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rinsky\Documents\Проекты\Линейка\Осанка\"/>
    </mc:Choice>
  </mc:AlternateContent>
  <xr:revisionPtr revIDLastSave="0" documentId="13_ncr:1_{1C9492F5-B622-4C4C-A0FD-360AB4396E5F}" xr6:coauthVersionLast="45" xr6:coauthVersionMax="45" xr10:uidLastSave="{00000000-0000-0000-0000-000000000000}"/>
  <bookViews>
    <workbookView xWindow="-120" yWindow="-120" windowWidth="20730" windowHeight="11280" firstSheet="2" activeTab="5" xr2:uid="{25AFBB0C-BFC2-4A56-BF57-7FB20E0DF8F7}"/>
  </bookViews>
  <sheets>
    <sheet name="Исходные данные" sheetId="1" r:id="rId1"/>
    <sheet name="Акселеромтр" sheetId="2" r:id="rId2"/>
    <sheet name="Гироскоп" sheetId="3" r:id="rId3"/>
    <sheet name="Магнетометр" sheetId="4" r:id="rId4"/>
    <sheet name="Обработка" sheetId="5" r:id="rId5"/>
    <sheet name="Фильтрация измерений" sheetId="10" r:id="rId6"/>
    <sheet name="Расчет угла" sheetId="9" r:id="rId7"/>
    <sheet name="Расчет Координаты" sheetId="6" r:id="rId8"/>
    <sheet name="Ускорения" sheetId="7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0" l="1"/>
  <c r="A451" i="10"/>
  <c r="B451" i="10"/>
  <c r="C451" i="10"/>
  <c r="D451" i="10"/>
  <c r="E451" i="10"/>
  <c r="F451" i="10"/>
  <c r="G451" i="10"/>
  <c r="H451" i="10"/>
  <c r="I451" i="10"/>
  <c r="A5" i="10"/>
  <c r="B5" i="10"/>
  <c r="C5" i="10"/>
  <c r="D5" i="10"/>
  <c r="E5" i="10"/>
  <c r="F5" i="10"/>
  <c r="G5" i="10"/>
  <c r="H5" i="10"/>
  <c r="I5" i="10"/>
  <c r="A6" i="10"/>
  <c r="B6" i="10"/>
  <c r="C6" i="10"/>
  <c r="D6" i="10"/>
  <c r="E6" i="10"/>
  <c r="F6" i="10"/>
  <c r="G6" i="10"/>
  <c r="H6" i="10"/>
  <c r="I6" i="10"/>
  <c r="A7" i="10"/>
  <c r="B7" i="10"/>
  <c r="C7" i="10"/>
  <c r="D7" i="10"/>
  <c r="E7" i="10"/>
  <c r="F7" i="10"/>
  <c r="G7" i="10"/>
  <c r="H7" i="10"/>
  <c r="I7" i="10"/>
  <c r="A8" i="10"/>
  <c r="B8" i="10"/>
  <c r="C8" i="10"/>
  <c r="D8" i="10"/>
  <c r="E8" i="10"/>
  <c r="F8" i="10"/>
  <c r="G8" i="10"/>
  <c r="H8" i="10"/>
  <c r="I8" i="10"/>
  <c r="A9" i="10"/>
  <c r="B9" i="10"/>
  <c r="C9" i="10"/>
  <c r="D9" i="10"/>
  <c r="E9" i="10"/>
  <c r="F9" i="10"/>
  <c r="G9" i="10"/>
  <c r="H9" i="10"/>
  <c r="I9" i="10"/>
  <c r="A10" i="10"/>
  <c r="B10" i="10"/>
  <c r="C10" i="10"/>
  <c r="D10" i="10"/>
  <c r="E10" i="10"/>
  <c r="F10" i="10"/>
  <c r="G10" i="10"/>
  <c r="H10" i="10"/>
  <c r="I10" i="10"/>
  <c r="A11" i="10"/>
  <c r="B11" i="10"/>
  <c r="C11" i="10"/>
  <c r="D11" i="10"/>
  <c r="E11" i="10"/>
  <c r="F11" i="10"/>
  <c r="G11" i="10"/>
  <c r="H11" i="10"/>
  <c r="I11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A20" i="10"/>
  <c r="B20" i="10"/>
  <c r="C20" i="10"/>
  <c r="D20" i="10"/>
  <c r="E20" i="10"/>
  <c r="F20" i="10"/>
  <c r="G20" i="10"/>
  <c r="H20" i="10"/>
  <c r="I20" i="10"/>
  <c r="A21" i="10"/>
  <c r="B21" i="10"/>
  <c r="C21" i="10"/>
  <c r="D21" i="10"/>
  <c r="E21" i="10"/>
  <c r="F21" i="10"/>
  <c r="G21" i="10"/>
  <c r="H21" i="10"/>
  <c r="I21" i="10"/>
  <c r="A22" i="10"/>
  <c r="B22" i="10"/>
  <c r="C22" i="10"/>
  <c r="D22" i="10"/>
  <c r="E22" i="10"/>
  <c r="F22" i="10"/>
  <c r="G22" i="10"/>
  <c r="H22" i="10"/>
  <c r="I22" i="10"/>
  <c r="A23" i="10"/>
  <c r="B23" i="10"/>
  <c r="C23" i="10"/>
  <c r="D23" i="10"/>
  <c r="E23" i="10"/>
  <c r="F23" i="10"/>
  <c r="G23" i="10"/>
  <c r="H23" i="10"/>
  <c r="I23" i="10"/>
  <c r="A24" i="10"/>
  <c r="B24" i="10"/>
  <c r="C24" i="10"/>
  <c r="D24" i="10"/>
  <c r="E24" i="10"/>
  <c r="F24" i="10"/>
  <c r="G24" i="10"/>
  <c r="H24" i="10"/>
  <c r="I24" i="10"/>
  <c r="A25" i="10"/>
  <c r="B25" i="10"/>
  <c r="C25" i="10"/>
  <c r="D25" i="10"/>
  <c r="E25" i="10"/>
  <c r="F25" i="10"/>
  <c r="G25" i="10"/>
  <c r="H25" i="10"/>
  <c r="I25" i="10"/>
  <c r="A26" i="10"/>
  <c r="B26" i="10"/>
  <c r="C26" i="10"/>
  <c r="D26" i="10"/>
  <c r="E26" i="10"/>
  <c r="F26" i="10"/>
  <c r="G26" i="10"/>
  <c r="H26" i="10"/>
  <c r="I26" i="10"/>
  <c r="A27" i="10"/>
  <c r="B27" i="10"/>
  <c r="C27" i="10"/>
  <c r="D27" i="10"/>
  <c r="E27" i="10"/>
  <c r="F27" i="10"/>
  <c r="G27" i="10"/>
  <c r="H27" i="10"/>
  <c r="I27" i="10"/>
  <c r="A28" i="10"/>
  <c r="B28" i="10"/>
  <c r="C28" i="10"/>
  <c r="D28" i="10"/>
  <c r="E28" i="10"/>
  <c r="F28" i="10"/>
  <c r="G28" i="10"/>
  <c r="H28" i="10"/>
  <c r="I28" i="10"/>
  <c r="A29" i="10"/>
  <c r="B29" i="10"/>
  <c r="C29" i="10"/>
  <c r="D29" i="10"/>
  <c r="E29" i="10"/>
  <c r="F29" i="10"/>
  <c r="G29" i="10"/>
  <c r="H29" i="10"/>
  <c r="I29" i="10"/>
  <c r="A30" i="10"/>
  <c r="B30" i="10"/>
  <c r="C30" i="10"/>
  <c r="D30" i="10"/>
  <c r="E30" i="10"/>
  <c r="F30" i="10"/>
  <c r="G30" i="10"/>
  <c r="H30" i="10"/>
  <c r="I30" i="10"/>
  <c r="A31" i="10"/>
  <c r="B31" i="10"/>
  <c r="C31" i="10"/>
  <c r="D31" i="10"/>
  <c r="E31" i="10"/>
  <c r="F31" i="10"/>
  <c r="G31" i="10"/>
  <c r="H31" i="10"/>
  <c r="I31" i="10"/>
  <c r="A32" i="10"/>
  <c r="B32" i="10"/>
  <c r="C32" i="10"/>
  <c r="D32" i="10"/>
  <c r="E32" i="10"/>
  <c r="F32" i="10"/>
  <c r="G32" i="10"/>
  <c r="H32" i="10"/>
  <c r="I32" i="10"/>
  <c r="A33" i="10"/>
  <c r="B33" i="10"/>
  <c r="C33" i="10"/>
  <c r="D33" i="10"/>
  <c r="E33" i="10"/>
  <c r="F33" i="10"/>
  <c r="G33" i="10"/>
  <c r="H33" i="10"/>
  <c r="I33" i="10"/>
  <c r="A34" i="10"/>
  <c r="B34" i="10"/>
  <c r="C34" i="10"/>
  <c r="D34" i="10"/>
  <c r="E34" i="10"/>
  <c r="F34" i="10"/>
  <c r="G34" i="10"/>
  <c r="H34" i="10"/>
  <c r="I34" i="10"/>
  <c r="A35" i="10"/>
  <c r="B35" i="10"/>
  <c r="C35" i="10"/>
  <c r="D35" i="10"/>
  <c r="E35" i="10"/>
  <c r="F35" i="10"/>
  <c r="G35" i="10"/>
  <c r="H35" i="10"/>
  <c r="I35" i="10"/>
  <c r="A36" i="10"/>
  <c r="B36" i="10"/>
  <c r="C36" i="10"/>
  <c r="D36" i="10"/>
  <c r="E36" i="10"/>
  <c r="F36" i="10"/>
  <c r="G36" i="10"/>
  <c r="H36" i="10"/>
  <c r="I36" i="10"/>
  <c r="A37" i="10"/>
  <c r="B37" i="10"/>
  <c r="C37" i="10"/>
  <c r="D37" i="10"/>
  <c r="E37" i="10"/>
  <c r="F37" i="10"/>
  <c r="G37" i="10"/>
  <c r="H37" i="10"/>
  <c r="I37" i="10"/>
  <c r="A38" i="10"/>
  <c r="B38" i="10"/>
  <c r="C38" i="10"/>
  <c r="D38" i="10"/>
  <c r="E38" i="10"/>
  <c r="F38" i="10"/>
  <c r="G38" i="10"/>
  <c r="H38" i="10"/>
  <c r="I38" i="10"/>
  <c r="A39" i="10"/>
  <c r="B39" i="10"/>
  <c r="C39" i="10"/>
  <c r="D39" i="10"/>
  <c r="E39" i="10"/>
  <c r="F39" i="10"/>
  <c r="G39" i="10"/>
  <c r="H39" i="10"/>
  <c r="I39" i="10"/>
  <c r="A40" i="10"/>
  <c r="B40" i="10"/>
  <c r="C40" i="10"/>
  <c r="D40" i="10"/>
  <c r="E40" i="10"/>
  <c r="F40" i="10"/>
  <c r="G40" i="10"/>
  <c r="H40" i="10"/>
  <c r="I40" i="10"/>
  <c r="A41" i="10"/>
  <c r="B41" i="10"/>
  <c r="C41" i="10"/>
  <c r="D41" i="10"/>
  <c r="E41" i="10"/>
  <c r="F41" i="10"/>
  <c r="G41" i="10"/>
  <c r="H41" i="10"/>
  <c r="I41" i="10"/>
  <c r="A42" i="10"/>
  <c r="B42" i="10"/>
  <c r="C42" i="10"/>
  <c r="D42" i="10"/>
  <c r="E42" i="10"/>
  <c r="F42" i="10"/>
  <c r="G42" i="10"/>
  <c r="H42" i="10"/>
  <c r="I42" i="10"/>
  <c r="A43" i="10"/>
  <c r="B43" i="10"/>
  <c r="C43" i="10"/>
  <c r="D43" i="10"/>
  <c r="E43" i="10"/>
  <c r="F43" i="10"/>
  <c r="G43" i="10"/>
  <c r="H43" i="10"/>
  <c r="I43" i="10"/>
  <c r="A44" i="10"/>
  <c r="B44" i="10"/>
  <c r="C44" i="10"/>
  <c r="D44" i="10"/>
  <c r="E44" i="10"/>
  <c r="F44" i="10"/>
  <c r="G44" i="10"/>
  <c r="H44" i="10"/>
  <c r="I44" i="10"/>
  <c r="A45" i="10"/>
  <c r="B45" i="10"/>
  <c r="C45" i="10"/>
  <c r="D45" i="10"/>
  <c r="E45" i="10"/>
  <c r="F45" i="10"/>
  <c r="G45" i="10"/>
  <c r="H45" i="10"/>
  <c r="I45" i="10"/>
  <c r="A46" i="10"/>
  <c r="B46" i="10"/>
  <c r="C46" i="10"/>
  <c r="D46" i="10"/>
  <c r="E46" i="10"/>
  <c r="F46" i="10"/>
  <c r="G46" i="10"/>
  <c r="H46" i="10"/>
  <c r="I46" i="10"/>
  <c r="A47" i="10"/>
  <c r="B47" i="10"/>
  <c r="C47" i="10"/>
  <c r="D47" i="10"/>
  <c r="E47" i="10"/>
  <c r="F47" i="10"/>
  <c r="G47" i="10"/>
  <c r="H47" i="10"/>
  <c r="I47" i="10"/>
  <c r="A48" i="10"/>
  <c r="B48" i="10"/>
  <c r="C48" i="10"/>
  <c r="D48" i="10"/>
  <c r="E48" i="10"/>
  <c r="F48" i="10"/>
  <c r="G48" i="10"/>
  <c r="H48" i="10"/>
  <c r="I48" i="10"/>
  <c r="A49" i="10"/>
  <c r="B49" i="10"/>
  <c r="C49" i="10"/>
  <c r="D49" i="10"/>
  <c r="E49" i="10"/>
  <c r="F49" i="10"/>
  <c r="G49" i="10"/>
  <c r="H49" i="10"/>
  <c r="I49" i="10"/>
  <c r="A50" i="10"/>
  <c r="B50" i="10"/>
  <c r="C50" i="10"/>
  <c r="D50" i="10"/>
  <c r="E50" i="10"/>
  <c r="F50" i="10"/>
  <c r="G50" i="10"/>
  <c r="H50" i="10"/>
  <c r="I50" i="10"/>
  <c r="A51" i="10"/>
  <c r="B51" i="10"/>
  <c r="C51" i="10"/>
  <c r="D51" i="10"/>
  <c r="E51" i="10"/>
  <c r="F51" i="10"/>
  <c r="G51" i="10"/>
  <c r="H51" i="10"/>
  <c r="I51" i="10"/>
  <c r="A52" i="10"/>
  <c r="B52" i="10"/>
  <c r="C52" i="10"/>
  <c r="D52" i="10"/>
  <c r="E52" i="10"/>
  <c r="F52" i="10"/>
  <c r="G52" i="10"/>
  <c r="H52" i="10"/>
  <c r="I52" i="10"/>
  <c r="A53" i="10"/>
  <c r="B53" i="10"/>
  <c r="C53" i="10"/>
  <c r="D53" i="10"/>
  <c r="E53" i="10"/>
  <c r="F53" i="10"/>
  <c r="G53" i="10"/>
  <c r="H53" i="10"/>
  <c r="I53" i="10"/>
  <c r="A54" i="10"/>
  <c r="B54" i="10"/>
  <c r="C54" i="10"/>
  <c r="D54" i="10"/>
  <c r="E54" i="10"/>
  <c r="F54" i="10"/>
  <c r="G54" i="10"/>
  <c r="H54" i="10"/>
  <c r="I54" i="10"/>
  <c r="A55" i="10"/>
  <c r="B55" i="10"/>
  <c r="C55" i="10"/>
  <c r="D55" i="10"/>
  <c r="E55" i="10"/>
  <c r="F55" i="10"/>
  <c r="G55" i="10"/>
  <c r="H55" i="10"/>
  <c r="I55" i="10"/>
  <c r="A56" i="10"/>
  <c r="B56" i="10"/>
  <c r="C56" i="10"/>
  <c r="D56" i="10"/>
  <c r="E56" i="10"/>
  <c r="F56" i="10"/>
  <c r="G56" i="10"/>
  <c r="H56" i="10"/>
  <c r="I56" i="10"/>
  <c r="A57" i="10"/>
  <c r="B57" i="10"/>
  <c r="C57" i="10"/>
  <c r="D57" i="10"/>
  <c r="E57" i="10"/>
  <c r="F57" i="10"/>
  <c r="G57" i="10"/>
  <c r="H57" i="10"/>
  <c r="I57" i="10"/>
  <c r="A58" i="10"/>
  <c r="B58" i="10"/>
  <c r="C58" i="10"/>
  <c r="D58" i="10"/>
  <c r="E58" i="10"/>
  <c r="F58" i="10"/>
  <c r="G58" i="10"/>
  <c r="H58" i="10"/>
  <c r="I58" i="10"/>
  <c r="A59" i="10"/>
  <c r="B59" i="10"/>
  <c r="C59" i="10"/>
  <c r="D59" i="10"/>
  <c r="E59" i="10"/>
  <c r="F59" i="10"/>
  <c r="G59" i="10"/>
  <c r="H59" i="10"/>
  <c r="I59" i="10"/>
  <c r="A60" i="10"/>
  <c r="B60" i="10"/>
  <c r="C60" i="10"/>
  <c r="D60" i="10"/>
  <c r="E60" i="10"/>
  <c r="F60" i="10"/>
  <c r="G60" i="10"/>
  <c r="H60" i="10"/>
  <c r="I60" i="10"/>
  <c r="A61" i="10"/>
  <c r="B61" i="10"/>
  <c r="C61" i="10"/>
  <c r="D61" i="10"/>
  <c r="E61" i="10"/>
  <c r="F61" i="10"/>
  <c r="G61" i="10"/>
  <c r="H61" i="10"/>
  <c r="I61" i="10"/>
  <c r="A62" i="10"/>
  <c r="B62" i="10"/>
  <c r="C62" i="10"/>
  <c r="D62" i="10"/>
  <c r="E62" i="10"/>
  <c r="F62" i="10"/>
  <c r="G62" i="10"/>
  <c r="H62" i="10"/>
  <c r="I62" i="10"/>
  <c r="A63" i="10"/>
  <c r="B63" i="10"/>
  <c r="C63" i="10"/>
  <c r="D63" i="10"/>
  <c r="E63" i="10"/>
  <c r="F63" i="10"/>
  <c r="G63" i="10"/>
  <c r="H63" i="10"/>
  <c r="I63" i="10"/>
  <c r="A64" i="10"/>
  <c r="B64" i="10"/>
  <c r="C64" i="10"/>
  <c r="D64" i="10"/>
  <c r="E64" i="10"/>
  <c r="F64" i="10"/>
  <c r="G64" i="10"/>
  <c r="H64" i="10"/>
  <c r="I64" i="10"/>
  <c r="A65" i="10"/>
  <c r="B65" i="10"/>
  <c r="C65" i="10"/>
  <c r="D65" i="10"/>
  <c r="E65" i="10"/>
  <c r="F65" i="10"/>
  <c r="G65" i="10"/>
  <c r="H65" i="10"/>
  <c r="I65" i="10"/>
  <c r="A66" i="10"/>
  <c r="B66" i="10"/>
  <c r="C66" i="10"/>
  <c r="D66" i="10"/>
  <c r="E66" i="10"/>
  <c r="F66" i="10"/>
  <c r="G66" i="10"/>
  <c r="H66" i="10"/>
  <c r="I66" i="10"/>
  <c r="A67" i="10"/>
  <c r="B67" i="10"/>
  <c r="C67" i="10"/>
  <c r="D67" i="10"/>
  <c r="E67" i="10"/>
  <c r="F67" i="10"/>
  <c r="G67" i="10"/>
  <c r="H67" i="10"/>
  <c r="I67" i="10"/>
  <c r="A68" i="10"/>
  <c r="B68" i="10"/>
  <c r="C68" i="10"/>
  <c r="D68" i="10"/>
  <c r="E68" i="10"/>
  <c r="F68" i="10"/>
  <c r="G68" i="10"/>
  <c r="H68" i="10"/>
  <c r="I68" i="10"/>
  <c r="A69" i="10"/>
  <c r="B69" i="10"/>
  <c r="C69" i="10"/>
  <c r="D69" i="10"/>
  <c r="E69" i="10"/>
  <c r="F69" i="10"/>
  <c r="G69" i="10"/>
  <c r="H69" i="10"/>
  <c r="I69" i="10"/>
  <c r="A70" i="10"/>
  <c r="B70" i="10"/>
  <c r="C70" i="10"/>
  <c r="D70" i="10"/>
  <c r="E70" i="10"/>
  <c r="F70" i="10"/>
  <c r="G70" i="10"/>
  <c r="H70" i="10"/>
  <c r="I70" i="10"/>
  <c r="A71" i="10"/>
  <c r="B71" i="10"/>
  <c r="C71" i="10"/>
  <c r="D71" i="10"/>
  <c r="E71" i="10"/>
  <c r="F71" i="10"/>
  <c r="G71" i="10"/>
  <c r="H71" i="10"/>
  <c r="I71" i="10"/>
  <c r="A72" i="10"/>
  <c r="B72" i="10"/>
  <c r="C72" i="10"/>
  <c r="D72" i="10"/>
  <c r="E72" i="10"/>
  <c r="F72" i="10"/>
  <c r="G72" i="10"/>
  <c r="H72" i="10"/>
  <c r="I72" i="10"/>
  <c r="A73" i="10"/>
  <c r="B73" i="10"/>
  <c r="C73" i="10"/>
  <c r="D73" i="10"/>
  <c r="E73" i="10"/>
  <c r="F73" i="10"/>
  <c r="G73" i="10"/>
  <c r="H73" i="10"/>
  <c r="I73" i="10"/>
  <c r="A74" i="10"/>
  <c r="B74" i="10"/>
  <c r="C74" i="10"/>
  <c r="D74" i="10"/>
  <c r="E74" i="10"/>
  <c r="F74" i="10"/>
  <c r="G74" i="10"/>
  <c r="H74" i="10"/>
  <c r="I74" i="10"/>
  <c r="A75" i="10"/>
  <c r="B75" i="10"/>
  <c r="C75" i="10"/>
  <c r="D75" i="10"/>
  <c r="E75" i="10"/>
  <c r="F75" i="10"/>
  <c r="G75" i="10"/>
  <c r="H75" i="10"/>
  <c r="I75" i="10"/>
  <c r="A76" i="10"/>
  <c r="B76" i="10"/>
  <c r="C76" i="10"/>
  <c r="D76" i="10"/>
  <c r="E76" i="10"/>
  <c r="F76" i="10"/>
  <c r="G76" i="10"/>
  <c r="H76" i="10"/>
  <c r="I76" i="10"/>
  <c r="A77" i="10"/>
  <c r="B77" i="10"/>
  <c r="C77" i="10"/>
  <c r="D77" i="10"/>
  <c r="E77" i="10"/>
  <c r="F77" i="10"/>
  <c r="G77" i="10"/>
  <c r="H77" i="10"/>
  <c r="I77" i="10"/>
  <c r="A78" i="10"/>
  <c r="B78" i="10"/>
  <c r="C78" i="10"/>
  <c r="D78" i="10"/>
  <c r="E78" i="10"/>
  <c r="F78" i="10"/>
  <c r="G78" i="10"/>
  <c r="H78" i="10"/>
  <c r="I78" i="10"/>
  <c r="A79" i="10"/>
  <c r="B79" i="10"/>
  <c r="C79" i="10"/>
  <c r="D79" i="10"/>
  <c r="E79" i="10"/>
  <c r="F79" i="10"/>
  <c r="G79" i="10"/>
  <c r="H79" i="10"/>
  <c r="I79" i="10"/>
  <c r="A80" i="10"/>
  <c r="B80" i="10"/>
  <c r="C80" i="10"/>
  <c r="D80" i="10"/>
  <c r="E80" i="10"/>
  <c r="F80" i="10"/>
  <c r="G80" i="10"/>
  <c r="H80" i="10"/>
  <c r="I80" i="10"/>
  <c r="A81" i="10"/>
  <c r="B81" i="10"/>
  <c r="C81" i="10"/>
  <c r="D81" i="10"/>
  <c r="E81" i="10"/>
  <c r="F81" i="10"/>
  <c r="G81" i="10"/>
  <c r="H81" i="10"/>
  <c r="I81" i="10"/>
  <c r="A82" i="10"/>
  <c r="B82" i="10"/>
  <c r="C82" i="10"/>
  <c r="D82" i="10"/>
  <c r="E82" i="10"/>
  <c r="F82" i="10"/>
  <c r="G82" i="10"/>
  <c r="H82" i="10"/>
  <c r="I82" i="10"/>
  <c r="A83" i="10"/>
  <c r="B83" i="10"/>
  <c r="C83" i="10"/>
  <c r="D83" i="10"/>
  <c r="E83" i="10"/>
  <c r="F83" i="10"/>
  <c r="G83" i="10"/>
  <c r="H83" i="10"/>
  <c r="I83" i="10"/>
  <c r="A84" i="10"/>
  <c r="B84" i="10"/>
  <c r="C84" i="10"/>
  <c r="D84" i="10"/>
  <c r="E84" i="10"/>
  <c r="F84" i="10"/>
  <c r="G84" i="10"/>
  <c r="H84" i="10"/>
  <c r="I84" i="10"/>
  <c r="A85" i="10"/>
  <c r="B85" i="10"/>
  <c r="C85" i="10"/>
  <c r="D85" i="10"/>
  <c r="E85" i="10"/>
  <c r="F85" i="10"/>
  <c r="G85" i="10"/>
  <c r="H85" i="10"/>
  <c r="I85" i="10"/>
  <c r="A86" i="10"/>
  <c r="B86" i="10"/>
  <c r="C86" i="10"/>
  <c r="D86" i="10"/>
  <c r="E86" i="10"/>
  <c r="F86" i="10"/>
  <c r="G86" i="10"/>
  <c r="H86" i="10"/>
  <c r="I86" i="10"/>
  <c r="A87" i="10"/>
  <c r="B87" i="10"/>
  <c r="C87" i="10"/>
  <c r="D87" i="10"/>
  <c r="E87" i="10"/>
  <c r="F87" i="10"/>
  <c r="G87" i="10"/>
  <c r="H87" i="10"/>
  <c r="I87" i="10"/>
  <c r="A88" i="10"/>
  <c r="B88" i="10"/>
  <c r="C88" i="10"/>
  <c r="D88" i="10"/>
  <c r="E88" i="10"/>
  <c r="F88" i="10"/>
  <c r="G88" i="10"/>
  <c r="H88" i="10"/>
  <c r="I88" i="10"/>
  <c r="A89" i="10"/>
  <c r="B89" i="10"/>
  <c r="C89" i="10"/>
  <c r="D89" i="10"/>
  <c r="E89" i="10"/>
  <c r="F89" i="10"/>
  <c r="G89" i="10"/>
  <c r="H89" i="10"/>
  <c r="I89" i="10"/>
  <c r="A90" i="10"/>
  <c r="B90" i="10"/>
  <c r="C90" i="10"/>
  <c r="D90" i="10"/>
  <c r="E90" i="10"/>
  <c r="F90" i="10"/>
  <c r="G90" i="10"/>
  <c r="H90" i="10"/>
  <c r="I90" i="10"/>
  <c r="A91" i="10"/>
  <c r="B91" i="10"/>
  <c r="C91" i="10"/>
  <c r="D91" i="10"/>
  <c r="E91" i="10"/>
  <c r="F91" i="10"/>
  <c r="G91" i="10"/>
  <c r="H91" i="10"/>
  <c r="I91" i="10"/>
  <c r="A92" i="10"/>
  <c r="B92" i="10"/>
  <c r="C92" i="10"/>
  <c r="D92" i="10"/>
  <c r="E92" i="10"/>
  <c r="F92" i="10"/>
  <c r="G92" i="10"/>
  <c r="H92" i="10"/>
  <c r="I92" i="10"/>
  <c r="A93" i="10"/>
  <c r="B93" i="10"/>
  <c r="C93" i="10"/>
  <c r="D93" i="10"/>
  <c r="E93" i="10"/>
  <c r="F93" i="10"/>
  <c r="G93" i="10"/>
  <c r="H93" i="10"/>
  <c r="I93" i="10"/>
  <c r="A94" i="10"/>
  <c r="B94" i="10"/>
  <c r="C94" i="10"/>
  <c r="D94" i="10"/>
  <c r="E94" i="10"/>
  <c r="F94" i="10"/>
  <c r="G94" i="10"/>
  <c r="H94" i="10"/>
  <c r="I94" i="10"/>
  <c r="A95" i="10"/>
  <c r="B95" i="10"/>
  <c r="C95" i="10"/>
  <c r="D95" i="10"/>
  <c r="E95" i="10"/>
  <c r="F95" i="10"/>
  <c r="G95" i="10"/>
  <c r="H95" i="10"/>
  <c r="I95" i="10"/>
  <c r="A96" i="10"/>
  <c r="B96" i="10"/>
  <c r="C96" i="10"/>
  <c r="D96" i="10"/>
  <c r="E96" i="10"/>
  <c r="F96" i="10"/>
  <c r="G96" i="10"/>
  <c r="H96" i="10"/>
  <c r="I96" i="10"/>
  <c r="A97" i="10"/>
  <c r="B97" i="10"/>
  <c r="C97" i="10"/>
  <c r="D97" i="10"/>
  <c r="E97" i="10"/>
  <c r="F97" i="10"/>
  <c r="G97" i="10"/>
  <c r="H97" i="10"/>
  <c r="I97" i="10"/>
  <c r="A98" i="10"/>
  <c r="B98" i="10"/>
  <c r="C98" i="10"/>
  <c r="D98" i="10"/>
  <c r="E98" i="10"/>
  <c r="F98" i="10"/>
  <c r="G98" i="10"/>
  <c r="H98" i="10"/>
  <c r="I98" i="10"/>
  <c r="A99" i="10"/>
  <c r="B99" i="10"/>
  <c r="C99" i="10"/>
  <c r="D99" i="10"/>
  <c r="E99" i="10"/>
  <c r="F99" i="10"/>
  <c r="G99" i="10"/>
  <c r="H99" i="10"/>
  <c r="I99" i="10"/>
  <c r="A100" i="10"/>
  <c r="B100" i="10"/>
  <c r="C100" i="10"/>
  <c r="D100" i="10"/>
  <c r="E100" i="10"/>
  <c r="F100" i="10"/>
  <c r="G100" i="10"/>
  <c r="H100" i="10"/>
  <c r="I100" i="10"/>
  <c r="A101" i="10"/>
  <c r="B101" i="10"/>
  <c r="C101" i="10"/>
  <c r="D101" i="10"/>
  <c r="E101" i="10"/>
  <c r="F101" i="10"/>
  <c r="G101" i="10"/>
  <c r="H101" i="10"/>
  <c r="I101" i="10"/>
  <c r="A102" i="10"/>
  <c r="B102" i="10"/>
  <c r="C102" i="10"/>
  <c r="D102" i="10"/>
  <c r="E102" i="10"/>
  <c r="F102" i="10"/>
  <c r="G102" i="10"/>
  <c r="H102" i="10"/>
  <c r="I102" i="10"/>
  <c r="A103" i="10"/>
  <c r="B103" i="10"/>
  <c r="C103" i="10"/>
  <c r="D103" i="10"/>
  <c r="E103" i="10"/>
  <c r="F103" i="10"/>
  <c r="G103" i="10"/>
  <c r="H103" i="10"/>
  <c r="I103" i="10"/>
  <c r="A104" i="10"/>
  <c r="B104" i="10"/>
  <c r="C104" i="10"/>
  <c r="D104" i="10"/>
  <c r="E104" i="10"/>
  <c r="F104" i="10"/>
  <c r="G104" i="10"/>
  <c r="H104" i="10"/>
  <c r="I104" i="10"/>
  <c r="A105" i="10"/>
  <c r="B105" i="10"/>
  <c r="C105" i="10"/>
  <c r="D105" i="10"/>
  <c r="E105" i="10"/>
  <c r="F105" i="10"/>
  <c r="G105" i="10"/>
  <c r="H105" i="10"/>
  <c r="I105" i="10"/>
  <c r="A106" i="10"/>
  <c r="B106" i="10"/>
  <c r="C106" i="10"/>
  <c r="D106" i="10"/>
  <c r="E106" i="10"/>
  <c r="F106" i="10"/>
  <c r="G106" i="10"/>
  <c r="H106" i="10"/>
  <c r="I106" i="10"/>
  <c r="A107" i="10"/>
  <c r="B107" i="10"/>
  <c r="C107" i="10"/>
  <c r="D107" i="10"/>
  <c r="E107" i="10"/>
  <c r="F107" i="10"/>
  <c r="G107" i="10"/>
  <c r="H107" i="10"/>
  <c r="I107" i="10"/>
  <c r="A108" i="10"/>
  <c r="B108" i="10"/>
  <c r="C108" i="10"/>
  <c r="D108" i="10"/>
  <c r="E108" i="10"/>
  <c r="F108" i="10"/>
  <c r="G108" i="10"/>
  <c r="H108" i="10"/>
  <c r="I108" i="10"/>
  <c r="A109" i="10"/>
  <c r="B109" i="10"/>
  <c r="C109" i="10"/>
  <c r="D109" i="10"/>
  <c r="E109" i="10"/>
  <c r="F109" i="10"/>
  <c r="G109" i="10"/>
  <c r="H109" i="10"/>
  <c r="I109" i="10"/>
  <c r="A110" i="10"/>
  <c r="B110" i="10"/>
  <c r="C110" i="10"/>
  <c r="D110" i="10"/>
  <c r="E110" i="10"/>
  <c r="F110" i="10"/>
  <c r="G110" i="10"/>
  <c r="H110" i="10"/>
  <c r="I110" i="10"/>
  <c r="A111" i="10"/>
  <c r="B111" i="10"/>
  <c r="C111" i="10"/>
  <c r="D111" i="10"/>
  <c r="E111" i="10"/>
  <c r="F111" i="10"/>
  <c r="G111" i="10"/>
  <c r="H111" i="10"/>
  <c r="I111" i="10"/>
  <c r="A112" i="10"/>
  <c r="B112" i="10"/>
  <c r="C112" i="10"/>
  <c r="D112" i="10"/>
  <c r="E112" i="10"/>
  <c r="F112" i="10"/>
  <c r="G112" i="10"/>
  <c r="H112" i="10"/>
  <c r="I112" i="10"/>
  <c r="A113" i="10"/>
  <c r="B113" i="10"/>
  <c r="C113" i="10"/>
  <c r="D113" i="10"/>
  <c r="E113" i="10"/>
  <c r="F113" i="10"/>
  <c r="G113" i="10"/>
  <c r="H113" i="10"/>
  <c r="I113" i="10"/>
  <c r="A114" i="10"/>
  <c r="B114" i="10"/>
  <c r="C114" i="10"/>
  <c r="D114" i="10"/>
  <c r="E114" i="10"/>
  <c r="F114" i="10"/>
  <c r="G114" i="10"/>
  <c r="H114" i="10"/>
  <c r="I114" i="10"/>
  <c r="A115" i="10"/>
  <c r="B115" i="10"/>
  <c r="C115" i="10"/>
  <c r="D115" i="10"/>
  <c r="E115" i="10"/>
  <c r="F115" i="10"/>
  <c r="G115" i="10"/>
  <c r="H115" i="10"/>
  <c r="I115" i="10"/>
  <c r="A116" i="10"/>
  <c r="B116" i="10"/>
  <c r="C116" i="10"/>
  <c r="D116" i="10"/>
  <c r="E116" i="10"/>
  <c r="F116" i="10"/>
  <c r="G116" i="10"/>
  <c r="H116" i="10"/>
  <c r="I116" i="10"/>
  <c r="A117" i="10"/>
  <c r="B117" i="10"/>
  <c r="C117" i="10"/>
  <c r="D117" i="10"/>
  <c r="E117" i="10"/>
  <c r="F117" i="10"/>
  <c r="G117" i="10"/>
  <c r="H117" i="10"/>
  <c r="I117" i="10"/>
  <c r="A118" i="10"/>
  <c r="B118" i="10"/>
  <c r="C118" i="10"/>
  <c r="D118" i="10"/>
  <c r="E118" i="10"/>
  <c r="F118" i="10"/>
  <c r="G118" i="10"/>
  <c r="H118" i="10"/>
  <c r="I118" i="10"/>
  <c r="A119" i="10"/>
  <c r="B119" i="10"/>
  <c r="C119" i="10"/>
  <c r="D119" i="10"/>
  <c r="E119" i="10"/>
  <c r="F119" i="10"/>
  <c r="G119" i="10"/>
  <c r="H119" i="10"/>
  <c r="I119" i="10"/>
  <c r="A120" i="10"/>
  <c r="B120" i="10"/>
  <c r="C120" i="10"/>
  <c r="D120" i="10"/>
  <c r="E120" i="10"/>
  <c r="F120" i="10"/>
  <c r="G120" i="10"/>
  <c r="H120" i="10"/>
  <c r="I120" i="10"/>
  <c r="A121" i="10"/>
  <c r="B121" i="10"/>
  <c r="C121" i="10"/>
  <c r="D121" i="10"/>
  <c r="E121" i="10"/>
  <c r="F121" i="10"/>
  <c r="G121" i="10"/>
  <c r="H121" i="10"/>
  <c r="I121" i="10"/>
  <c r="A122" i="10"/>
  <c r="B122" i="10"/>
  <c r="C122" i="10"/>
  <c r="D122" i="10"/>
  <c r="E122" i="10"/>
  <c r="F122" i="10"/>
  <c r="G122" i="10"/>
  <c r="H122" i="10"/>
  <c r="I122" i="10"/>
  <c r="A123" i="10"/>
  <c r="B123" i="10"/>
  <c r="C123" i="10"/>
  <c r="D123" i="10"/>
  <c r="E123" i="10"/>
  <c r="F123" i="10"/>
  <c r="G123" i="10"/>
  <c r="H123" i="10"/>
  <c r="I123" i="10"/>
  <c r="A124" i="10"/>
  <c r="B124" i="10"/>
  <c r="C124" i="10"/>
  <c r="D124" i="10"/>
  <c r="E124" i="10"/>
  <c r="F124" i="10"/>
  <c r="G124" i="10"/>
  <c r="H124" i="10"/>
  <c r="I124" i="10"/>
  <c r="A125" i="10"/>
  <c r="B125" i="10"/>
  <c r="C125" i="10"/>
  <c r="D125" i="10"/>
  <c r="E125" i="10"/>
  <c r="F125" i="10"/>
  <c r="G125" i="10"/>
  <c r="H125" i="10"/>
  <c r="I125" i="10"/>
  <c r="A126" i="10"/>
  <c r="B126" i="10"/>
  <c r="C126" i="10"/>
  <c r="D126" i="10"/>
  <c r="E126" i="10"/>
  <c r="F126" i="10"/>
  <c r="G126" i="10"/>
  <c r="H126" i="10"/>
  <c r="I126" i="10"/>
  <c r="A127" i="10"/>
  <c r="B127" i="10"/>
  <c r="C127" i="10"/>
  <c r="D127" i="10"/>
  <c r="E127" i="10"/>
  <c r="F127" i="10"/>
  <c r="G127" i="10"/>
  <c r="H127" i="10"/>
  <c r="I127" i="10"/>
  <c r="A128" i="10"/>
  <c r="B128" i="10"/>
  <c r="C128" i="10"/>
  <c r="D128" i="10"/>
  <c r="E128" i="10"/>
  <c r="F128" i="10"/>
  <c r="G128" i="10"/>
  <c r="H128" i="10"/>
  <c r="I128" i="10"/>
  <c r="A129" i="10"/>
  <c r="B129" i="10"/>
  <c r="C129" i="10"/>
  <c r="D129" i="10"/>
  <c r="E129" i="10"/>
  <c r="F129" i="10"/>
  <c r="G129" i="10"/>
  <c r="H129" i="10"/>
  <c r="I129" i="10"/>
  <c r="A130" i="10"/>
  <c r="B130" i="10"/>
  <c r="C130" i="10"/>
  <c r="D130" i="10"/>
  <c r="E130" i="10"/>
  <c r="F130" i="10"/>
  <c r="G130" i="10"/>
  <c r="H130" i="10"/>
  <c r="I130" i="10"/>
  <c r="A131" i="10"/>
  <c r="B131" i="10"/>
  <c r="C131" i="10"/>
  <c r="D131" i="10"/>
  <c r="E131" i="10"/>
  <c r="F131" i="10"/>
  <c r="G131" i="10"/>
  <c r="H131" i="10"/>
  <c r="I131" i="10"/>
  <c r="A132" i="10"/>
  <c r="B132" i="10"/>
  <c r="C132" i="10"/>
  <c r="D132" i="10"/>
  <c r="E132" i="10"/>
  <c r="F132" i="10"/>
  <c r="G132" i="10"/>
  <c r="H132" i="10"/>
  <c r="I132" i="10"/>
  <c r="A133" i="10"/>
  <c r="B133" i="10"/>
  <c r="C133" i="10"/>
  <c r="D133" i="10"/>
  <c r="E133" i="10"/>
  <c r="F133" i="10"/>
  <c r="G133" i="10"/>
  <c r="H133" i="10"/>
  <c r="I133" i="10"/>
  <c r="A134" i="10"/>
  <c r="B134" i="10"/>
  <c r="C134" i="10"/>
  <c r="D134" i="10"/>
  <c r="E134" i="10"/>
  <c r="F134" i="10"/>
  <c r="G134" i="10"/>
  <c r="H134" i="10"/>
  <c r="I134" i="10"/>
  <c r="A135" i="10"/>
  <c r="B135" i="10"/>
  <c r="C135" i="10"/>
  <c r="D135" i="10"/>
  <c r="E135" i="10"/>
  <c r="F135" i="10"/>
  <c r="G135" i="10"/>
  <c r="H135" i="10"/>
  <c r="I135" i="10"/>
  <c r="A136" i="10"/>
  <c r="B136" i="10"/>
  <c r="C136" i="10"/>
  <c r="D136" i="10"/>
  <c r="E136" i="10"/>
  <c r="F136" i="10"/>
  <c r="G136" i="10"/>
  <c r="H136" i="10"/>
  <c r="I136" i="10"/>
  <c r="A137" i="10"/>
  <c r="B137" i="10"/>
  <c r="C137" i="10"/>
  <c r="D137" i="10"/>
  <c r="E137" i="10"/>
  <c r="F137" i="10"/>
  <c r="G137" i="10"/>
  <c r="H137" i="10"/>
  <c r="I137" i="10"/>
  <c r="A138" i="10"/>
  <c r="B138" i="10"/>
  <c r="C138" i="10"/>
  <c r="D138" i="10"/>
  <c r="E138" i="10"/>
  <c r="F138" i="10"/>
  <c r="G138" i="10"/>
  <c r="H138" i="10"/>
  <c r="I138" i="10"/>
  <c r="A139" i="10"/>
  <c r="B139" i="10"/>
  <c r="C139" i="10"/>
  <c r="D139" i="10"/>
  <c r="E139" i="10"/>
  <c r="F139" i="10"/>
  <c r="G139" i="10"/>
  <c r="H139" i="10"/>
  <c r="I139" i="10"/>
  <c r="A140" i="10"/>
  <c r="B140" i="10"/>
  <c r="C140" i="10"/>
  <c r="D140" i="10"/>
  <c r="E140" i="10"/>
  <c r="F140" i="10"/>
  <c r="G140" i="10"/>
  <c r="H140" i="10"/>
  <c r="I140" i="10"/>
  <c r="A141" i="10"/>
  <c r="B141" i="10"/>
  <c r="C141" i="10"/>
  <c r="D141" i="10"/>
  <c r="E141" i="10"/>
  <c r="F141" i="10"/>
  <c r="G141" i="10"/>
  <c r="H141" i="10"/>
  <c r="I141" i="10"/>
  <c r="A142" i="10"/>
  <c r="B142" i="10"/>
  <c r="C142" i="10"/>
  <c r="D142" i="10"/>
  <c r="E142" i="10"/>
  <c r="F142" i="10"/>
  <c r="G142" i="10"/>
  <c r="H142" i="10"/>
  <c r="I142" i="10"/>
  <c r="A143" i="10"/>
  <c r="B143" i="10"/>
  <c r="C143" i="10"/>
  <c r="D143" i="10"/>
  <c r="E143" i="10"/>
  <c r="F143" i="10"/>
  <c r="G143" i="10"/>
  <c r="H143" i="10"/>
  <c r="I143" i="10"/>
  <c r="A144" i="10"/>
  <c r="B144" i="10"/>
  <c r="C144" i="10"/>
  <c r="D144" i="10"/>
  <c r="E144" i="10"/>
  <c r="F144" i="10"/>
  <c r="G144" i="10"/>
  <c r="H144" i="10"/>
  <c r="I144" i="10"/>
  <c r="A145" i="10"/>
  <c r="B145" i="10"/>
  <c r="C145" i="10"/>
  <c r="D145" i="10"/>
  <c r="E145" i="10"/>
  <c r="F145" i="10"/>
  <c r="G145" i="10"/>
  <c r="H145" i="10"/>
  <c r="I145" i="10"/>
  <c r="A146" i="10"/>
  <c r="B146" i="10"/>
  <c r="C146" i="10"/>
  <c r="D146" i="10"/>
  <c r="E146" i="10"/>
  <c r="F146" i="10"/>
  <c r="G146" i="10"/>
  <c r="H146" i="10"/>
  <c r="I146" i="10"/>
  <c r="A147" i="10"/>
  <c r="B147" i="10"/>
  <c r="C147" i="10"/>
  <c r="D147" i="10"/>
  <c r="E147" i="10"/>
  <c r="F147" i="10"/>
  <c r="G147" i="10"/>
  <c r="H147" i="10"/>
  <c r="I147" i="10"/>
  <c r="A148" i="10"/>
  <c r="B148" i="10"/>
  <c r="C148" i="10"/>
  <c r="D148" i="10"/>
  <c r="E148" i="10"/>
  <c r="F148" i="10"/>
  <c r="G148" i="10"/>
  <c r="H148" i="10"/>
  <c r="I148" i="10"/>
  <c r="A149" i="10"/>
  <c r="B149" i="10"/>
  <c r="C149" i="10"/>
  <c r="D149" i="10"/>
  <c r="E149" i="10"/>
  <c r="F149" i="10"/>
  <c r="G149" i="10"/>
  <c r="H149" i="10"/>
  <c r="I149" i="10"/>
  <c r="A150" i="10"/>
  <c r="B150" i="10"/>
  <c r="C150" i="10"/>
  <c r="D150" i="10"/>
  <c r="E150" i="10"/>
  <c r="F150" i="10"/>
  <c r="G150" i="10"/>
  <c r="H150" i="10"/>
  <c r="I150" i="10"/>
  <c r="A151" i="10"/>
  <c r="B151" i="10"/>
  <c r="C151" i="10"/>
  <c r="D151" i="10"/>
  <c r="E151" i="10"/>
  <c r="F151" i="10"/>
  <c r="G151" i="10"/>
  <c r="H151" i="10"/>
  <c r="I151" i="10"/>
  <c r="A152" i="10"/>
  <c r="B152" i="10"/>
  <c r="C152" i="10"/>
  <c r="D152" i="10"/>
  <c r="E152" i="10"/>
  <c r="F152" i="10"/>
  <c r="G152" i="10"/>
  <c r="H152" i="10"/>
  <c r="I152" i="10"/>
  <c r="A153" i="10"/>
  <c r="B153" i="10"/>
  <c r="C153" i="10"/>
  <c r="D153" i="10"/>
  <c r="E153" i="10"/>
  <c r="F153" i="10"/>
  <c r="G153" i="10"/>
  <c r="H153" i="10"/>
  <c r="I153" i="10"/>
  <c r="A154" i="10"/>
  <c r="B154" i="10"/>
  <c r="C154" i="10"/>
  <c r="D154" i="10"/>
  <c r="E154" i="10"/>
  <c r="F154" i="10"/>
  <c r="G154" i="10"/>
  <c r="H154" i="10"/>
  <c r="I154" i="10"/>
  <c r="A155" i="10"/>
  <c r="B155" i="10"/>
  <c r="C155" i="10"/>
  <c r="D155" i="10"/>
  <c r="E155" i="10"/>
  <c r="F155" i="10"/>
  <c r="G155" i="10"/>
  <c r="H155" i="10"/>
  <c r="I155" i="10"/>
  <c r="A156" i="10"/>
  <c r="B156" i="10"/>
  <c r="C156" i="10"/>
  <c r="D156" i="10"/>
  <c r="E156" i="10"/>
  <c r="F156" i="10"/>
  <c r="G156" i="10"/>
  <c r="H156" i="10"/>
  <c r="I156" i="10"/>
  <c r="A157" i="10"/>
  <c r="B157" i="10"/>
  <c r="C157" i="10"/>
  <c r="D157" i="10"/>
  <c r="E157" i="10"/>
  <c r="F157" i="10"/>
  <c r="G157" i="10"/>
  <c r="H157" i="10"/>
  <c r="I157" i="10"/>
  <c r="A158" i="10"/>
  <c r="B158" i="10"/>
  <c r="C158" i="10"/>
  <c r="D158" i="10"/>
  <c r="E158" i="10"/>
  <c r="F158" i="10"/>
  <c r="G158" i="10"/>
  <c r="H158" i="10"/>
  <c r="I158" i="10"/>
  <c r="A159" i="10"/>
  <c r="B159" i="10"/>
  <c r="C159" i="10"/>
  <c r="D159" i="10"/>
  <c r="E159" i="10"/>
  <c r="F159" i="10"/>
  <c r="G159" i="10"/>
  <c r="H159" i="10"/>
  <c r="I159" i="10"/>
  <c r="A160" i="10"/>
  <c r="B160" i="10"/>
  <c r="C160" i="10"/>
  <c r="D160" i="10"/>
  <c r="E160" i="10"/>
  <c r="F160" i="10"/>
  <c r="G160" i="10"/>
  <c r="H160" i="10"/>
  <c r="I160" i="10"/>
  <c r="A161" i="10"/>
  <c r="B161" i="10"/>
  <c r="C161" i="10"/>
  <c r="D161" i="10"/>
  <c r="E161" i="10"/>
  <c r="F161" i="10"/>
  <c r="G161" i="10"/>
  <c r="H161" i="10"/>
  <c r="I161" i="10"/>
  <c r="A162" i="10"/>
  <c r="B162" i="10"/>
  <c r="C162" i="10"/>
  <c r="D162" i="10"/>
  <c r="E162" i="10"/>
  <c r="F162" i="10"/>
  <c r="G162" i="10"/>
  <c r="H162" i="10"/>
  <c r="I162" i="10"/>
  <c r="A163" i="10"/>
  <c r="B163" i="10"/>
  <c r="C163" i="10"/>
  <c r="D163" i="10"/>
  <c r="E163" i="10"/>
  <c r="F163" i="10"/>
  <c r="G163" i="10"/>
  <c r="H163" i="10"/>
  <c r="I163" i="10"/>
  <c r="A164" i="10"/>
  <c r="B164" i="10"/>
  <c r="C164" i="10"/>
  <c r="D164" i="10"/>
  <c r="E164" i="10"/>
  <c r="F164" i="10"/>
  <c r="G164" i="10"/>
  <c r="H164" i="10"/>
  <c r="I164" i="10"/>
  <c r="A165" i="10"/>
  <c r="B165" i="10"/>
  <c r="C165" i="10"/>
  <c r="D165" i="10"/>
  <c r="E165" i="10"/>
  <c r="F165" i="10"/>
  <c r="G165" i="10"/>
  <c r="H165" i="10"/>
  <c r="I165" i="10"/>
  <c r="A166" i="10"/>
  <c r="B166" i="10"/>
  <c r="C166" i="10"/>
  <c r="D166" i="10"/>
  <c r="E166" i="10"/>
  <c r="F166" i="10"/>
  <c r="G166" i="10"/>
  <c r="H166" i="10"/>
  <c r="I166" i="10"/>
  <c r="A167" i="10"/>
  <c r="B167" i="10"/>
  <c r="C167" i="10"/>
  <c r="D167" i="10"/>
  <c r="E167" i="10"/>
  <c r="F167" i="10"/>
  <c r="G167" i="10"/>
  <c r="H167" i="10"/>
  <c r="I167" i="10"/>
  <c r="A168" i="10"/>
  <c r="B168" i="10"/>
  <c r="C168" i="10"/>
  <c r="D168" i="10"/>
  <c r="E168" i="10"/>
  <c r="F168" i="10"/>
  <c r="G168" i="10"/>
  <c r="H168" i="10"/>
  <c r="I168" i="10"/>
  <c r="A169" i="10"/>
  <c r="B169" i="10"/>
  <c r="C169" i="10"/>
  <c r="D169" i="10"/>
  <c r="E169" i="10"/>
  <c r="F169" i="10"/>
  <c r="G169" i="10"/>
  <c r="H169" i="10"/>
  <c r="I169" i="10"/>
  <c r="A170" i="10"/>
  <c r="B170" i="10"/>
  <c r="C170" i="10"/>
  <c r="D170" i="10"/>
  <c r="E170" i="10"/>
  <c r="F170" i="10"/>
  <c r="G170" i="10"/>
  <c r="H170" i="10"/>
  <c r="I170" i="10"/>
  <c r="A171" i="10"/>
  <c r="B171" i="10"/>
  <c r="C171" i="10"/>
  <c r="D171" i="10"/>
  <c r="E171" i="10"/>
  <c r="F171" i="10"/>
  <c r="G171" i="10"/>
  <c r="H171" i="10"/>
  <c r="I171" i="10"/>
  <c r="A172" i="10"/>
  <c r="B172" i="10"/>
  <c r="C172" i="10"/>
  <c r="D172" i="10"/>
  <c r="E172" i="10"/>
  <c r="F172" i="10"/>
  <c r="G172" i="10"/>
  <c r="H172" i="10"/>
  <c r="I172" i="10"/>
  <c r="A173" i="10"/>
  <c r="B173" i="10"/>
  <c r="C173" i="10"/>
  <c r="D173" i="10"/>
  <c r="E173" i="10"/>
  <c r="F173" i="10"/>
  <c r="G173" i="10"/>
  <c r="H173" i="10"/>
  <c r="I173" i="10"/>
  <c r="A174" i="10"/>
  <c r="B174" i="10"/>
  <c r="C174" i="10"/>
  <c r="D174" i="10"/>
  <c r="E174" i="10"/>
  <c r="F174" i="10"/>
  <c r="G174" i="10"/>
  <c r="H174" i="10"/>
  <c r="I174" i="10"/>
  <c r="A175" i="10"/>
  <c r="B175" i="10"/>
  <c r="C175" i="10"/>
  <c r="D175" i="10"/>
  <c r="E175" i="10"/>
  <c r="F175" i="10"/>
  <c r="G175" i="10"/>
  <c r="H175" i="10"/>
  <c r="I175" i="10"/>
  <c r="A176" i="10"/>
  <c r="B176" i="10"/>
  <c r="C176" i="10"/>
  <c r="D176" i="10"/>
  <c r="E176" i="10"/>
  <c r="F176" i="10"/>
  <c r="G176" i="10"/>
  <c r="H176" i="10"/>
  <c r="I176" i="10"/>
  <c r="A177" i="10"/>
  <c r="B177" i="10"/>
  <c r="C177" i="10"/>
  <c r="D177" i="10"/>
  <c r="E177" i="10"/>
  <c r="F177" i="10"/>
  <c r="G177" i="10"/>
  <c r="H177" i="10"/>
  <c r="I177" i="10"/>
  <c r="A178" i="10"/>
  <c r="B178" i="10"/>
  <c r="C178" i="10"/>
  <c r="D178" i="10"/>
  <c r="E178" i="10"/>
  <c r="F178" i="10"/>
  <c r="G178" i="10"/>
  <c r="H178" i="10"/>
  <c r="I178" i="10"/>
  <c r="A179" i="10"/>
  <c r="B179" i="10"/>
  <c r="C179" i="10"/>
  <c r="D179" i="10"/>
  <c r="E179" i="10"/>
  <c r="F179" i="10"/>
  <c r="G179" i="10"/>
  <c r="H179" i="10"/>
  <c r="I179" i="10"/>
  <c r="A180" i="10"/>
  <c r="B180" i="10"/>
  <c r="C180" i="10"/>
  <c r="D180" i="10"/>
  <c r="E180" i="10"/>
  <c r="F180" i="10"/>
  <c r="G180" i="10"/>
  <c r="H180" i="10"/>
  <c r="I180" i="10"/>
  <c r="A181" i="10"/>
  <c r="B181" i="10"/>
  <c r="C181" i="10"/>
  <c r="D181" i="10"/>
  <c r="E181" i="10"/>
  <c r="F181" i="10"/>
  <c r="G181" i="10"/>
  <c r="H181" i="10"/>
  <c r="I181" i="10"/>
  <c r="A182" i="10"/>
  <c r="B182" i="10"/>
  <c r="C182" i="10"/>
  <c r="D182" i="10"/>
  <c r="E182" i="10"/>
  <c r="F182" i="10"/>
  <c r="G182" i="10"/>
  <c r="H182" i="10"/>
  <c r="I182" i="10"/>
  <c r="A183" i="10"/>
  <c r="B183" i="10"/>
  <c r="C183" i="10"/>
  <c r="D183" i="10"/>
  <c r="E183" i="10"/>
  <c r="F183" i="10"/>
  <c r="G183" i="10"/>
  <c r="H183" i="10"/>
  <c r="I183" i="10"/>
  <c r="A184" i="10"/>
  <c r="B184" i="10"/>
  <c r="C184" i="10"/>
  <c r="D184" i="10"/>
  <c r="E184" i="10"/>
  <c r="F184" i="10"/>
  <c r="G184" i="10"/>
  <c r="H184" i="10"/>
  <c r="I184" i="10"/>
  <c r="A185" i="10"/>
  <c r="B185" i="10"/>
  <c r="C185" i="10"/>
  <c r="D185" i="10"/>
  <c r="E185" i="10"/>
  <c r="F185" i="10"/>
  <c r="G185" i="10"/>
  <c r="H185" i="10"/>
  <c r="I185" i="10"/>
  <c r="A186" i="10"/>
  <c r="B186" i="10"/>
  <c r="C186" i="10"/>
  <c r="D186" i="10"/>
  <c r="E186" i="10"/>
  <c r="F186" i="10"/>
  <c r="G186" i="10"/>
  <c r="H186" i="10"/>
  <c r="I186" i="10"/>
  <c r="A187" i="10"/>
  <c r="B187" i="10"/>
  <c r="C187" i="10"/>
  <c r="D187" i="10"/>
  <c r="E187" i="10"/>
  <c r="F187" i="10"/>
  <c r="G187" i="10"/>
  <c r="H187" i="10"/>
  <c r="I187" i="10"/>
  <c r="A188" i="10"/>
  <c r="B188" i="10"/>
  <c r="C188" i="10"/>
  <c r="D188" i="10"/>
  <c r="E188" i="10"/>
  <c r="F188" i="10"/>
  <c r="G188" i="10"/>
  <c r="H188" i="10"/>
  <c r="I188" i="10"/>
  <c r="A189" i="10"/>
  <c r="B189" i="10"/>
  <c r="C189" i="10"/>
  <c r="D189" i="10"/>
  <c r="E189" i="10"/>
  <c r="F189" i="10"/>
  <c r="G189" i="10"/>
  <c r="H189" i="10"/>
  <c r="I189" i="10"/>
  <c r="A190" i="10"/>
  <c r="B190" i="10"/>
  <c r="C190" i="10"/>
  <c r="D190" i="10"/>
  <c r="E190" i="10"/>
  <c r="F190" i="10"/>
  <c r="G190" i="10"/>
  <c r="H190" i="10"/>
  <c r="I190" i="10"/>
  <c r="A191" i="10"/>
  <c r="B191" i="10"/>
  <c r="C191" i="10"/>
  <c r="D191" i="10"/>
  <c r="E191" i="10"/>
  <c r="F191" i="10"/>
  <c r="G191" i="10"/>
  <c r="H191" i="10"/>
  <c r="I191" i="10"/>
  <c r="A192" i="10"/>
  <c r="B192" i="10"/>
  <c r="C192" i="10"/>
  <c r="D192" i="10"/>
  <c r="E192" i="10"/>
  <c r="F192" i="10"/>
  <c r="G192" i="10"/>
  <c r="H192" i="10"/>
  <c r="I192" i="10"/>
  <c r="A193" i="10"/>
  <c r="B193" i="10"/>
  <c r="C193" i="10"/>
  <c r="D193" i="10"/>
  <c r="E193" i="10"/>
  <c r="F193" i="10"/>
  <c r="G193" i="10"/>
  <c r="H193" i="10"/>
  <c r="I193" i="10"/>
  <c r="A194" i="10"/>
  <c r="B194" i="10"/>
  <c r="C194" i="10"/>
  <c r="D194" i="10"/>
  <c r="E194" i="10"/>
  <c r="F194" i="10"/>
  <c r="G194" i="10"/>
  <c r="H194" i="10"/>
  <c r="I194" i="10"/>
  <c r="A195" i="10"/>
  <c r="B195" i="10"/>
  <c r="C195" i="10"/>
  <c r="D195" i="10"/>
  <c r="E195" i="10"/>
  <c r="F195" i="10"/>
  <c r="G195" i="10"/>
  <c r="H195" i="10"/>
  <c r="I195" i="10"/>
  <c r="A196" i="10"/>
  <c r="B196" i="10"/>
  <c r="C196" i="10"/>
  <c r="D196" i="10"/>
  <c r="E196" i="10"/>
  <c r="F196" i="10"/>
  <c r="G196" i="10"/>
  <c r="H196" i="10"/>
  <c r="I196" i="10"/>
  <c r="A197" i="10"/>
  <c r="B197" i="10"/>
  <c r="C197" i="10"/>
  <c r="D197" i="10"/>
  <c r="E197" i="10"/>
  <c r="F197" i="10"/>
  <c r="G197" i="10"/>
  <c r="H197" i="10"/>
  <c r="I197" i="10"/>
  <c r="A198" i="10"/>
  <c r="B198" i="10"/>
  <c r="C198" i="10"/>
  <c r="D198" i="10"/>
  <c r="E198" i="10"/>
  <c r="F198" i="10"/>
  <c r="G198" i="10"/>
  <c r="H198" i="10"/>
  <c r="I198" i="10"/>
  <c r="A199" i="10"/>
  <c r="B199" i="10"/>
  <c r="C199" i="10"/>
  <c r="D199" i="10"/>
  <c r="E199" i="10"/>
  <c r="F199" i="10"/>
  <c r="G199" i="10"/>
  <c r="H199" i="10"/>
  <c r="I199" i="10"/>
  <c r="A200" i="10"/>
  <c r="B200" i="10"/>
  <c r="C200" i="10"/>
  <c r="D200" i="10"/>
  <c r="E200" i="10"/>
  <c r="F200" i="10"/>
  <c r="G200" i="10"/>
  <c r="H200" i="10"/>
  <c r="I200" i="10"/>
  <c r="A201" i="10"/>
  <c r="B201" i="10"/>
  <c r="C201" i="10"/>
  <c r="D201" i="10"/>
  <c r="E201" i="10"/>
  <c r="F201" i="10"/>
  <c r="G201" i="10"/>
  <c r="H201" i="10"/>
  <c r="I201" i="10"/>
  <c r="A202" i="10"/>
  <c r="B202" i="10"/>
  <c r="C202" i="10"/>
  <c r="D202" i="10"/>
  <c r="E202" i="10"/>
  <c r="F202" i="10"/>
  <c r="G202" i="10"/>
  <c r="H202" i="10"/>
  <c r="I202" i="10"/>
  <c r="A203" i="10"/>
  <c r="B203" i="10"/>
  <c r="C203" i="10"/>
  <c r="D203" i="10"/>
  <c r="E203" i="10"/>
  <c r="F203" i="10"/>
  <c r="G203" i="10"/>
  <c r="H203" i="10"/>
  <c r="I203" i="10"/>
  <c r="A204" i="10"/>
  <c r="B204" i="10"/>
  <c r="C204" i="10"/>
  <c r="D204" i="10"/>
  <c r="E204" i="10"/>
  <c r="F204" i="10"/>
  <c r="G204" i="10"/>
  <c r="H204" i="10"/>
  <c r="I204" i="10"/>
  <c r="A205" i="10"/>
  <c r="B205" i="10"/>
  <c r="C205" i="10"/>
  <c r="D205" i="10"/>
  <c r="E205" i="10"/>
  <c r="F205" i="10"/>
  <c r="G205" i="10"/>
  <c r="H205" i="10"/>
  <c r="I205" i="10"/>
  <c r="A206" i="10"/>
  <c r="B206" i="10"/>
  <c r="C206" i="10"/>
  <c r="D206" i="10"/>
  <c r="E206" i="10"/>
  <c r="F206" i="10"/>
  <c r="G206" i="10"/>
  <c r="H206" i="10"/>
  <c r="I206" i="10"/>
  <c r="A207" i="10"/>
  <c r="B207" i="10"/>
  <c r="C207" i="10"/>
  <c r="D207" i="10"/>
  <c r="E207" i="10"/>
  <c r="F207" i="10"/>
  <c r="G207" i="10"/>
  <c r="H207" i="10"/>
  <c r="I207" i="10"/>
  <c r="A208" i="10"/>
  <c r="B208" i="10"/>
  <c r="C208" i="10"/>
  <c r="D208" i="10"/>
  <c r="E208" i="10"/>
  <c r="F208" i="10"/>
  <c r="G208" i="10"/>
  <c r="H208" i="10"/>
  <c r="I208" i="10"/>
  <c r="A209" i="10"/>
  <c r="B209" i="10"/>
  <c r="C209" i="10"/>
  <c r="D209" i="10"/>
  <c r="E209" i="10"/>
  <c r="F209" i="10"/>
  <c r="G209" i="10"/>
  <c r="H209" i="10"/>
  <c r="I209" i="10"/>
  <c r="A210" i="10"/>
  <c r="B210" i="10"/>
  <c r="C210" i="10"/>
  <c r="D210" i="10"/>
  <c r="E210" i="10"/>
  <c r="F210" i="10"/>
  <c r="G210" i="10"/>
  <c r="H210" i="10"/>
  <c r="I210" i="10"/>
  <c r="A211" i="10"/>
  <c r="B211" i="10"/>
  <c r="C211" i="10"/>
  <c r="D211" i="10"/>
  <c r="E211" i="10"/>
  <c r="F211" i="10"/>
  <c r="G211" i="10"/>
  <c r="H211" i="10"/>
  <c r="I211" i="10"/>
  <c r="A212" i="10"/>
  <c r="B212" i="10"/>
  <c r="C212" i="10"/>
  <c r="D212" i="10"/>
  <c r="E212" i="10"/>
  <c r="F212" i="10"/>
  <c r="G212" i="10"/>
  <c r="H212" i="10"/>
  <c r="I212" i="10"/>
  <c r="A213" i="10"/>
  <c r="B213" i="10"/>
  <c r="C213" i="10"/>
  <c r="D213" i="10"/>
  <c r="E213" i="10"/>
  <c r="F213" i="10"/>
  <c r="G213" i="10"/>
  <c r="H213" i="10"/>
  <c r="I213" i="10"/>
  <c r="A214" i="10"/>
  <c r="B214" i="10"/>
  <c r="C214" i="10"/>
  <c r="D214" i="10"/>
  <c r="E214" i="10"/>
  <c r="F214" i="10"/>
  <c r="G214" i="10"/>
  <c r="H214" i="10"/>
  <c r="I214" i="10"/>
  <c r="A215" i="10"/>
  <c r="B215" i="10"/>
  <c r="C215" i="10"/>
  <c r="D215" i="10"/>
  <c r="E215" i="10"/>
  <c r="F215" i="10"/>
  <c r="G215" i="10"/>
  <c r="H215" i="10"/>
  <c r="I215" i="10"/>
  <c r="A216" i="10"/>
  <c r="B216" i="10"/>
  <c r="C216" i="10"/>
  <c r="D216" i="10"/>
  <c r="E216" i="10"/>
  <c r="F216" i="10"/>
  <c r="G216" i="10"/>
  <c r="H216" i="10"/>
  <c r="I216" i="10"/>
  <c r="A217" i="10"/>
  <c r="B217" i="10"/>
  <c r="C217" i="10"/>
  <c r="D217" i="10"/>
  <c r="E217" i="10"/>
  <c r="F217" i="10"/>
  <c r="G217" i="10"/>
  <c r="H217" i="10"/>
  <c r="I217" i="10"/>
  <c r="A218" i="10"/>
  <c r="B218" i="10"/>
  <c r="C218" i="10"/>
  <c r="D218" i="10"/>
  <c r="E218" i="10"/>
  <c r="F218" i="10"/>
  <c r="G218" i="10"/>
  <c r="H218" i="10"/>
  <c r="I218" i="10"/>
  <c r="A219" i="10"/>
  <c r="B219" i="10"/>
  <c r="C219" i="10"/>
  <c r="D219" i="10"/>
  <c r="E219" i="10"/>
  <c r="F219" i="10"/>
  <c r="G219" i="10"/>
  <c r="H219" i="10"/>
  <c r="I219" i="10"/>
  <c r="A220" i="10"/>
  <c r="B220" i="10"/>
  <c r="C220" i="10"/>
  <c r="D220" i="10"/>
  <c r="E220" i="10"/>
  <c r="F220" i="10"/>
  <c r="G220" i="10"/>
  <c r="H220" i="10"/>
  <c r="I220" i="10"/>
  <c r="A221" i="10"/>
  <c r="B221" i="10"/>
  <c r="C221" i="10"/>
  <c r="D221" i="10"/>
  <c r="E221" i="10"/>
  <c r="F221" i="10"/>
  <c r="G221" i="10"/>
  <c r="H221" i="10"/>
  <c r="I221" i="10"/>
  <c r="A222" i="10"/>
  <c r="B222" i="10"/>
  <c r="C222" i="10"/>
  <c r="D222" i="10"/>
  <c r="E222" i="10"/>
  <c r="F222" i="10"/>
  <c r="G222" i="10"/>
  <c r="H222" i="10"/>
  <c r="I222" i="10"/>
  <c r="A223" i="10"/>
  <c r="B223" i="10"/>
  <c r="C223" i="10"/>
  <c r="D223" i="10"/>
  <c r="E223" i="10"/>
  <c r="F223" i="10"/>
  <c r="G223" i="10"/>
  <c r="H223" i="10"/>
  <c r="I223" i="10"/>
  <c r="A224" i="10"/>
  <c r="B224" i="10"/>
  <c r="C224" i="10"/>
  <c r="D224" i="10"/>
  <c r="E224" i="10"/>
  <c r="F224" i="10"/>
  <c r="G224" i="10"/>
  <c r="H224" i="10"/>
  <c r="I224" i="10"/>
  <c r="A225" i="10"/>
  <c r="B225" i="10"/>
  <c r="C225" i="10"/>
  <c r="D225" i="10"/>
  <c r="E225" i="10"/>
  <c r="F225" i="10"/>
  <c r="G225" i="10"/>
  <c r="H225" i="10"/>
  <c r="I225" i="10"/>
  <c r="A226" i="10"/>
  <c r="B226" i="10"/>
  <c r="C226" i="10"/>
  <c r="D226" i="10"/>
  <c r="E226" i="10"/>
  <c r="F226" i="10"/>
  <c r="G226" i="10"/>
  <c r="H226" i="10"/>
  <c r="I226" i="10"/>
  <c r="A227" i="10"/>
  <c r="B227" i="10"/>
  <c r="C227" i="10"/>
  <c r="D227" i="10"/>
  <c r="E227" i="10"/>
  <c r="F227" i="10"/>
  <c r="G227" i="10"/>
  <c r="H227" i="10"/>
  <c r="I227" i="10"/>
  <c r="A228" i="10"/>
  <c r="B228" i="10"/>
  <c r="C228" i="10"/>
  <c r="D228" i="10"/>
  <c r="E228" i="10"/>
  <c r="F228" i="10"/>
  <c r="G228" i="10"/>
  <c r="H228" i="10"/>
  <c r="I228" i="10"/>
  <c r="A229" i="10"/>
  <c r="B229" i="10"/>
  <c r="C229" i="10"/>
  <c r="D229" i="10"/>
  <c r="E229" i="10"/>
  <c r="F229" i="10"/>
  <c r="G229" i="10"/>
  <c r="H229" i="10"/>
  <c r="I229" i="10"/>
  <c r="A230" i="10"/>
  <c r="B230" i="10"/>
  <c r="C230" i="10"/>
  <c r="D230" i="10"/>
  <c r="E230" i="10"/>
  <c r="F230" i="10"/>
  <c r="G230" i="10"/>
  <c r="H230" i="10"/>
  <c r="I230" i="10"/>
  <c r="A231" i="10"/>
  <c r="B231" i="10"/>
  <c r="C231" i="10"/>
  <c r="D231" i="10"/>
  <c r="E231" i="10"/>
  <c r="F231" i="10"/>
  <c r="G231" i="10"/>
  <c r="H231" i="10"/>
  <c r="I231" i="10"/>
  <c r="A232" i="10"/>
  <c r="B232" i="10"/>
  <c r="C232" i="10"/>
  <c r="D232" i="10"/>
  <c r="E232" i="10"/>
  <c r="F232" i="10"/>
  <c r="G232" i="10"/>
  <c r="H232" i="10"/>
  <c r="I232" i="10"/>
  <c r="A233" i="10"/>
  <c r="B233" i="10"/>
  <c r="C233" i="10"/>
  <c r="D233" i="10"/>
  <c r="E233" i="10"/>
  <c r="F233" i="10"/>
  <c r="G233" i="10"/>
  <c r="H233" i="10"/>
  <c r="I233" i="10"/>
  <c r="A234" i="10"/>
  <c r="B234" i="10"/>
  <c r="C234" i="10"/>
  <c r="D234" i="10"/>
  <c r="E234" i="10"/>
  <c r="F234" i="10"/>
  <c r="G234" i="10"/>
  <c r="H234" i="10"/>
  <c r="I234" i="10"/>
  <c r="A235" i="10"/>
  <c r="B235" i="10"/>
  <c r="C235" i="10"/>
  <c r="D235" i="10"/>
  <c r="E235" i="10"/>
  <c r="F235" i="10"/>
  <c r="G235" i="10"/>
  <c r="H235" i="10"/>
  <c r="I235" i="10"/>
  <c r="A236" i="10"/>
  <c r="B236" i="10"/>
  <c r="C236" i="10"/>
  <c r="D236" i="10"/>
  <c r="E236" i="10"/>
  <c r="F236" i="10"/>
  <c r="G236" i="10"/>
  <c r="H236" i="10"/>
  <c r="I236" i="10"/>
  <c r="A237" i="10"/>
  <c r="B237" i="10"/>
  <c r="C237" i="10"/>
  <c r="D237" i="10"/>
  <c r="E237" i="10"/>
  <c r="F237" i="10"/>
  <c r="G237" i="10"/>
  <c r="H237" i="10"/>
  <c r="I237" i="10"/>
  <c r="A238" i="10"/>
  <c r="B238" i="10"/>
  <c r="C238" i="10"/>
  <c r="D238" i="10"/>
  <c r="E238" i="10"/>
  <c r="F238" i="10"/>
  <c r="G238" i="10"/>
  <c r="H238" i="10"/>
  <c r="I238" i="10"/>
  <c r="A239" i="10"/>
  <c r="B239" i="10"/>
  <c r="C239" i="10"/>
  <c r="D239" i="10"/>
  <c r="E239" i="10"/>
  <c r="F239" i="10"/>
  <c r="G239" i="10"/>
  <c r="H239" i="10"/>
  <c r="I239" i="10"/>
  <c r="A240" i="10"/>
  <c r="B240" i="10"/>
  <c r="C240" i="10"/>
  <c r="D240" i="10"/>
  <c r="E240" i="10"/>
  <c r="F240" i="10"/>
  <c r="G240" i="10"/>
  <c r="H240" i="10"/>
  <c r="I240" i="10"/>
  <c r="A241" i="10"/>
  <c r="B241" i="10"/>
  <c r="C241" i="10"/>
  <c r="D241" i="10"/>
  <c r="E241" i="10"/>
  <c r="F241" i="10"/>
  <c r="G241" i="10"/>
  <c r="H241" i="10"/>
  <c r="I241" i="10"/>
  <c r="A242" i="10"/>
  <c r="B242" i="10"/>
  <c r="C242" i="10"/>
  <c r="D242" i="10"/>
  <c r="E242" i="10"/>
  <c r="F242" i="10"/>
  <c r="G242" i="10"/>
  <c r="H242" i="10"/>
  <c r="I242" i="10"/>
  <c r="A243" i="10"/>
  <c r="B243" i="10"/>
  <c r="C243" i="10"/>
  <c r="D243" i="10"/>
  <c r="E243" i="10"/>
  <c r="F243" i="10"/>
  <c r="G243" i="10"/>
  <c r="H243" i="10"/>
  <c r="I243" i="10"/>
  <c r="A244" i="10"/>
  <c r="B244" i="10"/>
  <c r="C244" i="10"/>
  <c r="D244" i="10"/>
  <c r="E244" i="10"/>
  <c r="F244" i="10"/>
  <c r="G244" i="10"/>
  <c r="H244" i="10"/>
  <c r="I244" i="10"/>
  <c r="A245" i="10"/>
  <c r="B245" i="10"/>
  <c r="C245" i="10"/>
  <c r="D245" i="10"/>
  <c r="E245" i="10"/>
  <c r="F245" i="10"/>
  <c r="G245" i="10"/>
  <c r="H245" i="10"/>
  <c r="I245" i="10"/>
  <c r="A246" i="10"/>
  <c r="B246" i="10"/>
  <c r="C246" i="10"/>
  <c r="D246" i="10"/>
  <c r="E246" i="10"/>
  <c r="F246" i="10"/>
  <c r="G246" i="10"/>
  <c r="H246" i="10"/>
  <c r="I246" i="10"/>
  <c r="A247" i="10"/>
  <c r="B247" i="10"/>
  <c r="C247" i="10"/>
  <c r="D247" i="10"/>
  <c r="E247" i="10"/>
  <c r="F247" i="10"/>
  <c r="G247" i="10"/>
  <c r="H247" i="10"/>
  <c r="I247" i="10"/>
  <c r="A248" i="10"/>
  <c r="B248" i="10"/>
  <c r="C248" i="10"/>
  <c r="D248" i="10"/>
  <c r="E248" i="10"/>
  <c r="F248" i="10"/>
  <c r="G248" i="10"/>
  <c r="H248" i="10"/>
  <c r="I248" i="10"/>
  <c r="A249" i="10"/>
  <c r="B249" i="10"/>
  <c r="C249" i="10"/>
  <c r="D249" i="10"/>
  <c r="E249" i="10"/>
  <c r="F249" i="10"/>
  <c r="G249" i="10"/>
  <c r="H249" i="10"/>
  <c r="I249" i="10"/>
  <c r="A250" i="10"/>
  <c r="B250" i="10"/>
  <c r="C250" i="10"/>
  <c r="D250" i="10"/>
  <c r="E250" i="10"/>
  <c r="F250" i="10"/>
  <c r="G250" i="10"/>
  <c r="H250" i="10"/>
  <c r="I250" i="10"/>
  <c r="A251" i="10"/>
  <c r="B251" i="10"/>
  <c r="C251" i="10"/>
  <c r="D251" i="10"/>
  <c r="E251" i="10"/>
  <c r="F251" i="10"/>
  <c r="G251" i="10"/>
  <c r="H251" i="10"/>
  <c r="I251" i="10"/>
  <c r="A252" i="10"/>
  <c r="B252" i="10"/>
  <c r="C252" i="10"/>
  <c r="D252" i="10"/>
  <c r="E252" i="10"/>
  <c r="F252" i="10"/>
  <c r="G252" i="10"/>
  <c r="H252" i="10"/>
  <c r="I252" i="10"/>
  <c r="A253" i="10"/>
  <c r="B253" i="10"/>
  <c r="C253" i="10"/>
  <c r="D253" i="10"/>
  <c r="E253" i="10"/>
  <c r="F253" i="10"/>
  <c r="G253" i="10"/>
  <c r="H253" i="10"/>
  <c r="I253" i="10"/>
  <c r="A254" i="10"/>
  <c r="B254" i="10"/>
  <c r="C254" i="10"/>
  <c r="D254" i="10"/>
  <c r="E254" i="10"/>
  <c r="F254" i="10"/>
  <c r="G254" i="10"/>
  <c r="H254" i="10"/>
  <c r="I254" i="10"/>
  <c r="A255" i="10"/>
  <c r="B255" i="10"/>
  <c r="C255" i="10"/>
  <c r="D255" i="10"/>
  <c r="E255" i="10"/>
  <c r="F255" i="10"/>
  <c r="G255" i="10"/>
  <c r="H255" i="10"/>
  <c r="I255" i="10"/>
  <c r="A256" i="10"/>
  <c r="B256" i="10"/>
  <c r="C256" i="10"/>
  <c r="D256" i="10"/>
  <c r="E256" i="10"/>
  <c r="F256" i="10"/>
  <c r="G256" i="10"/>
  <c r="H256" i="10"/>
  <c r="I256" i="10"/>
  <c r="A257" i="10"/>
  <c r="B257" i="10"/>
  <c r="C257" i="10"/>
  <c r="D257" i="10"/>
  <c r="E257" i="10"/>
  <c r="F257" i="10"/>
  <c r="G257" i="10"/>
  <c r="H257" i="10"/>
  <c r="I257" i="10"/>
  <c r="A258" i="10"/>
  <c r="B258" i="10"/>
  <c r="C258" i="10"/>
  <c r="D258" i="10"/>
  <c r="E258" i="10"/>
  <c r="F258" i="10"/>
  <c r="G258" i="10"/>
  <c r="H258" i="10"/>
  <c r="I258" i="10"/>
  <c r="A259" i="10"/>
  <c r="B259" i="10"/>
  <c r="C259" i="10"/>
  <c r="D259" i="10"/>
  <c r="E259" i="10"/>
  <c r="F259" i="10"/>
  <c r="G259" i="10"/>
  <c r="H259" i="10"/>
  <c r="I259" i="10"/>
  <c r="A260" i="10"/>
  <c r="B260" i="10"/>
  <c r="C260" i="10"/>
  <c r="D260" i="10"/>
  <c r="E260" i="10"/>
  <c r="F260" i="10"/>
  <c r="G260" i="10"/>
  <c r="H260" i="10"/>
  <c r="I260" i="10"/>
  <c r="A261" i="10"/>
  <c r="B261" i="10"/>
  <c r="C261" i="10"/>
  <c r="D261" i="10"/>
  <c r="E261" i="10"/>
  <c r="F261" i="10"/>
  <c r="G261" i="10"/>
  <c r="H261" i="10"/>
  <c r="I261" i="10"/>
  <c r="A262" i="10"/>
  <c r="B262" i="10"/>
  <c r="C262" i="10"/>
  <c r="D262" i="10"/>
  <c r="E262" i="10"/>
  <c r="F262" i="10"/>
  <c r="G262" i="10"/>
  <c r="H262" i="10"/>
  <c r="I262" i="10"/>
  <c r="A263" i="10"/>
  <c r="B263" i="10"/>
  <c r="C263" i="10"/>
  <c r="D263" i="10"/>
  <c r="E263" i="10"/>
  <c r="F263" i="10"/>
  <c r="G263" i="10"/>
  <c r="H263" i="10"/>
  <c r="I263" i="10"/>
  <c r="A264" i="10"/>
  <c r="B264" i="10"/>
  <c r="C264" i="10"/>
  <c r="D264" i="10"/>
  <c r="E264" i="10"/>
  <c r="F264" i="10"/>
  <c r="G264" i="10"/>
  <c r="H264" i="10"/>
  <c r="I264" i="10"/>
  <c r="A265" i="10"/>
  <c r="B265" i="10"/>
  <c r="C265" i="10"/>
  <c r="D265" i="10"/>
  <c r="E265" i="10"/>
  <c r="F265" i="10"/>
  <c r="G265" i="10"/>
  <c r="H265" i="10"/>
  <c r="I265" i="10"/>
  <c r="A266" i="10"/>
  <c r="B266" i="10"/>
  <c r="C266" i="10"/>
  <c r="D266" i="10"/>
  <c r="E266" i="10"/>
  <c r="F266" i="10"/>
  <c r="G266" i="10"/>
  <c r="H266" i="10"/>
  <c r="I266" i="10"/>
  <c r="A267" i="10"/>
  <c r="B267" i="10"/>
  <c r="C267" i="10"/>
  <c r="D267" i="10"/>
  <c r="E267" i="10"/>
  <c r="F267" i="10"/>
  <c r="G267" i="10"/>
  <c r="H267" i="10"/>
  <c r="I267" i="10"/>
  <c r="A268" i="10"/>
  <c r="B268" i="10"/>
  <c r="C268" i="10"/>
  <c r="D268" i="10"/>
  <c r="E268" i="10"/>
  <c r="F268" i="10"/>
  <c r="G268" i="10"/>
  <c r="H268" i="10"/>
  <c r="I268" i="10"/>
  <c r="A269" i="10"/>
  <c r="B269" i="10"/>
  <c r="C269" i="10"/>
  <c r="D269" i="10"/>
  <c r="E269" i="10"/>
  <c r="F269" i="10"/>
  <c r="G269" i="10"/>
  <c r="H269" i="10"/>
  <c r="I269" i="10"/>
  <c r="A270" i="10"/>
  <c r="B270" i="10"/>
  <c r="C270" i="10"/>
  <c r="D270" i="10"/>
  <c r="E270" i="10"/>
  <c r="F270" i="10"/>
  <c r="G270" i="10"/>
  <c r="H270" i="10"/>
  <c r="I270" i="10"/>
  <c r="A271" i="10"/>
  <c r="B271" i="10"/>
  <c r="C271" i="10"/>
  <c r="D271" i="10"/>
  <c r="E271" i="10"/>
  <c r="F271" i="10"/>
  <c r="G271" i="10"/>
  <c r="H271" i="10"/>
  <c r="I271" i="10"/>
  <c r="A272" i="10"/>
  <c r="B272" i="10"/>
  <c r="C272" i="10"/>
  <c r="D272" i="10"/>
  <c r="E272" i="10"/>
  <c r="F272" i="10"/>
  <c r="G272" i="10"/>
  <c r="H272" i="10"/>
  <c r="I272" i="10"/>
  <c r="A273" i="10"/>
  <c r="B273" i="10"/>
  <c r="C273" i="10"/>
  <c r="D273" i="10"/>
  <c r="E273" i="10"/>
  <c r="F273" i="10"/>
  <c r="G273" i="10"/>
  <c r="H273" i="10"/>
  <c r="I273" i="10"/>
  <c r="A274" i="10"/>
  <c r="B274" i="10"/>
  <c r="C274" i="10"/>
  <c r="D274" i="10"/>
  <c r="E274" i="10"/>
  <c r="F274" i="10"/>
  <c r="G274" i="10"/>
  <c r="H274" i="10"/>
  <c r="I274" i="10"/>
  <c r="A275" i="10"/>
  <c r="B275" i="10"/>
  <c r="C275" i="10"/>
  <c r="D275" i="10"/>
  <c r="E275" i="10"/>
  <c r="F275" i="10"/>
  <c r="G275" i="10"/>
  <c r="H275" i="10"/>
  <c r="I275" i="10"/>
  <c r="A276" i="10"/>
  <c r="B276" i="10"/>
  <c r="C276" i="10"/>
  <c r="D276" i="10"/>
  <c r="E276" i="10"/>
  <c r="F276" i="10"/>
  <c r="G276" i="10"/>
  <c r="H276" i="10"/>
  <c r="I276" i="10"/>
  <c r="A277" i="10"/>
  <c r="B277" i="10"/>
  <c r="C277" i="10"/>
  <c r="D277" i="10"/>
  <c r="E277" i="10"/>
  <c r="F277" i="10"/>
  <c r="G277" i="10"/>
  <c r="H277" i="10"/>
  <c r="I277" i="10"/>
  <c r="A278" i="10"/>
  <c r="B278" i="10"/>
  <c r="C278" i="10"/>
  <c r="D278" i="10"/>
  <c r="E278" i="10"/>
  <c r="F278" i="10"/>
  <c r="G278" i="10"/>
  <c r="H278" i="10"/>
  <c r="I278" i="10"/>
  <c r="A279" i="10"/>
  <c r="B279" i="10"/>
  <c r="C279" i="10"/>
  <c r="D279" i="10"/>
  <c r="E279" i="10"/>
  <c r="F279" i="10"/>
  <c r="G279" i="10"/>
  <c r="H279" i="10"/>
  <c r="I279" i="10"/>
  <c r="A280" i="10"/>
  <c r="B280" i="10"/>
  <c r="C280" i="10"/>
  <c r="D280" i="10"/>
  <c r="E280" i="10"/>
  <c r="F280" i="10"/>
  <c r="G280" i="10"/>
  <c r="H280" i="10"/>
  <c r="I280" i="10"/>
  <c r="A281" i="10"/>
  <c r="B281" i="10"/>
  <c r="C281" i="10"/>
  <c r="D281" i="10"/>
  <c r="E281" i="10"/>
  <c r="F281" i="10"/>
  <c r="G281" i="10"/>
  <c r="H281" i="10"/>
  <c r="I281" i="10"/>
  <c r="A282" i="10"/>
  <c r="B282" i="10"/>
  <c r="C282" i="10"/>
  <c r="D282" i="10"/>
  <c r="E282" i="10"/>
  <c r="F282" i="10"/>
  <c r="G282" i="10"/>
  <c r="H282" i="10"/>
  <c r="I282" i="10"/>
  <c r="A283" i="10"/>
  <c r="B283" i="10"/>
  <c r="C283" i="10"/>
  <c r="D283" i="10"/>
  <c r="E283" i="10"/>
  <c r="F283" i="10"/>
  <c r="G283" i="10"/>
  <c r="H283" i="10"/>
  <c r="I283" i="10"/>
  <c r="A284" i="10"/>
  <c r="B284" i="10"/>
  <c r="C284" i="10"/>
  <c r="D284" i="10"/>
  <c r="E284" i="10"/>
  <c r="F284" i="10"/>
  <c r="G284" i="10"/>
  <c r="H284" i="10"/>
  <c r="I284" i="10"/>
  <c r="A285" i="10"/>
  <c r="B285" i="10"/>
  <c r="C285" i="10"/>
  <c r="D285" i="10"/>
  <c r="E285" i="10"/>
  <c r="F285" i="10"/>
  <c r="G285" i="10"/>
  <c r="H285" i="10"/>
  <c r="I285" i="10"/>
  <c r="A286" i="10"/>
  <c r="B286" i="10"/>
  <c r="C286" i="10"/>
  <c r="D286" i="10"/>
  <c r="E286" i="10"/>
  <c r="F286" i="10"/>
  <c r="G286" i="10"/>
  <c r="H286" i="10"/>
  <c r="I286" i="10"/>
  <c r="A287" i="10"/>
  <c r="B287" i="10"/>
  <c r="C287" i="10"/>
  <c r="D287" i="10"/>
  <c r="E287" i="10"/>
  <c r="F287" i="10"/>
  <c r="G287" i="10"/>
  <c r="H287" i="10"/>
  <c r="I287" i="10"/>
  <c r="A288" i="10"/>
  <c r="B288" i="10"/>
  <c r="C288" i="10"/>
  <c r="D288" i="10"/>
  <c r="E288" i="10"/>
  <c r="F288" i="10"/>
  <c r="G288" i="10"/>
  <c r="H288" i="10"/>
  <c r="I288" i="10"/>
  <c r="A289" i="10"/>
  <c r="B289" i="10"/>
  <c r="C289" i="10"/>
  <c r="D289" i="10"/>
  <c r="E289" i="10"/>
  <c r="F289" i="10"/>
  <c r="G289" i="10"/>
  <c r="H289" i="10"/>
  <c r="I289" i="10"/>
  <c r="A290" i="10"/>
  <c r="B290" i="10"/>
  <c r="C290" i="10"/>
  <c r="D290" i="10"/>
  <c r="E290" i="10"/>
  <c r="F290" i="10"/>
  <c r="G290" i="10"/>
  <c r="H290" i="10"/>
  <c r="I290" i="10"/>
  <c r="A291" i="10"/>
  <c r="B291" i="10"/>
  <c r="C291" i="10"/>
  <c r="D291" i="10"/>
  <c r="E291" i="10"/>
  <c r="F291" i="10"/>
  <c r="G291" i="10"/>
  <c r="H291" i="10"/>
  <c r="I291" i="10"/>
  <c r="A292" i="10"/>
  <c r="B292" i="10"/>
  <c r="C292" i="10"/>
  <c r="D292" i="10"/>
  <c r="E292" i="10"/>
  <c r="F292" i="10"/>
  <c r="G292" i="10"/>
  <c r="H292" i="10"/>
  <c r="I292" i="10"/>
  <c r="A293" i="10"/>
  <c r="B293" i="10"/>
  <c r="C293" i="10"/>
  <c r="D293" i="10"/>
  <c r="E293" i="10"/>
  <c r="F293" i="10"/>
  <c r="G293" i="10"/>
  <c r="H293" i="10"/>
  <c r="I293" i="10"/>
  <c r="A294" i="10"/>
  <c r="B294" i="10"/>
  <c r="C294" i="10"/>
  <c r="D294" i="10"/>
  <c r="E294" i="10"/>
  <c r="F294" i="10"/>
  <c r="G294" i="10"/>
  <c r="H294" i="10"/>
  <c r="I294" i="10"/>
  <c r="A295" i="10"/>
  <c r="B295" i="10"/>
  <c r="C295" i="10"/>
  <c r="D295" i="10"/>
  <c r="E295" i="10"/>
  <c r="F295" i="10"/>
  <c r="G295" i="10"/>
  <c r="H295" i="10"/>
  <c r="I295" i="10"/>
  <c r="A296" i="10"/>
  <c r="B296" i="10"/>
  <c r="C296" i="10"/>
  <c r="D296" i="10"/>
  <c r="E296" i="10"/>
  <c r="F296" i="10"/>
  <c r="G296" i="10"/>
  <c r="H296" i="10"/>
  <c r="I296" i="10"/>
  <c r="A297" i="10"/>
  <c r="B297" i="10"/>
  <c r="C297" i="10"/>
  <c r="D297" i="10"/>
  <c r="E297" i="10"/>
  <c r="F297" i="10"/>
  <c r="G297" i="10"/>
  <c r="H297" i="10"/>
  <c r="I297" i="10"/>
  <c r="A298" i="10"/>
  <c r="B298" i="10"/>
  <c r="C298" i="10"/>
  <c r="D298" i="10"/>
  <c r="E298" i="10"/>
  <c r="F298" i="10"/>
  <c r="G298" i="10"/>
  <c r="H298" i="10"/>
  <c r="I298" i="10"/>
  <c r="A299" i="10"/>
  <c r="B299" i="10"/>
  <c r="C299" i="10"/>
  <c r="D299" i="10"/>
  <c r="E299" i="10"/>
  <c r="F299" i="10"/>
  <c r="G299" i="10"/>
  <c r="H299" i="10"/>
  <c r="I299" i="10"/>
  <c r="A300" i="10"/>
  <c r="B300" i="10"/>
  <c r="C300" i="10"/>
  <c r="D300" i="10"/>
  <c r="E300" i="10"/>
  <c r="F300" i="10"/>
  <c r="G300" i="10"/>
  <c r="H300" i="10"/>
  <c r="I300" i="10"/>
  <c r="A301" i="10"/>
  <c r="B301" i="10"/>
  <c r="C301" i="10"/>
  <c r="D301" i="10"/>
  <c r="E301" i="10"/>
  <c r="F301" i="10"/>
  <c r="G301" i="10"/>
  <c r="H301" i="10"/>
  <c r="I301" i="10"/>
  <c r="A302" i="10"/>
  <c r="B302" i="10"/>
  <c r="C302" i="10"/>
  <c r="D302" i="10"/>
  <c r="E302" i="10"/>
  <c r="F302" i="10"/>
  <c r="G302" i="10"/>
  <c r="H302" i="10"/>
  <c r="I302" i="10"/>
  <c r="A303" i="10"/>
  <c r="B303" i="10"/>
  <c r="C303" i="10"/>
  <c r="D303" i="10"/>
  <c r="E303" i="10"/>
  <c r="F303" i="10"/>
  <c r="G303" i="10"/>
  <c r="H303" i="10"/>
  <c r="I303" i="10"/>
  <c r="A304" i="10"/>
  <c r="B304" i="10"/>
  <c r="C304" i="10"/>
  <c r="D304" i="10"/>
  <c r="E304" i="10"/>
  <c r="F304" i="10"/>
  <c r="G304" i="10"/>
  <c r="H304" i="10"/>
  <c r="I304" i="10"/>
  <c r="A305" i="10"/>
  <c r="B305" i="10"/>
  <c r="C305" i="10"/>
  <c r="D305" i="10"/>
  <c r="E305" i="10"/>
  <c r="F305" i="10"/>
  <c r="G305" i="10"/>
  <c r="H305" i="10"/>
  <c r="I305" i="10"/>
  <c r="A306" i="10"/>
  <c r="B306" i="10"/>
  <c r="C306" i="10"/>
  <c r="D306" i="10"/>
  <c r="E306" i="10"/>
  <c r="F306" i="10"/>
  <c r="G306" i="10"/>
  <c r="H306" i="10"/>
  <c r="I306" i="10"/>
  <c r="A307" i="10"/>
  <c r="B307" i="10"/>
  <c r="C307" i="10"/>
  <c r="D307" i="10"/>
  <c r="E307" i="10"/>
  <c r="F307" i="10"/>
  <c r="G307" i="10"/>
  <c r="H307" i="10"/>
  <c r="I307" i="10"/>
  <c r="A308" i="10"/>
  <c r="B308" i="10"/>
  <c r="C308" i="10"/>
  <c r="D308" i="10"/>
  <c r="E308" i="10"/>
  <c r="F308" i="10"/>
  <c r="G308" i="10"/>
  <c r="H308" i="10"/>
  <c r="I308" i="10"/>
  <c r="A309" i="10"/>
  <c r="B309" i="10"/>
  <c r="C309" i="10"/>
  <c r="D309" i="10"/>
  <c r="E309" i="10"/>
  <c r="F309" i="10"/>
  <c r="G309" i="10"/>
  <c r="H309" i="10"/>
  <c r="I309" i="10"/>
  <c r="A310" i="10"/>
  <c r="B310" i="10"/>
  <c r="C310" i="10"/>
  <c r="D310" i="10"/>
  <c r="E310" i="10"/>
  <c r="F310" i="10"/>
  <c r="G310" i="10"/>
  <c r="H310" i="10"/>
  <c r="I310" i="10"/>
  <c r="A311" i="10"/>
  <c r="B311" i="10"/>
  <c r="C311" i="10"/>
  <c r="D311" i="10"/>
  <c r="E311" i="10"/>
  <c r="F311" i="10"/>
  <c r="G311" i="10"/>
  <c r="H311" i="10"/>
  <c r="I311" i="10"/>
  <c r="A312" i="10"/>
  <c r="B312" i="10"/>
  <c r="C312" i="10"/>
  <c r="D312" i="10"/>
  <c r="E312" i="10"/>
  <c r="F312" i="10"/>
  <c r="G312" i="10"/>
  <c r="H312" i="10"/>
  <c r="I312" i="10"/>
  <c r="A313" i="10"/>
  <c r="B313" i="10"/>
  <c r="C313" i="10"/>
  <c r="D313" i="10"/>
  <c r="E313" i="10"/>
  <c r="F313" i="10"/>
  <c r="G313" i="10"/>
  <c r="H313" i="10"/>
  <c r="I313" i="10"/>
  <c r="A314" i="10"/>
  <c r="B314" i="10"/>
  <c r="C314" i="10"/>
  <c r="D314" i="10"/>
  <c r="E314" i="10"/>
  <c r="F314" i="10"/>
  <c r="G314" i="10"/>
  <c r="H314" i="10"/>
  <c r="I314" i="10"/>
  <c r="A315" i="10"/>
  <c r="B315" i="10"/>
  <c r="C315" i="10"/>
  <c r="D315" i="10"/>
  <c r="E315" i="10"/>
  <c r="F315" i="10"/>
  <c r="G315" i="10"/>
  <c r="H315" i="10"/>
  <c r="I315" i="10"/>
  <c r="A316" i="10"/>
  <c r="B316" i="10"/>
  <c r="C316" i="10"/>
  <c r="D316" i="10"/>
  <c r="E316" i="10"/>
  <c r="F316" i="10"/>
  <c r="G316" i="10"/>
  <c r="H316" i="10"/>
  <c r="I316" i="10"/>
  <c r="A317" i="10"/>
  <c r="B317" i="10"/>
  <c r="C317" i="10"/>
  <c r="D317" i="10"/>
  <c r="E317" i="10"/>
  <c r="F317" i="10"/>
  <c r="G317" i="10"/>
  <c r="H317" i="10"/>
  <c r="I317" i="10"/>
  <c r="A318" i="10"/>
  <c r="B318" i="10"/>
  <c r="C318" i="10"/>
  <c r="D318" i="10"/>
  <c r="E318" i="10"/>
  <c r="F318" i="10"/>
  <c r="G318" i="10"/>
  <c r="H318" i="10"/>
  <c r="I318" i="10"/>
  <c r="A319" i="10"/>
  <c r="B319" i="10"/>
  <c r="C319" i="10"/>
  <c r="D319" i="10"/>
  <c r="E319" i="10"/>
  <c r="F319" i="10"/>
  <c r="G319" i="10"/>
  <c r="H319" i="10"/>
  <c r="I319" i="10"/>
  <c r="A320" i="10"/>
  <c r="B320" i="10"/>
  <c r="C320" i="10"/>
  <c r="D320" i="10"/>
  <c r="E320" i="10"/>
  <c r="F320" i="10"/>
  <c r="G320" i="10"/>
  <c r="H320" i="10"/>
  <c r="I320" i="10"/>
  <c r="A321" i="10"/>
  <c r="B321" i="10"/>
  <c r="C321" i="10"/>
  <c r="D321" i="10"/>
  <c r="E321" i="10"/>
  <c r="F321" i="10"/>
  <c r="G321" i="10"/>
  <c r="H321" i="10"/>
  <c r="I321" i="10"/>
  <c r="A322" i="10"/>
  <c r="B322" i="10"/>
  <c r="C322" i="10"/>
  <c r="D322" i="10"/>
  <c r="E322" i="10"/>
  <c r="F322" i="10"/>
  <c r="G322" i="10"/>
  <c r="H322" i="10"/>
  <c r="I322" i="10"/>
  <c r="A323" i="10"/>
  <c r="B323" i="10"/>
  <c r="C323" i="10"/>
  <c r="D323" i="10"/>
  <c r="E323" i="10"/>
  <c r="F323" i="10"/>
  <c r="G323" i="10"/>
  <c r="H323" i="10"/>
  <c r="I323" i="10"/>
  <c r="A324" i="10"/>
  <c r="B324" i="10"/>
  <c r="C324" i="10"/>
  <c r="D324" i="10"/>
  <c r="E324" i="10"/>
  <c r="F324" i="10"/>
  <c r="G324" i="10"/>
  <c r="H324" i="10"/>
  <c r="I324" i="10"/>
  <c r="A325" i="10"/>
  <c r="B325" i="10"/>
  <c r="C325" i="10"/>
  <c r="D325" i="10"/>
  <c r="E325" i="10"/>
  <c r="F325" i="10"/>
  <c r="G325" i="10"/>
  <c r="H325" i="10"/>
  <c r="I325" i="10"/>
  <c r="A326" i="10"/>
  <c r="B326" i="10"/>
  <c r="C326" i="10"/>
  <c r="D326" i="10"/>
  <c r="E326" i="10"/>
  <c r="F326" i="10"/>
  <c r="G326" i="10"/>
  <c r="H326" i="10"/>
  <c r="I326" i="10"/>
  <c r="A327" i="10"/>
  <c r="B327" i="10"/>
  <c r="C327" i="10"/>
  <c r="D327" i="10"/>
  <c r="E327" i="10"/>
  <c r="F327" i="10"/>
  <c r="G327" i="10"/>
  <c r="H327" i="10"/>
  <c r="I327" i="10"/>
  <c r="A328" i="10"/>
  <c r="B328" i="10"/>
  <c r="C328" i="10"/>
  <c r="D328" i="10"/>
  <c r="E328" i="10"/>
  <c r="F328" i="10"/>
  <c r="G328" i="10"/>
  <c r="H328" i="10"/>
  <c r="I328" i="10"/>
  <c r="A329" i="10"/>
  <c r="B329" i="10"/>
  <c r="C329" i="10"/>
  <c r="D329" i="10"/>
  <c r="E329" i="10"/>
  <c r="F329" i="10"/>
  <c r="G329" i="10"/>
  <c r="H329" i="10"/>
  <c r="I329" i="10"/>
  <c r="A330" i="10"/>
  <c r="B330" i="10"/>
  <c r="C330" i="10"/>
  <c r="D330" i="10"/>
  <c r="E330" i="10"/>
  <c r="F330" i="10"/>
  <c r="G330" i="10"/>
  <c r="H330" i="10"/>
  <c r="I330" i="10"/>
  <c r="A331" i="10"/>
  <c r="B331" i="10"/>
  <c r="C331" i="10"/>
  <c r="D331" i="10"/>
  <c r="E331" i="10"/>
  <c r="F331" i="10"/>
  <c r="G331" i="10"/>
  <c r="H331" i="10"/>
  <c r="I331" i="10"/>
  <c r="A332" i="10"/>
  <c r="B332" i="10"/>
  <c r="C332" i="10"/>
  <c r="D332" i="10"/>
  <c r="E332" i="10"/>
  <c r="F332" i="10"/>
  <c r="G332" i="10"/>
  <c r="H332" i="10"/>
  <c r="I332" i="10"/>
  <c r="A333" i="10"/>
  <c r="B333" i="10"/>
  <c r="C333" i="10"/>
  <c r="D333" i="10"/>
  <c r="E333" i="10"/>
  <c r="F333" i="10"/>
  <c r="G333" i="10"/>
  <c r="H333" i="10"/>
  <c r="I333" i="10"/>
  <c r="A334" i="10"/>
  <c r="B334" i="10"/>
  <c r="C334" i="10"/>
  <c r="D334" i="10"/>
  <c r="E334" i="10"/>
  <c r="F334" i="10"/>
  <c r="G334" i="10"/>
  <c r="H334" i="10"/>
  <c r="I334" i="10"/>
  <c r="A335" i="10"/>
  <c r="B335" i="10"/>
  <c r="C335" i="10"/>
  <c r="D335" i="10"/>
  <c r="E335" i="10"/>
  <c r="F335" i="10"/>
  <c r="G335" i="10"/>
  <c r="H335" i="10"/>
  <c r="I335" i="10"/>
  <c r="A336" i="10"/>
  <c r="B336" i="10"/>
  <c r="C336" i="10"/>
  <c r="D336" i="10"/>
  <c r="E336" i="10"/>
  <c r="F336" i="10"/>
  <c r="G336" i="10"/>
  <c r="H336" i="10"/>
  <c r="I336" i="10"/>
  <c r="A337" i="10"/>
  <c r="B337" i="10"/>
  <c r="C337" i="10"/>
  <c r="D337" i="10"/>
  <c r="E337" i="10"/>
  <c r="F337" i="10"/>
  <c r="G337" i="10"/>
  <c r="H337" i="10"/>
  <c r="I337" i="10"/>
  <c r="A338" i="10"/>
  <c r="B338" i="10"/>
  <c r="C338" i="10"/>
  <c r="D338" i="10"/>
  <c r="E338" i="10"/>
  <c r="F338" i="10"/>
  <c r="G338" i="10"/>
  <c r="H338" i="10"/>
  <c r="I338" i="10"/>
  <c r="A339" i="10"/>
  <c r="B339" i="10"/>
  <c r="C339" i="10"/>
  <c r="D339" i="10"/>
  <c r="E339" i="10"/>
  <c r="F339" i="10"/>
  <c r="G339" i="10"/>
  <c r="H339" i="10"/>
  <c r="I339" i="10"/>
  <c r="A340" i="10"/>
  <c r="B340" i="10"/>
  <c r="C340" i="10"/>
  <c r="D340" i="10"/>
  <c r="E340" i="10"/>
  <c r="F340" i="10"/>
  <c r="G340" i="10"/>
  <c r="H340" i="10"/>
  <c r="I340" i="10"/>
  <c r="A341" i="10"/>
  <c r="B341" i="10"/>
  <c r="C341" i="10"/>
  <c r="D341" i="10"/>
  <c r="E341" i="10"/>
  <c r="F341" i="10"/>
  <c r="G341" i="10"/>
  <c r="H341" i="10"/>
  <c r="I341" i="10"/>
  <c r="A342" i="10"/>
  <c r="B342" i="10"/>
  <c r="C342" i="10"/>
  <c r="D342" i="10"/>
  <c r="E342" i="10"/>
  <c r="F342" i="10"/>
  <c r="G342" i="10"/>
  <c r="H342" i="10"/>
  <c r="I342" i="10"/>
  <c r="A343" i="10"/>
  <c r="B343" i="10"/>
  <c r="C343" i="10"/>
  <c r="D343" i="10"/>
  <c r="E343" i="10"/>
  <c r="F343" i="10"/>
  <c r="G343" i="10"/>
  <c r="H343" i="10"/>
  <c r="I343" i="10"/>
  <c r="A344" i="10"/>
  <c r="B344" i="10"/>
  <c r="C344" i="10"/>
  <c r="D344" i="10"/>
  <c r="E344" i="10"/>
  <c r="F344" i="10"/>
  <c r="G344" i="10"/>
  <c r="H344" i="10"/>
  <c r="I344" i="10"/>
  <c r="A345" i="10"/>
  <c r="B345" i="10"/>
  <c r="C345" i="10"/>
  <c r="D345" i="10"/>
  <c r="E345" i="10"/>
  <c r="F345" i="10"/>
  <c r="G345" i="10"/>
  <c r="H345" i="10"/>
  <c r="I345" i="10"/>
  <c r="A346" i="10"/>
  <c r="B346" i="10"/>
  <c r="C346" i="10"/>
  <c r="D346" i="10"/>
  <c r="E346" i="10"/>
  <c r="F346" i="10"/>
  <c r="G346" i="10"/>
  <c r="H346" i="10"/>
  <c r="I346" i="10"/>
  <c r="A347" i="10"/>
  <c r="B347" i="10"/>
  <c r="C347" i="10"/>
  <c r="D347" i="10"/>
  <c r="E347" i="10"/>
  <c r="F347" i="10"/>
  <c r="G347" i="10"/>
  <c r="H347" i="10"/>
  <c r="I347" i="10"/>
  <c r="A348" i="10"/>
  <c r="B348" i="10"/>
  <c r="C348" i="10"/>
  <c r="D348" i="10"/>
  <c r="E348" i="10"/>
  <c r="F348" i="10"/>
  <c r="G348" i="10"/>
  <c r="H348" i="10"/>
  <c r="I348" i="10"/>
  <c r="A349" i="10"/>
  <c r="B349" i="10"/>
  <c r="C349" i="10"/>
  <c r="D349" i="10"/>
  <c r="E349" i="10"/>
  <c r="F349" i="10"/>
  <c r="G349" i="10"/>
  <c r="H349" i="10"/>
  <c r="I349" i="10"/>
  <c r="A350" i="10"/>
  <c r="B350" i="10"/>
  <c r="C350" i="10"/>
  <c r="D350" i="10"/>
  <c r="E350" i="10"/>
  <c r="F350" i="10"/>
  <c r="G350" i="10"/>
  <c r="H350" i="10"/>
  <c r="I350" i="10"/>
  <c r="A351" i="10"/>
  <c r="B351" i="10"/>
  <c r="C351" i="10"/>
  <c r="D351" i="10"/>
  <c r="E351" i="10"/>
  <c r="F351" i="10"/>
  <c r="G351" i="10"/>
  <c r="H351" i="10"/>
  <c r="I351" i="10"/>
  <c r="A352" i="10"/>
  <c r="B352" i="10"/>
  <c r="C352" i="10"/>
  <c r="D352" i="10"/>
  <c r="E352" i="10"/>
  <c r="F352" i="10"/>
  <c r="G352" i="10"/>
  <c r="H352" i="10"/>
  <c r="I352" i="10"/>
  <c r="A353" i="10"/>
  <c r="B353" i="10"/>
  <c r="C353" i="10"/>
  <c r="D353" i="10"/>
  <c r="E353" i="10"/>
  <c r="F353" i="10"/>
  <c r="G353" i="10"/>
  <c r="H353" i="10"/>
  <c r="I353" i="10"/>
  <c r="A354" i="10"/>
  <c r="B354" i="10"/>
  <c r="C354" i="10"/>
  <c r="D354" i="10"/>
  <c r="E354" i="10"/>
  <c r="F354" i="10"/>
  <c r="G354" i="10"/>
  <c r="H354" i="10"/>
  <c r="I354" i="10"/>
  <c r="A355" i="10"/>
  <c r="B355" i="10"/>
  <c r="C355" i="10"/>
  <c r="D355" i="10"/>
  <c r="E355" i="10"/>
  <c r="F355" i="10"/>
  <c r="G355" i="10"/>
  <c r="H355" i="10"/>
  <c r="I355" i="10"/>
  <c r="A356" i="10"/>
  <c r="B356" i="10"/>
  <c r="C356" i="10"/>
  <c r="D356" i="10"/>
  <c r="E356" i="10"/>
  <c r="F356" i="10"/>
  <c r="G356" i="10"/>
  <c r="H356" i="10"/>
  <c r="I356" i="10"/>
  <c r="A357" i="10"/>
  <c r="B357" i="10"/>
  <c r="C357" i="10"/>
  <c r="D357" i="10"/>
  <c r="E357" i="10"/>
  <c r="F357" i="10"/>
  <c r="G357" i="10"/>
  <c r="H357" i="10"/>
  <c r="I357" i="10"/>
  <c r="A358" i="10"/>
  <c r="B358" i="10"/>
  <c r="C358" i="10"/>
  <c r="D358" i="10"/>
  <c r="E358" i="10"/>
  <c r="F358" i="10"/>
  <c r="G358" i="10"/>
  <c r="H358" i="10"/>
  <c r="I358" i="10"/>
  <c r="A359" i="10"/>
  <c r="B359" i="10"/>
  <c r="C359" i="10"/>
  <c r="D359" i="10"/>
  <c r="E359" i="10"/>
  <c r="F359" i="10"/>
  <c r="G359" i="10"/>
  <c r="H359" i="10"/>
  <c r="I359" i="10"/>
  <c r="A360" i="10"/>
  <c r="B360" i="10"/>
  <c r="C360" i="10"/>
  <c r="D360" i="10"/>
  <c r="E360" i="10"/>
  <c r="F360" i="10"/>
  <c r="G360" i="10"/>
  <c r="H360" i="10"/>
  <c r="I360" i="10"/>
  <c r="A361" i="10"/>
  <c r="B361" i="10"/>
  <c r="C361" i="10"/>
  <c r="D361" i="10"/>
  <c r="E361" i="10"/>
  <c r="F361" i="10"/>
  <c r="G361" i="10"/>
  <c r="H361" i="10"/>
  <c r="I361" i="10"/>
  <c r="A362" i="10"/>
  <c r="B362" i="10"/>
  <c r="C362" i="10"/>
  <c r="D362" i="10"/>
  <c r="E362" i="10"/>
  <c r="F362" i="10"/>
  <c r="G362" i="10"/>
  <c r="H362" i="10"/>
  <c r="I362" i="10"/>
  <c r="A363" i="10"/>
  <c r="B363" i="10"/>
  <c r="C363" i="10"/>
  <c r="D363" i="10"/>
  <c r="E363" i="10"/>
  <c r="F363" i="10"/>
  <c r="G363" i="10"/>
  <c r="H363" i="10"/>
  <c r="I363" i="10"/>
  <c r="A364" i="10"/>
  <c r="B364" i="10"/>
  <c r="C364" i="10"/>
  <c r="D364" i="10"/>
  <c r="E364" i="10"/>
  <c r="F364" i="10"/>
  <c r="G364" i="10"/>
  <c r="H364" i="10"/>
  <c r="I364" i="10"/>
  <c r="A365" i="10"/>
  <c r="B365" i="10"/>
  <c r="C365" i="10"/>
  <c r="D365" i="10"/>
  <c r="E365" i="10"/>
  <c r="F365" i="10"/>
  <c r="G365" i="10"/>
  <c r="H365" i="10"/>
  <c r="I365" i="10"/>
  <c r="A366" i="10"/>
  <c r="B366" i="10"/>
  <c r="C366" i="10"/>
  <c r="D366" i="10"/>
  <c r="E366" i="10"/>
  <c r="F366" i="10"/>
  <c r="G366" i="10"/>
  <c r="H366" i="10"/>
  <c r="I366" i="10"/>
  <c r="A367" i="10"/>
  <c r="B367" i="10"/>
  <c r="C367" i="10"/>
  <c r="D367" i="10"/>
  <c r="E367" i="10"/>
  <c r="F367" i="10"/>
  <c r="G367" i="10"/>
  <c r="H367" i="10"/>
  <c r="I367" i="10"/>
  <c r="A368" i="10"/>
  <c r="B368" i="10"/>
  <c r="C368" i="10"/>
  <c r="D368" i="10"/>
  <c r="E368" i="10"/>
  <c r="F368" i="10"/>
  <c r="G368" i="10"/>
  <c r="H368" i="10"/>
  <c r="I368" i="10"/>
  <c r="A369" i="10"/>
  <c r="B369" i="10"/>
  <c r="C369" i="10"/>
  <c r="D369" i="10"/>
  <c r="E369" i="10"/>
  <c r="F369" i="10"/>
  <c r="G369" i="10"/>
  <c r="H369" i="10"/>
  <c r="I369" i="10"/>
  <c r="A370" i="10"/>
  <c r="B370" i="10"/>
  <c r="C370" i="10"/>
  <c r="D370" i="10"/>
  <c r="E370" i="10"/>
  <c r="F370" i="10"/>
  <c r="G370" i="10"/>
  <c r="H370" i="10"/>
  <c r="I370" i="10"/>
  <c r="A371" i="10"/>
  <c r="B371" i="10"/>
  <c r="C371" i="10"/>
  <c r="D371" i="10"/>
  <c r="E371" i="10"/>
  <c r="F371" i="10"/>
  <c r="G371" i="10"/>
  <c r="H371" i="10"/>
  <c r="I371" i="10"/>
  <c r="A372" i="10"/>
  <c r="B372" i="10"/>
  <c r="C372" i="10"/>
  <c r="D372" i="10"/>
  <c r="E372" i="10"/>
  <c r="F372" i="10"/>
  <c r="G372" i="10"/>
  <c r="H372" i="10"/>
  <c r="I372" i="10"/>
  <c r="A373" i="10"/>
  <c r="B373" i="10"/>
  <c r="C373" i="10"/>
  <c r="D373" i="10"/>
  <c r="E373" i="10"/>
  <c r="F373" i="10"/>
  <c r="G373" i="10"/>
  <c r="H373" i="10"/>
  <c r="I373" i="10"/>
  <c r="A374" i="10"/>
  <c r="B374" i="10"/>
  <c r="C374" i="10"/>
  <c r="D374" i="10"/>
  <c r="E374" i="10"/>
  <c r="F374" i="10"/>
  <c r="G374" i="10"/>
  <c r="H374" i="10"/>
  <c r="I374" i="10"/>
  <c r="A375" i="10"/>
  <c r="B375" i="10"/>
  <c r="C375" i="10"/>
  <c r="D375" i="10"/>
  <c r="E375" i="10"/>
  <c r="F375" i="10"/>
  <c r="G375" i="10"/>
  <c r="H375" i="10"/>
  <c r="I375" i="10"/>
  <c r="A376" i="10"/>
  <c r="B376" i="10"/>
  <c r="C376" i="10"/>
  <c r="D376" i="10"/>
  <c r="E376" i="10"/>
  <c r="F376" i="10"/>
  <c r="G376" i="10"/>
  <c r="H376" i="10"/>
  <c r="I376" i="10"/>
  <c r="A377" i="10"/>
  <c r="B377" i="10"/>
  <c r="C377" i="10"/>
  <c r="D377" i="10"/>
  <c r="E377" i="10"/>
  <c r="F377" i="10"/>
  <c r="G377" i="10"/>
  <c r="H377" i="10"/>
  <c r="I377" i="10"/>
  <c r="A378" i="10"/>
  <c r="B378" i="10"/>
  <c r="C378" i="10"/>
  <c r="D378" i="10"/>
  <c r="E378" i="10"/>
  <c r="F378" i="10"/>
  <c r="G378" i="10"/>
  <c r="H378" i="10"/>
  <c r="I378" i="10"/>
  <c r="A379" i="10"/>
  <c r="B379" i="10"/>
  <c r="C379" i="10"/>
  <c r="D379" i="10"/>
  <c r="E379" i="10"/>
  <c r="F379" i="10"/>
  <c r="G379" i="10"/>
  <c r="H379" i="10"/>
  <c r="I379" i="10"/>
  <c r="A380" i="10"/>
  <c r="B380" i="10"/>
  <c r="C380" i="10"/>
  <c r="D380" i="10"/>
  <c r="E380" i="10"/>
  <c r="F380" i="10"/>
  <c r="G380" i="10"/>
  <c r="H380" i="10"/>
  <c r="I380" i="10"/>
  <c r="A381" i="10"/>
  <c r="B381" i="10"/>
  <c r="C381" i="10"/>
  <c r="D381" i="10"/>
  <c r="E381" i="10"/>
  <c r="F381" i="10"/>
  <c r="G381" i="10"/>
  <c r="H381" i="10"/>
  <c r="I381" i="10"/>
  <c r="A382" i="10"/>
  <c r="B382" i="10"/>
  <c r="C382" i="10"/>
  <c r="D382" i="10"/>
  <c r="E382" i="10"/>
  <c r="F382" i="10"/>
  <c r="G382" i="10"/>
  <c r="H382" i="10"/>
  <c r="I382" i="10"/>
  <c r="A383" i="10"/>
  <c r="B383" i="10"/>
  <c r="C383" i="10"/>
  <c r="D383" i="10"/>
  <c r="E383" i="10"/>
  <c r="F383" i="10"/>
  <c r="G383" i="10"/>
  <c r="H383" i="10"/>
  <c r="I383" i="10"/>
  <c r="A384" i="10"/>
  <c r="B384" i="10"/>
  <c r="C384" i="10"/>
  <c r="D384" i="10"/>
  <c r="E384" i="10"/>
  <c r="F384" i="10"/>
  <c r="G384" i="10"/>
  <c r="H384" i="10"/>
  <c r="I384" i="10"/>
  <c r="A385" i="10"/>
  <c r="B385" i="10"/>
  <c r="C385" i="10"/>
  <c r="D385" i="10"/>
  <c r="E385" i="10"/>
  <c r="F385" i="10"/>
  <c r="G385" i="10"/>
  <c r="H385" i="10"/>
  <c r="I385" i="10"/>
  <c r="A386" i="10"/>
  <c r="B386" i="10"/>
  <c r="C386" i="10"/>
  <c r="D386" i="10"/>
  <c r="E386" i="10"/>
  <c r="F386" i="10"/>
  <c r="G386" i="10"/>
  <c r="H386" i="10"/>
  <c r="I386" i="10"/>
  <c r="A387" i="10"/>
  <c r="B387" i="10"/>
  <c r="C387" i="10"/>
  <c r="D387" i="10"/>
  <c r="E387" i="10"/>
  <c r="F387" i="10"/>
  <c r="G387" i="10"/>
  <c r="H387" i="10"/>
  <c r="I387" i="10"/>
  <c r="A388" i="10"/>
  <c r="B388" i="10"/>
  <c r="C388" i="10"/>
  <c r="D388" i="10"/>
  <c r="E388" i="10"/>
  <c r="F388" i="10"/>
  <c r="G388" i="10"/>
  <c r="H388" i="10"/>
  <c r="I388" i="10"/>
  <c r="A389" i="10"/>
  <c r="B389" i="10"/>
  <c r="C389" i="10"/>
  <c r="D389" i="10"/>
  <c r="E389" i="10"/>
  <c r="F389" i="10"/>
  <c r="G389" i="10"/>
  <c r="H389" i="10"/>
  <c r="I389" i="10"/>
  <c r="A390" i="10"/>
  <c r="B390" i="10"/>
  <c r="C390" i="10"/>
  <c r="D390" i="10"/>
  <c r="E390" i="10"/>
  <c r="F390" i="10"/>
  <c r="G390" i="10"/>
  <c r="H390" i="10"/>
  <c r="I390" i="10"/>
  <c r="A391" i="10"/>
  <c r="B391" i="10"/>
  <c r="C391" i="10"/>
  <c r="D391" i="10"/>
  <c r="E391" i="10"/>
  <c r="F391" i="10"/>
  <c r="G391" i="10"/>
  <c r="H391" i="10"/>
  <c r="I391" i="10"/>
  <c r="A392" i="10"/>
  <c r="B392" i="10"/>
  <c r="C392" i="10"/>
  <c r="D392" i="10"/>
  <c r="E392" i="10"/>
  <c r="F392" i="10"/>
  <c r="G392" i="10"/>
  <c r="H392" i="10"/>
  <c r="I392" i="10"/>
  <c r="A393" i="10"/>
  <c r="B393" i="10"/>
  <c r="C393" i="10"/>
  <c r="D393" i="10"/>
  <c r="E393" i="10"/>
  <c r="F393" i="10"/>
  <c r="G393" i="10"/>
  <c r="H393" i="10"/>
  <c r="I393" i="10"/>
  <c r="A394" i="10"/>
  <c r="B394" i="10"/>
  <c r="C394" i="10"/>
  <c r="D394" i="10"/>
  <c r="E394" i="10"/>
  <c r="F394" i="10"/>
  <c r="G394" i="10"/>
  <c r="H394" i="10"/>
  <c r="I394" i="10"/>
  <c r="A395" i="10"/>
  <c r="B395" i="10"/>
  <c r="C395" i="10"/>
  <c r="D395" i="10"/>
  <c r="E395" i="10"/>
  <c r="F395" i="10"/>
  <c r="G395" i="10"/>
  <c r="H395" i="10"/>
  <c r="I395" i="10"/>
  <c r="A396" i="10"/>
  <c r="B396" i="10"/>
  <c r="C396" i="10"/>
  <c r="D396" i="10"/>
  <c r="E396" i="10"/>
  <c r="F396" i="10"/>
  <c r="G396" i="10"/>
  <c r="H396" i="10"/>
  <c r="I396" i="10"/>
  <c r="A397" i="10"/>
  <c r="B397" i="10"/>
  <c r="C397" i="10"/>
  <c r="D397" i="10"/>
  <c r="E397" i="10"/>
  <c r="F397" i="10"/>
  <c r="G397" i="10"/>
  <c r="H397" i="10"/>
  <c r="I397" i="10"/>
  <c r="A398" i="10"/>
  <c r="B398" i="10"/>
  <c r="C398" i="10"/>
  <c r="D398" i="10"/>
  <c r="E398" i="10"/>
  <c r="F398" i="10"/>
  <c r="G398" i="10"/>
  <c r="H398" i="10"/>
  <c r="I398" i="10"/>
  <c r="A399" i="10"/>
  <c r="B399" i="10"/>
  <c r="C399" i="10"/>
  <c r="D399" i="10"/>
  <c r="E399" i="10"/>
  <c r="F399" i="10"/>
  <c r="G399" i="10"/>
  <c r="H399" i="10"/>
  <c r="I399" i="10"/>
  <c r="A400" i="10"/>
  <c r="B400" i="10"/>
  <c r="C400" i="10"/>
  <c r="D400" i="10"/>
  <c r="E400" i="10"/>
  <c r="F400" i="10"/>
  <c r="G400" i="10"/>
  <c r="H400" i="10"/>
  <c r="I400" i="10"/>
  <c r="A401" i="10"/>
  <c r="B401" i="10"/>
  <c r="C401" i="10"/>
  <c r="D401" i="10"/>
  <c r="E401" i="10"/>
  <c r="F401" i="10"/>
  <c r="G401" i="10"/>
  <c r="H401" i="10"/>
  <c r="I401" i="10"/>
  <c r="A402" i="10"/>
  <c r="B402" i="10"/>
  <c r="C402" i="10"/>
  <c r="D402" i="10"/>
  <c r="E402" i="10"/>
  <c r="F402" i="10"/>
  <c r="G402" i="10"/>
  <c r="H402" i="10"/>
  <c r="I402" i="10"/>
  <c r="A403" i="10"/>
  <c r="B403" i="10"/>
  <c r="C403" i="10"/>
  <c r="D403" i="10"/>
  <c r="E403" i="10"/>
  <c r="F403" i="10"/>
  <c r="G403" i="10"/>
  <c r="H403" i="10"/>
  <c r="I403" i="10"/>
  <c r="A404" i="10"/>
  <c r="B404" i="10"/>
  <c r="C404" i="10"/>
  <c r="D404" i="10"/>
  <c r="E404" i="10"/>
  <c r="F404" i="10"/>
  <c r="G404" i="10"/>
  <c r="H404" i="10"/>
  <c r="I404" i="10"/>
  <c r="A405" i="10"/>
  <c r="B405" i="10"/>
  <c r="C405" i="10"/>
  <c r="D405" i="10"/>
  <c r="E405" i="10"/>
  <c r="F405" i="10"/>
  <c r="G405" i="10"/>
  <c r="H405" i="10"/>
  <c r="I405" i="10"/>
  <c r="A406" i="10"/>
  <c r="B406" i="10"/>
  <c r="C406" i="10"/>
  <c r="D406" i="10"/>
  <c r="E406" i="10"/>
  <c r="F406" i="10"/>
  <c r="G406" i="10"/>
  <c r="H406" i="10"/>
  <c r="I406" i="10"/>
  <c r="A407" i="10"/>
  <c r="B407" i="10"/>
  <c r="C407" i="10"/>
  <c r="D407" i="10"/>
  <c r="E407" i="10"/>
  <c r="F407" i="10"/>
  <c r="G407" i="10"/>
  <c r="H407" i="10"/>
  <c r="I407" i="10"/>
  <c r="A408" i="10"/>
  <c r="B408" i="10"/>
  <c r="C408" i="10"/>
  <c r="D408" i="10"/>
  <c r="E408" i="10"/>
  <c r="F408" i="10"/>
  <c r="G408" i="10"/>
  <c r="H408" i="10"/>
  <c r="I408" i="10"/>
  <c r="A409" i="10"/>
  <c r="B409" i="10"/>
  <c r="C409" i="10"/>
  <c r="D409" i="10"/>
  <c r="E409" i="10"/>
  <c r="F409" i="10"/>
  <c r="G409" i="10"/>
  <c r="H409" i="10"/>
  <c r="I409" i="10"/>
  <c r="A410" i="10"/>
  <c r="B410" i="10"/>
  <c r="C410" i="10"/>
  <c r="D410" i="10"/>
  <c r="E410" i="10"/>
  <c r="F410" i="10"/>
  <c r="G410" i="10"/>
  <c r="H410" i="10"/>
  <c r="I410" i="10"/>
  <c r="A411" i="10"/>
  <c r="B411" i="10"/>
  <c r="C411" i="10"/>
  <c r="D411" i="10"/>
  <c r="E411" i="10"/>
  <c r="F411" i="10"/>
  <c r="G411" i="10"/>
  <c r="H411" i="10"/>
  <c r="I411" i="10"/>
  <c r="A412" i="10"/>
  <c r="B412" i="10"/>
  <c r="C412" i="10"/>
  <c r="D412" i="10"/>
  <c r="E412" i="10"/>
  <c r="F412" i="10"/>
  <c r="G412" i="10"/>
  <c r="H412" i="10"/>
  <c r="I412" i="10"/>
  <c r="A413" i="10"/>
  <c r="B413" i="10"/>
  <c r="C413" i="10"/>
  <c r="D413" i="10"/>
  <c r="E413" i="10"/>
  <c r="F413" i="10"/>
  <c r="G413" i="10"/>
  <c r="H413" i="10"/>
  <c r="I413" i="10"/>
  <c r="A414" i="10"/>
  <c r="B414" i="10"/>
  <c r="C414" i="10"/>
  <c r="D414" i="10"/>
  <c r="E414" i="10"/>
  <c r="F414" i="10"/>
  <c r="G414" i="10"/>
  <c r="H414" i="10"/>
  <c r="I414" i="10"/>
  <c r="A415" i="10"/>
  <c r="B415" i="10"/>
  <c r="C415" i="10"/>
  <c r="D415" i="10"/>
  <c r="E415" i="10"/>
  <c r="F415" i="10"/>
  <c r="G415" i="10"/>
  <c r="H415" i="10"/>
  <c r="I415" i="10"/>
  <c r="A416" i="10"/>
  <c r="B416" i="10"/>
  <c r="C416" i="10"/>
  <c r="D416" i="10"/>
  <c r="E416" i="10"/>
  <c r="F416" i="10"/>
  <c r="G416" i="10"/>
  <c r="H416" i="10"/>
  <c r="I416" i="10"/>
  <c r="A417" i="10"/>
  <c r="B417" i="10"/>
  <c r="C417" i="10"/>
  <c r="D417" i="10"/>
  <c r="E417" i="10"/>
  <c r="F417" i="10"/>
  <c r="G417" i="10"/>
  <c r="H417" i="10"/>
  <c r="I417" i="10"/>
  <c r="A418" i="10"/>
  <c r="B418" i="10"/>
  <c r="C418" i="10"/>
  <c r="D418" i="10"/>
  <c r="E418" i="10"/>
  <c r="F418" i="10"/>
  <c r="G418" i="10"/>
  <c r="H418" i="10"/>
  <c r="I418" i="10"/>
  <c r="A419" i="10"/>
  <c r="B419" i="10"/>
  <c r="C419" i="10"/>
  <c r="D419" i="10"/>
  <c r="E419" i="10"/>
  <c r="F419" i="10"/>
  <c r="G419" i="10"/>
  <c r="H419" i="10"/>
  <c r="I419" i="10"/>
  <c r="A420" i="10"/>
  <c r="B420" i="10"/>
  <c r="C420" i="10"/>
  <c r="D420" i="10"/>
  <c r="E420" i="10"/>
  <c r="F420" i="10"/>
  <c r="G420" i="10"/>
  <c r="H420" i="10"/>
  <c r="I420" i="10"/>
  <c r="A421" i="10"/>
  <c r="B421" i="10"/>
  <c r="C421" i="10"/>
  <c r="D421" i="10"/>
  <c r="E421" i="10"/>
  <c r="F421" i="10"/>
  <c r="G421" i="10"/>
  <c r="H421" i="10"/>
  <c r="I421" i="10"/>
  <c r="A422" i="10"/>
  <c r="B422" i="10"/>
  <c r="C422" i="10"/>
  <c r="D422" i="10"/>
  <c r="E422" i="10"/>
  <c r="F422" i="10"/>
  <c r="G422" i="10"/>
  <c r="H422" i="10"/>
  <c r="I422" i="10"/>
  <c r="A423" i="10"/>
  <c r="B423" i="10"/>
  <c r="C423" i="10"/>
  <c r="D423" i="10"/>
  <c r="E423" i="10"/>
  <c r="F423" i="10"/>
  <c r="G423" i="10"/>
  <c r="H423" i="10"/>
  <c r="I423" i="10"/>
  <c r="A424" i="10"/>
  <c r="B424" i="10"/>
  <c r="C424" i="10"/>
  <c r="D424" i="10"/>
  <c r="E424" i="10"/>
  <c r="F424" i="10"/>
  <c r="G424" i="10"/>
  <c r="H424" i="10"/>
  <c r="I424" i="10"/>
  <c r="A425" i="10"/>
  <c r="B425" i="10"/>
  <c r="C425" i="10"/>
  <c r="D425" i="10"/>
  <c r="E425" i="10"/>
  <c r="F425" i="10"/>
  <c r="G425" i="10"/>
  <c r="H425" i="10"/>
  <c r="I425" i="10"/>
  <c r="A426" i="10"/>
  <c r="B426" i="10"/>
  <c r="C426" i="10"/>
  <c r="D426" i="10"/>
  <c r="E426" i="10"/>
  <c r="F426" i="10"/>
  <c r="G426" i="10"/>
  <c r="H426" i="10"/>
  <c r="I426" i="10"/>
  <c r="A427" i="10"/>
  <c r="B427" i="10"/>
  <c r="C427" i="10"/>
  <c r="D427" i="10"/>
  <c r="E427" i="10"/>
  <c r="F427" i="10"/>
  <c r="G427" i="10"/>
  <c r="H427" i="10"/>
  <c r="I427" i="10"/>
  <c r="A428" i="10"/>
  <c r="B428" i="10"/>
  <c r="C428" i="10"/>
  <c r="D428" i="10"/>
  <c r="E428" i="10"/>
  <c r="F428" i="10"/>
  <c r="G428" i="10"/>
  <c r="H428" i="10"/>
  <c r="I428" i="10"/>
  <c r="A429" i="10"/>
  <c r="B429" i="10"/>
  <c r="C429" i="10"/>
  <c r="D429" i="10"/>
  <c r="E429" i="10"/>
  <c r="F429" i="10"/>
  <c r="G429" i="10"/>
  <c r="H429" i="10"/>
  <c r="I429" i="10"/>
  <c r="A430" i="10"/>
  <c r="B430" i="10"/>
  <c r="C430" i="10"/>
  <c r="D430" i="10"/>
  <c r="E430" i="10"/>
  <c r="F430" i="10"/>
  <c r="G430" i="10"/>
  <c r="H430" i="10"/>
  <c r="I430" i="10"/>
  <c r="A431" i="10"/>
  <c r="B431" i="10"/>
  <c r="C431" i="10"/>
  <c r="D431" i="10"/>
  <c r="E431" i="10"/>
  <c r="F431" i="10"/>
  <c r="G431" i="10"/>
  <c r="H431" i="10"/>
  <c r="I431" i="10"/>
  <c r="A432" i="10"/>
  <c r="B432" i="10"/>
  <c r="C432" i="10"/>
  <c r="D432" i="10"/>
  <c r="E432" i="10"/>
  <c r="F432" i="10"/>
  <c r="G432" i="10"/>
  <c r="H432" i="10"/>
  <c r="I432" i="10"/>
  <c r="A433" i="10"/>
  <c r="B433" i="10"/>
  <c r="C433" i="10"/>
  <c r="D433" i="10"/>
  <c r="E433" i="10"/>
  <c r="F433" i="10"/>
  <c r="G433" i="10"/>
  <c r="H433" i="10"/>
  <c r="I433" i="10"/>
  <c r="A434" i="10"/>
  <c r="B434" i="10"/>
  <c r="C434" i="10"/>
  <c r="D434" i="10"/>
  <c r="E434" i="10"/>
  <c r="F434" i="10"/>
  <c r="G434" i="10"/>
  <c r="H434" i="10"/>
  <c r="I434" i="10"/>
  <c r="A435" i="10"/>
  <c r="B435" i="10"/>
  <c r="C435" i="10"/>
  <c r="D435" i="10"/>
  <c r="E435" i="10"/>
  <c r="F435" i="10"/>
  <c r="G435" i="10"/>
  <c r="H435" i="10"/>
  <c r="I435" i="10"/>
  <c r="A436" i="10"/>
  <c r="B436" i="10"/>
  <c r="C436" i="10"/>
  <c r="D436" i="10"/>
  <c r="E436" i="10"/>
  <c r="F436" i="10"/>
  <c r="G436" i="10"/>
  <c r="H436" i="10"/>
  <c r="I436" i="10"/>
  <c r="A437" i="10"/>
  <c r="B437" i="10"/>
  <c r="C437" i="10"/>
  <c r="D437" i="10"/>
  <c r="E437" i="10"/>
  <c r="F437" i="10"/>
  <c r="G437" i="10"/>
  <c r="H437" i="10"/>
  <c r="I437" i="10"/>
  <c r="A438" i="10"/>
  <c r="B438" i="10"/>
  <c r="C438" i="10"/>
  <c r="D438" i="10"/>
  <c r="E438" i="10"/>
  <c r="F438" i="10"/>
  <c r="G438" i="10"/>
  <c r="H438" i="10"/>
  <c r="I438" i="10"/>
  <c r="A439" i="10"/>
  <c r="B439" i="10"/>
  <c r="C439" i="10"/>
  <c r="D439" i="10"/>
  <c r="E439" i="10"/>
  <c r="F439" i="10"/>
  <c r="G439" i="10"/>
  <c r="H439" i="10"/>
  <c r="I439" i="10"/>
  <c r="A440" i="10"/>
  <c r="B440" i="10"/>
  <c r="C440" i="10"/>
  <c r="D440" i="10"/>
  <c r="E440" i="10"/>
  <c r="F440" i="10"/>
  <c r="G440" i="10"/>
  <c r="H440" i="10"/>
  <c r="I440" i="10"/>
  <c r="A441" i="10"/>
  <c r="B441" i="10"/>
  <c r="C441" i="10"/>
  <c r="D441" i="10"/>
  <c r="E441" i="10"/>
  <c r="F441" i="10"/>
  <c r="G441" i="10"/>
  <c r="H441" i="10"/>
  <c r="I441" i="10"/>
  <c r="A442" i="10"/>
  <c r="B442" i="10"/>
  <c r="C442" i="10"/>
  <c r="D442" i="10"/>
  <c r="E442" i="10"/>
  <c r="F442" i="10"/>
  <c r="G442" i="10"/>
  <c r="H442" i="10"/>
  <c r="I442" i="10"/>
  <c r="A443" i="10"/>
  <c r="B443" i="10"/>
  <c r="C443" i="10"/>
  <c r="D443" i="10"/>
  <c r="E443" i="10"/>
  <c r="F443" i="10"/>
  <c r="G443" i="10"/>
  <c r="H443" i="10"/>
  <c r="I443" i="10"/>
  <c r="A444" i="10"/>
  <c r="B444" i="10"/>
  <c r="C444" i="10"/>
  <c r="D444" i="10"/>
  <c r="E444" i="10"/>
  <c r="F444" i="10"/>
  <c r="G444" i="10"/>
  <c r="H444" i="10"/>
  <c r="I444" i="10"/>
  <c r="A445" i="10"/>
  <c r="B445" i="10"/>
  <c r="C445" i="10"/>
  <c r="D445" i="10"/>
  <c r="E445" i="10"/>
  <c r="F445" i="10"/>
  <c r="G445" i="10"/>
  <c r="H445" i="10"/>
  <c r="I445" i="10"/>
  <c r="A446" i="10"/>
  <c r="B446" i="10"/>
  <c r="C446" i="10"/>
  <c r="D446" i="10"/>
  <c r="E446" i="10"/>
  <c r="F446" i="10"/>
  <c r="G446" i="10"/>
  <c r="H446" i="10"/>
  <c r="I446" i="10"/>
  <c r="A447" i="10"/>
  <c r="B447" i="10"/>
  <c r="C447" i="10"/>
  <c r="D447" i="10"/>
  <c r="E447" i="10"/>
  <c r="F447" i="10"/>
  <c r="G447" i="10"/>
  <c r="H447" i="10"/>
  <c r="I447" i="10"/>
  <c r="A448" i="10"/>
  <c r="B448" i="10"/>
  <c r="C448" i="10"/>
  <c r="D448" i="10"/>
  <c r="E448" i="10"/>
  <c r="F448" i="10"/>
  <c r="G448" i="10"/>
  <c r="H448" i="10"/>
  <c r="I448" i="10"/>
  <c r="A449" i="10"/>
  <c r="B449" i="10"/>
  <c r="C449" i="10"/>
  <c r="D449" i="10"/>
  <c r="E449" i="10"/>
  <c r="F449" i="10"/>
  <c r="G449" i="10"/>
  <c r="H449" i="10"/>
  <c r="I449" i="10"/>
  <c r="A450" i="10"/>
  <c r="B450" i="10"/>
  <c r="C450" i="10"/>
  <c r="D450" i="10"/>
  <c r="E450" i="10"/>
  <c r="F450" i="10"/>
  <c r="G450" i="10"/>
  <c r="H450" i="10"/>
  <c r="I450" i="10"/>
  <c r="H4" i="10"/>
  <c r="I4" i="10"/>
  <c r="G4" i="10"/>
  <c r="E4" i="10"/>
  <c r="F4" i="10"/>
  <c r="D4" i="10"/>
  <c r="B4" i="10"/>
  <c r="C4" i="10"/>
  <c r="A4" i="10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1" i="5"/>
  <c r="J21" i="5"/>
  <c r="K21" i="5"/>
  <c r="I22" i="5"/>
  <c r="J22" i="5"/>
  <c r="K22" i="5"/>
  <c r="I23" i="5"/>
  <c r="J23" i="5"/>
  <c r="K23" i="5"/>
  <c r="I24" i="5"/>
  <c r="J24" i="5"/>
  <c r="K24" i="5"/>
  <c r="I25" i="5"/>
  <c r="J25" i="5"/>
  <c r="K25" i="5"/>
  <c r="I26" i="5"/>
  <c r="J26" i="5"/>
  <c r="K26" i="5"/>
  <c r="I27" i="5"/>
  <c r="J27" i="5"/>
  <c r="K27" i="5"/>
  <c r="I28" i="5"/>
  <c r="J28" i="5"/>
  <c r="K28" i="5"/>
  <c r="I29" i="5"/>
  <c r="J29" i="5"/>
  <c r="K29" i="5"/>
  <c r="I30" i="5"/>
  <c r="J30" i="5"/>
  <c r="K30" i="5"/>
  <c r="I31" i="5"/>
  <c r="J31" i="5"/>
  <c r="K31" i="5"/>
  <c r="I32" i="5"/>
  <c r="J32" i="5"/>
  <c r="K32" i="5"/>
  <c r="I33" i="5"/>
  <c r="J33" i="5"/>
  <c r="K33" i="5"/>
  <c r="I34" i="5"/>
  <c r="J34" i="5"/>
  <c r="K34" i="5"/>
  <c r="I35" i="5"/>
  <c r="J35" i="5"/>
  <c r="K35" i="5"/>
  <c r="I36" i="5"/>
  <c r="J36" i="5"/>
  <c r="K36" i="5"/>
  <c r="I37" i="5"/>
  <c r="J37" i="5"/>
  <c r="K37" i="5"/>
  <c r="I38" i="5"/>
  <c r="J38" i="5"/>
  <c r="K38" i="5"/>
  <c r="I39" i="5"/>
  <c r="J39" i="5"/>
  <c r="K39" i="5"/>
  <c r="I40" i="5"/>
  <c r="J40" i="5"/>
  <c r="K40" i="5"/>
  <c r="I41" i="5"/>
  <c r="J41" i="5"/>
  <c r="K41" i="5"/>
  <c r="I42" i="5"/>
  <c r="J42" i="5"/>
  <c r="K42" i="5"/>
  <c r="I43" i="5"/>
  <c r="J43" i="5"/>
  <c r="K43" i="5"/>
  <c r="I44" i="5"/>
  <c r="J44" i="5"/>
  <c r="K44" i="5"/>
  <c r="I45" i="5"/>
  <c r="J45" i="5"/>
  <c r="K45" i="5"/>
  <c r="I46" i="5"/>
  <c r="J46" i="5"/>
  <c r="K46" i="5"/>
  <c r="I47" i="5"/>
  <c r="J47" i="5"/>
  <c r="K47" i="5"/>
  <c r="I48" i="5"/>
  <c r="J48" i="5"/>
  <c r="K48" i="5"/>
  <c r="I49" i="5"/>
  <c r="J49" i="5"/>
  <c r="K49" i="5"/>
  <c r="I50" i="5"/>
  <c r="J50" i="5"/>
  <c r="K50" i="5"/>
  <c r="I51" i="5"/>
  <c r="J51" i="5"/>
  <c r="K51" i="5"/>
  <c r="I52" i="5"/>
  <c r="J52" i="5"/>
  <c r="K52" i="5"/>
  <c r="I53" i="5"/>
  <c r="J53" i="5"/>
  <c r="K53" i="5"/>
  <c r="I54" i="5"/>
  <c r="J54" i="5"/>
  <c r="K54" i="5"/>
  <c r="I55" i="5"/>
  <c r="J55" i="5"/>
  <c r="K55" i="5"/>
  <c r="I56" i="5"/>
  <c r="J56" i="5"/>
  <c r="K56" i="5"/>
  <c r="I57" i="5"/>
  <c r="J57" i="5"/>
  <c r="K57" i="5"/>
  <c r="I58" i="5"/>
  <c r="J58" i="5"/>
  <c r="K58" i="5"/>
  <c r="I59" i="5"/>
  <c r="J59" i="5"/>
  <c r="K59" i="5"/>
  <c r="I60" i="5"/>
  <c r="J60" i="5"/>
  <c r="K60" i="5"/>
  <c r="I61" i="5"/>
  <c r="J61" i="5"/>
  <c r="K61" i="5"/>
  <c r="I62" i="5"/>
  <c r="J62" i="5"/>
  <c r="K62" i="5"/>
  <c r="I63" i="5"/>
  <c r="J63" i="5"/>
  <c r="K63" i="5"/>
  <c r="I64" i="5"/>
  <c r="J64" i="5"/>
  <c r="K64" i="5"/>
  <c r="I65" i="5"/>
  <c r="J65" i="5"/>
  <c r="K65" i="5"/>
  <c r="I66" i="5"/>
  <c r="J66" i="5"/>
  <c r="K66" i="5"/>
  <c r="I67" i="5"/>
  <c r="J67" i="5"/>
  <c r="K67" i="5"/>
  <c r="I68" i="5"/>
  <c r="J68" i="5"/>
  <c r="K68" i="5"/>
  <c r="I69" i="5"/>
  <c r="J69" i="5"/>
  <c r="K69" i="5"/>
  <c r="I70" i="5"/>
  <c r="J70" i="5"/>
  <c r="K70" i="5"/>
  <c r="I71" i="5"/>
  <c r="J71" i="5"/>
  <c r="K71" i="5"/>
  <c r="I72" i="5"/>
  <c r="J72" i="5"/>
  <c r="K72" i="5"/>
  <c r="I73" i="5"/>
  <c r="J73" i="5"/>
  <c r="K73" i="5"/>
  <c r="I74" i="5"/>
  <c r="J74" i="5"/>
  <c r="K74" i="5"/>
  <c r="I75" i="5"/>
  <c r="J75" i="5"/>
  <c r="K75" i="5"/>
  <c r="I76" i="5"/>
  <c r="J76" i="5"/>
  <c r="K76" i="5"/>
  <c r="I77" i="5"/>
  <c r="J77" i="5"/>
  <c r="K77" i="5"/>
  <c r="I78" i="5"/>
  <c r="J78" i="5"/>
  <c r="K78" i="5"/>
  <c r="I79" i="5"/>
  <c r="J79" i="5"/>
  <c r="K79" i="5"/>
  <c r="I80" i="5"/>
  <c r="J80" i="5"/>
  <c r="K80" i="5"/>
  <c r="I81" i="5"/>
  <c r="J81" i="5"/>
  <c r="K81" i="5"/>
  <c r="I82" i="5"/>
  <c r="J82" i="5"/>
  <c r="K82" i="5"/>
  <c r="I83" i="5"/>
  <c r="J83" i="5"/>
  <c r="K83" i="5"/>
  <c r="I84" i="5"/>
  <c r="J84" i="5"/>
  <c r="K84" i="5"/>
  <c r="I85" i="5"/>
  <c r="J85" i="5"/>
  <c r="K85" i="5"/>
  <c r="I86" i="5"/>
  <c r="J86" i="5"/>
  <c r="K86" i="5"/>
  <c r="I87" i="5"/>
  <c r="J87" i="5"/>
  <c r="K87" i="5"/>
  <c r="I88" i="5"/>
  <c r="J88" i="5"/>
  <c r="K88" i="5"/>
  <c r="I89" i="5"/>
  <c r="BF89" i="5" s="1"/>
  <c r="J89" i="5"/>
  <c r="K89" i="5"/>
  <c r="I90" i="5"/>
  <c r="J90" i="5"/>
  <c r="K90" i="5"/>
  <c r="I91" i="5"/>
  <c r="J91" i="5"/>
  <c r="K91" i="5"/>
  <c r="I92" i="5"/>
  <c r="J92" i="5"/>
  <c r="K92" i="5"/>
  <c r="I93" i="5"/>
  <c r="BE93" i="5" s="1"/>
  <c r="J93" i="5"/>
  <c r="K93" i="5"/>
  <c r="I94" i="5"/>
  <c r="J94" i="5"/>
  <c r="K94" i="5"/>
  <c r="I95" i="5"/>
  <c r="J95" i="5"/>
  <c r="K95" i="5"/>
  <c r="I96" i="5"/>
  <c r="J96" i="5"/>
  <c r="K96" i="5"/>
  <c r="I97" i="5"/>
  <c r="J97" i="5"/>
  <c r="K97" i="5"/>
  <c r="I98" i="5"/>
  <c r="J98" i="5"/>
  <c r="K98" i="5"/>
  <c r="I99" i="5"/>
  <c r="J99" i="5"/>
  <c r="K99" i="5"/>
  <c r="I100" i="5"/>
  <c r="J100" i="5"/>
  <c r="K100" i="5"/>
  <c r="I101" i="5"/>
  <c r="J101" i="5"/>
  <c r="K101" i="5"/>
  <c r="I102" i="5"/>
  <c r="J102" i="5"/>
  <c r="K102" i="5"/>
  <c r="I103" i="5"/>
  <c r="J103" i="5"/>
  <c r="K103" i="5"/>
  <c r="I104" i="5"/>
  <c r="J104" i="5"/>
  <c r="K104" i="5"/>
  <c r="I105" i="5"/>
  <c r="J105" i="5"/>
  <c r="K105" i="5"/>
  <c r="I106" i="5"/>
  <c r="J106" i="5"/>
  <c r="K106" i="5"/>
  <c r="I107" i="5"/>
  <c r="J107" i="5"/>
  <c r="K107" i="5"/>
  <c r="I108" i="5"/>
  <c r="J108" i="5"/>
  <c r="K108" i="5"/>
  <c r="I109" i="5"/>
  <c r="J109" i="5"/>
  <c r="K109" i="5"/>
  <c r="I110" i="5"/>
  <c r="J110" i="5"/>
  <c r="K110" i="5"/>
  <c r="I111" i="5"/>
  <c r="J111" i="5"/>
  <c r="K111" i="5"/>
  <c r="I112" i="5"/>
  <c r="J112" i="5"/>
  <c r="K112" i="5"/>
  <c r="I113" i="5"/>
  <c r="J113" i="5"/>
  <c r="K113" i="5"/>
  <c r="I114" i="5"/>
  <c r="J114" i="5"/>
  <c r="K114" i="5"/>
  <c r="I115" i="5"/>
  <c r="J115" i="5"/>
  <c r="K115" i="5"/>
  <c r="I116" i="5"/>
  <c r="J116" i="5"/>
  <c r="K116" i="5"/>
  <c r="I117" i="5"/>
  <c r="J117" i="5"/>
  <c r="K117" i="5"/>
  <c r="I118" i="5"/>
  <c r="J118" i="5"/>
  <c r="K118" i="5"/>
  <c r="I119" i="5"/>
  <c r="J119" i="5"/>
  <c r="K119" i="5"/>
  <c r="I120" i="5"/>
  <c r="J120" i="5"/>
  <c r="K120" i="5"/>
  <c r="I121" i="5"/>
  <c r="J121" i="5"/>
  <c r="K121" i="5"/>
  <c r="I122" i="5"/>
  <c r="J122" i="5"/>
  <c r="K122" i="5"/>
  <c r="I123" i="5"/>
  <c r="J123" i="5"/>
  <c r="K123" i="5"/>
  <c r="I124" i="5"/>
  <c r="J124" i="5"/>
  <c r="K124" i="5"/>
  <c r="I125" i="5"/>
  <c r="J125" i="5"/>
  <c r="K125" i="5"/>
  <c r="I126" i="5"/>
  <c r="J126" i="5"/>
  <c r="K126" i="5"/>
  <c r="I127" i="5"/>
  <c r="J127" i="5"/>
  <c r="K127" i="5"/>
  <c r="I128" i="5"/>
  <c r="J128" i="5"/>
  <c r="K128" i="5"/>
  <c r="I129" i="5"/>
  <c r="J129" i="5"/>
  <c r="K129" i="5"/>
  <c r="I130" i="5"/>
  <c r="J130" i="5"/>
  <c r="K130" i="5"/>
  <c r="I131" i="5"/>
  <c r="J131" i="5"/>
  <c r="K131" i="5"/>
  <c r="I132" i="5"/>
  <c r="J132" i="5"/>
  <c r="K132" i="5"/>
  <c r="I133" i="5"/>
  <c r="J133" i="5"/>
  <c r="K133" i="5"/>
  <c r="I134" i="5"/>
  <c r="J134" i="5"/>
  <c r="K134" i="5"/>
  <c r="I135" i="5"/>
  <c r="J135" i="5"/>
  <c r="K135" i="5"/>
  <c r="I136" i="5"/>
  <c r="J136" i="5"/>
  <c r="K136" i="5"/>
  <c r="I137" i="5"/>
  <c r="J137" i="5"/>
  <c r="K137" i="5"/>
  <c r="I138" i="5"/>
  <c r="J138" i="5"/>
  <c r="BG138" i="5" s="1"/>
  <c r="K138" i="5"/>
  <c r="I139" i="5"/>
  <c r="J139" i="5"/>
  <c r="K139" i="5"/>
  <c r="I140" i="5"/>
  <c r="J140" i="5"/>
  <c r="K140" i="5"/>
  <c r="I141" i="5"/>
  <c r="J141" i="5"/>
  <c r="K141" i="5"/>
  <c r="I142" i="5"/>
  <c r="J142" i="5"/>
  <c r="K142" i="5"/>
  <c r="I143" i="5"/>
  <c r="J143" i="5"/>
  <c r="K143" i="5"/>
  <c r="I144" i="5"/>
  <c r="J144" i="5"/>
  <c r="K144" i="5"/>
  <c r="I145" i="5"/>
  <c r="J145" i="5"/>
  <c r="K145" i="5"/>
  <c r="I146" i="5"/>
  <c r="J146" i="5"/>
  <c r="K146" i="5"/>
  <c r="I147" i="5"/>
  <c r="J147" i="5"/>
  <c r="K147" i="5"/>
  <c r="I148" i="5"/>
  <c r="J148" i="5"/>
  <c r="K148" i="5"/>
  <c r="I149" i="5"/>
  <c r="J149" i="5"/>
  <c r="K149" i="5"/>
  <c r="I150" i="5"/>
  <c r="J150" i="5"/>
  <c r="K150" i="5"/>
  <c r="I151" i="5"/>
  <c r="J151" i="5"/>
  <c r="K151" i="5"/>
  <c r="I152" i="5"/>
  <c r="J152" i="5"/>
  <c r="K152" i="5"/>
  <c r="I153" i="5"/>
  <c r="J153" i="5"/>
  <c r="K153" i="5"/>
  <c r="I154" i="5"/>
  <c r="J154" i="5"/>
  <c r="BF154" i="5" s="1"/>
  <c r="K154" i="5"/>
  <c r="I155" i="5"/>
  <c r="J155" i="5"/>
  <c r="K155" i="5"/>
  <c r="I156" i="5"/>
  <c r="J156" i="5"/>
  <c r="K156" i="5"/>
  <c r="I157" i="5"/>
  <c r="J157" i="5"/>
  <c r="K157" i="5"/>
  <c r="I158" i="5"/>
  <c r="J158" i="5"/>
  <c r="K158" i="5"/>
  <c r="I159" i="5"/>
  <c r="J159" i="5"/>
  <c r="K159" i="5"/>
  <c r="I160" i="5"/>
  <c r="J160" i="5"/>
  <c r="K160" i="5"/>
  <c r="I161" i="5"/>
  <c r="J161" i="5"/>
  <c r="K161" i="5"/>
  <c r="I162" i="5"/>
  <c r="J162" i="5"/>
  <c r="K162" i="5"/>
  <c r="I163" i="5"/>
  <c r="J163" i="5"/>
  <c r="K163" i="5"/>
  <c r="I164" i="5"/>
  <c r="J164" i="5"/>
  <c r="K164" i="5"/>
  <c r="I165" i="5"/>
  <c r="J165" i="5"/>
  <c r="K165" i="5"/>
  <c r="I166" i="5"/>
  <c r="J166" i="5"/>
  <c r="K166" i="5"/>
  <c r="I167" i="5"/>
  <c r="J167" i="5"/>
  <c r="K167" i="5"/>
  <c r="I168" i="5"/>
  <c r="J168" i="5"/>
  <c r="K168" i="5"/>
  <c r="I169" i="5"/>
  <c r="J169" i="5"/>
  <c r="K169" i="5"/>
  <c r="I170" i="5"/>
  <c r="J170" i="5"/>
  <c r="K170" i="5"/>
  <c r="I171" i="5"/>
  <c r="J171" i="5"/>
  <c r="K171" i="5"/>
  <c r="I172" i="5"/>
  <c r="J172" i="5"/>
  <c r="K172" i="5"/>
  <c r="I173" i="5"/>
  <c r="J173" i="5"/>
  <c r="K173" i="5"/>
  <c r="I174" i="5"/>
  <c r="J174" i="5"/>
  <c r="K174" i="5"/>
  <c r="I175" i="5"/>
  <c r="J175" i="5"/>
  <c r="K175" i="5"/>
  <c r="I176" i="5"/>
  <c r="J176" i="5"/>
  <c r="K176" i="5"/>
  <c r="I177" i="5"/>
  <c r="J177" i="5"/>
  <c r="K177" i="5"/>
  <c r="I178" i="5"/>
  <c r="J178" i="5"/>
  <c r="K178" i="5"/>
  <c r="I179" i="5"/>
  <c r="J179" i="5"/>
  <c r="K179" i="5"/>
  <c r="I180" i="5"/>
  <c r="J180" i="5"/>
  <c r="K180" i="5"/>
  <c r="I181" i="5"/>
  <c r="J181" i="5"/>
  <c r="K181" i="5"/>
  <c r="I182" i="5"/>
  <c r="J182" i="5"/>
  <c r="K182" i="5"/>
  <c r="I183" i="5"/>
  <c r="J183" i="5"/>
  <c r="K183" i="5"/>
  <c r="I184" i="5"/>
  <c r="J184" i="5"/>
  <c r="K184" i="5"/>
  <c r="I185" i="5"/>
  <c r="J185" i="5"/>
  <c r="K185" i="5"/>
  <c r="I186" i="5"/>
  <c r="J186" i="5"/>
  <c r="K186" i="5"/>
  <c r="I187" i="5"/>
  <c r="J187" i="5"/>
  <c r="K187" i="5"/>
  <c r="I188" i="5"/>
  <c r="J188" i="5"/>
  <c r="K188" i="5"/>
  <c r="I189" i="5"/>
  <c r="J189" i="5"/>
  <c r="K189" i="5"/>
  <c r="I190" i="5"/>
  <c r="J190" i="5"/>
  <c r="K190" i="5"/>
  <c r="I191" i="5"/>
  <c r="J191" i="5"/>
  <c r="K191" i="5"/>
  <c r="BG191" i="5" s="1"/>
  <c r="I192" i="5"/>
  <c r="J192" i="5"/>
  <c r="K192" i="5"/>
  <c r="I193" i="5"/>
  <c r="J193" i="5"/>
  <c r="K193" i="5"/>
  <c r="I194" i="5"/>
  <c r="J194" i="5"/>
  <c r="K194" i="5"/>
  <c r="I195" i="5"/>
  <c r="J195" i="5"/>
  <c r="K195" i="5"/>
  <c r="I196" i="5"/>
  <c r="J196" i="5"/>
  <c r="K196" i="5"/>
  <c r="I197" i="5"/>
  <c r="J197" i="5"/>
  <c r="K197" i="5"/>
  <c r="I198" i="5"/>
  <c r="J198" i="5"/>
  <c r="K198" i="5"/>
  <c r="I199" i="5"/>
  <c r="J199" i="5"/>
  <c r="K199" i="5"/>
  <c r="I200" i="5"/>
  <c r="J200" i="5"/>
  <c r="K200" i="5"/>
  <c r="I201" i="5"/>
  <c r="J201" i="5"/>
  <c r="K201" i="5"/>
  <c r="I202" i="5"/>
  <c r="J202" i="5"/>
  <c r="K202" i="5"/>
  <c r="I203" i="5"/>
  <c r="J203" i="5"/>
  <c r="K203" i="5"/>
  <c r="I204" i="5"/>
  <c r="J204" i="5"/>
  <c r="K204" i="5"/>
  <c r="I205" i="5"/>
  <c r="J205" i="5"/>
  <c r="K205" i="5"/>
  <c r="I206" i="5"/>
  <c r="J206" i="5"/>
  <c r="K206" i="5"/>
  <c r="I207" i="5"/>
  <c r="J207" i="5"/>
  <c r="K207" i="5"/>
  <c r="I208" i="5"/>
  <c r="J208" i="5"/>
  <c r="K208" i="5"/>
  <c r="I209" i="5"/>
  <c r="J209" i="5"/>
  <c r="K209" i="5"/>
  <c r="I210" i="5"/>
  <c r="J210" i="5"/>
  <c r="K210" i="5"/>
  <c r="I211" i="5"/>
  <c r="J211" i="5"/>
  <c r="K211" i="5"/>
  <c r="I212" i="5"/>
  <c r="J212" i="5"/>
  <c r="K212" i="5"/>
  <c r="I213" i="5"/>
  <c r="J213" i="5"/>
  <c r="K213" i="5"/>
  <c r="I214" i="5"/>
  <c r="J214" i="5"/>
  <c r="K214" i="5"/>
  <c r="I215" i="5"/>
  <c r="J215" i="5"/>
  <c r="K215" i="5"/>
  <c r="I216" i="5"/>
  <c r="J216" i="5"/>
  <c r="K216" i="5"/>
  <c r="I217" i="5"/>
  <c r="J217" i="5"/>
  <c r="K217" i="5"/>
  <c r="I218" i="5"/>
  <c r="J218" i="5"/>
  <c r="K218" i="5"/>
  <c r="I219" i="5"/>
  <c r="J219" i="5"/>
  <c r="K219" i="5"/>
  <c r="I220" i="5"/>
  <c r="J220" i="5"/>
  <c r="K220" i="5"/>
  <c r="I221" i="5"/>
  <c r="J221" i="5"/>
  <c r="K221" i="5"/>
  <c r="I222" i="5"/>
  <c r="J222" i="5"/>
  <c r="K222" i="5"/>
  <c r="I223" i="5"/>
  <c r="J223" i="5"/>
  <c r="K223" i="5"/>
  <c r="I224" i="5"/>
  <c r="J224" i="5"/>
  <c r="K224" i="5"/>
  <c r="I225" i="5"/>
  <c r="J225" i="5"/>
  <c r="K225" i="5"/>
  <c r="I226" i="5"/>
  <c r="J226" i="5"/>
  <c r="K226" i="5"/>
  <c r="I227" i="5"/>
  <c r="J227" i="5"/>
  <c r="K227" i="5"/>
  <c r="I228" i="5"/>
  <c r="J228" i="5"/>
  <c r="K228" i="5"/>
  <c r="I229" i="5"/>
  <c r="J229" i="5"/>
  <c r="K229" i="5"/>
  <c r="I230" i="5"/>
  <c r="J230" i="5"/>
  <c r="K230" i="5"/>
  <c r="I231" i="5"/>
  <c r="J231" i="5"/>
  <c r="K231" i="5"/>
  <c r="I232" i="5"/>
  <c r="J232" i="5"/>
  <c r="K232" i="5"/>
  <c r="I233" i="5"/>
  <c r="J233" i="5"/>
  <c r="K233" i="5"/>
  <c r="I234" i="5"/>
  <c r="J234" i="5"/>
  <c r="K234" i="5"/>
  <c r="I235" i="5"/>
  <c r="J235" i="5"/>
  <c r="K235" i="5"/>
  <c r="I236" i="5"/>
  <c r="J236" i="5"/>
  <c r="K236" i="5"/>
  <c r="I237" i="5"/>
  <c r="J237" i="5"/>
  <c r="K237" i="5"/>
  <c r="I238" i="5"/>
  <c r="J238" i="5"/>
  <c r="K238" i="5"/>
  <c r="I239" i="5"/>
  <c r="J239" i="5"/>
  <c r="K239" i="5"/>
  <c r="I240" i="5"/>
  <c r="J240" i="5"/>
  <c r="K240" i="5"/>
  <c r="I241" i="5"/>
  <c r="J241" i="5"/>
  <c r="K241" i="5"/>
  <c r="I242" i="5"/>
  <c r="J242" i="5"/>
  <c r="K242" i="5"/>
  <c r="I243" i="5"/>
  <c r="J243" i="5"/>
  <c r="K243" i="5"/>
  <c r="I244" i="5"/>
  <c r="J244" i="5"/>
  <c r="K244" i="5"/>
  <c r="I245" i="5"/>
  <c r="J245" i="5"/>
  <c r="K245" i="5"/>
  <c r="I246" i="5"/>
  <c r="J246" i="5"/>
  <c r="K246" i="5"/>
  <c r="I247" i="5"/>
  <c r="J247" i="5"/>
  <c r="K247" i="5"/>
  <c r="I248" i="5"/>
  <c r="J248" i="5"/>
  <c r="K248" i="5"/>
  <c r="I249" i="5"/>
  <c r="J249" i="5"/>
  <c r="K249" i="5"/>
  <c r="I250" i="5"/>
  <c r="J250" i="5"/>
  <c r="K250" i="5"/>
  <c r="I251" i="5"/>
  <c r="J251" i="5"/>
  <c r="K251" i="5"/>
  <c r="I252" i="5"/>
  <c r="J252" i="5"/>
  <c r="K252" i="5"/>
  <c r="I253" i="5"/>
  <c r="BG253" i="5" s="1"/>
  <c r="J253" i="5"/>
  <c r="K253" i="5"/>
  <c r="I254" i="5"/>
  <c r="J254" i="5"/>
  <c r="K254" i="5"/>
  <c r="I255" i="5"/>
  <c r="J255" i="5"/>
  <c r="K255" i="5"/>
  <c r="I256" i="5"/>
  <c r="J256" i="5"/>
  <c r="K256" i="5"/>
  <c r="I257" i="5"/>
  <c r="J257" i="5"/>
  <c r="K257" i="5"/>
  <c r="I258" i="5"/>
  <c r="J258" i="5"/>
  <c r="K258" i="5"/>
  <c r="I259" i="5"/>
  <c r="J259" i="5"/>
  <c r="K259" i="5"/>
  <c r="BD259" i="5" s="1"/>
  <c r="I260" i="5"/>
  <c r="J260" i="5"/>
  <c r="K260" i="5"/>
  <c r="I261" i="5"/>
  <c r="J261" i="5"/>
  <c r="K261" i="5"/>
  <c r="I262" i="5"/>
  <c r="J262" i="5"/>
  <c r="K262" i="5"/>
  <c r="I263" i="5"/>
  <c r="J263" i="5"/>
  <c r="K263" i="5"/>
  <c r="I264" i="5"/>
  <c r="J264" i="5"/>
  <c r="K264" i="5"/>
  <c r="I265" i="5"/>
  <c r="J265" i="5"/>
  <c r="K265" i="5"/>
  <c r="I266" i="5"/>
  <c r="J266" i="5"/>
  <c r="K266" i="5"/>
  <c r="I267" i="5"/>
  <c r="J267" i="5"/>
  <c r="K267" i="5"/>
  <c r="I268" i="5"/>
  <c r="J268" i="5"/>
  <c r="K268" i="5"/>
  <c r="I269" i="5"/>
  <c r="J269" i="5"/>
  <c r="K269" i="5"/>
  <c r="I270" i="5"/>
  <c r="J270" i="5"/>
  <c r="BG270" i="5" s="1"/>
  <c r="K270" i="5"/>
  <c r="I271" i="5"/>
  <c r="J271" i="5"/>
  <c r="K271" i="5"/>
  <c r="I272" i="5"/>
  <c r="J272" i="5"/>
  <c r="K272" i="5"/>
  <c r="I273" i="5"/>
  <c r="BE273" i="5" s="1"/>
  <c r="J273" i="5"/>
  <c r="K273" i="5"/>
  <c r="I274" i="5"/>
  <c r="J274" i="5"/>
  <c r="K274" i="5"/>
  <c r="I275" i="5"/>
  <c r="J275" i="5"/>
  <c r="K275" i="5"/>
  <c r="I276" i="5"/>
  <c r="J276" i="5"/>
  <c r="K276" i="5"/>
  <c r="I277" i="5"/>
  <c r="J277" i="5"/>
  <c r="K277" i="5"/>
  <c r="I278" i="5"/>
  <c r="J278" i="5"/>
  <c r="K278" i="5"/>
  <c r="I279" i="5"/>
  <c r="J279" i="5"/>
  <c r="K279" i="5"/>
  <c r="I280" i="5"/>
  <c r="J280" i="5"/>
  <c r="K280" i="5"/>
  <c r="I281" i="5"/>
  <c r="J281" i="5"/>
  <c r="K281" i="5"/>
  <c r="I282" i="5"/>
  <c r="J282" i="5"/>
  <c r="BE282" i="5" s="1"/>
  <c r="K282" i="5"/>
  <c r="I283" i="5"/>
  <c r="J283" i="5"/>
  <c r="K283" i="5"/>
  <c r="BG283" i="5" s="1"/>
  <c r="I284" i="5"/>
  <c r="J284" i="5"/>
  <c r="K284" i="5"/>
  <c r="I285" i="5"/>
  <c r="J285" i="5"/>
  <c r="K285" i="5"/>
  <c r="I286" i="5"/>
  <c r="J286" i="5"/>
  <c r="K286" i="5"/>
  <c r="I287" i="5"/>
  <c r="J287" i="5"/>
  <c r="K287" i="5"/>
  <c r="I288" i="5"/>
  <c r="J288" i="5"/>
  <c r="K288" i="5"/>
  <c r="I289" i="5"/>
  <c r="J289" i="5"/>
  <c r="K289" i="5"/>
  <c r="I290" i="5"/>
  <c r="J290" i="5"/>
  <c r="BE290" i="5" s="1"/>
  <c r="K290" i="5"/>
  <c r="I291" i="5"/>
  <c r="J291" i="5"/>
  <c r="K291" i="5"/>
  <c r="BE291" i="5" s="1"/>
  <c r="I292" i="5"/>
  <c r="J292" i="5"/>
  <c r="K292" i="5"/>
  <c r="I293" i="5"/>
  <c r="J293" i="5"/>
  <c r="K293" i="5"/>
  <c r="I294" i="5"/>
  <c r="J294" i="5"/>
  <c r="K294" i="5"/>
  <c r="I295" i="5"/>
  <c r="J295" i="5"/>
  <c r="K295" i="5"/>
  <c r="I296" i="5"/>
  <c r="J296" i="5"/>
  <c r="K296" i="5"/>
  <c r="I297" i="5"/>
  <c r="J297" i="5"/>
  <c r="K297" i="5"/>
  <c r="I298" i="5"/>
  <c r="J298" i="5"/>
  <c r="K298" i="5"/>
  <c r="I299" i="5"/>
  <c r="J299" i="5"/>
  <c r="K299" i="5"/>
  <c r="BE299" i="5" s="1"/>
  <c r="I300" i="5"/>
  <c r="J300" i="5"/>
  <c r="K300" i="5"/>
  <c r="I301" i="5"/>
  <c r="BD301" i="5" s="1"/>
  <c r="J301" i="5"/>
  <c r="K301" i="5"/>
  <c r="I302" i="5"/>
  <c r="J302" i="5"/>
  <c r="BG302" i="5" s="1"/>
  <c r="K302" i="5"/>
  <c r="I303" i="5"/>
  <c r="J303" i="5"/>
  <c r="K303" i="5"/>
  <c r="I304" i="5"/>
  <c r="J304" i="5"/>
  <c r="K304" i="5"/>
  <c r="I305" i="5"/>
  <c r="J305" i="5"/>
  <c r="K305" i="5"/>
  <c r="I306" i="5"/>
  <c r="J306" i="5"/>
  <c r="K306" i="5"/>
  <c r="I307" i="5"/>
  <c r="J307" i="5"/>
  <c r="K307" i="5"/>
  <c r="I308" i="5"/>
  <c r="J308" i="5"/>
  <c r="K308" i="5"/>
  <c r="I309" i="5"/>
  <c r="J309" i="5"/>
  <c r="K309" i="5"/>
  <c r="I310" i="5"/>
  <c r="J310" i="5"/>
  <c r="BG310" i="5" s="1"/>
  <c r="K310" i="5"/>
  <c r="I311" i="5"/>
  <c r="J311" i="5"/>
  <c r="K311" i="5"/>
  <c r="I312" i="5"/>
  <c r="J312" i="5"/>
  <c r="K312" i="5"/>
  <c r="I313" i="5"/>
  <c r="BD313" i="5" s="1"/>
  <c r="J313" i="5"/>
  <c r="K313" i="5"/>
  <c r="I314" i="5"/>
  <c r="J314" i="5"/>
  <c r="K314" i="5"/>
  <c r="I315" i="5"/>
  <c r="J315" i="5"/>
  <c r="K315" i="5"/>
  <c r="BD315" i="5" s="1"/>
  <c r="I316" i="5"/>
  <c r="J316" i="5"/>
  <c r="K316" i="5"/>
  <c r="I317" i="5"/>
  <c r="J317" i="5"/>
  <c r="K317" i="5"/>
  <c r="I318" i="5"/>
  <c r="J318" i="5"/>
  <c r="K318" i="5"/>
  <c r="I319" i="5"/>
  <c r="J319" i="5"/>
  <c r="K319" i="5"/>
  <c r="I320" i="5"/>
  <c r="J320" i="5"/>
  <c r="K320" i="5"/>
  <c r="I321" i="5"/>
  <c r="J321" i="5"/>
  <c r="K321" i="5"/>
  <c r="I322" i="5"/>
  <c r="J322" i="5"/>
  <c r="K322" i="5"/>
  <c r="I323" i="5"/>
  <c r="J323" i="5"/>
  <c r="K323" i="5"/>
  <c r="I324" i="5"/>
  <c r="J324" i="5"/>
  <c r="K324" i="5"/>
  <c r="I325" i="5"/>
  <c r="J325" i="5"/>
  <c r="K325" i="5"/>
  <c r="I326" i="5"/>
  <c r="J326" i="5"/>
  <c r="K326" i="5"/>
  <c r="I327" i="5"/>
  <c r="J327" i="5"/>
  <c r="K327" i="5"/>
  <c r="I328" i="5"/>
  <c r="J328" i="5"/>
  <c r="K328" i="5"/>
  <c r="I329" i="5"/>
  <c r="BG329" i="5" s="1"/>
  <c r="J329" i="5"/>
  <c r="K329" i="5"/>
  <c r="I330" i="5"/>
  <c r="J330" i="5"/>
  <c r="K330" i="5"/>
  <c r="I331" i="5"/>
  <c r="J331" i="5"/>
  <c r="K331" i="5"/>
  <c r="I332" i="5"/>
  <c r="J332" i="5"/>
  <c r="K332" i="5"/>
  <c r="I333" i="5"/>
  <c r="J333" i="5"/>
  <c r="K333" i="5"/>
  <c r="I334" i="5"/>
  <c r="J334" i="5"/>
  <c r="BD334" i="5" s="1"/>
  <c r="K334" i="5"/>
  <c r="I335" i="5"/>
  <c r="J335" i="5"/>
  <c r="K335" i="5"/>
  <c r="BD335" i="5" s="1"/>
  <c r="I336" i="5"/>
  <c r="J336" i="5"/>
  <c r="K336" i="5"/>
  <c r="I337" i="5"/>
  <c r="J337" i="5"/>
  <c r="K337" i="5"/>
  <c r="I338" i="5"/>
  <c r="J338" i="5"/>
  <c r="K338" i="5"/>
  <c r="I339" i="5"/>
  <c r="J339" i="5"/>
  <c r="K339" i="5"/>
  <c r="I340" i="5"/>
  <c r="J340" i="5"/>
  <c r="K340" i="5"/>
  <c r="I341" i="5"/>
  <c r="J341" i="5"/>
  <c r="K341" i="5"/>
  <c r="I342" i="5"/>
  <c r="J342" i="5"/>
  <c r="K342" i="5"/>
  <c r="I343" i="5"/>
  <c r="J343" i="5"/>
  <c r="K343" i="5"/>
  <c r="BE343" i="5" s="1"/>
  <c r="I344" i="5"/>
  <c r="J344" i="5"/>
  <c r="K344" i="5"/>
  <c r="I345" i="5"/>
  <c r="BD345" i="5" s="1"/>
  <c r="J345" i="5"/>
  <c r="K345" i="5"/>
  <c r="I346" i="5"/>
  <c r="J346" i="5"/>
  <c r="K346" i="5"/>
  <c r="I347" i="5"/>
  <c r="J347" i="5"/>
  <c r="K347" i="5"/>
  <c r="BE347" i="5" s="1"/>
  <c r="I348" i="5"/>
  <c r="J348" i="5"/>
  <c r="K348" i="5"/>
  <c r="I349" i="5"/>
  <c r="BG349" i="5" s="1"/>
  <c r="J349" i="5"/>
  <c r="K349" i="5"/>
  <c r="I350" i="5"/>
  <c r="J350" i="5"/>
  <c r="K350" i="5"/>
  <c r="I351" i="5"/>
  <c r="J351" i="5"/>
  <c r="K351" i="5"/>
  <c r="I352" i="5"/>
  <c r="J352" i="5"/>
  <c r="K352" i="5"/>
  <c r="I353" i="5"/>
  <c r="BD353" i="5" s="1"/>
  <c r="J353" i="5"/>
  <c r="K353" i="5"/>
  <c r="I354" i="5"/>
  <c r="J354" i="5"/>
  <c r="K354" i="5"/>
  <c r="I355" i="5"/>
  <c r="J355" i="5"/>
  <c r="K355" i="5"/>
  <c r="BD355" i="5" s="1"/>
  <c r="I356" i="5"/>
  <c r="J356" i="5"/>
  <c r="K356" i="5"/>
  <c r="I357" i="5"/>
  <c r="J357" i="5"/>
  <c r="K357" i="5"/>
  <c r="I358" i="5"/>
  <c r="J358" i="5"/>
  <c r="K358" i="5"/>
  <c r="I359" i="5"/>
  <c r="J359" i="5"/>
  <c r="K359" i="5"/>
  <c r="I360" i="5"/>
  <c r="J360" i="5"/>
  <c r="K360" i="5"/>
  <c r="I361" i="5"/>
  <c r="J361" i="5"/>
  <c r="K361" i="5"/>
  <c r="I362" i="5"/>
  <c r="J362" i="5"/>
  <c r="K362" i="5"/>
  <c r="I363" i="5"/>
  <c r="J363" i="5"/>
  <c r="K363" i="5"/>
  <c r="BD363" i="5" s="1"/>
  <c r="I364" i="5"/>
  <c r="J364" i="5"/>
  <c r="K364" i="5"/>
  <c r="I365" i="5"/>
  <c r="BG365" i="5" s="1"/>
  <c r="J365" i="5"/>
  <c r="K365" i="5"/>
  <c r="I366" i="5"/>
  <c r="J366" i="5"/>
  <c r="BE366" i="5" s="1"/>
  <c r="K366" i="5"/>
  <c r="I367" i="5"/>
  <c r="J367" i="5"/>
  <c r="K367" i="5"/>
  <c r="I368" i="5"/>
  <c r="J368" i="5"/>
  <c r="K368" i="5"/>
  <c r="I369" i="5"/>
  <c r="J369" i="5"/>
  <c r="K369" i="5"/>
  <c r="I370" i="5"/>
  <c r="J370" i="5"/>
  <c r="K370" i="5"/>
  <c r="I371" i="5"/>
  <c r="J371" i="5"/>
  <c r="K371" i="5"/>
  <c r="BE371" i="5" s="1"/>
  <c r="I372" i="5"/>
  <c r="J372" i="5"/>
  <c r="K372" i="5"/>
  <c r="I373" i="5"/>
  <c r="J373" i="5"/>
  <c r="K373" i="5"/>
  <c r="I374" i="5"/>
  <c r="J374" i="5"/>
  <c r="K374" i="5"/>
  <c r="I375" i="5"/>
  <c r="J375" i="5"/>
  <c r="K375" i="5"/>
  <c r="BG375" i="5" s="1"/>
  <c r="I376" i="5"/>
  <c r="J376" i="5"/>
  <c r="K376" i="5"/>
  <c r="I377" i="5"/>
  <c r="BE377" i="5" s="1"/>
  <c r="J377" i="5"/>
  <c r="K377" i="5"/>
  <c r="I378" i="5"/>
  <c r="J378" i="5"/>
  <c r="K378" i="5"/>
  <c r="I379" i="5"/>
  <c r="J379" i="5"/>
  <c r="K379" i="5"/>
  <c r="BE379" i="5" s="1"/>
  <c r="I380" i="5"/>
  <c r="J380" i="5"/>
  <c r="K380" i="5"/>
  <c r="I381" i="5"/>
  <c r="BG381" i="5" s="1"/>
  <c r="J381" i="5"/>
  <c r="K381" i="5"/>
  <c r="I382" i="5"/>
  <c r="J382" i="5"/>
  <c r="K382" i="5"/>
  <c r="I383" i="5"/>
  <c r="J383" i="5"/>
  <c r="K383" i="5"/>
  <c r="BG383" i="5" s="1"/>
  <c r="I384" i="5"/>
  <c r="J384" i="5"/>
  <c r="K384" i="5"/>
  <c r="I385" i="5"/>
  <c r="J385" i="5"/>
  <c r="K385" i="5"/>
  <c r="I386" i="5"/>
  <c r="J386" i="5"/>
  <c r="K386" i="5"/>
  <c r="I387" i="5"/>
  <c r="J387" i="5"/>
  <c r="K387" i="5"/>
  <c r="BE387" i="5" s="1"/>
  <c r="I388" i="5"/>
  <c r="J388" i="5"/>
  <c r="K388" i="5"/>
  <c r="I389" i="5"/>
  <c r="J389" i="5"/>
  <c r="K389" i="5"/>
  <c r="I390" i="5"/>
  <c r="J390" i="5"/>
  <c r="K390" i="5"/>
  <c r="I391" i="5"/>
  <c r="J391" i="5"/>
  <c r="K391" i="5"/>
  <c r="I392" i="5"/>
  <c r="J392" i="5"/>
  <c r="K392" i="5"/>
  <c r="I393" i="5"/>
  <c r="BE393" i="5" s="1"/>
  <c r="J393" i="5"/>
  <c r="K393" i="5"/>
  <c r="I394" i="5"/>
  <c r="J394" i="5"/>
  <c r="K394" i="5"/>
  <c r="I395" i="5"/>
  <c r="J395" i="5"/>
  <c r="K395" i="5"/>
  <c r="BE395" i="5" s="1"/>
  <c r="I396" i="5"/>
  <c r="J396" i="5"/>
  <c r="K396" i="5"/>
  <c r="I397" i="5"/>
  <c r="J397" i="5"/>
  <c r="K397" i="5"/>
  <c r="I398" i="5"/>
  <c r="J398" i="5"/>
  <c r="BE398" i="5" s="1"/>
  <c r="K398" i="5"/>
  <c r="I399" i="5"/>
  <c r="J399" i="5"/>
  <c r="K399" i="5"/>
  <c r="BG399" i="5" s="1"/>
  <c r="I400" i="5"/>
  <c r="J400" i="5"/>
  <c r="K400" i="5"/>
  <c r="I401" i="5"/>
  <c r="J401" i="5"/>
  <c r="K401" i="5"/>
  <c r="I402" i="5"/>
  <c r="J402" i="5"/>
  <c r="BG402" i="5" s="1"/>
  <c r="K402" i="5"/>
  <c r="I403" i="5"/>
  <c r="J403" i="5"/>
  <c r="K403" i="5"/>
  <c r="BE403" i="5" s="1"/>
  <c r="I404" i="5"/>
  <c r="J404" i="5"/>
  <c r="K404" i="5"/>
  <c r="I405" i="5"/>
  <c r="J405" i="5"/>
  <c r="K405" i="5"/>
  <c r="I406" i="5"/>
  <c r="J406" i="5"/>
  <c r="K406" i="5"/>
  <c r="I407" i="5"/>
  <c r="J407" i="5"/>
  <c r="K407" i="5"/>
  <c r="BG407" i="5" s="1"/>
  <c r="I408" i="5"/>
  <c r="J408" i="5"/>
  <c r="K408" i="5"/>
  <c r="I409" i="5"/>
  <c r="J409" i="5"/>
  <c r="K409" i="5"/>
  <c r="I410" i="5"/>
  <c r="J410" i="5"/>
  <c r="BG410" i="5" s="1"/>
  <c r="K410" i="5"/>
  <c r="I411" i="5"/>
  <c r="J411" i="5"/>
  <c r="K411" i="5"/>
  <c r="I412" i="5"/>
  <c r="J412" i="5"/>
  <c r="K412" i="5"/>
  <c r="I413" i="5"/>
  <c r="BG413" i="5" s="1"/>
  <c r="J413" i="5"/>
  <c r="K413" i="5"/>
  <c r="I414" i="5"/>
  <c r="J414" i="5"/>
  <c r="K414" i="5"/>
  <c r="I415" i="5"/>
  <c r="J415" i="5"/>
  <c r="K415" i="5"/>
  <c r="BG415" i="5" s="1"/>
  <c r="I416" i="5"/>
  <c r="J416" i="5"/>
  <c r="K416" i="5"/>
  <c r="I417" i="5"/>
  <c r="J417" i="5"/>
  <c r="K417" i="5"/>
  <c r="I418" i="5"/>
  <c r="J418" i="5"/>
  <c r="BG418" i="5" s="1"/>
  <c r="K418" i="5"/>
  <c r="I419" i="5"/>
  <c r="J419" i="5"/>
  <c r="K419" i="5"/>
  <c r="BE419" i="5" s="1"/>
  <c r="I420" i="5"/>
  <c r="J420" i="5"/>
  <c r="K420" i="5"/>
  <c r="I421" i="5"/>
  <c r="J421" i="5"/>
  <c r="K421" i="5"/>
  <c r="I422" i="5"/>
  <c r="J422" i="5"/>
  <c r="K422" i="5"/>
  <c r="I423" i="5"/>
  <c r="J423" i="5"/>
  <c r="K423" i="5"/>
  <c r="I424" i="5"/>
  <c r="J424" i="5"/>
  <c r="K424" i="5"/>
  <c r="I425" i="5"/>
  <c r="BE425" i="5" s="1"/>
  <c r="J425" i="5"/>
  <c r="K425" i="5"/>
  <c r="I426" i="5"/>
  <c r="J426" i="5"/>
  <c r="K426" i="5"/>
  <c r="I427" i="5"/>
  <c r="J427" i="5"/>
  <c r="K427" i="5"/>
  <c r="BE427" i="5" s="1"/>
  <c r="I428" i="5"/>
  <c r="J428" i="5"/>
  <c r="K428" i="5"/>
  <c r="I429" i="5"/>
  <c r="BG429" i="5" s="1"/>
  <c r="J429" i="5"/>
  <c r="K429" i="5"/>
  <c r="I430" i="5"/>
  <c r="J430" i="5"/>
  <c r="BE430" i="5" s="1"/>
  <c r="K430" i="5"/>
  <c r="I431" i="5"/>
  <c r="J431" i="5"/>
  <c r="K431" i="5"/>
  <c r="I432" i="5"/>
  <c r="J432" i="5"/>
  <c r="K432" i="5"/>
  <c r="I433" i="5"/>
  <c r="BE433" i="5" s="1"/>
  <c r="J433" i="5"/>
  <c r="K433" i="5"/>
  <c r="I434" i="5"/>
  <c r="J434" i="5"/>
  <c r="BG434" i="5" s="1"/>
  <c r="K434" i="5"/>
  <c r="I435" i="5"/>
  <c r="J435" i="5"/>
  <c r="K435" i="5"/>
  <c r="BE435" i="5" s="1"/>
  <c r="I436" i="5"/>
  <c r="J436" i="5"/>
  <c r="K436" i="5"/>
  <c r="I437" i="5"/>
  <c r="J437" i="5"/>
  <c r="K437" i="5"/>
  <c r="I438" i="5"/>
  <c r="J438" i="5"/>
  <c r="K438" i="5"/>
  <c r="I439" i="5"/>
  <c r="J439" i="5"/>
  <c r="K439" i="5"/>
  <c r="I440" i="5"/>
  <c r="J440" i="5"/>
  <c r="K440" i="5"/>
  <c r="I441" i="5"/>
  <c r="BE441" i="5" s="1"/>
  <c r="J441" i="5"/>
  <c r="K441" i="5"/>
  <c r="I442" i="5"/>
  <c r="J442" i="5"/>
  <c r="K442" i="5"/>
  <c r="I443" i="5"/>
  <c r="J443" i="5"/>
  <c r="K443" i="5"/>
  <c r="I444" i="5"/>
  <c r="J444" i="5"/>
  <c r="K444" i="5"/>
  <c r="I445" i="5"/>
  <c r="BG445" i="5" s="1"/>
  <c r="J445" i="5"/>
  <c r="K445" i="5"/>
  <c r="I446" i="5"/>
  <c r="J446" i="5"/>
  <c r="K446" i="5"/>
  <c r="I447" i="5"/>
  <c r="J447" i="5"/>
  <c r="K447" i="5"/>
  <c r="BG447" i="5" s="1"/>
  <c r="I448" i="5"/>
  <c r="J448" i="5"/>
  <c r="K448" i="5"/>
  <c r="I449" i="5"/>
  <c r="J449" i="5"/>
  <c r="K449" i="5"/>
  <c r="I450" i="5"/>
  <c r="J450" i="5"/>
  <c r="K450" i="5"/>
  <c r="I451" i="5"/>
  <c r="J451" i="5"/>
  <c r="K451" i="5"/>
  <c r="BE451" i="5" s="1"/>
  <c r="I452" i="5"/>
  <c r="J452" i="5"/>
  <c r="K452" i="5"/>
  <c r="I453" i="5"/>
  <c r="BG453" i="5" s="1"/>
  <c r="J453" i="5"/>
  <c r="K453" i="5"/>
  <c r="I454" i="5"/>
  <c r="J454" i="5"/>
  <c r="K454" i="5"/>
  <c r="I455" i="5"/>
  <c r="J455" i="5"/>
  <c r="K455" i="5"/>
  <c r="BF455" i="5" s="1"/>
  <c r="I456" i="5"/>
  <c r="J456" i="5"/>
  <c r="K456" i="5"/>
  <c r="AV11" i="5"/>
  <c r="AW11" i="5"/>
  <c r="AX11" i="5"/>
  <c r="AY11" i="5"/>
  <c r="BD11" i="5"/>
  <c r="BH11" i="5"/>
  <c r="AV12" i="5"/>
  <c r="AW12" i="5"/>
  <c r="AX12" i="5"/>
  <c r="BB12" i="5" s="1"/>
  <c r="AY12" i="5"/>
  <c r="BA12" i="5"/>
  <c r="BD12" i="5"/>
  <c r="BE12" i="5"/>
  <c r="BH12" i="5"/>
  <c r="AV13" i="5"/>
  <c r="AW13" i="5"/>
  <c r="AX13" i="5"/>
  <c r="AY13" i="5"/>
  <c r="BB13" i="5" s="1"/>
  <c r="BA13" i="5"/>
  <c r="BH13" i="5"/>
  <c r="AV14" i="5"/>
  <c r="AW14" i="5"/>
  <c r="AX14" i="5"/>
  <c r="AY14" i="5"/>
  <c r="BH14" i="5"/>
  <c r="AV15" i="5"/>
  <c r="AW15" i="5"/>
  <c r="AX15" i="5"/>
  <c r="AY15" i="5"/>
  <c r="BC15" i="5"/>
  <c r="BH15" i="5"/>
  <c r="AV16" i="5"/>
  <c r="AW16" i="5"/>
  <c r="AX16" i="5"/>
  <c r="AY16" i="5"/>
  <c r="BA16" i="5"/>
  <c r="BF16" i="5"/>
  <c r="BG16" i="5"/>
  <c r="BH16" i="5"/>
  <c r="AV17" i="5"/>
  <c r="AW17" i="5"/>
  <c r="AX17" i="5"/>
  <c r="AY17" i="5"/>
  <c r="BH17" i="5"/>
  <c r="AV18" i="5"/>
  <c r="AW18" i="5"/>
  <c r="AX18" i="5"/>
  <c r="BC18" i="5" s="1"/>
  <c r="AY18" i="5"/>
  <c r="BE18" i="5"/>
  <c r="BH18" i="5"/>
  <c r="AV19" i="5"/>
  <c r="AW19" i="5"/>
  <c r="AX19" i="5"/>
  <c r="AY19" i="5"/>
  <c r="BH19" i="5"/>
  <c r="AV20" i="5"/>
  <c r="AW20" i="5"/>
  <c r="AX20" i="5"/>
  <c r="BB20" i="5" s="1"/>
  <c r="AY20" i="5"/>
  <c r="BA20" i="5"/>
  <c r="BD20" i="5"/>
  <c r="BE20" i="5"/>
  <c r="BH20" i="5"/>
  <c r="AV21" i="5"/>
  <c r="AW21" i="5"/>
  <c r="AX21" i="5"/>
  <c r="AY21" i="5"/>
  <c r="BB21" i="5" s="1"/>
  <c r="BA21" i="5"/>
  <c r="BH21" i="5"/>
  <c r="AV22" i="5"/>
  <c r="AW22" i="5"/>
  <c r="AX22" i="5"/>
  <c r="AY22" i="5"/>
  <c r="BH22" i="5"/>
  <c r="AV23" i="5"/>
  <c r="AW23" i="5"/>
  <c r="AX23" i="5"/>
  <c r="AY23" i="5"/>
  <c r="BH23" i="5"/>
  <c r="AV24" i="5"/>
  <c r="AW24" i="5"/>
  <c r="AX24" i="5"/>
  <c r="AY24" i="5"/>
  <c r="BA24" i="5"/>
  <c r="BD24" i="5"/>
  <c r="BG24" i="5"/>
  <c r="BH24" i="5"/>
  <c r="AV25" i="5"/>
  <c r="AW25" i="5"/>
  <c r="AX25" i="5"/>
  <c r="AY25" i="5"/>
  <c r="BH25" i="5"/>
  <c r="AV26" i="5"/>
  <c r="AW26" i="5"/>
  <c r="AX26" i="5"/>
  <c r="BC26" i="5" s="1"/>
  <c r="AY26" i="5"/>
  <c r="BH26" i="5"/>
  <c r="AV27" i="5"/>
  <c r="AW27" i="5"/>
  <c r="AX27" i="5"/>
  <c r="AY27" i="5"/>
  <c r="BH27" i="5"/>
  <c r="AV28" i="5"/>
  <c r="AW28" i="5"/>
  <c r="AX28" i="5"/>
  <c r="BB28" i="5" s="1"/>
  <c r="AY28" i="5"/>
  <c r="BA28" i="5"/>
  <c r="BF28" i="5"/>
  <c r="BG28" i="5"/>
  <c r="BH28" i="5"/>
  <c r="AV29" i="5"/>
  <c r="AW29" i="5"/>
  <c r="AX29" i="5"/>
  <c r="AY29" i="5"/>
  <c r="BB29" i="5" s="1"/>
  <c r="BA29" i="5"/>
  <c r="BG29" i="5"/>
  <c r="BH29" i="5"/>
  <c r="AV30" i="5"/>
  <c r="AW30" i="5"/>
  <c r="AX30" i="5"/>
  <c r="AY30" i="5"/>
  <c r="BH30" i="5"/>
  <c r="AV31" i="5"/>
  <c r="AW31" i="5"/>
  <c r="AX31" i="5"/>
  <c r="AY31" i="5"/>
  <c r="BH31" i="5"/>
  <c r="AV32" i="5"/>
  <c r="AW32" i="5"/>
  <c r="AX32" i="5"/>
  <c r="AY32" i="5"/>
  <c r="BA32" i="5"/>
  <c r="BE32" i="5"/>
  <c r="BF32" i="5"/>
  <c r="BH32" i="5"/>
  <c r="AV33" i="5"/>
  <c r="AW33" i="5"/>
  <c r="AX33" i="5"/>
  <c r="AY33" i="5"/>
  <c r="BB33" i="5"/>
  <c r="BH33" i="5"/>
  <c r="AV34" i="5"/>
  <c r="AW34" i="5"/>
  <c r="AX34" i="5"/>
  <c r="AY34" i="5"/>
  <c r="BH34" i="5"/>
  <c r="AV35" i="5"/>
  <c r="AW35" i="5"/>
  <c r="AX35" i="5"/>
  <c r="AY35" i="5"/>
  <c r="BH35" i="5"/>
  <c r="AV36" i="5"/>
  <c r="AW36" i="5"/>
  <c r="AX36" i="5"/>
  <c r="BB36" i="5" s="1"/>
  <c r="AY36" i="5"/>
  <c r="BA36" i="5"/>
  <c r="BD36" i="5"/>
  <c r="BG36" i="5"/>
  <c r="BH36" i="5"/>
  <c r="AV37" i="5"/>
  <c r="AW37" i="5"/>
  <c r="AX37" i="5"/>
  <c r="AY37" i="5"/>
  <c r="BH37" i="5"/>
  <c r="AV38" i="5"/>
  <c r="AW38" i="5"/>
  <c r="AX38" i="5"/>
  <c r="AY38" i="5"/>
  <c r="BH38" i="5"/>
  <c r="AV39" i="5"/>
  <c r="AW39" i="5"/>
  <c r="AX39" i="5"/>
  <c r="AY39" i="5"/>
  <c r="BH39" i="5"/>
  <c r="AV40" i="5"/>
  <c r="AW40" i="5"/>
  <c r="AX40" i="5"/>
  <c r="AY40" i="5"/>
  <c r="BA40" i="5"/>
  <c r="BD40" i="5"/>
  <c r="BE40" i="5"/>
  <c r="BH40" i="5"/>
  <c r="AV41" i="5"/>
  <c r="AW41" i="5"/>
  <c r="AX41" i="5"/>
  <c r="AY41" i="5"/>
  <c r="BH41" i="5"/>
  <c r="AV42" i="5"/>
  <c r="AW42" i="5"/>
  <c r="AX42" i="5"/>
  <c r="BC42" i="5" s="1"/>
  <c r="AY42" i="5"/>
  <c r="BB42" i="5"/>
  <c r="BH42" i="5"/>
  <c r="AV43" i="5"/>
  <c r="AW43" i="5"/>
  <c r="AX43" i="5"/>
  <c r="AY43" i="5"/>
  <c r="BH43" i="5"/>
  <c r="AV44" i="5"/>
  <c r="AW44" i="5"/>
  <c r="AX44" i="5"/>
  <c r="BB44" i="5" s="1"/>
  <c r="AY44" i="5"/>
  <c r="BA44" i="5"/>
  <c r="BF44" i="5"/>
  <c r="BG44" i="5"/>
  <c r="BH44" i="5"/>
  <c r="AV45" i="5"/>
  <c r="AW45" i="5"/>
  <c r="AX45" i="5"/>
  <c r="AY45" i="5"/>
  <c r="BB45" i="5" s="1"/>
  <c r="BA45" i="5"/>
  <c r="BH45" i="5"/>
  <c r="AV46" i="5"/>
  <c r="AW46" i="5"/>
  <c r="AX46" i="5"/>
  <c r="AY46" i="5"/>
  <c r="BH46" i="5"/>
  <c r="AV47" i="5"/>
  <c r="AW47" i="5"/>
  <c r="AX47" i="5"/>
  <c r="AY47" i="5"/>
  <c r="BC47" i="5"/>
  <c r="BH47" i="5"/>
  <c r="AV48" i="5"/>
  <c r="AW48" i="5"/>
  <c r="AX48" i="5"/>
  <c r="AY48" i="5"/>
  <c r="BA48" i="5"/>
  <c r="BD48" i="5"/>
  <c r="BE48" i="5"/>
  <c r="BH48" i="5"/>
  <c r="AV49" i="5"/>
  <c r="AW49" i="5"/>
  <c r="AX49" i="5"/>
  <c r="AY49" i="5"/>
  <c r="BH49" i="5"/>
  <c r="AV50" i="5"/>
  <c r="AW50" i="5"/>
  <c r="AX50" i="5"/>
  <c r="BC50" i="5" s="1"/>
  <c r="AY50" i="5"/>
  <c r="BH50" i="5"/>
  <c r="AV51" i="5"/>
  <c r="AW51" i="5"/>
  <c r="AX51" i="5"/>
  <c r="AY51" i="5"/>
  <c r="BE51" i="5"/>
  <c r="BH51" i="5"/>
  <c r="AV52" i="5"/>
  <c r="AW52" i="5"/>
  <c r="AX52" i="5"/>
  <c r="BB52" i="5" s="1"/>
  <c r="AY52" i="5"/>
  <c r="BA52" i="5"/>
  <c r="BF52" i="5"/>
  <c r="BG52" i="5"/>
  <c r="BH52" i="5"/>
  <c r="AV53" i="5"/>
  <c r="AW53" i="5"/>
  <c r="AX53" i="5"/>
  <c r="AY53" i="5"/>
  <c r="BB53" i="5" s="1"/>
  <c r="BA53" i="5"/>
  <c r="BH53" i="5"/>
  <c r="AV54" i="5"/>
  <c r="AW54" i="5"/>
  <c r="AX54" i="5"/>
  <c r="AY54" i="5"/>
  <c r="BH54" i="5"/>
  <c r="AV55" i="5"/>
  <c r="AW55" i="5"/>
  <c r="AX55" i="5"/>
  <c r="AY55" i="5"/>
  <c r="BH55" i="5"/>
  <c r="AV56" i="5"/>
  <c r="AW56" i="5"/>
  <c r="AX56" i="5"/>
  <c r="AY56" i="5"/>
  <c r="BA56" i="5"/>
  <c r="BE56" i="5"/>
  <c r="BF56" i="5"/>
  <c r="BH56" i="5"/>
  <c r="AV57" i="5"/>
  <c r="AW57" i="5"/>
  <c r="AX57" i="5"/>
  <c r="AY57" i="5"/>
  <c r="BH57" i="5"/>
  <c r="AV58" i="5"/>
  <c r="AW58" i="5"/>
  <c r="AX58" i="5"/>
  <c r="BC58" i="5" s="1"/>
  <c r="AY58" i="5"/>
  <c r="BH58" i="5"/>
  <c r="AV59" i="5"/>
  <c r="AW59" i="5"/>
  <c r="AX59" i="5"/>
  <c r="AY59" i="5"/>
  <c r="BH59" i="5"/>
  <c r="AV60" i="5"/>
  <c r="AW60" i="5"/>
  <c r="AX60" i="5"/>
  <c r="BB60" i="5" s="1"/>
  <c r="AY60" i="5"/>
  <c r="BA60" i="5"/>
  <c r="BD60" i="5"/>
  <c r="BE60" i="5"/>
  <c r="BH60" i="5"/>
  <c r="AV61" i="5"/>
  <c r="AW61" i="5"/>
  <c r="AX61" i="5"/>
  <c r="AY61" i="5"/>
  <c r="BB61" i="5" s="1"/>
  <c r="BA61" i="5"/>
  <c r="BH61" i="5"/>
  <c r="AV62" i="5"/>
  <c r="AW62" i="5"/>
  <c r="AX62" i="5"/>
  <c r="AY62" i="5"/>
  <c r="BH62" i="5"/>
  <c r="AV63" i="5"/>
  <c r="AW63" i="5"/>
  <c r="AX63" i="5"/>
  <c r="AY63" i="5"/>
  <c r="BH63" i="5"/>
  <c r="AV64" i="5"/>
  <c r="AW64" i="5"/>
  <c r="AX64" i="5"/>
  <c r="AY64" i="5"/>
  <c r="BA64" i="5"/>
  <c r="BD64" i="5"/>
  <c r="BG64" i="5"/>
  <c r="BH64" i="5"/>
  <c r="AV65" i="5"/>
  <c r="AW65" i="5"/>
  <c r="AX65" i="5"/>
  <c r="AY65" i="5"/>
  <c r="BB65" i="5"/>
  <c r="BH65" i="5"/>
  <c r="AV66" i="5"/>
  <c r="AW66" i="5"/>
  <c r="AX66" i="5"/>
  <c r="AY66" i="5"/>
  <c r="BH66" i="5"/>
  <c r="AV67" i="5"/>
  <c r="AW67" i="5"/>
  <c r="AX67" i="5"/>
  <c r="AY67" i="5"/>
  <c r="BH67" i="5"/>
  <c r="AV68" i="5"/>
  <c r="AW68" i="5"/>
  <c r="AX68" i="5"/>
  <c r="BB68" i="5" s="1"/>
  <c r="AY68" i="5"/>
  <c r="BA68" i="5"/>
  <c r="BE68" i="5"/>
  <c r="BF68" i="5"/>
  <c r="BH68" i="5"/>
  <c r="AV69" i="5"/>
  <c r="AW69" i="5"/>
  <c r="AX69" i="5"/>
  <c r="AY69" i="5"/>
  <c r="BH69" i="5"/>
  <c r="AV70" i="5"/>
  <c r="AW70" i="5"/>
  <c r="AX70" i="5"/>
  <c r="AY70" i="5"/>
  <c r="BH70" i="5"/>
  <c r="AV71" i="5"/>
  <c r="AW71" i="5"/>
  <c r="AX71" i="5"/>
  <c r="AY71" i="5"/>
  <c r="BD71" i="5"/>
  <c r="BH71" i="5"/>
  <c r="AV72" i="5"/>
  <c r="AW72" i="5"/>
  <c r="AX72" i="5"/>
  <c r="AY72" i="5"/>
  <c r="BA72" i="5"/>
  <c r="BF72" i="5"/>
  <c r="BG72" i="5"/>
  <c r="BH72" i="5"/>
  <c r="AV73" i="5"/>
  <c r="AW73" i="5"/>
  <c r="AX73" i="5"/>
  <c r="AY73" i="5"/>
  <c r="BH73" i="5"/>
  <c r="AV74" i="5"/>
  <c r="AW74" i="5"/>
  <c r="AX74" i="5"/>
  <c r="BC74" i="5" s="1"/>
  <c r="AY74" i="5"/>
  <c r="BB74" i="5"/>
  <c r="BH74" i="5"/>
  <c r="AV75" i="5"/>
  <c r="AW75" i="5"/>
  <c r="AX75" i="5"/>
  <c r="AY75" i="5"/>
  <c r="BH75" i="5"/>
  <c r="AV76" i="5"/>
  <c r="AW76" i="5"/>
  <c r="AX76" i="5"/>
  <c r="BB76" i="5" s="1"/>
  <c r="AY76" i="5"/>
  <c r="BA76" i="5"/>
  <c r="BD76" i="5"/>
  <c r="BE76" i="5"/>
  <c r="BH76" i="5"/>
  <c r="AV77" i="5"/>
  <c r="AW77" i="5"/>
  <c r="AX77" i="5"/>
  <c r="AY77" i="5"/>
  <c r="BB77" i="5" s="1"/>
  <c r="BA77" i="5"/>
  <c r="BH77" i="5"/>
  <c r="AV78" i="5"/>
  <c r="AW78" i="5"/>
  <c r="AX78" i="5"/>
  <c r="AY78" i="5"/>
  <c r="BH78" i="5"/>
  <c r="AV79" i="5"/>
  <c r="AW79" i="5"/>
  <c r="AX79" i="5"/>
  <c r="AY79" i="5"/>
  <c r="BC79" i="5"/>
  <c r="BH79" i="5"/>
  <c r="AV80" i="5"/>
  <c r="AW80" i="5"/>
  <c r="AX80" i="5"/>
  <c r="AY80" i="5"/>
  <c r="BA80" i="5"/>
  <c r="BD80" i="5"/>
  <c r="BE80" i="5"/>
  <c r="BF80" i="5"/>
  <c r="BG80" i="5"/>
  <c r="BH80" i="5"/>
  <c r="AV81" i="5"/>
  <c r="AW81" i="5"/>
  <c r="AX81" i="5"/>
  <c r="AY81" i="5"/>
  <c r="BH81" i="5"/>
  <c r="AV82" i="5"/>
  <c r="AW82" i="5"/>
  <c r="AX82" i="5"/>
  <c r="BC82" i="5" s="1"/>
  <c r="AY82" i="5"/>
  <c r="BH82" i="5"/>
  <c r="AV83" i="5"/>
  <c r="AW83" i="5"/>
  <c r="AX83" i="5"/>
  <c r="AY83" i="5"/>
  <c r="BG83" i="5"/>
  <c r="BH83" i="5"/>
  <c r="AV84" i="5"/>
  <c r="AW84" i="5"/>
  <c r="AX84" i="5"/>
  <c r="BB84" i="5" s="1"/>
  <c r="AY84" i="5"/>
  <c r="BA84" i="5"/>
  <c r="BD84" i="5"/>
  <c r="BK84" i="5" s="1"/>
  <c r="BE84" i="5"/>
  <c r="BF84" i="5"/>
  <c r="BG84" i="5"/>
  <c r="BH84" i="5"/>
  <c r="AV85" i="5"/>
  <c r="AW85" i="5"/>
  <c r="AX85" i="5"/>
  <c r="AY85" i="5"/>
  <c r="BB85" i="5" s="1"/>
  <c r="BA85" i="5"/>
  <c r="BG85" i="5"/>
  <c r="BH85" i="5"/>
  <c r="AV86" i="5"/>
  <c r="AW86" i="5"/>
  <c r="AX86" i="5"/>
  <c r="AY86" i="5"/>
  <c r="BH86" i="5"/>
  <c r="AV87" i="5"/>
  <c r="AW87" i="5"/>
  <c r="AX87" i="5"/>
  <c r="AY87" i="5"/>
  <c r="BH87" i="5"/>
  <c r="AV88" i="5"/>
  <c r="AW88" i="5"/>
  <c r="AX88" i="5"/>
  <c r="AY88" i="5"/>
  <c r="BA88" i="5"/>
  <c r="BD88" i="5"/>
  <c r="BE88" i="5"/>
  <c r="BF88" i="5"/>
  <c r="BG88" i="5"/>
  <c r="BI88" i="5" s="1"/>
  <c r="BH88" i="5"/>
  <c r="AV89" i="5"/>
  <c r="AW89" i="5"/>
  <c r="AX89" i="5"/>
  <c r="AY89" i="5"/>
  <c r="BH89" i="5"/>
  <c r="AV90" i="5"/>
  <c r="AW90" i="5"/>
  <c r="AX90" i="5"/>
  <c r="BC90" i="5" s="1"/>
  <c r="AY90" i="5"/>
  <c r="BH90" i="5"/>
  <c r="AV91" i="5"/>
  <c r="AW91" i="5"/>
  <c r="AX91" i="5"/>
  <c r="AY91" i="5"/>
  <c r="BH91" i="5"/>
  <c r="AV92" i="5"/>
  <c r="AW92" i="5"/>
  <c r="AX92" i="5"/>
  <c r="BB92" i="5" s="1"/>
  <c r="AY92" i="5"/>
  <c r="BA92" i="5"/>
  <c r="BD92" i="5"/>
  <c r="BE92" i="5"/>
  <c r="BF92" i="5"/>
  <c r="BG92" i="5"/>
  <c r="BH92" i="5"/>
  <c r="AV93" i="5"/>
  <c r="AW93" i="5"/>
  <c r="AX93" i="5"/>
  <c r="AY93" i="5"/>
  <c r="BB93" i="5" s="1"/>
  <c r="BA93" i="5"/>
  <c r="BH93" i="5"/>
  <c r="AV94" i="5"/>
  <c r="AW94" i="5"/>
  <c r="AX94" i="5"/>
  <c r="AY94" i="5"/>
  <c r="BH94" i="5"/>
  <c r="AV95" i="5"/>
  <c r="AW95" i="5"/>
  <c r="AX95" i="5"/>
  <c r="AY95" i="5"/>
  <c r="BH95" i="5"/>
  <c r="AV96" i="5"/>
  <c r="AW96" i="5"/>
  <c r="AX96" i="5"/>
  <c r="AY96" i="5"/>
  <c r="AZ96" i="5"/>
  <c r="BD96" i="5"/>
  <c r="BE96" i="5"/>
  <c r="BF96" i="5"/>
  <c r="BG96" i="5"/>
  <c r="BH96" i="5"/>
  <c r="AV97" i="5"/>
  <c r="AW97" i="5"/>
  <c r="AX97" i="5"/>
  <c r="AY97" i="5"/>
  <c r="AZ97" i="5"/>
  <c r="BB97" i="5"/>
  <c r="BH97" i="5"/>
  <c r="AV98" i="5"/>
  <c r="AW98" i="5"/>
  <c r="AX98" i="5"/>
  <c r="AY98" i="5"/>
  <c r="BF98" i="5"/>
  <c r="BH98" i="5"/>
  <c r="AV99" i="5"/>
  <c r="AW99" i="5"/>
  <c r="AX99" i="5"/>
  <c r="AY99" i="5"/>
  <c r="BH99" i="5"/>
  <c r="AV100" i="5"/>
  <c r="AW100" i="5"/>
  <c r="AX100" i="5"/>
  <c r="AY100" i="5"/>
  <c r="AZ100" i="5"/>
  <c r="BD100" i="5"/>
  <c r="BE100" i="5"/>
  <c r="BF100" i="5"/>
  <c r="BG100" i="5"/>
  <c r="BJ100" i="5" s="1"/>
  <c r="BH100" i="5"/>
  <c r="AV101" i="5"/>
  <c r="AW101" i="5"/>
  <c r="AX101" i="5"/>
  <c r="AY101" i="5"/>
  <c r="AZ101" i="5"/>
  <c r="BB101" i="5"/>
  <c r="BD101" i="5"/>
  <c r="BH101" i="5"/>
  <c r="AV102" i="5"/>
  <c r="AW102" i="5"/>
  <c r="AX102" i="5"/>
  <c r="AY102" i="5"/>
  <c r="BH102" i="5"/>
  <c r="AV103" i="5"/>
  <c r="AW103" i="5"/>
  <c r="AX103" i="5"/>
  <c r="AY103" i="5"/>
  <c r="BH103" i="5"/>
  <c r="AV104" i="5"/>
  <c r="AW104" i="5"/>
  <c r="AX104" i="5"/>
  <c r="AY104" i="5"/>
  <c r="AZ104" i="5"/>
  <c r="BD104" i="5"/>
  <c r="BE104" i="5"/>
  <c r="BF104" i="5"/>
  <c r="BG104" i="5"/>
  <c r="BJ104" i="5" s="1"/>
  <c r="BH104" i="5"/>
  <c r="AV105" i="5"/>
  <c r="AW105" i="5"/>
  <c r="AX105" i="5"/>
  <c r="AY105" i="5"/>
  <c r="AZ105" i="5"/>
  <c r="BB105" i="5"/>
  <c r="BH105" i="5"/>
  <c r="AV106" i="5"/>
  <c r="AW106" i="5"/>
  <c r="AX106" i="5"/>
  <c r="AY106" i="5"/>
  <c r="BG106" i="5"/>
  <c r="BH106" i="5"/>
  <c r="AV107" i="5"/>
  <c r="AW107" i="5"/>
  <c r="AZ107" i="5" s="1"/>
  <c r="AX107" i="5"/>
  <c r="AY107" i="5"/>
  <c r="BC107" i="5"/>
  <c r="BH107" i="5"/>
  <c r="AV108" i="5"/>
  <c r="AW108" i="5"/>
  <c r="AX108" i="5"/>
  <c r="AY108" i="5"/>
  <c r="AZ108" i="5"/>
  <c r="BD108" i="5"/>
  <c r="BI108" i="5" s="1"/>
  <c r="BE108" i="5"/>
  <c r="BF108" i="5"/>
  <c r="BG108" i="5"/>
  <c r="BH108" i="5"/>
  <c r="AV109" i="5"/>
  <c r="AW109" i="5"/>
  <c r="AZ109" i="5" s="1"/>
  <c r="AX109" i="5"/>
  <c r="AY109" i="5"/>
  <c r="BC109" i="5"/>
  <c r="BG109" i="5"/>
  <c r="BH109" i="5"/>
  <c r="AV110" i="5"/>
  <c r="AW110" i="5"/>
  <c r="AX110" i="5"/>
  <c r="AY110" i="5"/>
  <c r="AZ110" i="5" s="1"/>
  <c r="BH110" i="5"/>
  <c r="AV111" i="5"/>
  <c r="AW111" i="5"/>
  <c r="AZ111" i="5" s="1"/>
  <c r="AX111" i="5"/>
  <c r="AY111" i="5"/>
  <c r="BA111" i="5"/>
  <c r="BC111" i="5"/>
  <c r="BH111" i="5"/>
  <c r="AV112" i="5"/>
  <c r="AW112" i="5"/>
  <c r="AX112" i="5"/>
  <c r="AY112" i="5"/>
  <c r="AZ112" i="5"/>
  <c r="BD112" i="5"/>
  <c r="BI112" i="5" s="1"/>
  <c r="BE112" i="5"/>
  <c r="BF112" i="5"/>
  <c r="BG112" i="5"/>
  <c r="BH112" i="5"/>
  <c r="AV113" i="5"/>
  <c r="AW113" i="5"/>
  <c r="AX113" i="5"/>
  <c r="AY113" i="5"/>
  <c r="BC113" i="5"/>
  <c r="BH113" i="5"/>
  <c r="AV114" i="5"/>
  <c r="AW114" i="5"/>
  <c r="AX114" i="5"/>
  <c r="AY114" i="5"/>
  <c r="AZ114" i="5"/>
  <c r="BH114" i="5"/>
  <c r="AV115" i="5"/>
  <c r="AW115" i="5"/>
  <c r="AZ115" i="5" s="1"/>
  <c r="AX115" i="5"/>
  <c r="AY115" i="5"/>
  <c r="BC115" i="5"/>
  <c r="BH115" i="5"/>
  <c r="AV116" i="5"/>
  <c r="AW116" i="5"/>
  <c r="AX116" i="5"/>
  <c r="AY116" i="5"/>
  <c r="AZ116" i="5"/>
  <c r="BD116" i="5"/>
  <c r="BE116" i="5"/>
  <c r="BF116" i="5"/>
  <c r="BG116" i="5"/>
  <c r="BI116" i="5" s="1"/>
  <c r="BH116" i="5"/>
  <c r="AV117" i="5"/>
  <c r="AW117" i="5"/>
  <c r="AZ117" i="5" s="1"/>
  <c r="AX117" i="5"/>
  <c r="AY117" i="5"/>
  <c r="BC117" i="5"/>
  <c r="BH117" i="5"/>
  <c r="AV118" i="5"/>
  <c r="AW118" i="5"/>
  <c r="AX118" i="5"/>
  <c r="AY118" i="5"/>
  <c r="AZ118" i="5" s="1"/>
  <c r="BH118" i="5"/>
  <c r="AV119" i="5"/>
  <c r="AW119" i="5"/>
  <c r="AZ119" i="5" s="1"/>
  <c r="AX119" i="5"/>
  <c r="AY119" i="5"/>
  <c r="BA119" i="5"/>
  <c r="BC119" i="5"/>
  <c r="BH119" i="5"/>
  <c r="AV120" i="5"/>
  <c r="AW120" i="5"/>
  <c r="AX120" i="5"/>
  <c r="AY120" i="5"/>
  <c r="AZ120" i="5"/>
  <c r="BD120" i="5"/>
  <c r="BE120" i="5"/>
  <c r="BF120" i="5"/>
  <c r="BG120" i="5"/>
  <c r="BI120" i="5" s="1"/>
  <c r="BH120" i="5"/>
  <c r="AV121" i="5"/>
  <c r="AW121" i="5"/>
  <c r="AX121" i="5"/>
  <c r="AY121" i="5"/>
  <c r="BH121" i="5"/>
  <c r="AV122" i="5"/>
  <c r="AW122" i="5"/>
  <c r="AX122" i="5"/>
  <c r="AY122" i="5"/>
  <c r="AZ122" i="5"/>
  <c r="BH122" i="5"/>
  <c r="AV123" i="5"/>
  <c r="AW123" i="5"/>
  <c r="AZ123" i="5" s="1"/>
  <c r="AX123" i="5"/>
  <c r="AY123" i="5"/>
  <c r="BC123" i="5"/>
  <c r="BH123" i="5"/>
  <c r="AV124" i="5"/>
  <c r="AW124" i="5"/>
  <c r="AX124" i="5"/>
  <c r="AY124" i="5"/>
  <c r="AZ124" i="5"/>
  <c r="BD124" i="5"/>
  <c r="BE124" i="5"/>
  <c r="BF124" i="5"/>
  <c r="BI124" i="5" s="1"/>
  <c r="BG124" i="5"/>
  <c r="BH124" i="5"/>
  <c r="AV125" i="5"/>
  <c r="AW125" i="5"/>
  <c r="AZ125" i="5" s="1"/>
  <c r="AX125" i="5"/>
  <c r="AY125" i="5"/>
  <c r="BC125" i="5"/>
  <c r="BH125" i="5"/>
  <c r="AV126" i="5"/>
  <c r="AW126" i="5"/>
  <c r="AX126" i="5"/>
  <c r="AY126" i="5"/>
  <c r="AZ126" i="5" s="1"/>
  <c r="BH126" i="5"/>
  <c r="AV127" i="5"/>
  <c r="AW127" i="5"/>
  <c r="AZ127" i="5" s="1"/>
  <c r="AX127" i="5"/>
  <c r="AY127" i="5"/>
  <c r="BA127" i="5"/>
  <c r="BC127" i="5"/>
  <c r="BD127" i="5"/>
  <c r="BH127" i="5"/>
  <c r="AV128" i="5"/>
  <c r="AW128" i="5"/>
  <c r="AX128" i="5"/>
  <c r="AY128" i="5"/>
  <c r="AZ128" i="5"/>
  <c r="BD128" i="5"/>
  <c r="BI128" i="5" s="1"/>
  <c r="BE128" i="5"/>
  <c r="BF128" i="5"/>
  <c r="BG128" i="5"/>
  <c r="BH128" i="5"/>
  <c r="AV129" i="5"/>
  <c r="AW129" i="5"/>
  <c r="AX129" i="5"/>
  <c r="AY129" i="5"/>
  <c r="BH129" i="5"/>
  <c r="AV130" i="5"/>
  <c r="AW130" i="5"/>
  <c r="AX130" i="5"/>
  <c r="AY130" i="5"/>
  <c r="AZ130" i="5"/>
  <c r="BH130" i="5"/>
  <c r="AV131" i="5"/>
  <c r="AW131" i="5"/>
  <c r="AZ131" i="5" s="1"/>
  <c r="AX131" i="5"/>
  <c r="AY131" i="5"/>
  <c r="BC131" i="5"/>
  <c r="BH131" i="5"/>
  <c r="AV132" i="5"/>
  <c r="AW132" i="5"/>
  <c r="AX132" i="5"/>
  <c r="AY132" i="5"/>
  <c r="AZ132" i="5"/>
  <c r="BD132" i="5"/>
  <c r="BE132" i="5"/>
  <c r="BF132" i="5"/>
  <c r="BG132" i="5"/>
  <c r="BH132" i="5"/>
  <c r="AV133" i="5"/>
  <c r="AW133" i="5"/>
  <c r="AZ133" i="5" s="1"/>
  <c r="AX133" i="5"/>
  <c r="AY133" i="5"/>
  <c r="BC133" i="5"/>
  <c r="BH133" i="5"/>
  <c r="AV134" i="5"/>
  <c r="AW134" i="5"/>
  <c r="AX134" i="5"/>
  <c r="AY134" i="5"/>
  <c r="AZ134" i="5" s="1"/>
  <c r="BH134" i="5"/>
  <c r="AV135" i="5"/>
  <c r="AW135" i="5"/>
  <c r="AZ135" i="5" s="1"/>
  <c r="AX135" i="5"/>
  <c r="AY135" i="5"/>
  <c r="BA135" i="5"/>
  <c r="BC135" i="5"/>
  <c r="BH135" i="5"/>
  <c r="AV136" i="5"/>
  <c r="AW136" i="5"/>
  <c r="AX136" i="5"/>
  <c r="AY136" i="5"/>
  <c r="AZ136" i="5"/>
  <c r="BD136" i="5"/>
  <c r="BE136" i="5"/>
  <c r="BF136" i="5"/>
  <c r="BG136" i="5"/>
  <c r="BH136" i="5"/>
  <c r="AV137" i="5"/>
  <c r="AW137" i="5"/>
  <c r="AX137" i="5"/>
  <c r="AY137" i="5"/>
  <c r="BH137" i="5"/>
  <c r="AV138" i="5"/>
  <c r="AW138" i="5"/>
  <c r="AX138" i="5"/>
  <c r="AY138" i="5"/>
  <c r="AZ138" i="5"/>
  <c r="BH138" i="5"/>
  <c r="AV139" i="5"/>
  <c r="AW139" i="5"/>
  <c r="AZ139" i="5" s="1"/>
  <c r="AX139" i="5"/>
  <c r="AY139" i="5"/>
  <c r="BC139" i="5"/>
  <c r="BH139" i="5"/>
  <c r="AV140" i="5"/>
  <c r="AW140" i="5"/>
  <c r="AX140" i="5"/>
  <c r="AY140" i="5"/>
  <c r="AZ140" i="5"/>
  <c r="BD140" i="5"/>
  <c r="BE140" i="5"/>
  <c r="BF140" i="5"/>
  <c r="BI140" i="5" s="1"/>
  <c r="BG140" i="5"/>
  <c r="BH140" i="5"/>
  <c r="AV141" i="5"/>
  <c r="AW141" i="5"/>
  <c r="AZ141" i="5" s="1"/>
  <c r="AX141" i="5"/>
  <c r="AY141" i="5"/>
  <c r="BC141" i="5"/>
  <c r="BD141" i="5"/>
  <c r="BH141" i="5"/>
  <c r="AV142" i="5"/>
  <c r="AW142" i="5"/>
  <c r="AX142" i="5"/>
  <c r="AY142" i="5"/>
  <c r="AZ142" i="5" s="1"/>
  <c r="BH142" i="5"/>
  <c r="AV143" i="5"/>
  <c r="AW143" i="5"/>
  <c r="AZ143" i="5" s="1"/>
  <c r="AX143" i="5"/>
  <c r="AY143" i="5"/>
  <c r="BA143" i="5"/>
  <c r="BC143" i="5"/>
  <c r="BH143" i="5"/>
  <c r="AV144" i="5"/>
  <c r="AW144" i="5"/>
  <c r="AX144" i="5"/>
  <c r="AY144" i="5"/>
  <c r="AZ144" i="5"/>
  <c r="BD144" i="5"/>
  <c r="BE144" i="5"/>
  <c r="BF144" i="5"/>
  <c r="BI144" i="5" s="1"/>
  <c r="BG144" i="5"/>
  <c r="BH144" i="5"/>
  <c r="AV145" i="5"/>
  <c r="AW145" i="5"/>
  <c r="AX145" i="5"/>
  <c r="AY145" i="5"/>
  <c r="BC145" i="5"/>
  <c r="BH145" i="5"/>
  <c r="AV146" i="5"/>
  <c r="AW146" i="5"/>
  <c r="AX146" i="5"/>
  <c r="AY146" i="5"/>
  <c r="AZ146" i="5"/>
  <c r="BH146" i="5"/>
  <c r="AV147" i="5"/>
  <c r="AW147" i="5"/>
  <c r="AZ147" i="5" s="1"/>
  <c r="AX147" i="5"/>
  <c r="AY147" i="5"/>
  <c r="BC147" i="5"/>
  <c r="BH147" i="5"/>
  <c r="AV148" i="5"/>
  <c r="AW148" i="5"/>
  <c r="AX148" i="5"/>
  <c r="AY148" i="5"/>
  <c r="AZ148" i="5"/>
  <c r="BD148" i="5"/>
  <c r="BE148" i="5"/>
  <c r="BF148" i="5"/>
  <c r="BI148" i="5" s="1"/>
  <c r="BG148" i="5"/>
  <c r="BH148" i="5"/>
  <c r="AV149" i="5"/>
  <c r="AW149" i="5"/>
  <c r="AZ149" i="5" s="1"/>
  <c r="AX149" i="5"/>
  <c r="AY149" i="5"/>
  <c r="BC149" i="5"/>
  <c r="BH149" i="5"/>
  <c r="AV150" i="5"/>
  <c r="AW150" i="5"/>
  <c r="AX150" i="5"/>
  <c r="AY150" i="5"/>
  <c r="AZ150" i="5" s="1"/>
  <c r="BH150" i="5"/>
  <c r="AV151" i="5"/>
  <c r="AW151" i="5"/>
  <c r="AZ151" i="5" s="1"/>
  <c r="AX151" i="5"/>
  <c r="AY151" i="5"/>
  <c r="BA151" i="5"/>
  <c r="BC151" i="5"/>
  <c r="BH151" i="5"/>
  <c r="AV152" i="5"/>
  <c r="AW152" i="5"/>
  <c r="AX152" i="5"/>
  <c r="AY152" i="5"/>
  <c r="AZ152" i="5"/>
  <c r="BD152" i="5"/>
  <c r="BE152" i="5"/>
  <c r="BF152" i="5"/>
  <c r="BI152" i="5" s="1"/>
  <c r="BG152" i="5"/>
  <c r="BH152" i="5"/>
  <c r="AV153" i="5"/>
  <c r="AW153" i="5"/>
  <c r="AX153" i="5"/>
  <c r="AY153" i="5"/>
  <c r="BH153" i="5"/>
  <c r="AV154" i="5"/>
  <c r="AW154" i="5"/>
  <c r="AX154" i="5"/>
  <c r="AY154" i="5"/>
  <c r="AZ154" i="5"/>
  <c r="BH154" i="5"/>
  <c r="AV155" i="5"/>
  <c r="AW155" i="5"/>
  <c r="AZ155" i="5" s="1"/>
  <c r="AX155" i="5"/>
  <c r="AY155" i="5"/>
  <c r="BC155" i="5"/>
  <c r="BG155" i="5"/>
  <c r="BH155" i="5"/>
  <c r="AV156" i="5"/>
  <c r="AW156" i="5"/>
  <c r="AX156" i="5"/>
  <c r="AY156" i="5"/>
  <c r="AZ156" i="5"/>
  <c r="BD156" i="5"/>
  <c r="BE156" i="5"/>
  <c r="BI156" i="5" s="1"/>
  <c r="BF156" i="5"/>
  <c r="BG156" i="5"/>
  <c r="BH156" i="5"/>
  <c r="AV157" i="5"/>
  <c r="AW157" i="5"/>
  <c r="AZ157" i="5" s="1"/>
  <c r="AX157" i="5"/>
  <c r="AY157" i="5"/>
  <c r="BC157" i="5"/>
  <c r="BH157" i="5"/>
  <c r="AV158" i="5"/>
  <c r="AW158" i="5"/>
  <c r="AX158" i="5"/>
  <c r="AY158" i="5"/>
  <c r="AZ158" i="5" s="1"/>
  <c r="BH158" i="5"/>
  <c r="AV159" i="5"/>
  <c r="AW159" i="5"/>
  <c r="AZ159" i="5" s="1"/>
  <c r="AX159" i="5"/>
  <c r="AY159" i="5"/>
  <c r="BA159" i="5"/>
  <c r="BC159" i="5"/>
  <c r="BH159" i="5"/>
  <c r="AV160" i="5"/>
  <c r="AW160" i="5"/>
  <c r="AX160" i="5"/>
  <c r="AY160" i="5"/>
  <c r="AZ160" i="5"/>
  <c r="BD160" i="5"/>
  <c r="BE160" i="5"/>
  <c r="BF160" i="5"/>
  <c r="BI160" i="5" s="1"/>
  <c r="BG160" i="5"/>
  <c r="BH160" i="5"/>
  <c r="AV161" i="5"/>
  <c r="AW161" i="5"/>
  <c r="AX161" i="5"/>
  <c r="AY161" i="5"/>
  <c r="BH161" i="5"/>
  <c r="AV162" i="5"/>
  <c r="AW162" i="5"/>
  <c r="AX162" i="5"/>
  <c r="AY162" i="5"/>
  <c r="AZ162" i="5"/>
  <c r="BH162" i="5"/>
  <c r="AV163" i="5"/>
  <c r="AW163" i="5"/>
  <c r="AZ163" i="5" s="1"/>
  <c r="AX163" i="5"/>
  <c r="AY163" i="5"/>
  <c r="BC163" i="5"/>
  <c r="BH163" i="5"/>
  <c r="AV164" i="5"/>
  <c r="AW164" i="5"/>
  <c r="AX164" i="5"/>
  <c r="AY164" i="5"/>
  <c r="AZ164" i="5"/>
  <c r="BC164" i="5"/>
  <c r="BD164" i="5"/>
  <c r="BE164" i="5"/>
  <c r="BF164" i="5"/>
  <c r="BG164" i="5"/>
  <c r="BH164" i="5"/>
  <c r="AV165" i="5"/>
  <c r="AW165" i="5"/>
  <c r="AZ165" i="5" s="1"/>
  <c r="AX165" i="5"/>
  <c r="AY165" i="5"/>
  <c r="BH165" i="5"/>
  <c r="AV166" i="5"/>
  <c r="AW166" i="5"/>
  <c r="AX166" i="5"/>
  <c r="AY166" i="5"/>
  <c r="BH166" i="5"/>
  <c r="AV167" i="5"/>
  <c r="AW167" i="5"/>
  <c r="AZ167" i="5" s="1"/>
  <c r="AX167" i="5"/>
  <c r="AY167" i="5"/>
  <c r="BA167" i="5"/>
  <c r="BC167" i="5"/>
  <c r="BH167" i="5"/>
  <c r="AV168" i="5"/>
  <c r="AW168" i="5"/>
  <c r="AX168" i="5"/>
  <c r="AY168" i="5"/>
  <c r="AZ168" i="5"/>
  <c r="BC168" i="5"/>
  <c r="BD168" i="5"/>
  <c r="BE168" i="5"/>
  <c r="BF168" i="5"/>
  <c r="BG168" i="5"/>
  <c r="BH168" i="5"/>
  <c r="AV169" i="5"/>
  <c r="AW169" i="5"/>
  <c r="AZ169" i="5" s="1"/>
  <c r="AX169" i="5"/>
  <c r="AY169" i="5"/>
  <c r="BH169" i="5"/>
  <c r="AV170" i="5"/>
  <c r="AW170" i="5"/>
  <c r="AX170" i="5"/>
  <c r="AY170" i="5"/>
  <c r="BF170" i="5"/>
  <c r="BH170" i="5"/>
  <c r="AV171" i="5"/>
  <c r="AW171" i="5"/>
  <c r="AZ171" i="5" s="1"/>
  <c r="AX171" i="5"/>
  <c r="AY171" i="5"/>
  <c r="BA171" i="5"/>
  <c r="BC171" i="5"/>
  <c r="BH171" i="5"/>
  <c r="AV172" i="5"/>
  <c r="AW172" i="5"/>
  <c r="AX172" i="5"/>
  <c r="AY172" i="5"/>
  <c r="AZ172" i="5"/>
  <c r="BC172" i="5"/>
  <c r="BD172" i="5"/>
  <c r="BE172" i="5"/>
  <c r="BF172" i="5"/>
  <c r="BG172" i="5"/>
  <c r="BH172" i="5"/>
  <c r="AV173" i="5"/>
  <c r="AW173" i="5"/>
  <c r="AZ173" i="5" s="1"/>
  <c r="AX173" i="5"/>
  <c r="AY173" i="5"/>
  <c r="BE173" i="5"/>
  <c r="BH173" i="5"/>
  <c r="AV174" i="5"/>
  <c r="AW174" i="5"/>
  <c r="AX174" i="5"/>
  <c r="AY174" i="5"/>
  <c r="BH174" i="5"/>
  <c r="AV175" i="5"/>
  <c r="AW175" i="5"/>
  <c r="AZ175" i="5" s="1"/>
  <c r="AX175" i="5"/>
  <c r="AY175" i="5"/>
  <c r="BA175" i="5"/>
  <c r="BC175" i="5"/>
  <c r="BH175" i="5"/>
  <c r="AV176" i="5"/>
  <c r="AW176" i="5"/>
  <c r="AX176" i="5"/>
  <c r="AY176" i="5"/>
  <c r="AZ176" i="5"/>
  <c r="BC176" i="5"/>
  <c r="BD176" i="5"/>
  <c r="BE176" i="5"/>
  <c r="BF176" i="5"/>
  <c r="BG176" i="5"/>
  <c r="BH176" i="5"/>
  <c r="AV177" i="5"/>
  <c r="AW177" i="5"/>
  <c r="AZ177" i="5" s="1"/>
  <c r="AX177" i="5"/>
  <c r="AY177" i="5"/>
  <c r="BH177" i="5"/>
  <c r="AV178" i="5"/>
  <c r="AW178" i="5"/>
  <c r="AX178" i="5"/>
  <c r="AY178" i="5"/>
  <c r="BH178" i="5"/>
  <c r="AV179" i="5"/>
  <c r="AW179" i="5"/>
  <c r="AZ179" i="5" s="1"/>
  <c r="AX179" i="5"/>
  <c r="AY179" i="5"/>
  <c r="BA179" i="5"/>
  <c r="BC179" i="5"/>
  <c r="BH179" i="5"/>
  <c r="AV180" i="5"/>
  <c r="AW180" i="5"/>
  <c r="AX180" i="5"/>
  <c r="AY180" i="5"/>
  <c r="AZ180" i="5"/>
  <c r="BC180" i="5"/>
  <c r="BD180" i="5"/>
  <c r="BE180" i="5"/>
  <c r="BF180" i="5"/>
  <c r="BG180" i="5"/>
  <c r="BH180" i="5"/>
  <c r="AV181" i="5"/>
  <c r="AW181" i="5"/>
  <c r="AZ181" i="5" s="1"/>
  <c r="AX181" i="5"/>
  <c r="AY181" i="5"/>
  <c r="BG181" i="5"/>
  <c r="BH181" i="5"/>
  <c r="AV182" i="5"/>
  <c r="AW182" i="5"/>
  <c r="AX182" i="5"/>
  <c r="AY182" i="5"/>
  <c r="BH182" i="5"/>
  <c r="AV183" i="5"/>
  <c r="AW183" i="5"/>
  <c r="AZ183" i="5" s="1"/>
  <c r="AX183" i="5"/>
  <c r="AY183" i="5"/>
  <c r="BA183" i="5"/>
  <c r="BC183" i="5"/>
  <c r="BH183" i="5"/>
  <c r="AV184" i="5"/>
  <c r="AW184" i="5"/>
  <c r="AX184" i="5"/>
  <c r="AY184" i="5"/>
  <c r="AZ184" i="5"/>
  <c r="BC184" i="5"/>
  <c r="BD184" i="5"/>
  <c r="BE184" i="5"/>
  <c r="BF184" i="5"/>
  <c r="BG184" i="5"/>
  <c r="BH184" i="5"/>
  <c r="AV185" i="5"/>
  <c r="AW185" i="5"/>
  <c r="AZ185" i="5" s="1"/>
  <c r="AX185" i="5"/>
  <c r="AY185" i="5"/>
  <c r="BH185" i="5"/>
  <c r="AV186" i="5"/>
  <c r="AW186" i="5"/>
  <c r="AX186" i="5"/>
  <c r="AY186" i="5"/>
  <c r="BH186" i="5"/>
  <c r="AV187" i="5"/>
  <c r="AW187" i="5"/>
  <c r="AZ187" i="5" s="1"/>
  <c r="AX187" i="5"/>
  <c r="AY187" i="5"/>
  <c r="BA187" i="5"/>
  <c r="BC187" i="5"/>
  <c r="BH187" i="5"/>
  <c r="AV188" i="5"/>
  <c r="AW188" i="5"/>
  <c r="AX188" i="5"/>
  <c r="AY188" i="5"/>
  <c r="AZ188" i="5"/>
  <c r="BC188" i="5"/>
  <c r="BD188" i="5"/>
  <c r="BE188" i="5"/>
  <c r="BF188" i="5"/>
  <c r="BG188" i="5"/>
  <c r="BI188" i="5" s="1"/>
  <c r="BH188" i="5"/>
  <c r="AV189" i="5"/>
  <c r="AW189" i="5"/>
  <c r="AZ189" i="5" s="1"/>
  <c r="AX189" i="5"/>
  <c r="AY189" i="5"/>
  <c r="BH189" i="5"/>
  <c r="AV190" i="5"/>
  <c r="AW190" i="5"/>
  <c r="AX190" i="5"/>
  <c r="AY190" i="5"/>
  <c r="BH190" i="5"/>
  <c r="AV191" i="5"/>
  <c r="AW191" i="5"/>
  <c r="AZ191" i="5" s="1"/>
  <c r="AX191" i="5"/>
  <c r="AY191" i="5"/>
  <c r="BA191" i="5"/>
  <c r="BC191" i="5"/>
  <c r="BH191" i="5"/>
  <c r="AV192" i="5"/>
  <c r="AW192" i="5"/>
  <c r="AX192" i="5"/>
  <c r="AY192" i="5"/>
  <c r="AZ192" i="5"/>
  <c r="BC192" i="5"/>
  <c r="BD192" i="5"/>
  <c r="BE192" i="5"/>
  <c r="BF192" i="5"/>
  <c r="BG192" i="5"/>
  <c r="BH192" i="5"/>
  <c r="AV193" i="5"/>
  <c r="AW193" i="5"/>
  <c r="AZ193" i="5" s="1"/>
  <c r="AX193" i="5"/>
  <c r="AY193" i="5"/>
  <c r="BH193" i="5"/>
  <c r="AV194" i="5"/>
  <c r="AW194" i="5"/>
  <c r="AX194" i="5"/>
  <c r="AY194" i="5"/>
  <c r="BH194" i="5"/>
  <c r="AV195" i="5"/>
  <c r="AW195" i="5"/>
  <c r="AZ195" i="5" s="1"/>
  <c r="AX195" i="5"/>
  <c r="AY195" i="5"/>
  <c r="BA195" i="5"/>
  <c r="BC195" i="5"/>
  <c r="BH195" i="5"/>
  <c r="AV196" i="5"/>
  <c r="AW196" i="5"/>
  <c r="AX196" i="5"/>
  <c r="AY196" i="5"/>
  <c r="AZ196" i="5"/>
  <c r="BC196" i="5"/>
  <c r="BD196" i="5"/>
  <c r="BE196" i="5"/>
  <c r="BF196" i="5"/>
  <c r="BG196" i="5"/>
  <c r="BH196" i="5"/>
  <c r="AV197" i="5"/>
  <c r="AW197" i="5"/>
  <c r="AZ197" i="5" s="1"/>
  <c r="AX197" i="5"/>
  <c r="AY197" i="5"/>
  <c r="BH197" i="5"/>
  <c r="AV198" i="5"/>
  <c r="AW198" i="5"/>
  <c r="AX198" i="5"/>
  <c r="AY198" i="5"/>
  <c r="BH198" i="5"/>
  <c r="AV199" i="5"/>
  <c r="AW199" i="5"/>
  <c r="AZ199" i="5" s="1"/>
  <c r="AX199" i="5"/>
  <c r="AY199" i="5"/>
  <c r="BA199" i="5"/>
  <c r="BC199" i="5"/>
  <c r="BH199" i="5"/>
  <c r="AV200" i="5"/>
  <c r="AW200" i="5"/>
  <c r="AX200" i="5"/>
  <c r="AY200" i="5"/>
  <c r="AZ200" i="5"/>
  <c r="BC200" i="5"/>
  <c r="BD200" i="5"/>
  <c r="BE200" i="5"/>
  <c r="BF200" i="5"/>
  <c r="BG200" i="5"/>
  <c r="BH200" i="5"/>
  <c r="AV201" i="5"/>
  <c r="AW201" i="5"/>
  <c r="AZ201" i="5" s="1"/>
  <c r="AX201" i="5"/>
  <c r="AY201" i="5"/>
  <c r="BH201" i="5"/>
  <c r="AV202" i="5"/>
  <c r="AW202" i="5"/>
  <c r="AX202" i="5"/>
  <c r="AY202" i="5"/>
  <c r="BH202" i="5"/>
  <c r="AV203" i="5"/>
  <c r="AW203" i="5"/>
  <c r="AZ203" i="5" s="1"/>
  <c r="AX203" i="5"/>
  <c r="AY203" i="5"/>
  <c r="BA203" i="5"/>
  <c r="BC203" i="5"/>
  <c r="BH203" i="5"/>
  <c r="AV204" i="5"/>
  <c r="AW204" i="5"/>
  <c r="AX204" i="5"/>
  <c r="AY204" i="5"/>
  <c r="AZ204" i="5"/>
  <c r="BC204" i="5"/>
  <c r="BD204" i="5"/>
  <c r="BE204" i="5"/>
  <c r="BF204" i="5"/>
  <c r="BG204" i="5"/>
  <c r="BH204" i="5"/>
  <c r="AV205" i="5"/>
  <c r="AW205" i="5"/>
  <c r="AZ205" i="5" s="1"/>
  <c r="AX205" i="5"/>
  <c r="AY205" i="5"/>
  <c r="BH205" i="5"/>
  <c r="AV206" i="5"/>
  <c r="AW206" i="5"/>
  <c r="AX206" i="5"/>
  <c r="AY206" i="5"/>
  <c r="BH206" i="5"/>
  <c r="AV207" i="5"/>
  <c r="AW207" i="5"/>
  <c r="AZ207" i="5" s="1"/>
  <c r="AX207" i="5"/>
  <c r="AY207" i="5"/>
  <c r="BA207" i="5"/>
  <c r="BC207" i="5"/>
  <c r="BH207" i="5"/>
  <c r="AV208" i="5"/>
  <c r="AW208" i="5"/>
  <c r="AX208" i="5"/>
  <c r="AY208" i="5"/>
  <c r="AZ208" i="5"/>
  <c r="BC208" i="5"/>
  <c r="BD208" i="5"/>
  <c r="BE208" i="5"/>
  <c r="BF208" i="5"/>
  <c r="BG208" i="5"/>
  <c r="BI208" i="5" s="1"/>
  <c r="BH208" i="5"/>
  <c r="AV209" i="5"/>
  <c r="AW209" i="5"/>
  <c r="AZ209" i="5" s="1"/>
  <c r="AX209" i="5"/>
  <c r="AY209" i="5"/>
  <c r="BH209" i="5"/>
  <c r="AV210" i="5"/>
  <c r="AW210" i="5"/>
  <c r="AX210" i="5"/>
  <c r="BB210" i="5" s="1"/>
  <c r="AY210" i="5"/>
  <c r="BH210" i="5"/>
  <c r="AV211" i="5"/>
  <c r="AW211" i="5"/>
  <c r="AX211" i="5"/>
  <c r="AY211" i="5"/>
  <c r="BC211" i="5" s="1"/>
  <c r="BH211" i="5"/>
  <c r="AV212" i="5"/>
  <c r="AW212" i="5"/>
  <c r="AX212" i="5"/>
  <c r="BB212" i="5" s="1"/>
  <c r="AY212" i="5"/>
  <c r="BC212" i="5" s="1"/>
  <c r="BA212" i="5"/>
  <c r="BD212" i="5"/>
  <c r="BE212" i="5"/>
  <c r="BF212" i="5"/>
  <c r="BG212" i="5"/>
  <c r="BH212" i="5"/>
  <c r="BI212" i="5"/>
  <c r="AV213" i="5"/>
  <c r="AW213" i="5"/>
  <c r="AX213" i="5"/>
  <c r="AY213" i="5"/>
  <c r="BF213" i="5"/>
  <c r="BH213" i="5"/>
  <c r="AV214" i="5"/>
  <c r="AW214" i="5"/>
  <c r="AX214" i="5"/>
  <c r="BB214" i="5" s="1"/>
  <c r="AY214" i="5"/>
  <c r="BH214" i="5"/>
  <c r="AV215" i="5"/>
  <c r="AW215" i="5"/>
  <c r="AX215" i="5"/>
  <c r="AY215" i="5"/>
  <c r="BC215" i="5" s="1"/>
  <c r="BH215" i="5"/>
  <c r="AV216" i="5"/>
  <c r="AW216" i="5"/>
  <c r="AX216" i="5"/>
  <c r="BB216" i="5" s="1"/>
  <c r="AY216" i="5"/>
  <c r="BC216" i="5" s="1"/>
  <c r="BA216" i="5"/>
  <c r="BD216" i="5"/>
  <c r="BI216" i="5" s="1"/>
  <c r="BE216" i="5"/>
  <c r="BF216" i="5"/>
  <c r="BG216" i="5"/>
  <c r="BH216" i="5"/>
  <c r="AV217" i="5"/>
  <c r="AW217" i="5"/>
  <c r="AX217" i="5"/>
  <c r="AY217" i="5"/>
  <c r="BH217" i="5"/>
  <c r="AV218" i="5"/>
  <c r="AW218" i="5"/>
  <c r="AX218" i="5"/>
  <c r="BB218" i="5" s="1"/>
  <c r="AY218" i="5"/>
  <c r="BC218" i="5"/>
  <c r="BD218" i="5"/>
  <c r="BH218" i="5"/>
  <c r="AV219" i="5"/>
  <c r="AW219" i="5"/>
  <c r="AX219" i="5"/>
  <c r="AY219" i="5"/>
  <c r="BC219" i="5" s="1"/>
  <c r="BH219" i="5"/>
  <c r="AV220" i="5"/>
  <c r="AW220" i="5"/>
  <c r="AX220" i="5"/>
  <c r="BB220" i="5" s="1"/>
  <c r="AY220" i="5"/>
  <c r="BC220" i="5" s="1"/>
  <c r="BA220" i="5"/>
  <c r="BD220" i="5"/>
  <c r="BI220" i="5" s="1"/>
  <c r="BE220" i="5"/>
  <c r="BF220" i="5"/>
  <c r="BG220" i="5"/>
  <c r="BH220" i="5"/>
  <c r="AV221" i="5"/>
  <c r="AW221" i="5"/>
  <c r="AX221" i="5"/>
  <c r="AY221" i="5"/>
  <c r="BB221" i="5"/>
  <c r="BH221" i="5"/>
  <c r="AV222" i="5"/>
  <c r="AW222" i="5"/>
  <c r="AX222" i="5"/>
  <c r="BB222" i="5" s="1"/>
  <c r="AY222" i="5"/>
  <c r="BC222" i="5"/>
  <c r="BH222" i="5"/>
  <c r="AV223" i="5"/>
  <c r="AW223" i="5"/>
  <c r="AX223" i="5"/>
  <c r="BB223" i="5" s="1"/>
  <c r="AY223" i="5"/>
  <c r="BC223" i="5" s="1"/>
  <c r="BH223" i="5"/>
  <c r="AV224" i="5"/>
  <c r="AW224" i="5"/>
  <c r="AX224" i="5"/>
  <c r="BB224" i="5" s="1"/>
  <c r="AY224" i="5"/>
  <c r="BC224" i="5" s="1"/>
  <c r="BA224" i="5"/>
  <c r="BD224" i="5"/>
  <c r="BE224" i="5"/>
  <c r="BF224" i="5"/>
  <c r="BG224" i="5"/>
  <c r="BH224" i="5"/>
  <c r="AV225" i="5"/>
  <c r="AW225" i="5"/>
  <c r="AX225" i="5"/>
  <c r="AY225" i="5"/>
  <c r="BH225" i="5"/>
  <c r="AV226" i="5"/>
  <c r="AW226" i="5"/>
  <c r="AX226" i="5"/>
  <c r="BB226" i="5" s="1"/>
  <c r="AY226" i="5"/>
  <c r="BH226" i="5"/>
  <c r="AV227" i="5"/>
  <c r="AW227" i="5"/>
  <c r="AX227" i="5"/>
  <c r="AY227" i="5"/>
  <c r="BC227" i="5" s="1"/>
  <c r="BH227" i="5"/>
  <c r="AV228" i="5"/>
  <c r="AW228" i="5"/>
  <c r="AX228" i="5"/>
  <c r="BB228" i="5" s="1"/>
  <c r="AY228" i="5"/>
  <c r="BC228" i="5" s="1"/>
  <c r="BA228" i="5"/>
  <c r="BD228" i="5"/>
  <c r="BE228" i="5"/>
  <c r="BF228" i="5"/>
  <c r="BG228" i="5"/>
  <c r="BH228" i="5"/>
  <c r="AV229" i="5"/>
  <c r="AW229" i="5"/>
  <c r="AX229" i="5"/>
  <c r="AY229" i="5"/>
  <c r="BH229" i="5"/>
  <c r="AV230" i="5"/>
  <c r="AW230" i="5"/>
  <c r="AX230" i="5"/>
  <c r="BB230" i="5" s="1"/>
  <c r="AY230" i="5"/>
  <c r="BH230" i="5"/>
  <c r="AV231" i="5"/>
  <c r="AW231" i="5"/>
  <c r="AX231" i="5"/>
  <c r="AY231" i="5"/>
  <c r="BC231" i="5" s="1"/>
  <c r="BH231" i="5"/>
  <c r="AV232" i="5"/>
  <c r="AW232" i="5"/>
  <c r="AX232" i="5"/>
  <c r="BB232" i="5" s="1"/>
  <c r="AY232" i="5"/>
  <c r="BC232" i="5" s="1"/>
  <c r="BA232" i="5"/>
  <c r="BD232" i="5"/>
  <c r="BE232" i="5"/>
  <c r="BF232" i="5"/>
  <c r="BG232" i="5"/>
  <c r="BH232" i="5"/>
  <c r="BI232" i="5"/>
  <c r="AV233" i="5"/>
  <c r="AW233" i="5"/>
  <c r="AX233" i="5"/>
  <c r="AY233" i="5"/>
  <c r="BH233" i="5"/>
  <c r="AV234" i="5"/>
  <c r="AW234" i="5"/>
  <c r="AX234" i="5"/>
  <c r="BB234" i="5" s="1"/>
  <c r="AY234" i="5"/>
  <c r="BC234" i="5"/>
  <c r="BH234" i="5"/>
  <c r="AV235" i="5"/>
  <c r="AW235" i="5"/>
  <c r="AX235" i="5"/>
  <c r="AY235" i="5"/>
  <c r="BC235" i="5" s="1"/>
  <c r="BH235" i="5"/>
  <c r="AV236" i="5"/>
  <c r="AW236" i="5"/>
  <c r="AX236" i="5"/>
  <c r="BB236" i="5" s="1"/>
  <c r="AY236" i="5"/>
  <c r="BC236" i="5" s="1"/>
  <c r="BA236" i="5"/>
  <c r="BD236" i="5"/>
  <c r="BE236" i="5"/>
  <c r="BF236" i="5"/>
  <c r="BG236" i="5"/>
  <c r="BH236" i="5"/>
  <c r="BI236" i="5"/>
  <c r="AV237" i="5"/>
  <c r="AW237" i="5"/>
  <c r="AX237" i="5"/>
  <c r="AY237" i="5"/>
  <c r="BB237" i="5"/>
  <c r="BH237" i="5"/>
  <c r="AV238" i="5"/>
  <c r="AW238" i="5"/>
  <c r="AX238" i="5"/>
  <c r="BB238" i="5" s="1"/>
  <c r="AY238" i="5"/>
  <c r="BC238" i="5"/>
  <c r="BH238" i="5"/>
  <c r="AV239" i="5"/>
  <c r="AW239" i="5"/>
  <c r="AX239" i="5"/>
  <c r="BB239" i="5" s="1"/>
  <c r="AY239" i="5"/>
  <c r="BC239" i="5" s="1"/>
  <c r="BH239" i="5"/>
  <c r="AV240" i="5"/>
  <c r="AW240" i="5"/>
  <c r="AX240" i="5"/>
  <c r="BB240" i="5" s="1"/>
  <c r="AY240" i="5"/>
  <c r="BC240" i="5" s="1"/>
  <c r="BA240" i="5"/>
  <c r="BD240" i="5"/>
  <c r="BE240" i="5"/>
  <c r="BF240" i="5"/>
  <c r="BI240" i="5" s="1"/>
  <c r="BG240" i="5"/>
  <c r="BH240" i="5"/>
  <c r="AV241" i="5"/>
  <c r="AW241" i="5"/>
  <c r="AX241" i="5"/>
  <c r="AY241" i="5"/>
  <c r="BH241" i="5"/>
  <c r="AV242" i="5"/>
  <c r="AW242" i="5"/>
  <c r="AX242" i="5"/>
  <c r="BB242" i="5" s="1"/>
  <c r="AY242" i="5"/>
  <c r="BH242" i="5"/>
  <c r="AV243" i="5"/>
  <c r="AW243" i="5"/>
  <c r="AX243" i="5"/>
  <c r="AY243" i="5"/>
  <c r="BC243" i="5" s="1"/>
  <c r="BH243" i="5"/>
  <c r="AV244" i="5"/>
  <c r="AW244" i="5"/>
  <c r="AX244" i="5"/>
  <c r="BB244" i="5" s="1"/>
  <c r="AY244" i="5"/>
  <c r="BC244" i="5" s="1"/>
  <c r="BA244" i="5"/>
  <c r="BD244" i="5"/>
  <c r="BE244" i="5"/>
  <c r="BF244" i="5"/>
  <c r="BG244" i="5"/>
  <c r="BH244" i="5"/>
  <c r="AV245" i="5"/>
  <c r="AW245" i="5"/>
  <c r="AX245" i="5"/>
  <c r="AY245" i="5"/>
  <c r="BH245" i="5"/>
  <c r="AV246" i="5"/>
  <c r="AW246" i="5"/>
  <c r="AX246" i="5"/>
  <c r="BB246" i="5" s="1"/>
  <c r="AY246" i="5"/>
  <c r="BH246" i="5"/>
  <c r="AV247" i="5"/>
  <c r="AW247" i="5"/>
  <c r="AX247" i="5"/>
  <c r="AY247" i="5"/>
  <c r="BC247" i="5" s="1"/>
  <c r="BH247" i="5"/>
  <c r="AV248" i="5"/>
  <c r="AW248" i="5"/>
  <c r="AX248" i="5"/>
  <c r="BB248" i="5" s="1"/>
  <c r="AY248" i="5"/>
  <c r="BC248" i="5" s="1"/>
  <c r="BA248" i="5"/>
  <c r="BD248" i="5"/>
  <c r="BE248" i="5"/>
  <c r="BF248" i="5"/>
  <c r="BI248" i="5" s="1"/>
  <c r="BG248" i="5"/>
  <c r="BH248" i="5"/>
  <c r="AV249" i="5"/>
  <c r="AW249" i="5"/>
  <c r="AX249" i="5"/>
  <c r="AY249" i="5"/>
  <c r="BD249" i="5"/>
  <c r="BH249" i="5"/>
  <c r="AV250" i="5"/>
  <c r="AW250" i="5"/>
  <c r="AX250" i="5"/>
  <c r="BB250" i="5" s="1"/>
  <c r="AY250" i="5"/>
  <c r="BC250" i="5"/>
  <c r="BH250" i="5"/>
  <c r="AV251" i="5"/>
  <c r="AW251" i="5"/>
  <c r="AX251" i="5"/>
  <c r="AY251" i="5"/>
  <c r="BC251" i="5" s="1"/>
  <c r="BD251" i="5"/>
  <c r="BH251" i="5"/>
  <c r="AV252" i="5"/>
  <c r="AW252" i="5"/>
  <c r="AX252" i="5"/>
  <c r="BB252" i="5" s="1"/>
  <c r="AY252" i="5"/>
  <c r="BC252" i="5" s="1"/>
  <c r="BA252" i="5"/>
  <c r="BD252" i="5"/>
  <c r="BE252" i="5"/>
  <c r="BF252" i="5"/>
  <c r="BI252" i="5" s="1"/>
  <c r="BG252" i="5"/>
  <c r="BH252" i="5"/>
  <c r="AV253" i="5"/>
  <c r="AW253" i="5"/>
  <c r="AX253" i="5"/>
  <c r="AY253" i="5"/>
  <c r="BB253" i="5"/>
  <c r="BH253" i="5"/>
  <c r="AV254" i="5"/>
  <c r="AW254" i="5"/>
  <c r="AX254" i="5"/>
  <c r="BB254" i="5" s="1"/>
  <c r="AY254" i="5"/>
  <c r="BC254" i="5"/>
  <c r="BE254" i="5"/>
  <c r="BH254" i="5"/>
  <c r="AV255" i="5"/>
  <c r="AW255" i="5"/>
  <c r="AX255" i="5"/>
  <c r="BB255" i="5" s="1"/>
  <c r="AY255" i="5"/>
  <c r="BC255" i="5" s="1"/>
  <c r="BH255" i="5"/>
  <c r="AV256" i="5"/>
  <c r="AW256" i="5"/>
  <c r="AX256" i="5"/>
  <c r="BB256" i="5" s="1"/>
  <c r="AY256" i="5"/>
  <c r="BC256" i="5" s="1"/>
  <c r="BA256" i="5"/>
  <c r="BD256" i="5"/>
  <c r="BE256" i="5"/>
  <c r="BF256" i="5"/>
  <c r="BG256" i="5"/>
  <c r="BH256" i="5"/>
  <c r="BI256" i="5"/>
  <c r="AV257" i="5"/>
  <c r="AW257" i="5"/>
  <c r="AX257" i="5"/>
  <c r="AY257" i="5"/>
  <c r="BH257" i="5"/>
  <c r="AV258" i="5"/>
  <c r="AW258" i="5"/>
  <c r="AX258" i="5"/>
  <c r="BB258" i="5" s="1"/>
  <c r="AY258" i="5"/>
  <c r="BH258" i="5"/>
  <c r="AV259" i="5"/>
  <c r="AW259" i="5"/>
  <c r="AX259" i="5"/>
  <c r="AY259" i="5"/>
  <c r="BC259" i="5" s="1"/>
  <c r="BH259" i="5"/>
  <c r="AV260" i="5"/>
  <c r="AW260" i="5"/>
  <c r="AX260" i="5"/>
  <c r="BB260" i="5" s="1"/>
  <c r="AY260" i="5"/>
  <c r="BC260" i="5" s="1"/>
  <c r="BA260" i="5"/>
  <c r="BD260" i="5"/>
  <c r="BE260" i="5"/>
  <c r="BF260" i="5"/>
  <c r="BG260" i="5"/>
  <c r="BH260" i="5"/>
  <c r="BI260" i="5"/>
  <c r="AV261" i="5"/>
  <c r="AW261" i="5"/>
  <c r="AX261" i="5"/>
  <c r="AY261" i="5"/>
  <c r="BH261" i="5"/>
  <c r="AV262" i="5"/>
  <c r="AW262" i="5"/>
  <c r="AX262" i="5"/>
  <c r="BB262" i="5" s="1"/>
  <c r="AY262" i="5"/>
  <c r="BH262" i="5"/>
  <c r="AV263" i="5"/>
  <c r="AW263" i="5"/>
  <c r="AX263" i="5"/>
  <c r="AY263" i="5"/>
  <c r="BC263" i="5" s="1"/>
  <c r="BH263" i="5"/>
  <c r="AV264" i="5"/>
  <c r="AW264" i="5"/>
  <c r="AX264" i="5"/>
  <c r="BB264" i="5" s="1"/>
  <c r="AY264" i="5"/>
  <c r="BC264" i="5" s="1"/>
  <c r="BA264" i="5"/>
  <c r="BD264" i="5"/>
  <c r="BI264" i="5" s="1"/>
  <c r="BE264" i="5"/>
  <c r="BF264" i="5"/>
  <c r="BG264" i="5"/>
  <c r="BH264" i="5"/>
  <c r="AV265" i="5"/>
  <c r="AW265" i="5"/>
  <c r="AX265" i="5"/>
  <c r="AY265" i="5"/>
  <c r="BH265" i="5"/>
  <c r="AV266" i="5"/>
  <c r="AW266" i="5"/>
  <c r="AX266" i="5"/>
  <c r="BB266" i="5" s="1"/>
  <c r="AY266" i="5"/>
  <c r="BC266" i="5"/>
  <c r="BH266" i="5"/>
  <c r="AV267" i="5"/>
  <c r="AW267" i="5"/>
  <c r="AX267" i="5"/>
  <c r="AY267" i="5"/>
  <c r="BC267" i="5" s="1"/>
  <c r="BF267" i="5"/>
  <c r="BH267" i="5"/>
  <c r="AV268" i="5"/>
  <c r="AW268" i="5"/>
  <c r="AX268" i="5"/>
  <c r="BB268" i="5" s="1"/>
  <c r="AY268" i="5"/>
  <c r="BC268" i="5" s="1"/>
  <c r="BA268" i="5"/>
  <c r="BD268" i="5"/>
  <c r="BI268" i="5" s="1"/>
  <c r="BE268" i="5"/>
  <c r="BF268" i="5"/>
  <c r="BG268" i="5"/>
  <c r="BH268" i="5"/>
  <c r="AV269" i="5"/>
  <c r="AW269" i="5"/>
  <c r="AX269" i="5"/>
  <c r="AY269" i="5"/>
  <c r="BB269" i="5"/>
  <c r="BH269" i="5"/>
  <c r="AV270" i="5"/>
  <c r="AW270" i="5"/>
  <c r="AX270" i="5"/>
  <c r="BB270" i="5" s="1"/>
  <c r="AY270" i="5"/>
  <c r="BC270" i="5"/>
  <c r="BH270" i="5"/>
  <c r="AV271" i="5"/>
  <c r="AW271" i="5"/>
  <c r="AX271" i="5"/>
  <c r="BB271" i="5" s="1"/>
  <c r="AY271" i="5"/>
  <c r="BC271" i="5" s="1"/>
  <c r="BH271" i="5"/>
  <c r="AV272" i="5"/>
  <c r="AW272" i="5"/>
  <c r="AX272" i="5"/>
  <c r="BB272" i="5" s="1"/>
  <c r="AY272" i="5"/>
  <c r="BC272" i="5" s="1"/>
  <c r="BA272" i="5"/>
  <c r="BD272" i="5"/>
  <c r="BE272" i="5"/>
  <c r="BF272" i="5"/>
  <c r="BI272" i="5" s="1"/>
  <c r="BG272" i="5"/>
  <c r="BH272" i="5"/>
  <c r="AV273" i="5"/>
  <c r="AW273" i="5"/>
  <c r="AX273" i="5"/>
  <c r="AY273" i="5"/>
  <c r="BH273" i="5"/>
  <c r="AV274" i="5"/>
  <c r="AW274" i="5"/>
  <c r="AX274" i="5"/>
  <c r="BB274" i="5" s="1"/>
  <c r="AY274" i="5"/>
  <c r="BH274" i="5"/>
  <c r="AV275" i="5"/>
  <c r="AW275" i="5"/>
  <c r="AX275" i="5"/>
  <c r="AY275" i="5"/>
  <c r="BC275" i="5" s="1"/>
  <c r="BF275" i="5"/>
  <c r="BH275" i="5"/>
  <c r="AV276" i="5"/>
  <c r="AW276" i="5"/>
  <c r="AX276" i="5"/>
  <c r="BB276" i="5" s="1"/>
  <c r="AY276" i="5"/>
  <c r="BC276" i="5" s="1"/>
  <c r="BA276" i="5"/>
  <c r="BD276" i="5"/>
  <c r="BE276" i="5"/>
  <c r="BF276" i="5"/>
  <c r="BI276" i="5" s="1"/>
  <c r="BG276" i="5"/>
  <c r="BH276" i="5"/>
  <c r="AV277" i="5"/>
  <c r="AW277" i="5"/>
  <c r="AX277" i="5"/>
  <c r="AY277" i="5"/>
  <c r="BH277" i="5"/>
  <c r="AV278" i="5"/>
  <c r="AW278" i="5"/>
  <c r="AX278" i="5"/>
  <c r="BB278" i="5" s="1"/>
  <c r="AY278" i="5"/>
  <c r="BH278" i="5"/>
  <c r="AV279" i="5"/>
  <c r="AW279" i="5"/>
  <c r="AX279" i="5"/>
  <c r="AY279" i="5"/>
  <c r="BC279" i="5" s="1"/>
  <c r="BH279" i="5"/>
  <c r="AV280" i="5"/>
  <c r="AW280" i="5"/>
  <c r="AX280" i="5"/>
  <c r="BB280" i="5" s="1"/>
  <c r="AY280" i="5"/>
  <c r="BC280" i="5" s="1"/>
  <c r="BA280" i="5"/>
  <c r="BE280" i="5"/>
  <c r="BF280" i="5"/>
  <c r="BH280" i="5"/>
  <c r="AV281" i="5"/>
  <c r="AW281" i="5"/>
  <c r="AX281" i="5"/>
  <c r="AY281" i="5"/>
  <c r="BH281" i="5"/>
  <c r="AV282" i="5"/>
  <c r="AW282" i="5"/>
  <c r="AX282" i="5"/>
  <c r="BB282" i="5" s="1"/>
  <c r="AY282" i="5"/>
  <c r="BC282" i="5"/>
  <c r="BH282" i="5"/>
  <c r="AV283" i="5"/>
  <c r="AW283" i="5"/>
  <c r="AX283" i="5"/>
  <c r="AY283" i="5"/>
  <c r="BC283" i="5" s="1"/>
  <c r="BE283" i="5"/>
  <c r="BH283" i="5"/>
  <c r="AV284" i="5"/>
  <c r="AW284" i="5"/>
  <c r="AX284" i="5"/>
  <c r="BB284" i="5" s="1"/>
  <c r="AY284" i="5"/>
  <c r="BC284" i="5" s="1"/>
  <c r="BA284" i="5"/>
  <c r="BE284" i="5"/>
  <c r="BF284" i="5"/>
  <c r="BH284" i="5"/>
  <c r="AV285" i="5"/>
  <c r="AW285" i="5"/>
  <c r="AX285" i="5"/>
  <c r="AY285" i="5"/>
  <c r="BB285" i="5"/>
  <c r="BH285" i="5"/>
  <c r="AV286" i="5"/>
  <c r="AW286" i="5"/>
  <c r="AX286" i="5"/>
  <c r="BB286" i="5" s="1"/>
  <c r="AY286" i="5"/>
  <c r="BC286" i="5"/>
  <c r="BH286" i="5"/>
  <c r="AV287" i="5"/>
  <c r="AW287" i="5"/>
  <c r="AX287" i="5"/>
  <c r="BB287" i="5" s="1"/>
  <c r="AY287" i="5"/>
  <c r="BC287" i="5" s="1"/>
  <c r="BH287" i="5"/>
  <c r="AV288" i="5"/>
  <c r="AW288" i="5"/>
  <c r="AX288" i="5"/>
  <c r="BB288" i="5" s="1"/>
  <c r="AY288" i="5"/>
  <c r="BC288" i="5" s="1"/>
  <c r="BA288" i="5"/>
  <c r="BD288" i="5"/>
  <c r="BE288" i="5"/>
  <c r="BH288" i="5"/>
  <c r="AV289" i="5"/>
  <c r="AW289" i="5"/>
  <c r="AX289" i="5"/>
  <c r="AY289" i="5"/>
  <c r="BH289" i="5"/>
  <c r="AV290" i="5"/>
  <c r="AW290" i="5"/>
  <c r="AX290" i="5"/>
  <c r="BB290" i="5" s="1"/>
  <c r="AY290" i="5"/>
  <c r="BH290" i="5"/>
  <c r="AV291" i="5"/>
  <c r="AW291" i="5"/>
  <c r="AX291" i="5"/>
  <c r="AY291" i="5"/>
  <c r="BC291" i="5" s="1"/>
  <c r="BH291" i="5"/>
  <c r="AV292" i="5"/>
  <c r="AW292" i="5"/>
  <c r="AX292" i="5"/>
  <c r="BB292" i="5" s="1"/>
  <c r="AY292" i="5"/>
  <c r="BC292" i="5" s="1"/>
  <c r="BA292" i="5"/>
  <c r="BD292" i="5"/>
  <c r="BE292" i="5"/>
  <c r="BH292" i="5"/>
  <c r="AV293" i="5"/>
  <c r="AW293" i="5"/>
  <c r="AX293" i="5"/>
  <c r="AY293" i="5"/>
  <c r="BG293" i="5"/>
  <c r="BH293" i="5"/>
  <c r="AV294" i="5"/>
  <c r="AW294" i="5"/>
  <c r="AX294" i="5"/>
  <c r="BB294" i="5" s="1"/>
  <c r="AY294" i="5"/>
  <c r="BH294" i="5"/>
  <c r="AV295" i="5"/>
  <c r="AW295" i="5"/>
  <c r="AX295" i="5"/>
  <c r="AY295" i="5"/>
  <c r="BC295" i="5" s="1"/>
  <c r="BG295" i="5"/>
  <c r="BH295" i="5"/>
  <c r="AV296" i="5"/>
  <c r="AW296" i="5"/>
  <c r="AX296" i="5"/>
  <c r="BB296" i="5" s="1"/>
  <c r="AY296" i="5"/>
  <c r="BC296" i="5" s="1"/>
  <c r="BA296" i="5"/>
  <c r="BD296" i="5"/>
  <c r="BG296" i="5"/>
  <c r="BH296" i="5"/>
  <c r="AV297" i="5"/>
  <c r="AW297" i="5"/>
  <c r="AX297" i="5"/>
  <c r="AY297" i="5"/>
  <c r="BH297" i="5"/>
  <c r="AV298" i="5"/>
  <c r="AW298" i="5"/>
  <c r="AX298" i="5"/>
  <c r="BB298" i="5" s="1"/>
  <c r="AY298" i="5"/>
  <c r="BC298" i="5"/>
  <c r="BH298" i="5"/>
  <c r="AV299" i="5"/>
  <c r="AW299" i="5"/>
  <c r="AX299" i="5"/>
  <c r="AY299" i="5"/>
  <c r="BC299" i="5" s="1"/>
  <c r="BH299" i="5"/>
  <c r="AV300" i="5"/>
  <c r="AW300" i="5"/>
  <c r="AX300" i="5"/>
  <c r="BB300" i="5" s="1"/>
  <c r="AY300" i="5"/>
  <c r="BC300" i="5" s="1"/>
  <c r="BA300" i="5"/>
  <c r="BD300" i="5"/>
  <c r="BG300" i="5"/>
  <c r="BH300" i="5"/>
  <c r="AV301" i="5"/>
  <c r="AW301" i="5"/>
  <c r="AX301" i="5"/>
  <c r="AY301" i="5"/>
  <c r="BB301" i="5"/>
  <c r="BH301" i="5"/>
  <c r="AV302" i="5"/>
  <c r="AW302" i="5"/>
  <c r="AX302" i="5"/>
  <c r="BB302" i="5" s="1"/>
  <c r="AY302" i="5"/>
  <c r="BC302" i="5"/>
  <c r="BH302" i="5"/>
  <c r="AV303" i="5"/>
  <c r="AW303" i="5"/>
  <c r="AX303" i="5"/>
  <c r="BB303" i="5" s="1"/>
  <c r="AY303" i="5"/>
  <c r="BC303" i="5" s="1"/>
  <c r="BF303" i="5"/>
  <c r="BH303" i="5"/>
  <c r="AV304" i="5"/>
  <c r="AW304" i="5"/>
  <c r="AX304" i="5"/>
  <c r="BB304" i="5" s="1"/>
  <c r="AY304" i="5"/>
  <c r="BC304" i="5" s="1"/>
  <c r="BA304" i="5"/>
  <c r="BF304" i="5"/>
  <c r="BG304" i="5"/>
  <c r="BH304" i="5"/>
  <c r="AV305" i="5"/>
  <c r="AW305" i="5"/>
  <c r="AX305" i="5"/>
  <c r="AY305" i="5"/>
  <c r="BH305" i="5"/>
  <c r="AV306" i="5"/>
  <c r="AW306" i="5"/>
  <c r="AX306" i="5"/>
  <c r="BB306" i="5" s="1"/>
  <c r="AY306" i="5"/>
  <c r="BH306" i="5"/>
  <c r="AV307" i="5"/>
  <c r="AW307" i="5"/>
  <c r="AX307" i="5"/>
  <c r="AY307" i="5"/>
  <c r="BC307" i="5" s="1"/>
  <c r="BH307" i="5"/>
  <c r="AV308" i="5"/>
  <c r="AW308" i="5"/>
  <c r="AX308" i="5"/>
  <c r="BB308" i="5" s="1"/>
  <c r="AY308" i="5"/>
  <c r="BC308" i="5" s="1"/>
  <c r="BA308" i="5"/>
  <c r="BF308" i="5"/>
  <c r="BG308" i="5"/>
  <c r="BH308" i="5"/>
  <c r="AV309" i="5"/>
  <c r="AW309" i="5"/>
  <c r="AX309" i="5"/>
  <c r="AY309" i="5"/>
  <c r="BH309" i="5"/>
  <c r="AV310" i="5"/>
  <c r="AW310" i="5"/>
  <c r="AX310" i="5"/>
  <c r="BB310" i="5" s="1"/>
  <c r="AY310" i="5"/>
  <c r="BH310" i="5"/>
  <c r="AV311" i="5"/>
  <c r="AW311" i="5"/>
  <c r="AX311" i="5"/>
  <c r="AY311" i="5"/>
  <c r="BC311" i="5" s="1"/>
  <c r="BH311" i="5"/>
  <c r="AV312" i="5"/>
  <c r="AW312" i="5"/>
  <c r="AX312" i="5"/>
  <c r="BB312" i="5" s="1"/>
  <c r="AY312" i="5"/>
  <c r="BC312" i="5" s="1"/>
  <c r="BA312" i="5"/>
  <c r="BE312" i="5"/>
  <c r="BF312" i="5"/>
  <c r="BH312" i="5"/>
  <c r="AV313" i="5"/>
  <c r="AW313" i="5"/>
  <c r="AX313" i="5"/>
  <c r="AY313" i="5"/>
  <c r="BH313" i="5"/>
  <c r="AV314" i="5"/>
  <c r="AW314" i="5"/>
  <c r="AX314" i="5"/>
  <c r="BB314" i="5" s="1"/>
  <c r="AY314" i="5"/>
  <c r="BC314" i="5"/>
  <c r="BH314" i="5"/>
  <c r="AV315" i="5"/>
  <c r="AW315" i="5"/>
  <c r="AX315" i="5"/>
  <c r="AY315" i="5"/>
  <c r="BC315" i="5" s="1"/>
  <c r="BH315" i="5"/>
  <c r="AV316" i="5"/>
  <c r="AW316" i="5"/>
  <c r="AX316" i="5"/>
  <c r="BB316" i="5" s="1"/>
  <c r="AY316" i="5"/>
  <c r="BC316" i="5" s="1"/>
  <c r="BA316" i="5"/>
  <c r="BE316" i="5"/>
  <c r="BF316" i="5"/>
  <c r="BH316" i="5"/>
  <c r="AV317" i="5"/>
  <c r="AW317" i="5"/>
  <c r="AX317" i="5"/>
  <c r="AY317" i="5"/>
  <c r="BB317" i="5"/>
  <c r="BH317" i="5"/>
  <c r="AV318" i="5"/>
  <c r="AW318" i="5"/>
  <c r="AX318" i="5"/>
  <c r="BB318" i="5" s="1"/>
  <c r="AY318" i="5"/>
  <c r="BC318" i="5"/>
  <c r="BH318" i="5"/>
  <c r="AV319" i="5"/>
  <c r="AW319" i="5"/>
  <c r="AX319" i="5"/>
  <c r="BB319" i="5" s="1"/>
  <c r="AY319" i="5"/>
  <c r="BC319" i="5" s="1"/>
  <c r="BH319" i="5"/>
  <c r="AV320" i="5"/>
  <c r="AW320" i="5"/>
  <c r="AX320" i="5"/>
  <c r="BB320" i="5" s="1"/>
  <c r="AY320" i="5"/>
  <c r="BC320" i="5" s="1"/>
  <c r="BA320" i="5"/>
  <c r="BD320" i="5"/>
  <c r="BE320" i="5"/>
  <c r="BH320" i="5"/>
  <c r="AV321" i="5"/>
  <c r="AW321" i="5"/>
  <c r="AX321" i="5"/>
  <c r="AY321" i="5"/>
  <c r="BH321" i="5"/>
  <c r="AV322" i="5"/>
  <c r="AW322" i="5"/>
  <c r="AX322" i="5"/>
  <c r="BB322" i="5" s="1"/>
  <c r="AY322" i="5"/>
  <c r="BD322" i="5"/>
  <c r="BH322" i="5"/>
  <c r="AV323" i="5"/>
  <c r="AW323" i="5"/>
  <c r="AX323" i="5"/>
  <c r="AY323" i="5"/>
  <c r="BC323" i="5" s="1"/>
  <c r="BH323" i="5"/>
  <c r="AV324" i="5"/>
  <c r="AW324" i="5"/>
  <c r="AX324" i="5"/>
  <c r="BB324" i="5" s="1"/>
  <c r="AY324" i="5"/>
  <c r="BC324" i="5" s="1"/>
  <c r="BA324" i="5"/>
  <c r="BD324" i="5"/>
  <c r="BI324" i="5" s="1"/>
  <c r="BE324" i="5"/>
  <c r="BF324" i="5"/>
  <c r="BG324" i="5"/>
  <c r="BH324" i="5"/>
  <c r="AV325" i="5"/>
  <c r="AW325" i="5"/>
  <c r="AX325" i="5"/>
  <c r="AY325" i="5"/>
  <c r="BH325" i="5"/>
  <c r="AV326" i="5"/>
  <c r="AW326" i="5"/>
  <c r="AX326" i="5"/>
  <c r="BB326" i="5" s="1"/>
  <c r="AY326" i="5"/>
  <c r="BH326" i="5"/>
  <c r="AV327" i="5"/>
  <c r="AW327" i="5"/>
  <c r="AX327" i="5"/>
  <c r="AY327" i="5"/>
  <c r="BC327" i="5" s="1"/>
  <c r="BF327" i="5"/>
  <c r="BH327" i="5"/>
  <c r="AV328" i="5"/>
  <c r="AW328" i="5"/>
  <c r="AX328" i="5"/>
  <c r="BB328" i="5" s="1"/>
  <c r="AY328" i="5"/>
  <c r="BC328" i="5" s="1"/>
  <c r="BA328" i="5"/>
  <c r="BD328" i="5"/>
  <c r="BE328" i="5"/>
  <c r="BF328" i="5"/>
  <c r="BG328" i="5"/>
  <c r="BH328" i="5"/>
  <c r="BI328" i="5"/>
  <c r="AV329" i="5"/>
  <c r="AW329" i="5"/>
  <c r="AX329" i="5"/>
  <c r="AY329" i="5"/>
  <c r="BH329" i="5"/>
  <c r="AV330" i="5"/>
  <c r="AW330" i="5"/>
  <c r="AX330" i="5"/>
  <c r="BB330" i="5" s="1"/>
  <c r="AY330" i="5"/>
  <c r="BC330" i="5"/>
  <c r="BF330" i="5"/>
  <c r="BH330" i="5"/>
  <c r="AV331" i="5"/>
  <c r="AW331" i="5"/>
  <c r="AX331" i="5"/>
  <c r="AY331" i="5"/>
  <c r="BC331" i="5" s="1"/>
  <c r="BF331" i="5"/>
  <c r="BH331" i="5"/>
  <c r="AV332" i="5"/>
  <c r="AW332" i="5"/>
  <c r="AX332" i="5"/>
  <c r="BB332" i="5" s="1"/>
  <c r="AY332" i="5"/>
  <c r="BC332" i="5" s="1"/>
  <c r="BA332" i="5"/>
  <c r="BD332" i="5"/>
  <c r="BE332" i="5"/>
  <c r="BF332" i="5"/>
  <c r="BI332" i="5" s="1"/>
  <c r="BG332" i="5"/>
  <c r="BH332" i="5"/>
  <c r="AV333" i="5"/>
  <c r="AW333" i="5"/>
  <c r="AX333" i="5"/>
  <c r="AY333" i="5"/>
  <c r="BB333" i="5"/>
  <c r="BH333" i="5"/>
  <c r="AV334" i="5"/>
  <c r="AW334" i="5"/>
  <c r="AX334" i="5"/>
  <c r="BB334" i="5" s="1"/>
  <c r="AY334" i="5"/>
  <c r="BC334" i="5"/>
  <c r="BH334" i="5"/>
  <c r="AV335" i="5"/>
  <c r="AW335" i="5"/>
  <c r="AX335" i="5"/>
  <c r="BB335" i="5" s="1"/>
  <c r="AY335" i="5"/>
  <c r="BC335" i="5" s="1"/>
  <c r="BH335" i="5"/>
  <c r="AV336" i="5"/>
  <c r="AW336" i="5"/>
  <c r="AX336" i="5"/>
  <c r="BB336" i="5" s="1"/>
  <c r="AY336" i="5"/>
  <c r="BC336" i="5" s="1"/>
  <c r="BA336" i="5"/>
  <c r="BD336" i="5"/>
  <c r="BE336" i="5"/>
  <c r="BI336" i="5" s="1"/>
  <c r="BF336" i="5"/>
  <c r="BG336" i="5"/>
  <c r="BH336" i="5"/>
  <c r="AV337" i="5"/>
  <c r="AW337" i="5"/>
  <c r="AX337" i="5"/>
  <c r="AY337" i="5"/>
  <c r="BH337" i="5"/>
  <c r="AV338" i="5"/>
  <c r="AW338" i="5"/>
  <c r="AX338" i="5"/>
  <c r="BB338" i="5" s="1"/>
  <c r="AY338" i="5"/>
  <c r="BH338" i="5"/>
  <c r="AV339" i="5"/>
  <c r="AW339" i="5"/>
  <c r="AX339" i="5"/>
  <c r="AY339" i="5"/>
  <c r="BC339" i="5" s="1"/>
  <c r="BH339" i="5"/>
  <c r="AV340" i="5"/>
  <c r="AW340" i="5"/>
  <c r="AX340" i="5"/>
  <c r="AY340" i="5"/>
  <c r="BC340" i="5" s="1"/>
  <c r="BA340" i="5"/>
  <c r="BD340" i="5"/>
  <c r="BE340" i="5"/>
  <c r="BF340" i="5"/>
  <c r="BI340" i="5" s="1"/>
  <c r="BG340" i="5"/>
  <c r="BH340" i="5"/>
  <c r="AV341" i="5"/>
  <c r="AW341" i="5"/>
  <c r="AX341" i="5"/>
  <c r="AY341" i="5"/>
  <c r="BB341" i="5"/>
  <c r="BG341" i="5"/>
  <c r="BH341" i="5"/>
  <c r="AV342" i="5"/>
  <c r="AW342" i="5"/>
  <c r="AX342" i="5"/>
  <c r="AY342" i="5"/>
  <c r="BC342" i="5"/>
  <c r="BG342" i="5"/>
  <c r="BH342" i="5"/>
  <c r="AV343" i="5"/>
  <c r="AW343" i="5"/>
  <c r="AX343" i="5"/>
  <c r="AY343" i="5"/>
  <c r="BC343" i="5"/>
  <c r="BF343" i="5"/>
  <c r="BH343" i="5"/>
  <c r="AV344" i="5"/>
  <c r="AW344" i="5"/>
  <c r="AX344" i="5"/>
  <c r="AY344" i="5"/>
  <c r="BC344" i="5" s="1"/>
  <c r="BA344" i="5"/>
  <c r="BD344" i="5"/>
  <c r="BI344" i="5" s="1"/>
  <c r="BE344" i="5"/>
  <c r="BF344" i="5"/>
  <c r="BG344" i="5"/>
  <c r="BH344" i="5"/>
  <c r="AV345" i="5"/>
  <c r="AW345" i="5"/>
  <c r="AX345" i="5"/>
  <c r="AY345" i="5"/>
  <c r="BB345" i="5"/>
  <c r="BH345" i="5"/>
  <c r="AV346" i="5"/>
  <c r="AW346" i="5"/>
  <c r="AX346" i="5"/>
  <c r="AY346" i="5"/>
  <c r="BC346" i="5"/>
  <c r="BH346" i="5"/>
  <c r="AV347" i="5"/>
  <c r="AW347" i="5"/>
  <c r="AX347" i="5"/>
  <c r="AY347" i="5"/>
  <c r="BC347" i="5"/>
  <c r="BH347" i="5"/>
  <c r="AV348" i="5"/>
  <c r="AW348" i="5"/>
  <c r="AX348" i="5"/>
  <c r="AY348" i="5"/>
  <c r="BC348" i="5" s="1"/>
  <c r="BA348" i="5"/>
  <c r="BD348" i="5"/>
  <c r="BE348" i="5"/>
  <c r="BF348" i="5"/>
  <c r="BG348" i="5"/>
  <c r="BH348" i="5"/>
  <c r="BI348" i="5"/>
  <c r="AV349" i="5"/>
  <c r="AW349" i="5"/>
  <c r="AX349" i="5"/>
  <c r="AY349" i="5"/>
  <c r="BB349" i="5"/>
  <c r="BF349" i="5"/>
  <c r="BH349" i="5"/>
  <c r="AV350" i="5"/>
  <c r="AW350" i="5"/>
  <c r="AX350" i="5"/>
  <c r="AY350" i="5"/>
  <c r="BC350" i="5"/>
  <c r="BD350" i="5"/>
  <c r="BH350" i="5"/>
  <c r="AV351" i="5"/>
  <c r="AW351" i="5"/>
  <c r="AX351" i="5"/>
  <c r="AY351" i="5"/>
  <c r="BC351" i="5"/>
  <c r="BE351" i="5"/>
  <c r="BH351" i="5"/>
  <c r="AV352" i="5"/>
  <c r="AW352" i="5"/>
  <c r="AX352" i="5"/>
  <c r="AY352" i="5"/>
  <c r="BC352" i="5" s="1"/>
  <c r="BA352" i="5"/>
  <c r="BD352" i="5"/>
  <c r="BE352" i="5"/>
  <c r="BF352" i="5"/>
  <c r="BG352" i="5"/>
  <c r="BI352" i="5" s="1"/>
  <c r="BH352" i="5"/>
  <c r="AV353" i="5"/>
  <c r="AW353" i="5"/>
  <c r="AX353" i="5"/>
  <c r="AY353" i="5"/>
  <c r="BB353" i="5"/>
  <c r="BH353" i="5"/>
  <c r="AV354" i="5"/>
  <c r="AW354" i="5"/>
  <c r="AX354" i="5"/>
  <c r="AY354" i="5"/>
  <c r="BC354" i="5"/>
  <c r="BH354" i="5"/>
  <c r="AV355" i="5"/>
  <c r="AW355" i="5"/>
  <c r="AX355" i="5"/>
  <c r="AY355" i="5"/>
  <c r="BC355" i="5"/>
  <c r="BH355" i="5"/>
  <c r="AV356" i="5"/>
  <c r="AW356" i="5"/>
  <c r="AX356" i="5"/>
  <c r="AY356" i="5"/>
  <c r="BC356" i="5" s="1"/>
  <c r="BA356" i="5"/>
  <c r="BD356" i="5"/>
  <c r="BE356" i="5"/>
  <c r="BF356" i="5"/>
  <c r="BG356" i="5"/>
  <c r="BI356" i="5" s="1"/>
  <c r="BH356" i="5"/>
  <c r="AV357" i="5"/>
  <c r="AW357" i="5"/>
  <c r="AX357" i="5"/>
  <c r="AY357" i="5"/>
  <c r="BB357" i="5"/>
  <c r="BF357" i="5"/>
  <c r="BH357" i="5"/>
  <c r="AV358" i="5"/>
  <c r="AW358" i="5"/>
  <c r="AX358" i="5"/>
  <c r="AY358" i="5"/>
  <c r="BC358" i="5"/>
  <c r="BH358" i="5"/>
  <c r="AV359" i="5"/>
  <c r="AW359" i="5"/>
  <c r="AX359" i="5"/>
  <c r="AY359" i="5"/>
  <c r="BC359" i="5"/>
  <c r="BH359" i="5"/>
  <c r="AV360" i="5"/>
  <c r="AW360" i="5"/>
  <c r="AX360" i="5"/>
  <c r="AY360" i="5"/>
  <c r="BC360" i="5" s="1"/>
  <c r="BA360" i="5"/>
  <c r="BD360" i="5"/>
  <c r="BE360" i="5"/>
  <c r="BF360" i="5"/>
  <c r="BG360" i="5"/>
  <c r="BH360" i="5"/>
  <c r="BI360" i="5"/>
  <c r="AV361" i="5"/>
  <c r="AW361" i="5"/>
  <c r="AX361" i="5"/>
  <c r="AY361" i="5"/>
  <c r="BB361" i="5"/>
  <c r="BF361" i="5"/>
  <c r="BH361" i="5"/>
  <c r="AV362" i="5"/>
  <c r="AW362" i="5"/>
  <c r="AX362" i="5"/>
  <c r="AY362" i="5"/>
  <c r="BC362" i="5"/>
  <c r="BF362" i="5"/>
  <c r="BH362" i="5"/>
  <c r="AV363" i="5"/>
  <c r="AW363" i="5"/>
  <c r="AX363" i="5"/>
  <c r="AY363" i="5"/>
  <c r="BC363" i="5"/>
  <c r="BH363" i="5"/>
  <c r="AV364" i="5"/>
  <c r="AW364" i="5"/>
  <c r="AX364" i="5"/>
  <c r="AY364" i="5"/>
  <c r="BC364" i="5" s="1"/>
  <c r="BA364" i="5"/>
  <c r="BD364" i="5"/>
  <c r="BE364" i="5"/>
  <c r="BF364" i="5"/>
  <c r="BI364" i="5" s="1"/>
  <c r="BG364" i="5"/>
  <c r="BH364" i="5"/>
  <c r="AV365" i="5"/>
  <c r="AW365" i="5"/>
  <c r="AX365" i="5"/>
  <c r="AY365" i="5"/>
  <c r="BB365" i="5"/>
  <c r="BD365" i="5"/>
  <c r="BH365" i="5"/>
  <c r="AV366" i="5"/>
  <c r="AW366" i="5"/>
  <c r="AX366" i="5"/>
  <c r="AY366" i="5"/>
  <c r="BC366" i="5"/>
  <c r="BD366" i="5"/>
  <c r="BH366" i="5"/>
  <c r="AV367" i="5"/>
  <c r="AW367" i="5"/>
  <c r="AX367" i="5"/>
  <c r="AY367" i="5"/>
  <c r="BC367" i="5"/>
  <c r="BF367" i="5"/>
  <c r="BH367" i="5"/>
  <c r="AV368" i="5"/>
  <c r="AW368" i="5"/>
  <c r="AX368" i="5"/>
  <c r="AY368" i="5"/>
  <c r="BC368" i="5" s="1"/>
  <c r="BA368" i="5"/>
  <c r="BD368" i="5"/>
  <c r="BI368" i="5" s="1"/>
  <c r="BE368" i="5"/>
  <c r="BF368" i="5"/>
  <c r="BG368" i="5"/>
  <c r="BH368" i="5"/>
  <c r="AV369" i="5"/>
  <c r="AW369" i="5"/>
  <c r="AX369" i="5"/>
  <c r="AY369" i="5"/>
  <c r="BB369" i="5"/>
  <c r="BF369" i="5"/>
  <c r="BH369" i="5"/>
  <c r="AV370" i="5"/>
  <c r="AW370" i="5"/>
  <c r="AX370" i="5"/>
  <c r="AY370" i="5"/>
  <c r="BC370" i="5"/>
  <c r="BF370" i="5"/>
  <c r="BH370" i="5"/>
  <c r="AV371" i="5"/>
  <c r="AW371" i="5"/>
  <c r="AX371" i="5"/>
  <c r="AY371" i="5"/>
  <c r="BC371" i="5"/>
  <c r="BD371" i="5"/>
  <c r="BH371" i="5"/>
  <c r="AV372" i="5"/>
  <c r="AW372" i="5"/>
  <c r="AX372" i="5"/>
  <c r="AY372" i="5"/>
  <c r="BC372" i="5" s="1"/>
  <c r="BA372" i="5"/>
  <c r="BD372" i="5"/>
  <c r="BE372" i="5"/>
  <c r="BF372" i="5"/>
  <c r="BG372" i="5"/>
  <c r="BH372" i="5"/>
  <c r="AV373" i="5"/>
  <c r="AW373" i="5"/>
  <c r="AX373" i="5"/>
  <c r="AY373" i="5"/>
  <c r="BB373" i="5"/>
  <c r="BH373" i="5"/>
  <c r="AV374" i="5"/>
  <c r="AW374" i="5"/>
  <c r="AX374" i="5"/>
  <c r="AY374" i="5"/>
  <c r="BC374" i="5"/>
  <c r="BH374" i="5"/>
  <c r="AV375" i="5"/>
  <c r="AW375" i="5"/>
  <c r="AX375" i="5"/>
  <c r="AY375" i="5"/>
  <c r="BC375" i="5"/>
  <c r="BH375" i="5"/>
  <c r="AV376" i="5"/>
  <c r="AW376" i="5"/>
  <c r="AX376" i="5"/>
  <c r="AY376" i="5"/>
  <c r="BC376" i="5" s="1"/>
  <c r="BA376" i="5"/>
  <c r="BD376" i="5"/>
  <c r="BE376" i="5"/>
  <c r="BF376" i="5"/>
  <c r="BG376" i="5"/>
  <c r="BH376" i="5"/>
  <c r="BI376" i="5"/>
  <c r="AV377" i="5"/>
  <c r="AW377" i="5"/>
  <c r="AX377" i="5"/>
  <c r="AY377" i="5"/>
  <c r="BB377" i="5"/>
  <c r="BH377" i="5"/>
  <c r="AV378" i="5"/>
  <c r="AW378" i="5"/>
  <c r="AX378" i="5"/>
  <c r="AY378" i="5"/>
  <c r="BC378" i="5"/>
  <c r="BH378" i="5"/>
  <c r="AV379" i="5"/>
  <c r="AW379" i="5"/>
  <c r="AX379" i="5"/>
  <c r="AY379" i="5"/>
  <c r="BC379" i="5"/>
  <c r="BH379" i="5"/>
  <c r="AV380" i="5"/>
  <c r="AW380" i="5"/>
  <c r="AX380" i="5"/>
  <c r="AY380" i="5"/>
  <c r="BC380" i="5" s="1"/>
  <c r="BA380" i="5"/>
  <c r="BD380" i="5"/>
  <c r="BE380" i="5"/>
  <c r="BF380" i="5"/>
  <c r="BI380" i="5" s="1"/>
  <c r="BG380" i="5"/>
  <c r="BH380" i="5"/>
  <c r="AV381" i="5"/>
  <c r="AW381" i="5"/>
  <c r="AX381" i="5"/>
  <c r="AY381" i="5"/>
  <c r="BB381" i="5"/>
  <c r="BD381" i="5"/>
  <c r="BH381" i="5"/>
  <c r="AV382" i="5"/>
  <c r="AW382" i="5"/>
  <c r="AX382" i="5"/>
  <c r="AY382" i="5"/>
  <c r="BC382" i="5"/>
  <c r="BD382" i="5"/>
  <c r="BH382" i="5"/>
  <c r="AV383" i="5"/>
  <c r="AW383" i="5"/>
  <c r="AX383" i="5"/>
  <c r="AY383" i="5"/>
  <c r="BC383" i="5"/>
  <c r="BF383" i="5"/>
  <c r="BH383" i="5"/>
  <c r="AV384" i="5"/>
  <c r="AW384" i="5"/>
  <c r="AX384" i="5"/>
  <c r="AY384" i="5"/>
  <c r="BC384" i="5" s="1"/>
  <c r="BA384" i="5"/>
  <c r="BD384" i="5"/>
  <c r="BI384" i="5" s="1"/>
  <c r="BE384" i="5"/>
  <c r="BF384" i="5"/>
  <c r="BG384" i="5"/>
  <c r="BH384" i="5"/>
  <c r="AV385" i="5"/>
  <c r="AW385" i="5"/>
  <c r="AX385" i="5"/>
  <c r="AY385" i="5"/>
  <c r="BB385" i="5"/>
  <c r="BF385" i="5"/>
  <c r="BH385" i="5"/>
  <c r="AV386" i="5"/>
  <c r="AW386" i="5"/>
  <c r="AX386" i="5"/>
  <c r="AY386" i="5"/>
  <c r="BC386" i="5"/>
  <c r="BF386" i="5"/>
  <c r="BH386" i="5"/>
  <c r="AV387" i="5"/>
  <c r="AW387" i="5"/>
  <c r="AX387" i="5"/>
  <c r="AY387" i="5"/>
  <c r="BC387" i="5"/>
  <c r="BD387" i="5"/>
  <c r="BH387" i="5"/>
  <c r="AV388" i="5"/>
  <c r="AW388" i="5"/>
  <c r="AX388" i="5"/>
  <c r="AY388" i="5"/>
  <c r="BC388" i="5" s="1"/>
  <c r="BA388" i="5"/>
  <c r="BD388" i="5"/>
  <c r="BE388" i="5"/>
  <c r="BF388" i="5"/>
  <c r="BG388" i="5"/>
  <c r="BH388" i="5"/>
  <c r="AV389" i="5"/>
  <c r="AW389" i="5"/>
  <c r="AX389" i="5"/>
  <c r="AY389" i="5"/>
  <c r="BB389" i="5"/>
  <c r="BH389" i="5"/>
  <c r="AV390" i="5"/>
  <c r="AW390" i="5"/>
  <c r="AX390" i="5"/>
  <c r="AY390" i="5"/>
  <c r="BC390" i="5"/>
  <c r="BH390" i="5"/>
  <c r="AV391" i="5"/>
  <c r="AW391" i="5"/>
  <c r="AX391" i="5"/>
  <c r="AY391" i="5"/>
  <c r="BC391" i="5"/>
  <c r="BH391" i="5"/>
  <c r="AV392" i="5"/>
  <c r="AW392" i="5"/>
  <c r="AX392" i="5"/>
  <c r="AY392" i="5"/>
  <c r="BC392" i="5" s="1"/>
  <c r="BA392" i="5"/>
  <c r="BD392" i="5"/>
  <c r="BE392" i="5"/>
  <c r="BF392" i="5"/>
  <c r="BG392" i="5"/>
  <c r="BH392" i="5"/>
  <c r="BI392" i="5"/>
  <c r="AV393" i="5"/>
  <c r="AW393" i="5"/>
  <c r="AX393" i="5"/>
  <c r="AY393" i="5"/>
  <c r="BB393" i="5"/>
  <c r="BH393" i="5"/>
  <c r="AV394" i="5"/>
  <c r="AW394" i="5"/>
  <c r="AX394" i="5"/>
  <c r="AY394" i="5"/>
  <c r="BC394" i="5"/>
  <c r="BH394" i="5"/>
  <c r="AV395" i="5"/>
  <c r="AW395" i="5"/>
  <c r="AX395" i="5"/>
  <c r="AY395" i="5"/>
  <c r="BC395" i="5"/>
  <c r="BH395" i="5"/>
  <c r="AV396" i="5"/>
  <c r="AW396" i="5"/>
  <c r="AX396" i="5"/>
  <c r="AY396" i="5"/>
  <c r="BC396" i="5" s="1"/>
  <c r="BA396" i="5"/>
  <c r="BD396" i="5"/>
  <c r="BE396" i="5"/>
  <c r="BF396" i="5"/>
  <c r="BI396" i="5" s="1"/>
  <c r="BG396" i="5"/>
  <c r="BH396" i="5"/>
  <c r="AV397" i="5"/>
  <c r="AW397" i="5"/>
  <c r="AX397" i="5"/>
  <c r="AY397" i="5"/>
  <c r="BB397" i="5"/>
  <c r="BD397" i="5"/>
  <c r="BH397" i="5"/>
  <c r="AV398" i="5"/>
  <c r="AW398" i="5"/>
  <c r="AX398" i="5"/>
  <c r="AY398" i="5"/>
  <c r="BC398" i="5"/>
  <c r="BD398" i="5"/>
  <c r="BH398" i="5"/>
  <c r="AV399" i="5"/>
  <c r="AW399" i="5"/>
  <c r="AX399" i="5"/>
  <c r="AY399" i="5"/>
  <c r="BC399" i="5"/>
  <c r="BF399" i="5"/>
  <c r="BH399" i="5"/>
  <c r="AV400" i="5"/>
  <c r="AW400" i="5"/>
  <c r="AX400" i="5"/>
  <c r="AY400" i="5"/>
  <c r="BC400" i="5" s="1"/>
  <c r="BA400" i="5"/>
  <c r="BD400" i="5"/>
  <c r="BI400" i="5" s="1"/>
  <c r="BE400" i="5"/>
  <c r="BF400" i="5"/>
  <c r="BG400" i="5"/>
  <c r="BH400" i="5"/>
  <c r="AV401" i="5"/>
  <c r="AW401" i="5"/>
  <c r="AX401" i="5"/>
  <c r="AY401" i="5"/>
  <c r="BB401" i="5"/>
  <c r="BF401" i="5"/>
  <c r="BH401" i="5"/>
  <c r="AV402" i="5"/>
  <c r="AW402" i="5"/>
  <c r="AX402" i="5"/>
  <c r="AY402" i="5"/>
  <c r="BC402" i="5"/>
  <c r="BF402" i="5"/>
  <c r="BH402" i="5"/>
  <c r="AV403" i="5"/>
  <c r="AW403" i="5"/>
  <c r="AX403" i="5"/>
  <c r="AY403" i="5"/>
  <c r="BC403" i="5"/>
  <c r="BD403" i="5"/>
  <c r="BH403" i="5"/>
  <c r="AV404" i="5"/>
  <c r="AW404" i="5"/>
  <c r="AX404" i="5"/>
  <c r="AY404" i="5"/>
  <c r="BC404" i="5" s="1"/>
  <c r="BA404" i="5"/>
  <c r="BD404" i="5"/>
  <c r="BE404" i="5"/>
  <c r="BF404" i="5"/>
  <c r="BG404" i="5"/>
  <c r="BH404" i="5"/>
  <c r="AV405" i="5"/>
  <c r="AW405" i="5"/>
  <c r="AX405" i="5"/>
  <c r="AY405" i="5"/>
  <c r="BB405" i="5"/>
  <c r="BH405" i="5"/>
  <c r="AV406" i="5"/>
  <c r="AW406" i="5"/>
  <c r="AX406" i="5"/>
  <c r="AY406" i="5"/>
  <c r="BC406" i="5"/>
  <c r="BH406" i="5"/>
  <c r="AV407" i="5"/>
  <c r="AW407" i="5"/>
  <c r="AX407" i="5"/>
  <c r="AY407" i="5"/>
  <c r="BC407" i="5"/>
  <c r="BH407" i="5"/>
  <c r="AV408" i="5"/>
  <c r="AW408" i="5"/>
  <c r="AX408" i="5"/>
  <c r="AY408" i="5"/>
  <c r="BC408" i="5" s="1"/>
  <c r="BA408" i="5"/>
  <c r="BD408" i="5"/>
  <c r="BE408" i="5"/>
  <c r="BF408" i="5"/>
  <c r="BG408" i="5"/>
  <c r="BH408" i="5"/>
  <c r="BI408" i="5"/>
  <c r="AV409" i="5"/>
  <c r="AW409" i="5"/>
  <c r="AX409" i="5"/>
  <c r="AY409" i="5"/>
  <c r="BB409" i="5"/>
  <c r="BH409" i="5"/>
  <c r="AV410" i="5"/>
  <c r="AW410" i="5"/>
  <c r="AX410" i="5"/>
  <c r="AY410" i="5"/>
  <c r="BC410" i="5"/>
  <c r="BH410" i="5"/>
  <c r="AV411" i="5"/>
  <c r="AW411" i="5"/>
  <c r="AX411" i="5"/>
  <c r="AY411" i="5"/>
  <c r="BC411" i="5"/>
  <c r="BH411" i="5"/>
  <c r="AV412" i="5"/>
  <c r="AW412" i="5"/>
  <c r="AX412" i="5"/>
  <c r="AY412" i="5"/>
  <c r="BC412" i="5" s="1"/>
  <c r="BA412" i="5"/>
  <c r="BD412" i="5"/>
  <c r="BE412" i="5"/>
  <c r="BF412" i="5"/>
  <c r="BI412" i="5" s="1"/>
  <c r="BG412" i="5"/>
  <c r="BH412" i="5"/>
  <c r="AV413" i="5"/>
  <c r="AW413" i="5"/>
  <c r="AX413" i="5"/>
  <c r="AY413" i="5"/>
  <c r="BB413" i="5"/>
  <c r="BD413" i="5"/>
  <c r="BH413" i="5"/>
  <c r="AV414" i="5"/>
  <c r="AW414" i="5"/>
  <c r="AX414" i="5"/>
  <c r="AY414" i="5"/>
  <c r="BC414" i="5"/>
  <c r="BD414" i="5"/>
  <c r="BH414" i="5"/>
  <c r="AV415" i="5"/>
  <c r="AW415" i="5"/>
  <c r="AX415" i="5"/>
  <c r="AY415" i="5"/>
  <c r="BC415" i="5"/>
  <c r="BF415" i="5"/>
  <c r="BH415" i="5"/>
  <c r="AV416" i="5"/>
  <c r="AW416" i="5"/>
  <c r="AX416" i="5"/>
  <c r="AY416" i="5"/>
  <c r="BC416" i="5" s="1"/>
  <c r="BA416" i="5"/>
  <c r="BD416" i="5"/>
  <c r="BI416" i="5" s="1"/>
  <c r="BE416" i="5"/>
  <c r="BF416" i="5"/>
  <c r="BG416" i="5"/>
  <c r="BH416" i="5"/>
  <c r="AV417" i="5"/>
  <c r="AW417" i="5"/>
  <c r="AX417" i="5"/>
  <c r="AY417" i="5"/>
  <c r="BB417" i="5"/>
  <c r="BF417" i="5"/>
  <c r="BH417" i="5"/>
  <c r="AV418" i="5"/>
  <c r="AW418" i="5"/>
  <c r="AX418" i="5"/>
  <c r="AY418" i="5"/>
  <c r="BC418" i="5"/>
  <c r="BF418" i="5"/>
  <c r="BH418" i="5"/>
  <c r="AV419" i="5"/>
  <c r="AW419" i="5"/>
  <c r="AX419" i="5"/>
  <c r="AY419" i="5"/>
  <c r="BC419" i="5"/>
  <c r="BD419" i="5"/>
  <c r="BH419" i="5"/>
  <c r="AV420" i="5"/>
  <c r="AW420" i="5"/>
  <c r="AX420" i="5"/>
  <c r="AY420" i="5"/>
  <c r="BC420" i="5" s="1"/>
  <c r="BA420" i="5"/>
  <c r="BD420" i="5"/>
  <c r="BE420" i="5"/>
  <c r="BF420" i="5"/>
  <c r="BG420" i="5"/>
  <c r="BH420" i="5"/>
  <c r="AV421" i="5"/>
  <c r="AW421" i="5"/>
  <c r="AX421" i="5"/>
  <c r="AY421" i="5"/>
  <c r="BB421" i="5"/>
  <c r="BH421" i="5"/>
  <c r="AV422" i="5"/>
  <c r="AW422" i="5"/>
  <c r="AX422" i="5"/>
  <c r="AY422" i="5"/>
  <c r="BC422" i="5"/>
  <c r="BH422" i="5"/>
  <c r="AV423" i="5"/>
  <c r="AW423" i="5"/>
  <c r="AX423" i="5"/>
  <c r="AY423" i="5"/>
  <c r="BC423" i="5"/>
  <c r="BH423" i="5"/>
  <c r="AV424" i="5"/>
  <c r="AW424" i="5"/>
  <c r="AX424" i="5"/>
  <c r="AY424" i="5"/>
  <c r="BC424" i="5" s="1"/>
  <c r="BA424" i="5"/>
  <c r="BD424" i="5"/>
  <c r="BE424" i="5"/>
  <c r="BI424" i="5" s="1"/>
  <c r="BF424" i="5"/>
  <c r="BG424" i="5"/>
  <c r="BH424" i="5"/>
  <c r="AV425" i="5"/>
  <c r="AW425" i="5"/>
  <c r="AX425" i="5"/>
  <c r="AY425" i="5"/>
  <c r="BB425" i="5"/>
  <c r="BH425" i="5"/>
  <c r="AV426" i="5"/>
  <c r="AW426" i="5"/>
  <c r="AX426" i="5"/>
  <c r="AY426" i="5"/>
  <c r="BC426" i="5"/>
  <c r="BH426" i="5"/>
  <c r="AV427" i="5"/>
  <c r="AW427" i="5"/>
  <c r="AX427" i="5"/>
  <c r="AY427" i="5"/>
  <c r="BC427" i="5"/>
  <c r="BH427" i="5"/>
  <c r="AV428" i="5"/>
  <c r="AW428" i="5"/>
  <c r="AX428" i="5"/>
  <c r="AY428" i="5"/>
  <c r="BC428" i="5" s="1"/>
  <c r="BA428" i="5"/>
  <c r="BD428" i="5"/>
  <c r="BE428" i="5"/>
  <c r="BF428" i="5"/>
  <c r="BI428" i="5" s="1"/>
  <c r="BG428" i="5"/>
  <c r="BH428" i="5"/>
  <c r="AV429" i="5"/>
  <c r="AW429" i="5"/>
  <c r="AX429" i="5"/>
  <c r="AY429" i="5"/>
  <c r="BB429" i="5"/>
  <c r="BD429" i="5"/>
  <c r="BH429" i="5"/>
  <c r="AV430" i="5"/>
  <c r="AW430" i="5"/>
  <c r="AX430" i="5"/>
  <c r="AY430" i="5"/>
  <c r="BC430" i="5"/>
  <c r="BD430" i="5"/>
  <c r="BH430" i="5"/>
  <c r="AV431" i="5"/>
  <c r="AW431" i="5"/>
  <c r="AX431" i="5"/>
  <c r="AY431" i="5"/>
  <c r="BC431" i="5"/>
  <c r="BF431" i="5"/>
  <c r="BH431" i="5"/>
  <c r="AV432" i="5"/>
  <c r="AW432" i="5"/>
  <c r="AX432" i="5"/>
  <c r="AY432" i="5"/>
  <c r="BC432" i="5" s="1"/>
  <c r="BA432" i="5"/>
  <c r="BD432" i="5"/>
  <c r="BI432" i="5" s="1"/>
  <c r="BE432" i="5"/>
  <c r="BF432" i="5"/>
  <c r="BG432" i="5"/>
  <c r="BH432" i="5"/>
  <c r="AV433" i="5"/>
  <c r="AW433" i="5"/>
  <c r="AX433" i="5"/>
  <c r="AY433" i="5"/>
  <c r="BB433" i="5"/>
  <c r="BF433" i="5"/>
  <c r="BH433" i="5"/>
  <c r="AV434" i="5"/>
  <c r="AW434" i="5"/>
  <c r="AX434" i="5"/>
  <c r="AY434" i="5"/>
  <c r="BC434" i="5"/>
  <c r="BF434" i="5"/>
  <c r="BH434" i="5"/>
  <c r="AV435" i="5"/>
  <c r="AW435" i="5"/>
  <c r="AX435" i="5"/>
  <c r="AY435" i="5"/>
  <c r="BC435" i="5"/>
  <c r="BD435" i="5"/>
  <c r="BH435" i="5"/>
  <c r="AV436" i="5"/>
  <c r="AW436" i="5"/>
  <c r="AX436" i="5"/>
  <c r="AY436" i="5"/>
  <c r="BC436" i="5" s="1"/>
  <c r="BA436" i="5"/>
  <c r="BD436" i="5"/>
  <c r="BE436" i="5"/>
  <c r="BF436" i="5"/>
  <c r="BG436" i="5"/>
  <c r="BH436" i="5"/>
  <c r="AV437" i="5"/>
  <c r="AW437" i="5"/>
  <c r="AX437" i="5"/>
  <c r="AY437" i="5"/>
  <c r="BB437" i="5"/>
  <c r="BH437" i="5"/>
  <c r="AV438" i="5"/>
  <c r="AW438" i="5"/>
  <c r="AX438" i="5"/>
  <c r="AY438" i="5"/>
  <c r="BC438" i="5"/>
  <c r="BH438" i="5"/>
  <c r="AV439" i="5"/>
  <c r="AW439" i="5"/>
  <c r="AX439" i="5"/>
  <c r="AY439" i="5"/>
  <c r="BC439" i="5"/>
  <c r="BH439" i="5"/>
  <c r="AV440" i="5"/>
  <c r="AW440" i="5"/>
  <c r="AX440" i="5"/>
  <c r="AY440" i="5"/>
  <c r="BC440" i="5" s="1"/>
  <c r="BA440" i="5"/>
  <c r="BD440" i="5"/>
  <c r="BE440" i="5"/>
  <c r="BI440" i="5" s="1"/>
  <c r="BF440" i="5"/>
  <c r="BG440" i="5"/>
  <c r="BH440" i="5"/>
  <c r="AV441" i="5"/>
  <c r="AW441" i="5"/>
  <c r="AX441" i="5"/>
  <c r="AY441" i="5"/>
  <c r="BB441" i="5"/>
  <c r="BH441" i="5"/>
  <c r="AV442" i="5"/>
  <c r="AW442" i="5"/>
  <c r="AX442" i="5"/>
  <c r="AY442" i="5"/>
  <c r="BC442" i="5"/>
  <c r="BH442" i="5"/>
  <c r="AV443" i="5"/>
  <c r="AW443" i="5"/>
  <c r="AX443" i="5"/>
  <c r="AY443" i="5"/>
  <c r="BC443" i="5"/>
  <c r="BH443" i="5"/>
  <c r="AV444" i="5"/>
  <c r="AW444" i="5"/>
  <c r="AX444" i="5"/>
  <c r="AY444" i="5"/>
  <c r="BC444" i="5" s="1"/>
  <c r="BA444" i="5"/>
  <c r="BD444" i="5"/>
  <c r="BE444" i="5"/>
  <c r="BF444" i="5"/>
  <c r="BI444" i="5" s="1"/>
  <c r="BG444" i="5"/>
  <c r="BH444" i="5"/>
  <c r="AV445" i="5"/>
  <c r="AW445" i="5"/>
  <c r="AX445" i="5"/>
  <c r="AY445" i="5"/>
  <c r="BB445" i="5"/>
  <c r="BD445" i="5"/>
  <c r="BH445" i="5"/>
  <c r="AV446" i="5"/>
  <c r="AW446" i="5"/>
  <c r="AX446" i="5"/>
  <c r="AY446" i="5"/>
  <c r="BC446" i="5"/>
  <c r="BD446" i="5"/>
  <c r="BH446" i="5"/>
  <c r="AV447" i="5"/>
  <c r="AW447" i="5"/>
  <c r="AX447" i="5"/>
  <c r="AY447" i="5"/>
  <c r="BC447" i="5"/>
  <c r="BF447" i="5"/>
  <c r="BH447" i="5"/>
  <c r="AV448" i="5"/>
  <c r="AW448" i="5"/>
  <c r="AX448" i="5"/>
  <c r="AY448" i="5"/>
  <c r="BC448" i="5" s="1"/>
  <c r="BA448" i="5"/>
  <c r="BD448" i="5"/>
  <c r="BI448" i="5" s="1"/>
  <c r="BE448" i="5"/>
  <c r="BF448" i="5"/>
  <c r="BG448" i="5"/>
  <c r="BH448" i="5"/>
  <c r="AV449" i="5"/>
  <c r="AW449" i="5"/>
  <c r="AX449" i="5"/>
  <c r="AY449" i="5"/>
  <c r="BB449" i="5"/>
  <c r="BF449" i="5"/>
  <c r="BH449" i="5"/>
  <c r="AV450" i="5"/>
  <c r="AW450" i="5"/>
  <c r="AX450" i="5"/>
  <c r="AY450" i="5"/>
  <c r="BC450" i="5"/>
  <c r="BF450" i="5"/>
  <c r="BH450" i="5"/>
  <c r="AV451" i="5"/>
  <c r="AW451" i="5"/>
  <c r="AX451" i="5"/>
  <c r="AY451" i="5"/>
  <c r="BC451" i="5"/>
  <c r="BD451" i="5"/>
  <c r="BH451" i="5"/>
  <c r="AV452" i="5"/>
  <c r="AW452" i="5"/>
  <c r="AX452" i="5"/>
  <c r="AY452" i="5"/>
  <c r="BC452" i="5" s="1"/>
  <c r="BA452" i="5"/>
  <c r="BD452" i="5"/>
  <c r="BE452" i="5"/>
  <c r="BF452" i="5"/>
  <c r="BG452" i="5"/>
  <c r="BH452" i="5"/>
  <c r="AV453" i="5"/>
  <c r="AW453" i="5"/>
  <c r="AX453" i="5"/>
  <c r="AY453" i="5"/>
  <c r="BB453" i="5"/>
  <c r="BH453" i="5"/>
  <c r="AV454" i="5"/>
  <c r="AW454" i="5"/>
  <c r="AX454" i="5"/>
  <c r="AY454" i="5"/>
  <c r="BC454" i="5"/>
  <c r="BH454" i="5"/>
  <c r="AV455" i="5"/>
  <c r="AW455" i="5"/>
  <c r="AX455" i="5"/>
  <c r="AY455" i="5"/>
  <c r="BC455" i="5"/>
  <c r="BH455" i="5"/>
  <c r="AV456" i="5"/>
  <c r="AW456" i="5"/>
  <c r="AX456" i="5"/>
  <c r="AY456" i="5"/>
  <c r="BC456" i="5" s="1"/>
  <c r="BA456" i="5"/>
  <c r="BD456" i="5"/>
  <c r="BE456" i="5"/>
  <c r="BF456" i="5"/>
  <c r="BG456" i="5"/>
  <c r="BH456" i="5"/>
  <c r="BI456" i="5"/>
  <c r="BK10" i="5"/>
  <c r="BJ10" i="5"/>
  <c r="BI10" i="5"/>
  <c r="BD10" i="5"/>
  <c r="BG10" i="5"/>
  <c r="BF10" i="5"/>
  <c r="BE10" i="5"/>
  <c r="BC10" i="5"/>
  <c r="BB10" i="5"/>
  <c r="BA10" i="5"/>
  <c r="AZ10" i="5"/>
  <c r="AY10" i="5"/>
  <c r="AX10" i="5"/>
  <c r="AW10" i="5"/>
  <c r="AV10" i="5"/>
  <c r="BH10" i="5"/>
  <c r="J10" i="5"/>
  <c r="K10" i="5"/>
  <c r="I10" i="5"/>
  <c r="BK402" i="5" l="1"/>
  <c r="BK418" i="5"/>
  <c r="BJ345" i="5"/>
  <c r="BJ447" i="5"/>
  <c r="BI369" i="5"/>
  <c r="BI155" i="5"/>
  <c r="BF454" i="5"/>
  <c r="BJ454" i="5" s="1"/>
  <c r="BG454" i="5"/>
  <c r="BD450" i="5"/>
  <c r="BE450" i="5"/>
  <c r="BF446" i="5"/>
  <c r="BG446" i="5"/>
  <c r="BD442" i="5"/>
  <c r="BE442" i="5"/>
  <c r="BD439" i="5"/>
  <c r="BI439" i="5" s="1"/>
  <c r="BE439" i="5"/>
  <c r="BE437" i="5"/>
  <c r="BF437" i="5"/>
  <c r="BD431" i="5"/>
  <c r="BE431" i="5"/>
  <c r="BD426" i="5"/>
  <c r="BE426" i="5"/>
  <c r="BF422" i="5"/>
  <c r="BJ422" i="5" s="1"/>
  <c r="BG422" i="5"/>
  <c r="BG417" i="5"/>
  <c r="BD417" i="5"/>
  <c r="BF414" i="5"/>
  <c r="BJ414" i="5" s="1"/>
  <c r="BG414" i="5"/>
  <c r="BG409" i="5"/>
  <c r="BD409" i="5"/>
  <c r="BE405" i="5"/>
  <c r="BK405" i="5" s="1"/>
  <c r="BF405" i="5"/>
  <c r="BG401" i="5"/>
  <c r="BD401" i="5"/>
  <c r="BE397" i="5"/>
  <c r="BJ397" i="5" s="1"/>
  <c r="BF397" i="5"/>
  <c r="BD394" i="5"/>
  <c r="BE394" i="5"/>
  <c r="BF390" i="5"/>
  <c r="BG390" i="5"/>
  <c r="BD386" i="5"/>
  <c r="BE386" i="5"/>
  <c r="BF382" i="5"/>
  <c r="BJ382" i="5" s="1"/>
  <c r="BG382" i="5"/>
  <c r="BD378" i="5"/>
  <c r="BE378" i="5"/>
  <c r="BF374" i="5"/>
  <c r="BJ374" i="5" s="1"/>
  <c r="BG374" i="5"/>
  <c r="BD370" i="5"/>
  <c r="BE370" i="5"/>
  <c r="BD367" i="5"/>
  <c r="BE367" i="5"/>
  <c r="BD362" i="5"/>
  <c r="BG362" i="5"/>
  <c r="BF358" i="5"/>
  <c r="BJ358" i="5" s="1"/>
  <c r="BE358" i="5"/>
  <c r="BG358" i="5"/>
  <c r="BD354" i="5"/>
  <c r="BE354" i="5"/>
  <c r="BJ354" i="5" s="1"/>
  <c r="BF350" i="5"/>
  <c r="BG350" i="5"/>
  <c r="BD346" i="5"/>
  <c r="BE346" i="5"/>
  <c r="BI346" i="5" s="1"/>
  <c r="BF346" i="5"/>
  <c r="BE341" i="5"/>
  <c r="BD341" i="5"/>
  <c r="BF341" i="5"/>
  <c r="BI341" i="5" s="1"/>
  <c r="BE337" i="5"/>
  <c r="BF337" i="5"/>
  <c r="BG337" i="5"/>
  <c r="BE333" i="5"/>
  <c r="BG333" i="5"/>
  <c r="BD330" i="5"/>
  <c r="BE330" i="5"/>
  <c r="BG325" i="5"/>
  <c r="BE325" i="5"/>
  <c r="BF325" i="5"/>
  <c r="BE319" i="5"/>
  <c r="BG319" i="5"/>
  <c r="BJ319" i="5" s="1"/>
  <c r="BG305" i="5"/>
  <c r="BF305" i="5"/>
  <c r="BD305" i="5"/>
  <c r="BK305" i="5" s="1"/>
  <c r="BE305" i="5"/>
  <c r="BD297" i="5"/>
  <c r="BG297" i="5"/>
  <c r="BF297" i="5"/>
  <c r="BI297" i="5" s="1"/>
  <c r="BE297" i="5"/>
  <c r="BE293" i="5"/>
  <c r="BD293" i="5"/>
  <c r="BF293" i="5"/>
  <c r="BI293" i="5" s="1"/>
  <c r="BG279" i="5"/>
  <c r="BE279" i="5"/>
  <c r="BD275" i="5"/>
  <c r="BK275" i="5" s="1"/>
  <c r="BG275" i="5"/>
  <c r="BE275" i="5"/>
  <c r="BD271" i="5"/>
  <c r="BG271" i="5"/>
  <c r="BJ271" i="5" s="1"/>
  <c r="BE271" i="5"/>
  <c r="BF271" i="5"/>
  <c r="BF266" i="5"/>
  <c r="BE266" i="5"/>
  <c r="BK266" i="5" s="1"/>
  <c r="BD266" i="5"/>
  <c r="BG266" i="5"/>
  <c r="BG262" i="5"/>
  <c r="BF262" i="5"/>
  <c r="BI262" i="5" s="1"/>
  <c r="BE262" i="5"/>
  <c r="BD262" i="5"/>
  <c r="BD258" i="5"/>
  <c r="BG258" i="5"/>
  <c r="BJ258" i="5" s="1"/>
  <c r="BF258" i="5"/>
  <c r="BG254" i="5"/>
  <c r="BF254" i="5"/>
  <c r="BD254" i="5"/>
  <c r="BK254" i="5" s="1"/>
  <c r="BG251" i="5"/>
  <c r="BF251" i="5"/>
  <c r="BI251" i="5" s="1"/>
  <c r="BE251" i="5"/>
  <c r="BG247" i="5"/>
  <c r="BJ247" i="5" s="1"/>
  <c r="BF247" i="5"/>
  <c r="BD247" i="5"/>
  <c r="BE247" i="5"/>
  <c r="BD243" i="5"/>
  <c r="BK243" i="5" s="1"/>
  <c r="BG243" i="5"/>
  <c r="BF243" i="5"/>
  <c r="BE243" i="5"/>
  <c r="BD239" i="5"/>
  <c r="BK239" i="5" s="1"/>
  <c r="BG239" i="5"/>
  <c r="BF239" i="5"/>
  <c r="BE239" i="5"/>
  <c r="BG235" i="5"/>
  <c r="BJ235" i="5" s="1"/>
  <c r="BF235" i="5"/>
  <c r="BD235" i="5"/>
  <c r="BE230" i="5"/>
  <c r="BD230" i="5"/>
  <c r="BK230" i="5" s="1"/>
  <c r="BF230" i="5"/>
  <c r="BG230" i="5"/>
  <c r="BG229" i="5"/>
  <c r="BF229" i="5"/>
  <c r="BI229" i="5" s="1"/>
  <c r="BD229" i="5"/>
  <c r="BE229" i="5"/>
  <c r="BG225" i="5"/>
  <c r="BF225" i="5"/>
  <c r="BI225" i="5" s="1"/>
  <c r="BD225" i="5"/>
  <c r="BE225" i="5"/>
  <c r="BG221" i="5"/>
  <c r="BF221" i="5"/>
  <c r="BI221" i="5" s="1"/>
  <c r="BE221" i="5"/>
  <c r="BD221" i="5"/>
  <c r="BF218" i="5"/>
  <c r="BE218" i="5"/>
  <c r="BI218" i="5" s="1"/>
  <c r="BG218" i="5"/>
  <c r="BE215" i="5"/>
  <c r="BD215" i="5"/>
  <c r="BG215" i="5"/>
  <c r="BJ215" i="5" s="1"/>
  <c r="BF215" i="5"/>
  <c r="BF211" i="5"/>
  <c r="BE211" i="5"/>
  <c r="BD211" i="5"/>
  <c r="BK211" i="5" s="1"/>
  <c r="BG211" i="5"/>
  <c r="BE206" i="5"/>
  <c r="BD206" i="5"/>
  <c r="BG206" i="5"/>
  <c r="BJ206" i="5" s="1"/>
  <c r="BF206" i="5"/>
  <c r="BD202" i="5"/>
  <c r="BG202" i="5"/>
  <c r="BF202" i="5"/>
  <c r="BJ202" i="5" s="1"/>
  <c r="BF197" i="5"/>
  <c r="BE197" i="5"/>
  <c r="BG197" i="5"/>
  <c r="BD197" i="5"/>
  <c r="BE193" i="5"/>
  <c r="BD193" i="5"/>
  <c r="BG193" i="5"/>
  <c r="BF193" i="5"/>
  <c r="BE190" i="5"/>
  <c r="BD190" i="5"/>
  <c r="BF190" i="5"/>
  <c r="BG190" i="5"/>
  <c r="BJ190" i="5" s="1"/>
  <c r="BD186" i="5"/>
  <c r="BG186" i="5"/>
  <c r="BF186" i="5"/>
  <c r="BE186" i="5"/>
  <c r="BJ186" i="5" s="1"/>
  <c r="BG183" i="5"/>
  <c r="BF183" i="5"/>
  <c r="BD183" i="5"/>
  <c r="BE183" i="5"/>
  <c r="BK183" i="5" s="1"/>
  <c r="BF178" i="5"/>
  <c r="BE178" i="5"/>
  <c r="BD178" i="5"/>
  <c r="BG178" i="5"/>
  <c r="BK178" i="5" s="1"/>
  <c r="BD173" i="5"/>
  <c r="BG173" i="5"/>
  <c r="BF173" i="5"/>
  <c r="BD170" i="5"/>
  <c r="BI170" i="5" s="1"/>
  <c r="BG170" i="5"/>
  <c r="BE170" i="5"/>
  <c r="BG167" i="5"/>
  <c r="BF167" i="5"/>
  <c r="BK167" i="5" s="1"/>
  <c r="BE167" i="5"/>
  <c r="BD167" i="5"/>
  <c r="BD162" i="5"/>
  <c r="BG162" i="5"/>
  <c r="BJ162" i="5" s="1"/>
  <c r="BE162" i="5"/>
  <c r="BE157" i="5"/>
  <c r="BD157" i="5"/>
  <c r="BF157" i="5"/>
  <c r="BJ157" i="5" s="1"/>
  <c r="BG157" i="5"/>
  <c r="BF153" i="5"/>
  <c r="BE153" i="5"/>
  <c r="BD153" i="5"/>
  <c r="BK153" i="5" s="1"/>
  <c r="BE149" i="5"/>
  <c r="BD149" i="5"/>
  <c r="BG149" i="5"/>
  <c r="BF145" i="5"/>
  <c r="BK145" i="5" s="1"/>
  <c r="BE145" i="5"/>
  <c r="BG145" i="5"/>
  <c r="BD145" i="5"/>
  <c r="BF141" i="5"/>
  <c r="BK141" i="5" s="1"/>
  <c r="BE141" i="5"/>
  <c r="BG141" i="5"/>
  <c r="BG137" i="5"/>
  <c r="BF137" i="5"/>
  <c r="BK137" i="5" s="1"/>
  <c r="BD137" i="5"/>
  <c r="BE137" i="5"/>
  <c r="BG131" i="5"/>
  <c r="BF131" i="5"/>
  <c r="BJ131" i="5" s="1"/>
  <c r="BE131" i="5"/>
  <c r="BD131" i="5"/>
  <c r="BG127" i="5"/>
  <c r="BF127" i="5"/>
  <c r="BJ127" i="5" s="1"/>
  <c r="BE127" i="5"/>
  <c r="BK127" i="5" s="1"/>
  <c r="BG126" i="5"/>
  <c r="BF126" i="5"/>
  <c r="BE126" i="5"/>
  <c r="BK126" i="5" s="1"/>
  <c r="BD126" i="5"/>
  <c r="BE454" i="5"/>
  <c r="BG439" i="5"/>
  <c r="BG437" i="5"/>
  <c r="BE422" i="5"/>
  <c r="BD453" i="5"/>
  <c r="BG450" i="5"/>
  <c r="BK450" i="5" s="1"/>
  <c r="BE446" i="5"/>
  <c r="BJ446" i="5" s="1"/>
  <c r="BG431" i="5"/>
  <c r="BE414" i="5"/>
  <c r="BE409" i="5"/>
  <c r="BG397" i="5"/>
  <c r="BG386" i="5"/>
  <c r="BK386" i="5" s="1"/>
  <c r="BE382" i="5"/>
  <c r="BG370" i="5"/>
  <c r="BK370" i="5" s="1"/>
  <c r="BG367" i="5"/>
  <c r="BJ367" i="5" s="1"/>
  <c r="BF354" i="5"/>
  <c r="BE350" i="5"/>
  <c r="BD337" i="5"/>
  <c r="BD333" i="5"/>
  <c r="BK333" i="5" s="1"/>
  <c r="BG330" i="5"/>
  <c r="BJ330" i="5" s="1"/>
  <c r="BD319" i="5"/>
  <c r="BF310" i="5"/>
  <c r="BF302" i="5"/>
  <c r="BK302" i="5" s="1"/>
  <c r="BF299" i="5"/>
  <c r="BD291" i="5"/>
  <c r="BK291" i="5" s="1"/>
  <c r="BE202" i="5"/>
  <c r="BF149" i="5"/>
  <c r="BI417" i="5"/>
  <c r="BJ11" i="5"/>
  <c r="BD455" i="5"/>
  <c r="BE455" i="5"/>
  <c r="BF451" i="5"/>
  <c r="BG451" i="5"/>
  <c r="BJ451" i="5" s="1"/>
  <c r="BD447" i="5"/>
  <c r="BE447" i="5"/>
  <c r="BE445" i="5"/>
  <c r="BJ445" i="5" s="1"/>
  <c r="BF445" i="5"/>
  <c r="BI445" i="5" s="1"/>
  <c r="BG441" i="5"/>
  <c r="BD441" i="5"/>
  <c r="BF438" i="5"/>
  <c r="BG438" i="5"/>
  <c r="BK438" i="5" s="1"/>
  <c r="BD434" i="5"/>
  <c r="BK434" i="5" s="1"/>
  <c r="BE434" i="5"/>
  <c r="BG433" i="5"/>
  <c r="BD433" i="5"/>
  <c r="BJ433" i="5" s="1"/>
  <c r="BE429" i="5"/>
  <c r="BF429" i="5"/>
  <c r="BI429" i="5" s="1"/>
  <c r="BG425" i="5"/>
  <c r="BD425" i="5"/>
  <c r="BK425" i="5" s="1"/>
  <c r="BE421" i="5"/>
  <c r="BF421" i="5"/>
  <c r="BF419" i="5"/>
  <c r="BG419" i="5"/>
  <c r="BJ419" i="5" s="1"/>
  <c r="BD415" i="5"/>
  <c r="BJ415" i="5" s="1"/>
  <c r="BE415" i="5"/>
  <c r="BF411" i="5"/>
  <c r="BG411" i="5"/>
  <c r="BJ411" i="5" s="1"/>
  <c r="BD410" i="5"/>
  <c r="BK410" i="5" s="1"/>
  <c r="BE410" i="5"/>
  <c r="BF406" i="5"/>
  <c r="BG406" i="5"/>
  <c r="BD402" i="5"/>
  <c r="BE402" i="5"/>
  <c r="BF398" i="5"/>
  <c r="BG398" i="5"/>
  <c r="BK398" i="5" s="1"/>
  <c r="BD391" i="5"/>
  <c r="BE391" i="5"/>
  <c r="BE389" i="5"/>
  <c r="BF389" i="5"/>
  <c r="BI389" i="5" s="1"/>
  <c r="BG385" i="5"/>
  <c r="BD385" i="5"/>
  <c r="BE381" i="5"/>
  <c r="BF381" i="5"/>
  <c r="BI381" i="5" s="1"/>
  <c r="BG377" i="5"/>
  <c r="BD377" i="5"/>
  <c r="BE373" i="5"/>
  <c r="BF373" i="5"/>
  <c r="BG369" i="5"/>
  <c r="BD369" i="5"/>
  <c r="BE365" i="5"/>
  <c r="BF365" i="5"/>
  <c r="BI365" i="5" s="1"/>
  <c r="BG361" i="5"/>
  <c r="BD361" i="5"/>
  <c r="BJ361" i="5" s="1"/>
  <c r="BE361" i="5"/>
  <c r="BE357" i="5"/>
  <c r="BK357" i="5" s="1"/>
  <c r="BG357" i="5"/>
  <c r="BF355" i="5"/>
  <c r="BG355" i="5"/>
  <c r="BD351" i="5"/>
  <c r="BF351" i="5"/>
  <c r="BG351" i="5"/>
  <c r="BE349" i="5"/>
  <c r="BD349" i="5"/>
  <c r="BJ349" i="5" s="1"/>
  <c r="BG345" i="5"/>
  <c r="BF345" i="5"/>
  <c r="BF342" i="5"/>
  <c r="BD342" i="5"/>
  <c r="BJ342" i="5" s="1"/>
  <c r="BD338" i="5"/>
  <c r="BF338" i="5"/>
  <c r="BG338" i="5"/>
  <c r="BG334" i="5"/>
  <c r="BJ334" i="5" s="1"/>
  <c r="BE334" i="5"/>
  <c r="BF334" i="5"/>
  <c r="BG331" i="5"/>
  <c r="BD331" i="5"/>
  <c r="BK331" i="5" s="1"/>
  <c r="BG327" i="5"/>
  <c r="BD327" i="5"/>
  <c r="BK327" i="5" s="1"/>
  <c r="BE327" i="5"/>
  <c r="BD323" i="5"/>
  <c r="BK323" i="5" s="1"/>
  <c r="BE323" i="5"/>
  <c r="BF323" i="5"/>
  <c r="BF322" i="5"/>
  <c r="BE322" i="5"/>
  <c r="BK322" i="5" s="1"/>
  <c r="BG322" i="5"/>
  <c r="BG318" i="5"/>
  <c r="BF318" i="5"/>
  <c r="BD318" i="5"/>
  <c r="BK318" i="5" s="1"/>
  <c r="BE318" i="5"/>
  <c r="BG315" i="5"/>
  <c r="BE315" i="5"/>
  <c r="BK315" i="5" s="1"/>
  <c r="BG314" i="5"/>
  <c r="BJ314" i="5" s="1"/>
  <c r="BF314" i="5"/>
  <c r="BE314" i="5"/>
  <c r="BG311" i="5"/>
  <c r="BD311" i="5"/>
  <c r="BG309" i="5"/>
  <c r="BF309" i="5"/>
  <c r="BE309" i="5"/>
  <c r="BD309" i="5"/>
  <c r="BJ309" i="5" s="1"/>
  <c r="BF306" i="5"/>
  <c r="BD306" i="5"/>
  <c r="BG303" i="5"/>
  <c r="BE303" i="5"/>
  <c r="BI303" i="5" s="1"/>
  <c r="BG301" i="5"/>
  <c r="BF301" i="5"/>
  <c r="BE295" i="5"/>
  <c r="BF295" i="5"/>
  <c r="BI295" i="5" s="1"/>
  <c r="BE289" i="5"/>
  <c r="BD289" i="5"/>
  <c r="BF289" i="5"/>
  <c r="BG289" i="5"/>
  <c r="BK289" i="5" s="1"/>
  <c r="BG286" i="5"/>
  <c r="BF286" i="5"/>
  <c r="BE286" i="5"/>
  <c r="BE285" i="5"/>
  <c r="BK285" i="5" s="1"/>
  <c r="BD285" i="5"/>
  <c r="BG285" i="5"/>
  <c r="BF281" i="5"/>
  <c r="BE281" i="5"/>
  <c r="BJ281" i="5" s="1"/>
  <c r="BG281" i="5"/>
  <c r="BG277" i="5"/>
  <c r="BF277" i="5"/>
  <c r="BD277" i="5"/>
  <c r="BJ277" i="5" s="1"/>
  <c r="BE277" i="5"/>
  <c r="BG273" i="5"/>
  <c r="BF273" i="5"/>
  <c r="BD273" i="5"/>
  <c r="BK273" i="5" s="1"/>
  <c r="BG269" i="5"/>
  <c r="BF269" i="5"/>
  <c r="BD269" i="5"/>
  <c r="BE269" i="5"/>
  <c r="BK269" i="5" s="1"/>
  <c r="BD265" i="5"/>
  <c r="BG265" i="5"/>
  <c r="BE265" i="5"/>
  <c r="BF265" i="5"/>
  <c r="BI265" i="5" s="1"/>
  <c r="BE261" i="5"/>
  <c r="BD261" i="5"/>
  <c r="BF261" i="5"/>
  <c r="BG261" i="5"/>
  <c r="BE257" i="5"/>
  <c r="BD257" i="5"/>
  <c r="BG257" i="5"/>
  <c r="BF257" i="5"/>
  <c r="BI257" i="5" s="1"/>
  <c r="BE253" i="5"/>
  <c r="BD253" i="5"/>
  <c r="BF253" i="5"/>
  <c r="BI253" i="5" s="1"/>
  <c r="BF249" i="5"/>
  <c r="BI249" i="5" s="1"/>
  <c r="BE249" i="5"/>
  <c r="BG249" i="5"/>
  <c r="BE246" i="5"/>
  <c r="BD246" i="5"/>
  <c r="BK246" i="5" s="1"/>
  <c r="BF246" i="5"/>
  <c r="BF242" i="5"/>
  <c r="BE242" i="5"/>
  <c r="BD242" i="5"/>
  <c r="BK242" i="5" s="1"/>
  <c r="BG242" i="5"/>
  <c r="BG238" i="5"/>
  <c r="BF238" i="5"/>
  <c r="BD238" i="5"/>
  <c r="BK238" i="5" s="1"/>
  <c r="BE238" i="5"/>
  <c r="BD234" i="5"/>
  <c r="BG234" i="5"/>
  <c r="BF234" i="5"/>
  <c r="BK234" i="5" s="1"/>
  <c r="BE234" i="5"/>
  <c r="BG231" i="5"/>
  <c r="BF231" i="5"/>
  <c r="BE231" i="5"/>
  <c r="BD231" i="5"/>
  <c r="BF226" i="5"/>
  <c r="BE226" i="5"/>
  <c r="BG226" i="5"/>
  <c r="BJ226" i="5" s="1"/>
  <c r="BD226" i="5"/>
  <c r="BD223" i="5"/>
  <c r="BG223" i="5"/>
  <c r="BF223" i="5"/>
  <c r="BI223" i="5" s="1"/>
  <c r="BE223" i="5"/>
  <c r="BE219" i="5"/>
  <c r="BD219" i="5"/>
  <c r="BF219" i="5"/>
  <c r="BI219" i="5" s="1"/>
  <c r="BG219" i="5"/>
  <c r="BG214" i="5"/>
  <c r="BF214" i="5"/>
  <c r="BD214" i="5"/>
  <c r="BK214" i="5" s="1"/>
  <c r="BE214" i="5"/>
  <c r="BD210" i="5"/>
  <c r="BG210" i="5"/>
  <c r="BE210" i="5"/>
  <c r="BI210" i="5" s="1"/>
  <c r="BF210" i="5"/>
  <c r="BE207" i="5"/>
  <c r="BD207" i="5"/>
  <c r="BG207" i="5"/>
  <c r="BI207" i="5" s="1"/>
  <c r="BF207" i="5"/>
  <c r="BG201" i="5"/>
  <c r="BF201" i="5"/>
  <c r="BD201" i="5"/>
  <c r="BE201" i="5"/>
  <c r="BG198" i="5"/>
  <c r="BF198" i="5"/>
  <c r="BE198" i="5"/>
  <c r="BK198" i="5" s="1"/>
  <c r="BD198" i="5"/>
  <c r="BF194" i="5"/>
  <c r="BE194" i="5"/>
  <c r="BG194" i="5"/>
  <c r="BK194" i="5" s="1"/>
  <c r="BD194" i="5"/>
  <c r="BG185" i="5"/>
  <c r="BF185" i="5"/>
  <c r="BE185" i="5"/>
  <c r="BD185" i="5"/>
  <c r="BF181" i="5"/>
  <c r="BE181" i="5"/>
  <c r="BD181" i="5"/>
  <c r="BE177" i="5"/>
  <c r="BD177" i="5"/>
  <c r="BE174" i="5"/>
  <c r="BD174" i="5"/>
  <c r="BI174" i="5" s="1"/>
  <c r="BG174" i="5"/>
  <c r="BG169" i="5"/>
  <c r="BF169" i="5"/>
  <c r="BD169" i="5"/>
  <c r="BE169" i="5"/>
  <c r="BF165" i="5"/>
  <c r="BE165" i="5"/>
  <c r="BG165" i="5"/>
  <c r="BJ165" i="5" s="1"/>
  <c r="BF161" i="5"/>
  <c r="BE161" i="5"/>
  <c r="BD161" i="5"/>
  <c r="BG161" i="5"/>
  <c r="BK161" i="5" s="1"/>
  <c r="BG159" i="5"/>
  <c r="BF159" i="5"/>
  <c r="BE159" i="5"/>
  <c r="BD159" i="5"/>
  <c r="BK159" i="5" s="1"/>
  <c r="BG151" i="5"/>
  <c r="BF151" i="5"/>
  <c r="BE151" i="5"/>
  <c r="BD151" i="5"/>
  <c r="BK151" i="5" s="1"/>
  <c r="BF147" i="5"/>
  <c r="BE147" i="5"/>
  <c r="BG147" i="5"/>
  <c r="BD147" i="5"/>
  <c r="BK147" i="5" s="1"/>
  <c r="BD143" i="5"/>
  <c r="BG143" i="5"/>
  <c r="BF143" i="5"/>
  <c r="BE143" i="5"/>
  <c r="BJ143" i="5" s="1"/>
  <c r="BE138" i="5"/>
  <c r="BD138" i="5"/>
  <c r="BF138" i="5"/>
  <c r="BD134" i="5"/>
  <c r="BI134" i="5" s="1"/>
  <c r="BG134" i="5"/>
  <c r="BE134" i="5"/>
  <c r="BF134" i="5"/>
  <c r="BE130" i="5"/>
  <c r="BK130" i="5" s="1"/>
  <c r="BD130" i="5"/>
  <c r="BG130" i="5"/>
  <c r="BF130" i="5"/>
  <c r="BF123" i="5"/>
  <c r="BJ123" i="5" s="1"/>
  <c r="BG123" i="5"/>
  <c r="BE123" i="5"/>
  <c r="BD123" i="5"/>
  <c r="BG442" i="5"/>
  <c r="BG421" i="5"/>
  <c r="BE417" i="5"/>
  <c r="BE411" i="5"/>
  <c r="BE406" i="5"/>
  <c r="BJ406" i="5" s="1"/>
  <c r="BG405" i="5"/>
  <c r="BE401" i="5"/>
  <c r="BI401" i="5" s="1"/>
  <c r="BG394" i="5"/>
  <c r="BG391" i="5"/>
  <c r="BJ391" i="5" s="1"/>
  <c r="BE390" i="5"/>
  <c r="BG389" i="5"/>
  <c r="BE385" i="5"/>
  <c r="BG378" i="5"/>
  <c r="BE374" i="5"/>
  <c r="BG373" i="5"/>
  <c r="BE369" i="5"/>
  <c r="BE362" i="5"/>
  <c r="BI362" i="5" s="1"/>
  <c r="BD358" i="5"/>
  <c r="BD357" i="5"/>
  <c r="BE342" i="5"/>
  <c r="BE338" i="5"/>
  <c r="BI338" i="5" s="1"/>
  <c r="BE331" i="5"/>
  <c r="BD325" i="5"/>
  <c r="BG323" i="5"/>
  <c r="BE311" i="5"/>
  <c r="BG306" i="5"/>
  <c r="BF285" i="5"/>
  <c r="BD283" i="5"/>
  <c r="BJ283" i="5" s="1"/>
  <c r="BD279" i="5"/>
  <c r="BE258" i="5"/>
  <c r="BG177" i="5"/>
  <c r="BF162" i="5"/>
  <c r="BJ429" i="5"/>
  <c r="BI357" i="5"/>
  <c r="BK251" i="5"/>
  <c r="BE453" i="5"/>
  <c r="BF453" i="5"/>
  <c r="BI453" i="5" s="1"/>
  <c r="BG449" i="5"/>
  <c r="BD449" i="5"/>
  <c r="BI449" i="5" s="1"/>
  <c r="BF443" i="5"/>
  <c r="BG443" i="5"/>
  <c r="BJ443" i="5" s="1"/>
  <c r="BF435" i="5"/>
  <c r="BG435" i="5"/>
  <c r="BJ435" i="5" s="1"/>
  <c r="BF430" i="5"/>
  <c r="BG430" i="5"/>
  <c r="BK430" i="5" s="1"/>
  <c r="BF427" i="5"/>
  <c r="BG427" i="5"/>
  <c r="BD423" i="5"/>
  <c r="BE423" i="5"/>
  <c r="BI423" i="5" s="1"/>
  <c r="BD418" i="5"/>
  <c r="BE418" i="5"/>
  <c r="BE413" i="5"/>
  <c r="BJ413" i="5" s="1"/>
  <c r="BF413" i="5"/>
  <c r="BI413" i="5" s="1"/>
  <c r="BD407" i="5"/>
  <c r="BJ407" i="5" s="1"/>
  <c r="BE407" i="5"/>
  <c r="BF403" i="5"/>
  <c r="BG403" i="5"/>
  <c r="BJ403" i="5" s="1"/>
  <c r="BD399" i="5"/>
  <c r="BJ399" i="5" s="1"/>
  <c r="BE399" i="5"/>
  <c r="BF395" i="5"/>
  <c r="BG395" i="5"/>
  <c r="BG393" i="5"/>
  <c r="BD393" i="5"/>
  <c r="BF387" i="5"/>
  <c r="BG387" i="5"/>
  <c r="BJ387" i="5" s="1"/>
  <c r="BD383" i="5"/>
  <c r="BJ383" i="5" s="1"/>
  <c r="BE383" i="5"/>
  <c r="BF379" i="5"/>
  <c r="BG379" i="5"/>
  <c r="BJ379" i="5" s="1"/>
  <c r="BD375" i="5"/>
  <c r="BJ375" i="5" s="1"/>
  <c r="BE375" i="5"/>
  <c r="BF371" i="5"/>
  <c r="BG371" i="5"/>
  <c r="BJ371" i="5" s="1"/>
  <c r="BF366" i="5"/>
  <c r="BG366" i="5"/>
  <c r="BK366" i="5" s="1"/>
  <c r="BF363" i="5"/>
  <c r="BE363" i="5"/>
  <c r="BI363" i="5" s="1"/>
  <c r="BG363" i="5"/>
  <c r="BD359" i="5"/>
  <c r="BE359" i="5"/>
  <c r="BF359" i="5"/>
  <c r="BI359" i="5" s="1"/>
  <c r="BG353" i="5"/>
  <c r="BE353" i="5"/>
  <c r="BJ353" i="5" s="1"/>
  <c r="BF353" i="5"/>
  <c r="BF347" i="5"/>
  <c r="BI347" i="5" s="1"/>
  <c r="BD347" i="5"/>
  <c r="BD343" i="5"/>
  <c r="BG343" i="5"/>
  <c r="BF339" i="5"/>
  <c r="BI339" i="5" s="1"/>
  <c r="BD339" i="5"/>
  <c r="BE339" i="5"/>
  <c r="BF335" i="5"/>
  <c r="BE335" i="5"/>
  <c r="BK335" i="5" s="1"/>
  <c r="BG335" i="5"/>
  <c r="BF329" i="5"/>
  <c r="BD329" i="5"/>
  <c r="BE329" i="5"/>
  <c r="BK329" i="5" s="1"/>
  <c r="BE326" i="5"/>
  <c r="BD326" i="5"/>
  <c r="BF326" i="5"/>
  <c r="BE321" i="5"/>
  <c r="BK321" i="5" s="1"/>
  <c r="BD321" i="5"/>
  <c r="BG321" i="5"/>
  <c r="BF321" i="5"/>
  <c r="BE317" i="5"/>
  <c r="BK317" i="5" s="1"/>
  <c r="BD317" i="5"/>
  <c r="BF317" i="5"/>
  <c r="BG317" i="5"/>
  <c r="BF313" i="5"/>
  <c r="BI313" i="5" s="1"/>
  <c r="BE313" i="5"/>
  <c r="BG313" i="5"/>
  <c r="BG307" i="5"/>
  <c r="BF307" i="5"/>
  <c r="BI307" i="5" s="1"/>
  <c r="BE307" i="5"/>
  <c r="BF298" i="5"/>
  <c r="BG298" i="5"/>
  <c r="BD298" i="5"/>
  <c r="BK298" i="5" s="1"/>
  <c r="BG294" i="5"/>
  <c r="BF294" i="5"/>
  <c r="BD294" i="5"/>
  <c r="BE294" i="5"/>
  <c r="BG290" i="5"/>
  <c r="BF290" i="5"/>
  <c r="BE287" i="5"/>
  <c r="BD287" i="5"/>
  <c r="BK287" i="5" s="1"/>
  <c r="BG287" i="5"/>
  <c r="BG282" i="5"/>
  <c r="BF282" i="5"/>
  <c r="BE278" i="5"/>
  <c r="BD278" i="5"/>
  <c r="BF278" i="5"/>
  <c r="BG278" i="5"/>
  <c r="BF274" i="5"/>
  <c r="BI274" i="5" s="1"/>
  <c r="BE274" i="5"/>
  <c r="BD274" i="5"/>
  <c r="BG274" i="5"/>
  <c r="BE270" i="5"/>
  <c r="BK270" i="5" s="1"/>
  <c r="BD270" i="5"/>
  <c r="BJ270" i="5" s="1"/>
  <c r="BF270" i="5"/>
  <c r="BE267" i="5"/>
  <c r="BD267" i="5"/>
  <c r="BK267" i="5" s="1"/>
  <c r="BG267" i="5"/>
  <c r="BE263" i="5"/>
  <c r="BD263" i="5"/>
  <c r="BG263" i="5"/>
  <c r="BJ263" i="5" s="1"/>
  <c r="BF263" i="5"/>
  <c r="BF259" i="5"/>
  <c r="BE259" i="5"/>
  <c r="BK259" i="5" s="1"/>
  <c r="BF255" i="5"/>
  <c r="BI255" i="5" s="1"/>
  <c r="BE255" i="5"/>
  <c r="BD255" i="5"/>
  <c r="BG255" i="5"/>
  <c r="BD250" i="5"/>
  <c r="BI250" i="5" s="1"/>
  <c r="BG250" i="5"/>
  <c r="BF250" i="5"/>
  <c r="BE250" i="5"/>
  <c r="BG245" i="5"/>
  <c r="BF245" i="5"/>
  <c r="BD245" i="5"/>
  <c r="BE245" i="5"/>
  <c r="BG241" i="5"/>
  <c r="BK241" i="5" s="1"/>
  <c r="BF241" i="5"/>
  <c r="BD241" i="5"/>
  <c r="BE241" i="5"/>
  <c r="BE237" i="5"/>
  <c r="BK237" i="5" s="1"/>
  <c r="BD237" i="5"/>
  <c r="BF237" i="5"/>
  <c r="BG237" i="5"/>
  <c r="BF233" i="5"/>
  <c r="BI233" i="5" s="1"/>
  <c r="BE233" i="5"/>
  <c r="BG233" i="5"/>
  <c r="BD233" i="5"/>
  <c r="BD227" i="5"/>
  <c r="BK227" i="5" s="1"/>
  <c r="BG227" i="5"/>
  <c r="BF227" i="5"/>
  <c r="BE227" i="5"/>
  <c r="BE222" i="5"/>
  <c r="BK222" i="5" s="1"/>
  <c r="BD222" i="5"/>
  <c r="BG222" i="5"/>
  <c r="BF222" i="5"/>
  <c r="BD217" i="5"/>
  <c r="BJ217" i="5" s="1"/>
  <c r="BG217" i="5"/>
  <c r="BF217" i="5"/>
  <c r="BE217" i="5"/>
  <c r="BE213" i="5"/>
  <c r="BK213" i="5" s="1"/>
  <c r="BD213" i="5"/>
  <c r="BG213" i="5"/>
  <c r="BE209" i="5"/>
  <c r="BD209" i="5"/>
  <c r="BK209" i="5" s="1"/>
  <c r="BF209" i="5"/>
  <c r="BG209" i="5"/>
  <c r="BD205" i="5"/>
  <c r="BG205" i="5"/>
  <c r="BJ205" i="5" s="1"/>
  <c r="BE205" i="5"/>
  <c r="BF205" i="5"/>
  <c r="BD203" i="5"/>
  <c r="BG203" i="5"/>
  <c r="BI203" i="5" s="1"/>
  <c r="BF203" i="5"/>
  <c r="BE203" i="5"/>
  <c r="BG199" i="5"/>
  <c r="BF199" i="5"/>
  <c r="BK199" i="5" s="1"/>
  <c r="BE199" i="5"/>
  <c r="BD199" i="5"/>
  <c r="BF195" i="5"/>
  <c r="BE195" i="5"/>
  <c r="BJ195" i="5" s="1"/>
  <c r="BD195" i="5"/>
  <c r="BG195" i="5"/>
  <c r="BE191" i="5"/>
  <c r="BD191" i="5"/>
  <c r="BI191" i="5" s="1"/>
  <c r="BF191" i="5"/>
  <c r="BD189" i="5"/>
  <c r="BG189" i="5"/>
  <c r="BF189" i="5"/>
  <c r="BJ189" i="5" s="1"/>
  <c r="BE189" i="5"/>
  <c r="BD187" i="5"/>
  <c r="BG187" i="5"/>
  <c r="BE187" i="5"/>
  <c r="BK187" i="5" s="1"/>
  <c r="BG182" i="5"/>
  <c r="BF182" i="5"/>
  <c r="BE182" i="5"/>
  <c r="BD182" i="5"/>
  <c r="BI182" i="5" s="1"/>
  <c r="BF179" i="5"/>
  <c r="BE179" i="5"/>
  <c r="BG179" i="5"/>
  <c r="BD179" i="5"/>
  <c r="BJ179" i="5" s="1"/>
  <c r="BE175" i="5"/>
  <c r="BD175" i="5"/>
  <c r="BG175" i="5"/>
  <c r="BF175" i="5"/>
  <c r="BK175" i="5" s="1"/>
  <c r="BD171" i="5"/>
  <c r="BG171" i="5"/>
  <c r="BF171" i="5"/>
  <c r="BE171" i="5"/>
  <c r="BJ171" i="5" s="1"/>
  <c r="BG166" i="5"/>
  <c r="BF166" i="5"/>
  <c r="BD166" i="5"/>
  <c r="BE166" i="5"/>
  <c r="BK166" i="5" s="1"/>
  <c r="BF163" i="5"/>
  <c r="BE163" i="5"/>
  <c r="BD163" i="5"/>
  <c r="BG163" i="5"/>
  <c r="BI163" i="5" s="1"/>
  <c r="BG158" i="5"/>
  <c r="BF158" i="5"/>
  <c r="BE158" i="5"/>
  <c r="BD158" i="5"/>
  <c r="BI158" i="5" s="1"/>
  <c r="BF155" i="5"/>
  <c r="BE155" i="5"/>
  <c r="BD155" i="5"/>
  <c r="BD154" i="5"/>
  <c r="BK154" i="5" s="1"/>
  <c r="BG154" i="5"/>
  <c r="BE154" i="5"/>
  <c r="BG150" i="5"/>
  <c r="BF150" i="5"/>
  <c r="BK150" i="5" s="1"/>
  <c r="BD150" i="5"/>
  <c r="BE150" i="5"/>
  <c r="BD146" i="5"/>
  <c r="BG146" i="5"/>
  <c r="BJ146" i="5" s="1"/>
  <c r="BF146" i="5"/>
  <c r="BE146" i="5"/>
  <c r="BD142" i="5"/>
  <c r="BG142" i="5"/>
  <c r="BK142" i="5" s="1"/>
  <c r="BE142" i="5"/>
  <c r="BF142" i="5"/>
  <c r="BG139" i="5"/>
  <c r="BF139" i="5"/>
  <c r="BJ139" i="5" s="1"/>
  <c r="BD139" i="5"/>
  <c r="BE139" i="5"/>
  <c r="BD135" i="5"/>
  <c r="BG135" i="5"/>
  <c r="BI135" i="5" s="1"/>
  <c r="BF135" i="5"/>
  <c r="BE135" i="5"/>
  <c r="BF133" i="5"/>
  <c r="BE133" i="5"/>
  <c r="BJ133" i="5" s="1"/>
  <c r="BD133" i="5"/>
  <c r="BG133" i="5"/>
  <c r="BG129" i="5"/>
  <c r="BF129" i="5"/>
  <c r="BI129" i="5" s="1"/>
  <c r="BE129" i="5"/>
  <c r="BD129" i="5"/>
  <c r="BE125" i="5"/>
  <c r="BG125" i="5"/>
  <c r="BI125" i="5" s="1"/>
  <c r="BF125" i="5"/>
  <c r="BD125" i="5"/>
  <c r="BG455" i="5"/>
  <c r="BJ455" i="5" s="1"/>
  <c r="BE449" i="5"/>
  <c r="BK449" i="5" s="1"/>
  <c r="BE443" i="5"/>
  <c r="BE438" i="5"/>
  <c r="BG426" i="5"/>
  <c r="BG423" i="5"/>
  <c r="BJ423" i="5" s="1"/>
  <c r="BD454" i="5"/>
  <c r="BI452" i="5"/>
  <c r="BD443" i="5"/>
  <c r="BF442" i="5"/>
  <c r="BI442" i="5" s="1"/>
  <c r="BF441" i="5"/>
  <c r="BI441" i="5" s="1"/>
  <c r="BF439" i="5"/>
  <c r="BD438" i="5"/>
  <c r="BD437" i="5"/>
  <c r="BJ437" i="5" s="1"/>
  <c r="BI436" i="5"/>
  <c r="BD427" i="5"/>
  <c r="BF426" i="5"/>
  <c r="BF425" i="5"/>
  <c r="BI425" i="5" s="1"/>
  <c r="BF423" i="5"/>
  <c r="BD422" i="5"/>
  <c r="BD421" i="5"/>
  <c r="BJ421" i="5" s="1"/>
  <c r="BI420" i="5"/>
  <c r="BD411" i="5"/>
  <c r="BF410" i="5"/>
  <c r="BF409" i="5"/>
  <c r="BI409" i="5" s="1"/>
  <c r="BF407" i="5"/>
  <c r="BI407" i="5" s="1"/>
  <c r="BD406" i="5"/>
  <c r="BD405" i="5"/>
  <c r="BI404" i="5"/>
  <c r="BD395" i="5"/>
  <c r="BI395" i="5" s="1"/>
  <c r="BF394" i="5"/>
  <c r="BF393" i="5"/>
  <c r="BI393" i="5" s="1"/>
  <c r="BF391" i="5"/>
  <c r="BD390" i="5"/>
  <c r="BJ390" i="5" s="1"/>
  <c r="BD389" i="5"/>
  <c r="BI388" i="5"/>
  <c r="BD379" i="5"/>
  <c r="BF378" i="5"/>
  <c r="BI378" i="5" s="1"/>
  <c r="BF377" i="5"/>
  <c r="BI377" i="5" s="1"/>
  <c r="BF375" i="5"/>
  <c r="BD374" i="5"/>
  <c r="BD373" i="5"/>
  <c r="BJ373" i="5" s="1"/>
  <c r="BI372" i="5"/>
  <c r="BG359" i="5"/>
  <c r="BE355" i="5"/>
  <c r="BG354" i="5"/>
  <c r="BK354" i="5" s="1"/>
  <c r="BG347" i="5"/>
  <c r="BG346" i="5"/>
  <c r="BE345" i="5"/>
  <c r="BG339" i="5"/>
  <c r="BJ339" i="5" s="1"/>
  <c r="BF333" i="5"/>
  <c r="BG326" i="5"/>
  <c r="BJ326" i="5" s="1"/>
  <c r="BE301" i="5"/>
  <c r="BG299" i="5"/>
  <c r="BJ299" i="5" s="1"/>
  <c r="BG291" i="5"/>
  <c r="BD286" i="5"/>
  <c r="BD281" i="5"/>
  <c r="BG259" i="5"/>
  <c r="BJ259" i="5" s="1"/>
  <c r="BG246" i="5"/>
  <c r="BI244" i="5"/>
  <c r="BE235" i="5"/>
  <c r="BF187" i="5"/>
  <c r="BF177" i="5"/>
  <c r="BF174" i="5"/>
  <c r="BD165" i="5"/>
  <c r="BG153" i="5"/>
  <c r="BF121" i="5"/>
  <c r="BD121" i="5"/>
  <c r="BE121" i="5"/>
  <c r="BK121" i="5" s="1"/>
  <c r="BG121" i="5"/>
  <c r="BG119" i="5"/>
  <c r="BD119" i="5"/>
  <c r="BE119" i="5"/>
  <c r="BJ119" i="5" s="1"/>
  <c r="BF119" i="5"/>
  <c r="BE117" i="5"/>
  <c r="BG117" i="5"/>
  <c r="BF117" i="5"/>
  <c r="BJ117" i="5" s="1"/>
  <c r="BD117" i="5"/>
  <c r="BD114" i="5"/>
  <c r="BE114" i="5"/>
  <c r="BF114" i="5"/>
  <c r="BK114" i="5" s="1"/>
  <c r="BG114" i="5"/>
  <c r="BD111" i="5"/>
  <c r="BF111" i="5"/>
  <c r="BE111" i="5"/>
  <c r="BJ111" i="5" s="1"/>
  <c r="BG111" i="5"/>
  <c r="BG107" i="5"/>
  <c r="BD107" i="5"/>
  <c r="BE107" i="5"/>
  <c r="BJ107" i="5" s="1"/>
  <c r="BF107" i="5"/>
  <c r="BG105" i="5"/>
  <c r="BF105" i="5"/>
  <c r="BE105" i="5"/>
  <c r="BD105" i="5"/>
  <c r="BE102" i="5"/>
  <c r="BG102" i="5"/>
  <c r="BF102" i="5"/>
  <c r="BI102" i="5" s="1"/>
  <c r="BD102" i="5"/>
  <c r="BD99" i="5"/>
  <c r="BG99" i="5"/>
  <c r="BF99" i="5"/>
  <c r="BI99" i="5" s="1"/>
  <c r="BE99" i="5"/>
  <c r="BG97" i="5"/>
  <c r="BD97" i="5"/>
  <c r="BE97" i="5"/>
  <c r="BF97" i="5"/>
  <c r="BF94" i="5"/>
  <c r="BE94" i="5"/>
  <c r="BD94" i="5"/>
  <c r="BI94" i="5" s="1"/>
  <c r="BG94" i="5"/>
  <c r="BF91" i="5"/>
  <c r="BG91" i="5"/>
  <c r="BE91" i="5"/>
  <c r="BD91" i="5"/>
  <c r="BG90" i="5"/>
  <c r="BF90" i="5"/>
  <c r="BE90" i="5"/>
  <c r="BI90" i="5" s="1"/>
  <c r="BD90" i="5"/>
  <c r="BF87" i="5"/>
  <c r="BG87" i="5"/>
  <c r="BE87" i="5"/>
  <c r="BJ87" i="5" s="1"/>
  <c r="BD87" i="5"/>
  <c r="BF85" i="5"/>
  <c r="BE85" i="5"/>
  <c r="BD85" i="5"/>
  <c r="BJ85" i="5" s="1"/>
  <c r="BF82" i="5"/>
  <c r="BG82" i="5"/>
  <c r="BE82" i="5"/>
  <c r="BD82" i="5"/>
  <c r="BJ82" i="5" s="1"/>
  <c r="BE79" i="5"/>
  <c r="BG79" i="5"/>
  <c r="BD79" i="5"/>
  <c r="BF79" i="5"/>
  <c r="BJ79" i="5" s="1"/>
  <c r="BD77" i="5"/>
  <c r="BF77" i="5"/>
  <c r="BG77" i="5"/>
  <c r="BE77" i="5"/>
  <c r="BJ77" i="5" s="1"/>
  <c r="BG74" i="5"/>
  <c r="BF74" i="5"/>
  <c r="BE74" i="5"/>
  <c r="BD74" i="5"/>
  <c r="BK74" i="5" s="1"/>
  <c r="BG71" i="5"/>
  <c r="BE71" i="5"/>
  <c r="BF69" i="5"/>
  <c r="BE69" i="5"/>
  <c r="BJ69" i="5" s="1"/>
  <c r="BG69" i="5"/>
  <c r="BD69" i="5"/>
  <c r="BF65" i="5"/>
  <c r="BE65" i="5"/>
  <c r="BK65" i="5" s="1"/>
  <c r="BD65" i="5"/>
  <c r="BG65" i="5"/>
  <c r="BF62" i="5"/>
  <c r="BG62" i="5"/>
  <c r="BJ62" i="5" s="1"/>
  <c r="BD62" i="5"/>
  <c r="BE59" i="5"/>
  <c r="BG59" i="5"/>
  <c r="BD59" i="5"/>
  <c r="BJ59" i="5" s="1"/>
  <c r="BE57" i="5"/>
  <c r="BD57" i="5"/>
  <c r="BF57" i="5"/>
  <c r="BG57" i="5"/>
  <c r="BJ57" i="5" s="1"/>
  <c r="BG54" i="5"/>
  <c r="BF54" i="5"/>
  <c r="BE54" i="5"/>
  <c r="BG51" i="5"/>
  <c r="BK51" i="5" s="1"/>
  <c r="BF51" i="5"/>
  <c r="BD49" i="5"/>
  <c r="BG49" i="5"/>
  <c r="BE49" i="5"/>
  <c r="BK49" i="5" s="1"/>
  <c r="BF49" i="5"/>
  <c r="BG46" i="5"/>
  <c r="BF46" i="5"/>
  <c r="BE46" i="5"/>
  <c r="BK46" i="5" s="1"/>
  <c r="BG43" i="5"/>
  <c r="BF43" i="5"/>
  <c r="BE43" i="5"/>
  <c r="BD41" i="5"/>
  <c r="BI41" i="5" s="1"/>
  <c r="BG41" i="5"/>
  <c r="BF41" i="5"/>
  <c r="BE41" i="5"/>
  <c r="BG38" i="5"/>
  <c r="BJ38" i="5" s="1"/>
  <c r="BF38" i="5"/>
  <c r="BE38" i="5"/>
  <c r="BD38" i="5"/>
  <c r="BE35" i="5"/>
  <c r="BI35" i="5" s="1"/>
  <c r="BG35" i="5"/>
  <c r="BF35" i="5"/>
  <c r="BD33" i="5"/>
  <c r="BG33" i="5"/>
  <c r="BK33" i="5" s="1"/>
  <c r="BF33" i="5"/>
  <c r="BE33" i="5"/>
  <c r="BG30" i="5"/>
  <c r="BE30" i="5"/>
  <c r="BK30" i="5" s="1"/>
  <c r="BF30" i="5"/>
  <c r="BG27" i="5"/>
  <c r="BE27" i="5"/>
  <c r="BG25" i="5"/>
  <c r="BK25" i="5" s="1"/>
  <c r="BF25" i="5"/>
  <c r="BE25" i="5"/>
  <c r="BD25" i="5"/>
  <c r="BF22" i="5"/>
  <c r="BJ22" i="5" s="1"/>
  <c r="BG22" i="5"/>
  <c r="BD22" i="5"/>
  <c r="BE19" i="5"/>
  <c r="BG19" i="5"/>
  <c r="BK19" i="5" s="1"/>
  <c r="BD19" i="5"/>
  <c r="BF17" i="5"/>
  <c r="BE17" i="5"/>
  <c r="BG17" i="5"/>
  <c r="BK17" i="5" s="1"/>
  <c r="BD17" i="5"/>
  <c r="BF14" i="5"/>
  <c r="BG14" i="5"/>
  <c r="BD14" i="5"/>
  <c r="BI14" i="5" s="1"/>
  <c r="BE11" i="5"/>
  <c r="BG11" i="5"/>
  <c r="BD122" i="5"/>
  <c r="BJ122" i="5" s="1"/>
  <c r="BG122" i="5"/>
  <c r="BE122" i="5"/>
  <c r="BF122" i="5"/>
  <c r="BG118" i="5"/>
  <c r="BK118" i="5" s="1"/>
  <c r="BF118" i="5"/>
  <c r="BE118" i="5"/>
  <c r="BF115" i="5"/>
  <c r="BG115" i="5"/>
  <c r="BI115" i="5" s="1"/>
  <c r="BD115" i="5"/>
  <c r="BE115" i="5"/>
  <c r="BF113" i="5"/>
  <c r="BE113" i="5"/>
  <c r="BI113" i="5" s="1"/>
  <c r="BD113" i="5"/>
  <c r="BG113" i="5"/>
  <c r="BD110" i="5"/>
  <c r="BE110" i="5"/>
  <c r="BK110" i="5" s="1"/>
  <c r="BF110" i="5"/>
  <c r="BG110" i="5"/>
  <c r="BF109" i="5"/>
  <c r="BE109" i="5"/>
  <c r="BJ109" i="5" s="1"/>
  <c r="BD109" i="5"/>
  <c r="BE106" i="5"/>
  <c r="BF106" i="5"/>
  <c r="BD106" i="5"/>
  <c r="BJ106" i="5" s="1"/>
  <c r="BD103" i="5"/>
  <c r="BG103" i="5"/>
  <c r="BF103" i="5"/>
  <c r="BE103" i="5"/>
  <c r="BJ103" i="5" s="1"/>
  <c r="BG101" i="5"/>
  <c r="BF101" i="5"/>
  <c r="BJ101" i="5" s="1"/>
  <c r="BE101" i="5"/>
  <c r="BK101" i="5" s="1"/>
  <c r="BE98" i="5"/>
  <c r="BK98" i="5" s="1"/>
  <c r="BG98" i="5"/>
  <c r="BD98" i="5"/>
  <c r="BD95" i="5"/>
  <c r="BE95" i="5"/>
  <c r="BJ95" i="5" s="1"/>
  <c r="BG95" i="5"/>
  <c r="BD93" i="5"/>
  <c r="BG93" i="5"/>
  <c r="BF93" i="5"/>
  <c r="BI93" i="5" s="1"/>
  <c r="BE89" i="5"/>
  <c r="BG89" i="5"/>
  <c r="BD89" i="5"/>
  <c r="BD86" i="5"/>
  <c r="BI86" i="5" s="1"/>
  <c r="BE86" i="5"/>
  <c r="BF86" i="5"/>
  <c r="BG86" i="5"/>
  <c r="BD83" i="5"/>
  <c r="BJ83" i="5" s="1"/>
  <c r="BF83" i="5"/>
  <c r="BE83" i="5"/>
  <c r="BD81" i="5"/>
  <c r="BG81" i="5"/>
  <c r="BK81" i="5" s="1"/>
  <c r="BF81" i="5"/>
  <c r="BE81" i="5"/>
  <c r="BD78" i="5"/>
  <c r="BF78" i="5"/>
  <c r="BJ78" i="5" s="1"/>
  <c r="BE78" i="5"/>
  <c r="BG78" i="5"/>
  <c r="BE75" i="5"/>
  <c r="BG75" i="5"/>
  <c r="BK75" i="5" s="1"/>
  <c r="BD75" i="5"/>
  <c r="BF73" i="5"/>
  <c r="BE73" i="5"/>
  <c r="BG73" i="5"/>
  <c r="BJ73" i="5" s="1"/>
  <c r="BD73" i="5"/>
  <c r="BF70" i="5"/>
  <c r="BG70" i="5"/>
  <c r="BG67" i="5"/>
  <c r="BK67" i="5" s="1"/>
  <c r="BD67" i="5"/>
  <c r="BE67" i="5"/>
  <c r="BG66" i="5"/>
  <c r="BF66" i="5"/>
  <c r="BE66" i="5"/>
  <c r="BG63" i="5"/>
  <c r="BE63" i="5"/>
  <c r="BF63" i="5"/>
  <c r="BI63" i="5" s="1"/>
  <c r="BD61" i="5"/>
  <c r="BG61" i="5"/>
  <c r="BF61" i="5"/>
  <c r="BE61" i="5"/>
  <c r="BK61" i="5" s="1"/>
  <c r="BG58" i="5"/>
  <c r="BF58" i="5"/>
  <c r="BE58" i="5"/>
  <c r="BD58" i="5"/>
  <c r="BJ58" i="5" s="1"/>
  <c r="BE55" i="5"/>
  <c r="BG55" i="5"/>
  <c r="BD55" i="5"/>
  <c r="BF53" i="5"/>
  <c r="BI53" i="5" s="1"/>
  <c r="BE53" i="5"/>
  <c r="BD53" i="5"/>
  <c r="BG53" i="5"/>
  <c r="BF50" i="5"/>
  <c r="BI50" i="5" s="1"/>
  <c r="BD50" i="5"/>
  <c r="BG50" i="5"/>
  <c r="BE47" i="5"/>
  <c r="BF47" i="5"/>
  <c r="BJ47" i="5" s="1"/>
  <c r="BG47" i="5"/>
  <c r="BF45" i="5"/>
  <c r="BE45" i="5"/>
  <c r="BD45" i="5"/>
  <c r="BI45" i="5" s="1"/>
  <c r="BG45" i="5"/>
  <c r="BF42" i="5"/>
  <c r="BG42" i="5"/>
  <c r="BE39" i="5"/>
  <c r="BI39" i="5" s="1"/>
  <c r="BG39" i="5"/>
  <c r="BF39" i="5"/>
  <c r="BD37" i="5"/>
  <c r="BG37" i="5"/>
  <c r="BK37" i="5" s="1"/>
  <c r="BE37" i="5"/>
  <c r="BF37" i="5"/>
  <c r="BF34" i="5"/>
  <c r="BG34" i="5"/>
  <c r="BK34" i="5" s="1"/>
  <c r="BD34" i="5"/>
  <c r="BE31" i="5"/>
  <c r="BD31" i="5"/>
  <c r="BG31" i="5"/>
  <c r="BK31" i="5" s="1"/>
  <c r="BF29" i="5"/>
  <c r="BE29" i="5"/>
  <c r="BD29" i="5"/>
  <c r="BG26" i="5"/>
  <c r="BK26" i="5" s="1"/>
  <c r="BF26" i="5"/>
  <c r="BG23" i="5"/>
  <c r="BE23" i="5"/>
  <c r="BD21" i="5"/>
  <c r="BJ21" i="5" s="1"/>
  <c r="BG21" i="5"/>
  <c r="BF21" i="5"/>
  <c r="BE21" i="5"/>
  <c r="BG18" i="5"/>
  <c r="BK18" i="5" s="1"/>
  <c r="BF18" i="5"/>
  <c r="BG15" i="5"/>
  <c r="BE15" i="5"/>
  <c r="BD15" i="5"/>
  <c r="BJ15" i="5" s="1"/>
  <c r="BD13" i="5"/>
  <c r="BG13" i="5"/>
  <c r="BF13" i="5"/>
  <c r="BE13" i="5"/>
  <c r="BJ13" i="5" s="1"/>
  <c r="BD118" i="5"/>
  <c r="BF95" i="5"/>
  <c r="BF27" i="5"/>
  <c r="BF23" i="5"/>
  <c r="BI192" i="5"/>
  <c r="BI136" i="5"/>
  <c r="BG320" i="5"/>
  <c r="BF320" i="5"/>
  <c r="BI320" i="5" s="1"/>
  <c r="BF319" i="5"/>
  <c r="BD316" i="5"/>
  <c r="BI316" i="5" s="1"/>
  <c r="BG316" i="5"/>
  <c r="BF315" i="5"/>
  <c r="BI315" i="5" s="1"/>
  <c r="BD314" i="5"/>
  <c r="BD312" i="5"/>
  <c r="BI312" i="5" s="1"/>
  <c r="BG312" i="5"/>
  <c r="BF311" i="5"/>
  <c r="BI311" i="5" s="1"/>
  <c r="BE310" i="5"/>
  <c r="BD310" i="5"/>
  <c r="BK310" i="5" s="1"/>
  <c r="BE308" i="5"/>
  <c r="BD308" i="5"/>
  <c r="BI308" i="5" s="1"/>
  <c r="BD307" i="5"/>
  <c r="BE306" i="5"/>
  <c r="BE304" i="5"/>
  <c r="BD304" i="5"/>
  <c r="BI304" i="5" s="1"/>
  <c r="BD303" i="5"/>
  <c r="BE302" i="5"/>
  <c r="BD302" i="5"/>
  <c r="BJ302" i="5" s="1"/>
  <c r="BF300" i="5"/>
  <c r="BJ300" i="5" s="1"/>
  <c r="BE300" i="5"/>
  <c r="BI300" i="5" s="1"/>
  <c r="BD299" i="5"/>
  <c r="BE298" i="5"/>
  <c r="BF296" i="5"/>
  <c r="BJ296" i="5" s="1"/>
  <c r="BE296" i="5"/>
  <c r="BD295" i="5"/>
  <c r="BJ295" i="5" s="1"/>
  <c r="BG292" i="5"/>
  <c r="BF292" i="5"/>
  <c r="BK292" i="5" s="1"/>
  <c r="BF291" i="5"/>
  <c r="BD290" i="5"/>
  <c r="BK290" i="5" s="1"/>
  <c r="BG288" i="5"/>
  <c r="BF288" i="5"/>
  <c r="BI288" i="5" s="1"/>
  <c r="BF287" i="5"/>
  <c r="BD284" i="5"/>
  <c r="BI284" i="5" s="1"/>
  <c r="BG284" i="5"/>
  <c r="BF283" i="5"/>
  <c r="BI283" i="5" s="1"/>
  <c r="BD282" i="5"/>
  <c r="BD280" i="5"/>
  <c r="BI280" i="5" s="1"/>
  <c r="BG280" i="5"/>
  <c r="BF279" i="5"/>
  <c r="BI279" i="5" s="1"/>
  <c r="BI228" i="5"/>
  <c r="BI224" i="5"/>
  <c r="BI132" i="5"/>
  <c r="BK80" i="5"/>
  <c r="BI80" i="5"/>
  <c r="BI204" i="5"/>
  <c r="BI176" i="5"/>
  <c r="BI172" i="5"/>
  <c r="BK92" i="5"/>
  <c r="BI200" i="5"/>
  <c r="BI184" i="5"/>
  <c r="BI168" i="5"/>
  <c r="BJ88" i="5"/>
  <c r="BJ80" i="5"/>
  <c r="BI196" i="5"/>
  <c r="BI180" i="5"/>
  <c r="BI164" i="5"/>
  <c r="BJ96" i="5"/>
  <c r="BK88" i="5"/>
  <c r="BI84" i="5"/>
  <c r="BG76" i="5"/>
  <c r="BI76" i="5" s="1"/>
  <c r="BF76" i="5"/>
  <c r="BF75" i="5"/>
  <c r="BE72" i="5"/>
  <c r="BD72" i="5"/>
  <c r="BF71" i="5"/>
  <c r="BE70" i="5"/>
  <c r="BD70" i="5"/>
  <c r="BD68" i="5"/>
  <c r="BK68" i="5" s="1"/>
  <c r="BG68" i="5"/>
  <c r="BF67" i="5"/>
  <c r="BD66" i="5"/>
  <c r="BF64" i="5"/>
  <c r="BK64" i="5" s="1"/>
  <c r="BE64" i="5"/>
  <c r="BD63" i="5"/>
  <c r="BE62" i="5"/>
  <c r="BG60" i="5"/>
  <c r="BI60" i="5" s="1"/>
  <c r="BF60" i="5"/>
  <c r="BF59" i="5"/>
  <c r="BD56" i="5"/>
  <c r="BG56" i="5"/>
  <c r="BF55" i="5"/>
  <c r="BD54" i="5"/>
  <c r="BI54" i="5" s="1"/>
  <c r="BE52" i="5"/>
  <c r="BD52" i="5"/>
  <c r="BK52" i="5" s="1"/>
  <c r="BD51" i="5"/>
  <c r="BE50" i="5"/>
  <c r="BG48" i="5"/>
  <c r="BF48" i="5"/>
  <c r="BI48" i="5" s="1"/>
  <c r="BD47" i="5"/>
  <c r="BD46" i="5"/>
  <c r="BE44" i="5"/>
  <c r="BD44" i="5"/>
  <c r="BK44" i="5" s="1"/>
  <c r="BD43" i="5"/>
  <c r="BE42" i="5"/>
  <c r="BD42" i="5"/>
  <c r="BI42" i="5" s="1"/>
  <c r="BG40" i="5"/>
  <c r="BK40" i="5" s="1"/>
  <c r="BF40" i="5"/>
  <c r="BD39" i="5"/>
  <c r="BF36" i="5"/>
  <c r="BE36" i="5"/>
  <c r="BK36" i="5" s="1"/>
  <c r="BD35" i="5"/>
  <c r="BE34" i="5"/>
  <c r="BD32" i="5"/>
  <c r="BG32" i="5"/>
  <c r="BJ32" i="5" s="1"/>
  <c r="BF31" i="5"/>
  <c r="BD30" i="5"/>
  <c r="BE28" i="5"/>
  <c r="BD28" i="5"/>
  <c r="BK28" i="5" s="1"/>
  <c r="BD27" i="5"/>
  <c r="BE26" i="5"/>
  <c r="BD26" i="5"/>
  <c r="BF24" i="5"/>
  <c r="BK24" i="5" s="1"/>
  <c r="BE24" i="5"/>
  <c r="BD23" i="5"/>
  <c r="BE22" i="5"/>
  <c r="BG20" i="5"/>
  <c r="BI20" i="5" s="1"/>
  <c r="BF20" i="5"/>
  <c r="BF19" i="5"/>
  <c r="BD18" i="5"/>
  <c r="BE16" i="5"/>
  <c r="BJ16" i="5" s="1"/>
  <c r="BD16" i="5"/>
  <c r="BF15" i="5"/>
  <c r="BE14" i="5"/>
  <c r="BG12" i="5"/>
  <c r="BI12" i="5" s="1"/>
  <c r="BF12" i="5"/>
  <c r="BF11" i="5"/>
  <c r="BI92" i="5"/>
  <c r="BK48" i="5"/>
  <c r="AZ454" i="5"/>
  <c r="BA454" i="5"/>
  <c r="AZ450" i="5"/>
  <c r="BA450" i="5"/>
  <c r="AZ446" i="5"/>
  <c r="BA446" i="5"/>
  <c r="AZ442" i="5"/>
  <c r="BA442" i="5"/>
  <c r="AZ438" i="5"/>
  <c r="BA438" i="5"/>
  <c r="AZ434" i="5"/>
  <c r="BA434" i="5"/>
  <c r="AZ430" i="5"/>
  <c r="BA430" i="5"/>
  <c r="AZ426" i="5"/>
  <c r="BA426" i="5"/>
  <c r="AZ422" i="5"/>
  <c r="BA422" i="5"/>
  <c r="AZ418" i="5"/>
  <c r="BA418" i="5"/>
  <c r="AZ414" i="5"/>
  <c r="BA414" i="5"/>
  <c r="AZ410" i="5"/>
  <c r="BA410" i="5"/>
  <c r="AZ406" i="5"/>
  <c r="BA406" i="5"/>
  <c r="AZ402" i="5"/>
  <c r="BA402" i="5"/>
  <c r="AZ398" i="5"/>
  <c r="BA398" i="5"/>
  <c r="AZ394" i="5"/>
  <c r="BA394" i="5"/>
  <c r="AZ390" i="5"/>
  <c r="BA390" i="5"/>
  <c r="AZ386" i="5"/>
  <c r="BA386" i="5"/>
  <c r="AZ382" i="5"/>
  <c r="BA382" i="5"/>
  <c r="AZ378" i="5"/>
  <c r="BA378" i="5"/>
  <c r="AZ374" i="5"/>
  <c r="BA374" i="5"/>
  <c r="AZ370" i="5"/>
  <c r="BA370" i="5"/>
  <c r="AZ366" i="5"/>
  <c r="BA366" i="5"/>
  <c r="AZ362" i="5"/>
  <c r="BA362" i="5"/>
  <c r="AZ358" i="5"/>
  <c r="BA358" i="5"/>
  <c r="AZ354" i="5"/>
  <c r="BA354" i="5"/>
  <c r="AZ350" i="5"/>
  <c r="BA350" i="5"/>
  <c r="AZ346" i="5"/>
  <c r="BA346" i="5"/>
  <c r="AZ342" i="5"/>
  <c r="BA342" i="5"/>
  <c r="AZ337" i="5"/>
  <c r="BC337" i="5"/>
  <c r="BA337" i="5"/>
  <c r="BJ328" i="5"/>
  <c r="BK328" i="5"/>
  <c r="AZ321" i="5"/>
  <c r="BC321" i="5"/>
  <c r="BA321" i="5"/>
  <c r="BK312" i="5"/>
  <c r="AZ305" i="5"/>
  <c r="BC305" i="5"/>
  <c r="BA305" i="5"/>
  <c r="AZ289" i="5"/>
  <c r="BC289" i="5"/>
  <c r="BA289" i="5"/>
  <c r="BJ280" i="5"/>
  <c r="BK280" i="5"/>
  <c r="AZ273" i="5"/>
  <c r="BC273" i="5"/>
  <c r="BA273" i="5"/>
  <c r="BJ264" i="5"/>
  <c r="BK264" i="5"/>
  <c r="AZ257" i="5"/>
  <c r="BC257" i="5"/>
  <c r="BA257" i="5"/>
  <c r="BJ248" i="5"/>
  <c r="BK248" i="5"/>
  <c r="AZ241" i="5"/>
  <c r="BC241" i="5"/>
  <c r="BA241" i="5"/>
  <c r="BJ232" i="5"/>
  <c r="BK232" i="5"/>
  <c r="AZ225" i="5"/>
  <c r="BC225" i="5"/>
  <c r="BA225" i="5"/>
  <c r="BJ216" i="5"/>
  <c r="BK216" i="5"/>
  <c r="BI145" i="5"/>
  <c r="AZ137" i="5"/>
  <c r="BA137" i="5"/>
  <c r="BB136" i="5"/>
  <c r="BA136" i="5"/>
  <c r="BC136" i="5"/>
  <c r="BK122" i="5"/>
  <c r="BA104" i="5"/>
  <c r="BB104" i="5"/>
  <c r="BC104" i="5"/>
  <c r="BA100" i="5"/>
  <c r="BB100" i="5"/>
  <c r="BC100" i="5"/>
  <c r="BA96" i="5"/>
  <c r="BB96" i="5"/>
  <c r="BC96" i="5"/>
  <c r="BB69" i="5"/>
  <c r="BA69" i="5"/>
  <c r="BB46" i="5"/>
  <c r="BA46" i="5"/>
  <c r="BC46" i="5"/>
  <c r="BK13" i="5"/>
  <c r="BI455" i="5"/>
  <c r="BB454" i="5"/>
  <c r="AZ453" i="5"/>
  <c r="BC453" i="5"/>
  <c r="BI450" i="5"/>
  <c r="BB450" i="5"/>
  <c r="AZ449" i="5"/>
  <c r="BC449" i="5"/>
  <c r="BI447" i="5"/>
  <c r="BB446" i="5"/>
  <c r="AZ445" i="5"/>
  <c r="BC445" i="5"/>
  <c r="BB442" i="5"/>
  <c r="AZ441" i="5"/>
  <c r="BC441" i="5"/>
  <c r="BB438" i="5"/>
  <c r="AZ437" i="5"/>
  <c r="BC437" i="5"/>
  <c r="BI435" i="5"/>
  <c r="BI434" i="5"/>
  <c r="BB434" i="5"/>
  <c r="AZ433" i="5"/>
  <c r="BC433" i="5"/>
  <c r="BI431" i="5"/>
  <c r="BB430" i="5"/>
  <c r="AZ429" i="5"/>
  <c r="BC429" i="5"/>
  <c r="BI427" i="5"/>
  <c r="BI426" i="5"/>
  <c r="BB426" i="5"/>
  <c r="AZ425" i="5"/>
  <c r="BC425" i="5"/>
  <c r="BB422" i="5"/>
  <c r="AZ421" i="5"/>
  <c r="BC421" i="5"/>
  <c r="BI418" i="5"/>
  <c r="BB418" i="5"/>
  <c r="AZ417" i="5"/>
  <c r="BC417" i="5"/>
  <c r="BI415" i="5"/>
  <c r="BB414" i="5"/>
  <c r="AZ413" i="5"/>
  <c r="BC413" i="5"/>
  <c r="BI410" i="5"/>
  <c r="BB410" i="5"/>
  <c r="AZ409" i="5"/>
  <c r="BC409" i="5"/>
  <c r="BB406" i="5"/>
  <c r="AZ405" i="5"/>
  <c r="BC405" i="5"/>
  <c r="BI402" i="5"/>
  <c r="BB402" i="5"/>
  <c r="AZ401" i="5"/>
  <c r="BC401" i="5"/>
  <c r="BI399" i="5"/>
  <c r="BB398" i="5"/>
  <c r="AZ397" i="5"/>
  <c r="BC397" i="5"/>
  <c r="BI394" i="5"/>
  <c r="BB394" i="5"/>
  <c r="AZ393" i="5"/>
  <c r="BC393" i="5"/>
  <c r="BB390" i="5"/>
  <c r="AZ389" i="5"/>
  <c r="BC389" i="5"/>
  <c r="BI386" i="5"/>
  <c r="BB386" i="5"/>
  <c r="AZ385" i="5"/>
  <c r="BC385" i="5"/>
  <c r="BI383" i="5"/>
  <c r="BB382" i="5"/>
  <c r="AZ381" i="5"/>
  <c r="BC381" i="5"/>
  <c r="BB378" i="5"/>
  <c r="AZ377" i="5"/>
  <c r="BC377" i="5"/>
  <c r="BI375" i="5"/>
  <c r="BB374" i="5"/>
  <c r="AZ373" i="5"/>
  <c r="BC373" i="5"/>
  <c r="BI370" i="5"/>
  <c r="BB370" i="5"/>
  <c r="AZ369" i="5"/>
  <c r="BC369" i="5"/>
  <c r="BI367" i="5"/>
  <c r="BI366" i="5"/>
  <c r="BB366" i="5"/>
  <c r="AZ365" i="5"/>
  <c r="BC365" i="5"/>
  <c r="BB362" i="5"/>
  <c r="AZ361" i="5"/>
  <c r="BC361" i="5"/>
  <c r="BB358" i="5"/>
  <c r="AZ357" i="5"/>
  <c r="BC357" i="5"/>
  <c r="BI355" i="5"/>
  <c r="BI354" i="5"/>
  <c r="BB354" i="5"/>
  <c r="AZ353" i="5"/>
  <c r="BC353" i="5"/>
  <c r="BI351" i="5"/>
  <c r="BI350" i="5"/>
  <c r="BB350" i="5"/>
  <c r="AZ349" i="5"/>
  <c r="BC349" i="5"/>
  <c r="BB346" i="5"/>
  <c r="AZ345" i="5"/>
  <c r="BC345" i="5"/>
  <c r="BI343" i="5"/>
  <c r="BB342" i="5"/>
  <c r="AZ341" i="5"/>
  <c r="BC341" i="5"/>
  <c r="BB339" i="5"/>
  <c r="BB337" i="5"/>
  <c r="BJ332" i="5"/>
  <c r="BK332" i="5"/>
  <c r="BI330" i="5"/>
  <c r="AZ325" i="5"/>
  <c r="BC325" i="5"/>
  <c r="BA325" i="5"/>
  <c r="BB323" i="5"/>
  <c r="BB321" i="5"/>
  <c r="BJ316" i="5"/>
  <c r="BK313" i="5"/>
  <c r="AZ309" i="5"/>
  <c r="BC309" i="5"/>
  <c r="BA309" i="5"/>
  <c r="BB307" i="5"/>
  <c r="BB305" i="5"/>
  <c r="BI298" i="5"/>
  <c r="AZ293" i="5"/>
  <c r="BC293" i="5"/>
  <c r="BA293" i="5"/>
  <c r="BB291" i="5"/>
  <c r="BB289" i="5"/>
  <c r="BJ284" i="5"/>
  <c r="BI282" i="5"/>
  <c r="BK281" i="5"/>
  <c r="AZ277" i="5"/>
  <c r="BC277" i="5"/>
  <c r="BA277" i="5"/>
  <c r="BB275" i="5"/>
  <c r="BB273" i="5"/>
  <c r="BJ268" i="5"/>
  <c r="BK268" i="5"/>
  <c r="BI266" i="5"/>
  <c r="AZ261" i="5"/>
  <c r="BC261" i="5"/>
  <c r="BA261" i="5"/>
  <c r="BB259" i="5"/>
  <c r="BB257" i="5"/>
  <c r="BJ252" i="5"/>
  <c r="BK252" i="5"/>
  <c r="BK249" i="5"/>
  <c r="AZ245" i="5"/>
  <c r="BC245" i="5"/>
  <c r="BA245" i="5"/>
  <c r="BB243" i="5"/>
  <c r="BB241" i="5"/>
  <c r="BJ236" i="5"/>
  <c r="BK236" i="5"/>
  <c r="BI234" i="5"/>
  <c r="AZ229" i="5"/>
  <c r="BC229" i="5"/>
  <c r="BA229" i="5"/>
  <c r="BB227" i="5"/>
  <c r="BB225" i="5"/>
  <c r="BJ220" i="5"/>
  <c r="BK220" i="5"/>
  <c r="BK217" i="5"/>
  <c r="AZ213" i="5"/>
  <c r="BC213" i="5"/>
  <c r="BA213" i="5"/>
  <c r="BB211" i="5"/>
  <c r="BA209" i="5"/>
  <c r="BA205" i="5"/>
  <c r="BA201" i="5"/>
  <c r="BA197" i="5"/>
  <c r="BA193" i="5"/>
  <c r="BA189" i="5"/>
  <c r="BA185" i="5"/>
  <c r="BA181" i="5"/>
  <c r="BA177" i="5"/>
  <c r="BA173" i="5"/>
  <c r="BA169" i="5"/>
  <c r="BA165" i="5"/>
  <c r="AZ161" i="5"/>
  <c r="BA161" i="5"/>
  <c r="BB160" i="5"/>
  <c r="BA160" i="5"/>
  <c r="BC160" i="5"/>
  <c r="BI146" i="5"/>
  <c r="BC137" i="5"/>
  <c r="AZ129" i="5"/>
  <c r="BA129" i="5"/>
  <c r="BB128" i="5"/>
  <c r="BA128" i="5"/>
  <c r="BC128" i="5"/>
  <c r="AZ89" i="5"/>
  <c r="BC89" i="5"/>
  <c r="BA89" i="5"/>
  <c r="BB89" i="5"/>
  <c r="BI74" i="5"/>
  <c r="AZ66" i="5"/>
  <c r="BA66" i="5"/>
  <c r="BB66" i="5"/>
  <c r="BK54" i="5"/>
  <c r="BB37" i="5"/>
  <c r="BA37" i="5"/>
  <c r="BB14" i="5"/>
  <c r="BA14" i="5"/>
  <c r="BC14" i="5"/>
  <c r="BK455" i="5"/>
  <c r="BB455" i="5"/>
  <c r="BA453" i="5"/>
  <c r="BK451" i="5"/>
  <c r="BB451" i="5"/>
  <c r="BJ450" i="5"/>
  <c r="BA449" i="5"/>
  <c r="BK447" i="5"/>
  <c r="BB447" i="5"/>
  <c r="BA445" i="5"/>
  <c r="BK443" i="5"/>
  <c r="BB443" i="5"/>
  <c r="BA441" i="5"/>
  <c r="BK439" i="5"/>
  <c r="BB439" i="5"/>
  <c r="BA437" i="5"/>
  <c r="BK435" i="5"/>
  <c r="BB435" i="5"/>
  <c r="BJ434" i="5"/>
  <c r="BA433" i="5"/>
  <c r="BK431" i="5"/>
  <c r="BB431" i="5"/>
  <c r="BA429" i="5"/>
  <c r="BK427" i="5"/>
  <c r="BB427" i="5"/>
  <c r="BJ426" i="5"/>
  <c r="BA425" i="5"/>
  <c r="BK423" i="5"/>
  <c r="BB423" i="5"/>
  <c r="BA421" i="5"/>
  <c r="BK419" i="5"/>
  <c r="BB419" i="5"/>
  <c r="BJ418" i="5"/>
  <c r="BA417" i="5"/>
  <c r="BK415" i="5"/>
  <c r="BB415" i="5"/>
  <c r="BA413" i="5"/>
  <c r="BK411" i="5"/>
  <c r="BB411" i="5"/>
  <c r="BJ410" i="5"/>
  <c r="BA409" i="5"/>
  <c r="BK407" i="5"/>
  <c r="BB407" i="5"/>
  <c r="BA405" i="5"/>
  <c r="BK403" i="5"/>
  <c r="BB403" i="5"/>
  <c r="BJ402" i="5"/>
  <c r="BA401" i="5"/>
  <c r="BK399" i="5"/>
  <c r="BB399" i="5"/>
  <c r="BA397" i="5"/>
  <c r="BK395" i="5"/>
  <c r="BB395" i="5"/>
  <c r="BJ394" i="5"/>
  <c r="BA393" i="5"/>
  <c r="BK391" i="5"/>
  <c r="BB391" i="5"/>
  <c r="BA389" i="5"/>
  <c r="BK387" i="5"/>
  <c r="BB387" i="5"/>
  <c r="BJ386" i="5"/>
  <c r="BA385" i="5"/>
  <c r="BK383" i="5"/>
  <c r="BB383" i="5"/>
  <c r="BA381" i="5"/>
  <c r="BK379" i="5"/>
  <c r="BB379" i="5"/>
  <c r="BA377" i="5"/>
  <c r="BK375" i="5"/>
  <c r="BB375" i="5"/>
  <c r="BA373" i="5"/>
  <c r="BK371" i="5"/>
  <c r="BB371" i="5"/>
  <c r="BJ370" i="5"/>
  <c r="BA369" i="5"/>
  <c r="BK367" i="5"/>
  <c r="BB367" i="5"/>
  <c r="BJ366" i="5"/>
  <c r="BA365" i="5"/>
  <c r="BK363" i="5"/>
  <c r="BB363" i="5"/>
  <c r="BA361" i="5"/>
  <c r="BK359" i="5"/>
  <c r="BB359" i="5"/>
  <c r="BA357" i="5"/>
  <c r="BK355" i="5"/>
  <c r="BB355" i="5"/>
  <c r="BA353" i="5"/>
  <c r="BK351" i="5"/>
  <c r="BB351" i="5"/>
  <c r="BJ350" i="5"/>
  <c r="BA349" i="5"/>
  <c r="BK347" i="5"/>
  <c r="BB347" i="5"/>
  <c r="BA345" i="5"/>
  <c r="BK343" i="5"/>
  <c r="BB343" i="5"/>
  <c r="BA341" i="5"/>
  <c r="BK339" i="5"/>
  <c r="BC338" i="5"/>
  <c r="BJ336" i="5"/>
  <c r="BK336" i="5"/>
  <c r="BI334" i="5"/>
  <c r="BK330" i="5"/>
  <c r="AZ329" i="5"/>
  <c r="BC329" i="5"/>
  <c r="BA329" i="5"/>
  <c r="BB327" i="5"/>
  <c r="BB325" i="5"/>
  <c r="BC322" i="5"/>
  <c r="BI318" i="5"/>
  <c r="AZ313" i="5"/>
  <c r="BC313" i="5"/>
  <c r="BA313" i="5"/>
  <c r="BB311" i="5"/>
  <c r="BB309" i="5"/>
  <c r="BC306" i="5"/>
  <c r="BI302" i="5"/>
  <c r="BJ301" i="5"/>
  <c r="BK301" i="5"/>
  <c r="AZ297" i="5"/>
  <c r="BC297" i="5"/>
  <c r="BA297" i="5"/>
  <c r="BB295" i="5"/>
  <c r="BB293" i="5"/>
  <c r="BC290" i="5"/>
  <c r="BI286" i="5"/>
  <c r="BK282" i="5"/>
  <c r="AZ281" i="5"/>
  <c r="BC281" i="5"/>
  <c r="BA281" i="5"/>
  <c r="BB279" i="5"/>
  <c r="BB277" i="5"/>
  <c r="BC274" i="5"/>
  <c r="BJ272" i="5"/>
  <c r="BK272" i="5"/>
  <c r="BI270" i="5"/>
  <c r="AZ265" i="5"/>
  <c r="BC265" i="5"/>
  <c r="BA265" i="5"/>
  <c r="BB263" i="5"/>
  <c r="BB261" i="5"/>
  <c r="BC258" i="5"/>
  <c r="BJ256" i="5"/>
  <c r="BK256" i="5"/>
  <c r="BI254" i="5"/>
  <c r="BJ253" i="5"/>
  <c r="BK253" i="5"/>
  <c r="AZ249" i="5"/>
  <c r="BC249" i="5"/>
  <c r="BA249" i="5"/>
  <c r="BB247" i="5"/>
  <c r="BB245" i="5"/>
  <c r="BC242" i="5"/>
  <c r="BJ240" i="5"/>
  <c r="BK240" i="5"/>
  <c r="BI238" i="5"/>
  <c r="AZ233" i="5"/>
  <c r="BC233" i="5"/>
  <c r="BA233" i="5"/>
  <c r="BB231" i="5"/>
  <c r="BB229" i="5"/>
  <c r="BC226" i="5"/>
  <c r="BJ224" i="5"/>
  <c r="BK224" i="5"/>
  <c r="BI222" i="5"/>
  <c r="AZ217" i="5"/>
  <c r="BC217" i="5"/>
  <c r="BA217" i="5"/>
  <c r="BB215" i="5"/>
  <c r="BB213" i="5"/>
  <c r="BC210" i="5"/>
  <c r="AZ206" i="5"/>
  <c r="BC206" i="5"/>
  <c r="AZ202" i="5"/>
  <c r="BC202" i="5"/>
  <c r="AZ198" i="5"/>
  <c r="BC198" i="5"/>
  <c r="AZ194" i="5"/>
  <c r="BC194" i="5"/>
  <c r="AZ190" i="5"/>
  <c r="BC190" i="5"/>
  <c r="AZ186" i="5"/>
  <c r="BC186" i="5"/>
  <c r="AZ182" i="5"/>
  <c r="BC182" i="5"/>
  <c r="AZ178" i="5"/>
  <c r="BC178" i="5"/>
  <c r="AZ174" i="5"/>
  <c r="BC174" i="5"/>
  <c r="AZ170" i="5"/>
  <c r="BC170" i="5"/>
  <c r="AZ166" i="5"/>
  <c r="BC166" i="5"/>
  <c r="BI161" i="5"/>
  <c r="BC161" i="5"/>
  <c r="AZ153" i="5"/>
  <c r="BA153" i="5"/>
  <c r="BB152" i="5"/>
  <c r="BA152" i="5"/>
  <c r="BC152" i="5"/>
  <c r="BJ138" i="5"/>
  <c r="BK138" i="5"/>
  <c r="BI138" i="5"/>
  <c r="BK129" i="5"/>
  <c r="BC129" i="5"/>
  <c r="AZ121" i="5"/>
  <c r="BA121" i="5"/>
  <c r="BB120" i="5"/>
  <c r="BA120" i="5"/>
  <c r="BC120" i="5"/>
  <c r="BK106" i="5"/>
  <c r="BJ102" i="5"/>
  <c r="BK77" i="5"/>
  <c r="AZ71" i="5"/>
  <c r="BA71" i="5"/>
  <c r="BB71" i="5"/>
  <c r="BC71" i="5"/>
  <c r="BC66" i="5"/>
  <c r="AZ57" i="5"/>
  <c r="BC57" i="5"/>
  <c r="BA57" i="5"/>
  <c r="BB57" i="5"/>
  <c r="BJ42" i="5"/>
  <c r="AZ34" i="5"/>
  <c r="BA34" i="5"/>
  <c r="BB34" i="5"/>
  <c r="BJ456" i="5"/>
  <c r="BK456" i="5"/>
  <c r="BB456" i="5"/>
  <c r="BJ452" i="5"/>
  <c r="BK452" i="5"/>
  <c r="BB452" i="5"/>
  <c r="BJ448" i="5"/>
  <c r="BK448" i="5"/>
  <c r="BB448" i="5"/>
  <c r="BJ444" i="5"/>
  <c r="BK444" i="5"/>
  <c r="BB444" i="5"/>
  <c r="BK441" i="5"/>
  <c r="BJ440" i="5"/>
  <c r="BK440" i="5"/>
  <c r="BB440" i="5"/>
  <c r="BJ436" i="5"/>
  <c r="BK436" i="5"/>
  <c r="BB436" i="5"/>
  <c r="BJ432" i="5"/>
  <c r="BK432" i="5"/>
  <c r="BB432" i="5"/>
  <c r="BK429" i="5"/>
  <c r="BJ428" i="5"/>
  <c r="BK428" i="5"/>
  <c r="BB428" i="5"/>
  <c r="BJ424" i="5"/>
  <c r="BK424" i="5"/>
  <c r="BB424" i="5"/>
  <c r="BK421" i="5"/>
  <c r="BJ420" i="5"/>
  <c r="BK420" i="5"/>
  <c r="BB420" i="5"/>
  <c r="BK417" i="5"/>
  <c r="BJ416" i="5"/>
  <c r="BK416" i="5"/>
  <c r="BB416" i="5"/>
  <c r="BJ412" i="5"/>
  <c r="BK412" i="5"/>
  <c r="BB412" i="5"/>
  <c r="BK409" i="5"/>
  <c r="BJ408" i="5"/>
  <c r="BK408" i="5"/>
  <c r="BB408" i="5"/>
  <c r="BJ404" i="5"/>
  <c r="BK404" i="5"/>
  <c r="BB404" i="5"/>
  <c r="BK401" i="5"/>
  <c r="BJ400" i="5"/>
  <c r="BK400" i="5"/>
  <c r="BB400" i="5"/>
  <c r="BJ396" i="5"/>
  <c r="BK396" i="5"/>
  <c r="BB396" i="5"/>
  <c r="BK393" i="5"/>
  <c r="BJ392" i="5"/>
  <c r="BK392" i="5"/>
  <c r="BB392" i="5"/>
  <c r="BJ388" i="5"/>
  <c r="BK388" i="5"/>
  <c r="BB388" i="5"/>
  <c r="BK385" i="5"/>
  <c r="BJ384" i="5"/>
  <c r="BK384" i="5"/>
  <c r="BB384" i="5"/>
  <c r="BJ380" i="5"/>
  <c r="BK380" i="5"/>
  <c r="BB380" i="5"/>
  <c r="BK377" i="5"/>
  <c r="BJ376" i="5"/>
  <c r="BK376" i="5"/>
  <c r="BB376" i="5"/>
  <c r="BJ372" i="5"/>
  <c r="BK372" i="5"/>
  <c r="BB372" i="5"/>
  <c r="BK369" i="5"/>
  <c r="BJ368" i="5"/>
  <c r="BK368" i="5"/>
  <c r="BB368" i="5"/>
  <c r="BJ364" i="5"/>
  <c r="BK364" i="5"/>
  <c r="BB364" i="5"/>
  <c r="BK361" i="5"/>
  <c r="BJ360" i="5"/>
  <c r="BK360" i="5"/>
  <c r="BB360" i="5"/>
  <c r="BJ356" i="5"/>
  <c r="BK356" i="5"/>
  <c r="BB356" i="5"/>
  <c r="BK353" i="5"/>
  <c r="BJ352" i="5"/>
  <c r="BK352" i="5"/>
  <c r="BB352" i="5"/>
  <c r="BJ348" i="5"/>
  <c r="BK348" i="5"/>
  <c r="BB348" i="5"/>
  <c r="BK345" i="5"/>
  <c r="BJ344" i="5"/>
  <c r="BK344" i="5"/>
  <c r="BB344" i="5"/>
  <c r="BJ340" i="5"/>
  <c r="BK340" i="5"/>
  <c r="BB340" i="5"/>
  <c r="BJ337" i="5"/>
  <c r="BK337" i="5"/>
  <c r="AZ333" i="5"/>
  <c r="BC333" i="5"/>
  <c r="BA333" i="5"/>
  <c r="BB331" i="5"/>
  <c r="BB329" i="5"/>
  <c r="BC326" i="5"/>
  <c r="BJ324" i="5"/>
  <c r="BK324" i="5"/>
  <c r="BJ321" i="5"/>
  <c r="AZ317" i="5"/>
  <c r="BC317" i="5"/>
  <c r="BA317" i="5"/>
  <c r="BB315" i="5"/>
  <c r="BB313" i="5"/>
  <c r="BC310" i="5"/>
  <c r="BI306" i="5"/>
  <c r="BJ305" i="5"/>
  <c r="AZ301" i="5"/>
  <c r="BC301" i="5"/>
  <c r="BA301" i="5"/>
  <c r="BB299" i="5"/>
  <c r="BB297" i="5"/>
  <c r="BC294" i="5"/>
  <c r="BI290" i="5"/>
  <c r="BJ289" i="5"/>
  <c r="BK286" i="5"/>
  <c r="AZ285" i="5"/>
  <c r="BC285" i="5"/>
  <c r="BA285" i="5"/>
  <c r="BB283" i="5"/>
  <c r="BB281" i="5"/>
  <c r="BC278" i="5"/>
  <c r="BJ276" i="5"/>
  <c r="BK276" i="5"/>
  <c r="BJ273" i="5"/>
  <c r="AZ269" i="5"/>
  <c r="BC269" i="5"/>
  <c r="BA269" i="5"/>
  <c r="BB267" i="5"/>
  <c r="BB265" i="5"/>
  <c r="BC262" i="5"/>
  <c r="BJ260" i="5"/>
  <c r="BK260" i="5"/>
  <c r="BJ257" i="5"/>
  <c r="AZ253" i="5"/>
  <c r="BC253" i="5"/>
  <c r="BA253" i="5"/>
  <c r="BB251" i="5"/>
  <c r="BB249" i="5"/>
  <c r="BC246" i="5"/>
  <c r="BJ244" i="5"/>
  <c r="BK244" i="5"/>
  <c r="BJ241" i="5"/>
  <c r="AZ237" i="5"/>
  <c r="BC237" i="5"/>
  <c r="BA237" i="5"/>
  <c r="BB235" i="5"/>
  <c r="BB233" i="5"/>
  <c r="BC230" i="5"/>
  <c r="BJ228" i="5"/>
  <c r="BK228" i="5"/>
  <c r="BJ225" i="5"/>
  <c r="AZ221" i="5"/>
  <c r="BC221" i="5"/>
  <c r="BA221" i="5"/>
  <c r="BB219" i="5"/>
  <c r="BB217" i="5"/>
  <c r="BC214" i="5"/>
  <c r="BJ212" i="5"/>
  <c r="BK212" i="5"/>
  <c r="BJ209" i="5"/>
  <c r="BI162" i="5"/>
  <c r="BC153" i="5"/>
  <c r="AZ145" i="5"/>
  <c r="BA145" i="5"/>
  <c r="BB144" i="5"/>
  <c r="BA144" i="5"/>
  <c r="BC144" i="5"/>
  <c r="BI121" i="5"/>
  <c r="BC121" i="5"/>
  <c r="AZ113" i="5"/>
  <c r="BA113" i="5"/>
  <c r="BB112" i="5"/>
  <c r="BA112" i="5"/>
  <c r="BC112" i="5"/>
  <c r="AZ103" i="5"/>
  <c r="BB103" i="5"/>
  <c r="BC103" i="5"/>
  <c r="AZ99" i="5"/>
  <c r="BB99" i="5"/>
  <c r="BC99" i="5"/>
  <c r="BB78" i="5"/>
  <c r="BA78" i="5"/>
  <c r="BC78" i="5"/>
  <c r="BK42" i="5"/>
  <c r="AZ39" i="5"/>
  <c r="BA39" i="5"/>
  <c r="BB39" i="5"/>
  <c r="BC39" i="5"/>
  <c r="BJ37" i="5"/>
  <c r="BC34" i="5"/>
  <c r="AZ25" i="5"/>
  <c r="BC25" i="5"/>
  <c r="BA25" i="5"/>
  <c r="BB25" i="5"/>
  <c r="AZ338" i="5"/>
  <c r="AZ334" i="5"/>
  <c r="AZ330" i="5"/>
  <c r="AZ326" i="5"/>
  <c r="AZ322" i="5"/>
  <c r="AZ318" i="5"/>
  <c r="AZ314" i="5"/>
  <c r="AZ310" i="5"/>
  <c r="AZ306" i="5"/>
  <c r="AZ302" i="5"/>
  <c r="AZ298" i="5"/>
  <c r="AZ294" i="5"/>
  <c r="AZ290" i="5"/>
  <c r="AZ286" i="5"/>
  <c r="AZ282" i="5"/>
  <c r="AZ278" i="5"/>
  <c r="AZ274" i="5"/>
  <c r="AZ270" i="5"/>
  <c r="AZ266" i="5"/>
  <c r="AZ262" i="5"/>
  <c r="AZ258" i="5"/>
  <c r="AZ254" i="5"/>
  <c r="AZ250" i="5"/>
  <c r="AZ246" i="5"/>
  <c r="AZ242" i="5"/>
  <c r="AZ238" i="5"/>
  <c r="AZ234" i="5"/>
  <c r="AZ230" i="5"/>
  <c r="AZ226" i="5"/>
  <c r="AZ222" i="5"/>
  <c r="AZ218" i="5"/>
  <c r="AZ214" i="5"/>
  <c r="AZ210" i="5"/>
  <c r="BB209" i="5"/>
  <c r="BB208" i="5"/>
  <c r="BA208" i="5"/>
  <c r="BB205" i="5"/>
  <c r="BB204" i="5"/>
  <c r="BA204" i="5"/>
  <c r="BK202" i="5"/>
  <c r="BB201" i="5"/>
  <c r="BB200" i="5"/>
  <c r="BA200" i="5"/>
  <c r="BJ198" i="5"/>
  <c r="BB197" i="5"/>
  <c r="BB196" i="5"/>
  <c r="BA196" i="5"/>
  <c r="BB193" i="5"/>
  <c r="BB192" i="5"/>
  <c r="BA192" i="5"/>
  <c r="BB189" i="5"/>
  <c r="BB188" i="5"/>
  <c r="BA188" i="5"/>
  <c r="BK186" i="5"/>
  <c r="BB185" i="5"/>
  <c r="BB184" i="5"/>
  <c r="BA184" i="5"/>
  <c r="BJ182" i="5"/>
  <c r="BB181" i="5"/>
  <c r="BB180" i="5"/>
  <c r="BA180" i="5"/>
  <c r="BB177" i="5"/>
  <c r="BB176" i="5"/>
  <c r="BA176" i="5"/>
  <c r="BB173" i="5"/>
  <c r="BB172" i="5"/>
  <c r="BA172" i="5"/>
  <c r="BK170" i="5"/>
  <c r="BB169" i="5"/>
  <c r="BB168" i="5"/>
  <c r="BA168" i="5"/>
  <c r="BJ166" i="5"/>
  <c r="BB165" i="5"/>
  <c r="BB164" i="5"/>
  <c r="BA164" i="5"/>
  <c r="BB162" i="5"/>
  <c r="BA162" i="5"/>
  <c r="BC162" i="5"/>
  <c r="BJ156" i="5"/>
  <c r="BK156" i="5"/>
  <c r="BB154" i="5"/>
  <c r="BA154" i="5"/>
  <c r="BC154" i="5"/>
  <c r="BJ148" i="5"/>
  <c r="BK148" i="5"/>
  <c r="BB146" i="5"/>
  <c r="BA146" i="5"/>
  <c r="BC146" i="5"/>
  <c r="BJ140" i="5"/>
  <c r="BK140" i="5"/>
  <c r="BB138" i="5"/>
  <c r="BA138" i="5"/>
  <c r="BC138" i="5"/>
  <c r="BJ132" i="5"/>
  <c r="BK132" i="5"/>
  <c r="BB130" i="5"/>
  <c r="BA130" i="5"/>
  <c r="BC130" i="5"/>
  <c r="BJ124" i="5"/>
  <c r="BK124" i="5"/>
  <c r="BB122" i="5"/>
  <c r="BA122" i="5"/>
  <c r="BC122" i="5"/>
  <c r="BJ116" i="5"/>
  <c r="BK116" i="5"/>
  <c r="BB114" i="5"/>
  <c r="BA114" i="5"/>
  <c r="BC114" i="5"/>
  <c r="BJ108" i="5"/>
  <c r="BK108" i="5"/>
  <c r="BA105" i="5"/>
  <c r="BC105" i="5"/>
  <c r="BA101" i="5"/>
  <c r="BC101" i="5"/>
  <c r="BA97" i="5"/>
  <c r="BC97" i="5"/>
  <c r="AZ95" i="5"/>
  <c r="BA95" i="5"/>
  <c r="BB95" i="5"/>
  <c r="AZ90" i="5"/>
  <c r="BA90" i="5"/>
  <c r="AZ81" i="5"/>
  <c r="BC81" i="5"/>
  <c r="BA81" i="5"/>
  <c r="BB70" i="5"/>
  <c r="BA70" i="5"/>
  <c r="BC70" i="5"/>
  <c r="BI66" i="5"/>
  <c r="AZ63" i="5"/>
  <c r="BA63" i="5"/>
  <c r="BB63" i="5"/>
  <c r="AZ58" i="5"/>
  <c r="BA58" i="5"/>
  <c r="AZ49" i="5"/>
  <c r="BC49" i="5"/>
  <c r="BA49" i="5"/>
  <c r="BB38" i="5"/>
  <c r="BA38" i="5"/>
  <c r="BC38" i="5"/>
  <c r="AZ31" i="5"/>
  <c r="BA31" i="5"/>
  <c r="BB31" i="5"/>
  <c r="AZ26" i="5"/>
  <c r="BA26" i="5"/>
  <c r="AZ17" i="5"/>
  <c r="BC17" i="5"/>
  <c r="BA17" i="5"/>
  <c r="BJ14" i="5"/>
  <c r="AZ455" i="5"/>
  <c r="AZ451" i="5"/>
  <c r="AZ447" i="5"/>
  <c r="AZ443" i="5"/>
  <c r="AZ439" i="5"/>
  <c r="AZ435" i="5"/>
  <c r="AZ431" i="5"/>
  <c r="AZ427" i="5"/>
  <c r="AZ423" i="5"/>
  <c r="AZ419" i="5"/>
  <c r="AZ415" i="5"/>
  <c r="AZ411" i="5"/>
  <c r="AZ407" i="5"/>
  <c r="AZ403" i="5"/>
  <c r="AZ399" i="5"/>
  <c r="AZ395" i="5"/>
  <c r="AZ391" i="5"/>
  <c r="AZ387" i="5"/>
  <c r="AZ383" i="5"/>
  <c r="AZ379" i="5"/>
  <c r="AZ375" i="5"/>
  <c r="AZ371" i="5"/>
  <c r="AZ367" i="5"/>
  <c r="AZ363" i="5"/>
  <c r="AZ359" i="5"/>
  <c r="AZ355" i="5"/>
  <c r="AZ351" i="5"/>
  <c r="AZ347" i="5"/>
  <c r="AZ343" i="5"/>
  <c r="AZ339" i="5"/>
  <c r="BA338" i="5"/>
  <c r="AZ335" i="5"/>
  <c r="BA334" i="5"/>
  <c r="AZ331" i="5"/>
  <c r="BA330" i="5"/>
  <c r="AZ327" i="5"/>
  <c r="BA326" i="5"/>
  <c r="AZ323" i="5"/>
  <c r="BA322" i="5"/>
  <c r="AZ319" i="5"/>
  <c r="BA318" i="5"/>
  <c r="AZ315" i="5"/>
  <c r="BA314" i="5"/>
  <c r="AZ311" i="5"/>
  <c r="BA310" i="5"/>
  <c r="AZ307" i="5"/>
  <c r="BA306" i="5"/>
  <c r="AZ303" i="5"/>
  <c r="BA302" i="5"/>
  <c r="AZ299" i="5"/>
  <c r="BA298" i="5"/>
  <c r="AZ295" i="5"/>
  <c r="BA294" i="5"/>
  <c r="AZ291" i="5"/>
  <c r="BA290" i="5"/>
  <c r="AZ287" i="5"/>
  <c r="BA286" i="5"/>
  <c r="AZ283" i="5"/>
  <c r="BA282" i="5"/>
  <c r="AZ279" i="5"/>
  <c r="BA278" i="5"/>
  <c r="AZ275" i="5"/>
  <c r="BA274" i="5"/>
  <c r="AZ271" i="5"/>
  <c r="BA270" i="5"/>
  <c r="AZ267" i="5"/>
  <c r="BA266" i="5"/>
  <c r="AZ263" i="5"/>
  <c r="BA262" i="5"/>
  <c r="AZ259" i="5"/>
  <c r="BA258" i="5"/>
  <c r="AZ255" i="5"/>
  <c r="BA254" i="5"/>
  <c r="AZ251" i="5"/>
  <c r="BA250" i="5"/>
  <c r="AZ247" i="5"/>
  <c r="BA246" i="5"/>
  <c r="AZ243" i="5"/>
  <c r="BA242" i="5"/>
  <c r="AZ239" i="5"/>
  <c r="BA238" i="5"/>
  <c r="AZ235" i="5"/>
  <c r="BA234" i="5"/>
  <c r="AZ231" i="5"/>
  <c r="BA230" i="5"/>
  <c r="AZ227" i="5"/>
  <c r="BA226" i="5"/>
  <c r="AZ223" i="5"/>
  <c r="BA222" i="5"/>
  <c r="AZ219" i="5"/>
  <c r="BA218" i="5"/>
  <c r="AZ215" i="5"/>
  <c r="BA214" i="5"/>
  <c r="AZ211" i="5"/>
  <c r="BA210" i="5"/>
  <c r="BK195" i="5"/>
  <c r="BK179" i="5"/>
  <c r="BK163" i="5"/>
  <c r="BA163" i="5"/>
  <c r="BB156" i="5"/>
  <c r="BA156" i="5"/>
  <c r="BC156" i="5"/>
  <c r="BA155" i="5"/>
  <c r="BJ150" i="5"/>
  <c r="BB148" i="5"/>
  <c r="BA148" i="5"/>
  <c r="BC148" i="5"/>
  <c r="BA147" i="5"/>
  <c r="BB140" i="5"/>
  <c r="BA140" i="5"/>
  <c r="BC140" i="5"/>
  <c r="BA139" i="5"/>
  <c r="BJ134" i="5"/>
  <c r="BB132" i="5"/>
  <c r="BA132" i="5"/>
  <c r="BC132" i="5"/>
  <c r="BA131" i="5"/>
  <c r="BB124" i="5"/>
  <c r="BA124" i="5"/>
  <c r="BC124" i="5"/>
  <c r="BA123" i="5"/>
  <c r="BJ118" i="5"/>
  <c r="BB116" i="5"/>
  <c r="BA116" i="5"/>
  <c r="BC116" i="5"/>
  <c r="BA115" i="5"/>
  <c r="BB108" i="5"/>
  <c r="BA108" i="5"/>
  <c r="BC108" i="5"/>
  <c r="BA107" i="5"/>
  <c r="AZ106" i="5"/>
  <c r="BC106" i="5"/>
  <c r="AZ102" i="5"/>
  <c r="BC102" i="5"/>
  <c r="AZ98" i="5"/>
  <c r="BC98" i="5"/>
  <c r="BC95" i="5"/>
  <c r="BB94" i="5"/>
  <c r="BA94" i="5"/>
  <c r="BC94" i="5"/>
  <c r="BB90" i="5"/>
  <c r="AZ87" i="5"/>
  <c r="BA87" i="5"/>
  <c r="BB87" i="5"/>
  <c r="AZ82" i="5"/>
  <c r="BA82" i="5"/>
  <c r="BB81" i="5"/>
  <c r="AZ73" i="5"/>
  <c r="BC73" i="5"/>
  <c r="BA73" i="5"/>
  <c r="BJ70" i="5"/>
  <c r="BK70" i="5"/>
  <c r="BJ66" i="5"/>
  <c r="BC63" i="5"/>
  <c r="BB62" i="5"/>
  <c r="BA62" i="5"/>
  <c r="BC62" i="5"/>
  <c r="BB58" i="5"/>
  <c r="AZ55" i="5"/>
  <c r="BA55" i="5"/>
  <c r="BB55" i="5"/>
  <c r="AZ50" i="5"/>
  <c r="BA50" i="5"/>
  <c r="BB49" i="5"/>
  <c r="AZ41" i="5"/>
  <c r="BC41" i="5"/>
  <c r="BA41" i="5"/>
  <c r="BC31" i="5"/>
  <c r="BB30" i="5"/>
  <c r="BA30" i="5"/>
  <c r="BC30" i="5"/>
  <c r="BK29" i="5"/>
  <c r="BB26" i="5"/>
  <c r="AZ23" i="5"/>
  <c r="BA23" i="5"/>
  <c r="BB23" i="5"/>
  <c r="AZ18" i="5"/>
  <c r="BA18" i="5"/>
  <c r="BB17" i="5"/>
  <c r="AZ456" i="5"/>
  <c r="BA455" i="5"/>
  <c r="AZ452" i="5"/>
  <c r="BA451" i="5"/>
  <c r="AZ448" i="5"/>
  <c r="BA447" i="5"/>
  <c r="AZ444" i="5"/>
  <c r="BA443" i="5"/>
  <c r="AZ440" i="5"/>
  <c r="BA439" i="5"/>
  <c r="AZ436" i="5"/>
  <c r="BA435" i="5"/>
  <c r="AZ432" i="5"/>
  <c r="BA431" i="5"/>
  <c r="AZ428" i="5"/>
  <c r="BA427" i="5"/>
  <c r="AZ424" i="5"/>
  <c r="BA423" i="5"/>
  <c r="AZ420" i="5"/>
  <c r="BA419" i="5"/>
  <c r="AZ416" i="5"/>
  <c r="BA415" i="5"/>
  <c r="AZ412" i="5"/>
  <c r="BA411" i="5"/>
  <c r="AZ408" i="5"/>
  <c r="BA407" i="5"/>
  <c r="AZ404" i="5"/>
  <c r="BA403" i="5"/>
  <c r="AZ400" i="5"/>
  <c r="BA399" i="5"/>
  <c r="AZ396" i="5"/>
  <c r="BA395" i="5"/>
  <c r="AZ392" i="5"/>
  <c r="BA391" i="5"/>
  <c r="AZ388" i="5"/>
  <c r="BA387" i="5"/>
  <c r="AZ384" i="5"/>
  <c r="BA383" i="5"/>
  <c r="AZ380" i="5"/>
  <c r="BA379" i="5"/>
  <c r="AZ376" i="5"/>
  <c r="BA375" i="5"/>
  <c r="AZ372" i="5"/>
  <c r="BA371" i="5"/>
  <c r="AZ368" i="5"/>
  <c r="BA367" i="5"/>
  <c r="AZ364" i="5"/>
  <c r="BA363" i="5"/>
  <c r="AZ360" i="5"/>
  <c r="BA359" i="5"/>
  <c r="AZ356" i="5"/>
  <c r="BA355" i="5"/>
  <c r="AZ352" i="5"/>
  <c r="BA351" i="5"/>
  <c r="AZ348" i="5"/>
  <c r="BA347" i="5"/>
  <c r="AZ344" i="5"/>
  <c r="BA343" i="5"/>
  <c r="AZ340" i="5"/>
  <c r="BA339" i="5"/>
  <c r="AZ336" i="5"/>
  <c r="BA335" i="5"/>
  <c r="AZ332" i="5"/>
  <c r="BA331" i="5"/>
  <c r="AZ328" i="5"/>
  <c r="BA327" i="5"/>
  <c r="AZ324" i="5"/>
  <c r="BA323" i="5"/>
  <c r="AZ320" i="5"/>
  <c r="BA319" i="5"/>
  <c r="AZ316" i="5"/>
  <c r="BA315" i="5"/>
  <c r="AZ312" i="5"/>
  <c r="BA311" i="5"/>
  <c r="AZ308" i="5"/>
  <c r="BA307" i="5"/>
  <c r="AZ304" i="5"/>
  <c r="BA303" i="5"/>
  <c r="AZ300" i="5"/>
  <c r="BA299" i="5"/>
  <c r="AZ296" i="5"/>
  <c r="BA295" i="5"/>
  <c r="AZ292" i="5"/>
  <c r="BA291" i="5"/>
  <c r="AZ288" i="5"/>
  <c r="BA287" i="5"/>
  <c r="AZ284" i="5"/>
  <c r="BA283" i="5"/>
  <c r="AZ280" i="5"/>
  <c r="BA279" i="5"/>
  <c r="AZ276" i="5"/>
  <c r="BA275" i="5"/>
  <c r="AZ272" i="5"/>
  <c r="BA271" i="5"/>
  <c r="AZ268" i="5"/>
  <c r="BA267" i="5"/>
  <c r="AZ264" i="5"/>
  <c r="BA263" i="5"/>
  <c r="AZ260" i="5"/>
  <c r="BA259" i="5"/>
  <c r="AZ256" i="5"/>
  <c r="BA255" i="5"/>
  <c r="AZ252" i="5"/>
  <c r="BA251" i="5"/>
  <c r="AZ248" i="5"/>
  <c r="BA247" i="5"/>
  <c r="AZ244" i="5"/>
  <c r="BA243" i="5"/>
  <c r="AZ240" i="5"/>
  <c r="BA239" i="5"/>
  <c r="AZ236" i="5"/>
  <c r="BA235" i="5"/>
  <c r="AZ232" i="5"/>
  <c r="BA231" i="5"/>
  <c r="AZ228" i="5"/>
  <c r="BA227" i="5"/>
  <c r="AZ224" i="5"/>
  <c r="BA223" i="5"/>
  <c r="AZ220" i="5"/>
  <c r="BA219" i="5"/>
  <c r="AZ216" i="5"/>
  <c r="BA215" i="5"/>
  <c r="AZ212" i="5"/>
  <c r="BA211" i="5"/>
  <c r="BC209" i="5"/>
  <c r="BJ208" i="5"/>
  <c r="BK208" i="5"/>
  <c r="BB207" i="5"/>
  <c r="BB206" i="5"/>
  <c r="BA206" i="5"/>
  <c r="BC205" i="5"/>
  <c r="BJ204" i="5"/>
  <c r="BK204" i="5"/>
  <c r="BB203" i="5"/>
  <c r="BB202" i="5"/>
  <c r="BA202" i="5"/>
  <c r="BC201" i="5"/>
  <c r="BJ200" i="5"/>
  <c r="BK200" i="5"/>
  <c r="BB199" i="5"/>
  <c r="BB198" i="5"/>
  <c r="BA198" i="5"/>
  <c r="BC197" i="5"/>
  <c r="BJ196" i="5"/>
  <c r="BK196" i="5"/>
  <c r="BB195" i="5"/>
  <c r="BB194" i="5"/>
  <c r="BA194" i="5"/>
  <c r="BC193" i="5"/>
  <c r="BJ192" i="5"/>
  <c r="BK192" i="5"/>
  <c r="BB191" i="5"/>
  <c r="BB190" i="5"/>
  <c r="BA190" i="5"/>
  <c r="BC189" i="5"/>
  <c r="BJ188" i="5"/>
  <c r="BK188" i="5"/>
  <c r="BB187" i="5"/>
  <c r="BB186" i="5"/>
  <c r="BA186" i="5"/>
  <c r="BC185" i="5"/>
  <c r="BJ184" i="5"/>
  <c r="BK184" i="5"/>
  <c r="BB183" i="5"/>
  <c r="BB182" i="5"/>
  <c r="BA182" i="5"/>
  <c r="BC181" i="5"/>
  <c r="BJ180" i="5"/>
  <c r="BK180" i="5"/>
  <c r="BB179" i="5"/>
  <c r="BB178" i="5"/>
  <c r="BA178" i="5"/>
  <c r="BC177" i="5"/>
  <c r="BJ176" i="5"/>
  <c r="BK176" i="5"/>
  <c r="BB175" i="5"/>
  <c r="BB174" i="5"/>
  <c r="BA174" i="5"/>
  <c r="BC173" i="5"/>
  <c r="BJ172" i="5"/>
  <c r="BK172" i="5"/>
  <c r="BB171" i="5"/>
  <c r="BB170" i="5"/>
  <c r="BA170" i="5"/>
  <c r="BC169" i="5"/>
  <c r="BJ168" i="5"/>
  <c r="BK168" i="5"/>
  <c r="BB167" i="5"/>
  <c r="BB166" i="5"/>
  <c r="BA166" i="5"/>
  <c r="BC165" i="5"/>
  <c r="BJ164" i="5"/>
  <c r="BK164" i="5"/>
  <c r="BJ160" i="5"/>
  <c r="BK160" i="5"/>
  <c r="BB158" i="5"/>
  <c r="BA158" i="5"/>
  <c r="BC158" i="5"/>
  <c r="BA157" i="5"/>
  <c r="BK155" i="5"/>
  <c r="BJ152" i="5"/>
  <c r="BK152" i="5"/>
  <c r="BB150" i="5"/>
  <c r="BA150" i="5"/>
  <c r="BC150" i="5"/>
  <c r="BA149" i="5"/>
  <c r="BJ144" i="5"/>
  <c r="BK144" i="5"/>
  <c r="BB142" i="5"/>
  <c r="BA142" i="5"/>
  <c r="BC142" i="5"/>
  <c r="BA141" i="5"/>
  <c r="BJ136" i="5"/>
  <c r="BK136" i="5"/>
  <c r="BB134" i="5"/>
  <c r="BA134" i="5"/>
  <c r="BC134" i="5"/>
  <c r="BA133" i="5"/>
  <c r="BJ128" i="5"/>
  <c r="BK128" i="5"/>
  <c r="BB126" i="5"/>
  <c r="BA126" i="5"/>
  <c r="BC126" i="5"/>
  <c r="BA125" i="5"/>
  <c r="BK123" i="5"/>
  <c r="BJ120" i="5"/>
  <c r="BK120" i="5"/>
  <c r="BB118" i="5"/>
  <c r="BA118" i="5"/>
  <c r="BC118" i="5"/>
  <c r="BA117" i="5"/>
  <c r="BJ112" i="5"/>
  <c r="BK112" i="5"/>
  <c r="BB110" i="5"/>
  <c r="BA110" i="5"/>
  <c r="BC110" i="5"/>
  <c r="BA109" i="5"/>
  <c r="BJ99" i="5"/>
  <c r="BJ90" i="5"/>
  <c r="BC87" i="5"/>
  <c r="BB86" i="5"/>
  <c r="BA86" i="5"/>
  <c r="BC86" i="5"/>
  <c r="BB82" i="5"/>
  <c r="AZ79" i="5"/>
  <c r="BA79" i="5"/>
  <c r="BB79" i="5"/>
  <c r="AZ74" i="5"/>
  <c r="BA74" i="5"/>
  <c r="BB73" i="5"/>
  <c r="AZ65" i="5"/>
  <c r="BC65" i="5"/>
  <c r="BA65" i="5"/>
  <c r="BC55" i="5"/>
  <c r="BB54" i="5"/>
  <c r="BA54" i="5"/>
  <c r="BC54" i="5"/>
  <c r="BK53" i="5"/>
  <c r="BB50" i="5"/>
  <c r="AZ47" i="5"/>
  <c r="BA47" i="5"/>
  <c r="BB47" i="5"/>
  <c r="AZ42" i="5"/>
  <c r="BA42" i="5"/>
  <c r="BB41" i="5"/>
  <c r="AZ33" i="5"/>
  <c r="BC33" i="5"/>
  <c r="BA33" i="5"/>
  <c r="BJ30" i="5"/>
  <c r="BC23" i="5"/>
  <c r="BB22" i="5"/>
  <c r="BA22" i="5"/>
  <c r="BC22" i="5"/>
  <c r="BI18" i="5"/>
  <c r="BB18" i="5"/>
  <c r="AZ15" i="5"/>
  <c r="BA15" i="5"/>
  <c r="BB15" i="5"/>
  <c r="BB163" i="5"/>
  <c r="BB161" i="5"/>
  <c r="BB159" i="5"/>
  <c r="BB157" i="5"/>
  <c r="BB155" i="5"/>
  <c r="BB153" i="5"/>
  <c r="BB151" i="5"/>
  <c r="BB149" i="5"/>
  <c r="BB147" i="5"/>
  <c r="BB145" i="5"/>
  <c r="BB143" i="5"/>
  <c r="BB141" i="5"/>
  <c r="BB139" i="5"/>
  <c r="BB137" i="5"/>
  <c r="BB135" i="5"/>
  <c r="BB133" i="5"/>
  <c r="BB131" i="5"/>
  <c r="BB129" i="5"/>
  <c r="BB127" i="5"/>
  <c r="BB125" i="5"/>
  <c r="BB123" i="5"/>
  <c r="BB121" i="5"/>
  <c r="BB119" i="5"/>
  <c r="BB117" i="5"/>
  <c r="BB115" i="5"/>
  <c r="BB113" i="5"/>
  <c r="BB111" i="5"/>
  <c r="BB109" i="5"/>
  <c r="BB107" i="5"/>
  <c r="AZ91" i="5"/>
  <c r="BA91" i="5"/>
  <c r="BB91" i="5"/>
  <c r="AZ83" i="5"/>
  <c r="BA83" i="5"/>
  <c r="BB83" i="5"/>
  <c r="AZ75" i="5"/>
  <c r="BA75" i="5"/>
  <c r="BB75" i="5"/>
  <c r="BI71" i="5"/>
  <c r="AZ67" i="5"/>
  <c r="BA67" i="5"/>
  <c r="BB67" i="5"/>
  <c r="AZ59" i="5"/>
  <c r="BA59" i="5"/>
  <c r="BB59" i="5"/>
  <c r="BI55" i="5"/>
  <c r="AZ51" i="5"/>
  <c r="BA51" i="5"/>
  <c r="BB51" i="5"/>
  <c r="AZ43" i="5"/>
  <c r="BA43" i="5"/>
  <c r="BB43" i="5"/>
  <c r="AZ35" i="5"/>
  <c r="BA35" i="5"/>
  <c r="BB35" i="5"/>
  <c r="AZ27" i="5"/>
  <c r="BA27" i="5"/>
  <c r="BB27" i="5"/>
  <c r="BI23" i="5"/>
  <c r="AZ19" i="5"/>
  <c r="BA19" i="5"/>
  <c r="BB19" i="5"/>
  <c r="AZ11" i="5"/>
  <c r="BA11" i="5"/>
  <c r="BB11" i="5"/>
  <c r="BJ201" i="5"/>
  <c r="BJ193" i="5"/>
  <c r="BJ185" i="5"/>
  <c r="BJ177" i="5"/>
  <c r="BJ173" i="5"/>
  <c r="BJ169" i="5"/>
  <c r="BJ161" i="5"/>
  <c r="BJ155" i="5"/>
  <c r="BJ153" i="5"/>
  <c r="BJ149" i="5"/>
  <c r="BJ145" i="5"/>
  <c r="BJ137" i="5"/>
  <c r="BJ129" i="5"/>
  <c r="BJ121" i="5"/>
  <c r="BJ113" i="5"/>
  <c r="BA106" i="5"/>
  <c r="BB106" i="5"/>
  <c r="BI104" i="5"/>
  <c r="BK104" i="5"/>
  <c r="BA103" i="5"/>
  <c r="BA102" i="5"/>
  <c r="BB102" i="5"/>
  <c r="BI100" i="5"/>
  <c r="BK100" i="5"/>
  <c r="BA99" i="5"/>
  <c r="BA98" i="5"/>
  <c r="BB98" i="5"/>
  <c r="BI96" i="5"/>
  <c r="BK96" i="5"/>
  <c r="AZ93" i="5"/>
  <c r="BC93" i="5"/>
  <c r="BC92" i="5"/>
  <c r="BC91" i="5"/>
  <c r="BK89" i="5"/>
  <c r="BJ89" i="5"/>
  <c r="BB88" i="5"/>
  <c r="BC88" i="5"/>
  <c r="AZ85" i="5"/>
  <c r="BC85" i="5"/>
  <c r="BC84" i="5"/>
  <c r="BC83" i="5"/>
  <c r="BJ81" i="5"/>
  <c r="BB80" i="5"/>
  <c r="BC80" i="5"/>
  <c r="AZ77" i="5"/>
  <c r="BC77" i="5"/>
  <c r="BC76" i="5"/>
  <c r="BC75" i="5"/>
  <c r="BK73" i="5"/>
  <c r="BB72" i="5"/>
  <c r="BC72" i="5"/>
  <c r="BJ71" i="5"/>
  <c r="AZ69" i="5"/>
  <c r="BC69" i="5"/>
  <c r="BC68" i="5"/>
  <c r="BC67" i="5"/>
  <c r="BB64" i="5"/>
  <c r="BC64" i="5"/>
  <c r="AZ61" i="5"/>
  <c r="BC61" i="5"/>
  <c r="BC60" i="5"/>
  <c r="BC59" i="5"/>
  <c r="BB56" i="5"/>
  <c r="BC56" i="5"/>
  <c r="BJ55" i="5"/>
  <c r="AZ53" i="5"/>
  <c r="BC53" i="5"/>
  <c r="BC52" i="5"/>
  <c r="BC51" i="5"/>
  <c r="BJ49" i="5"/>
  <c r="BB48" i="5"/>
  <c r="BC48" i="5"/>
  <c r="AZ45" i="5"/>
  <c r="BC45" i="5"/>
  <c r="BC44" i="5"/>
  <c r="BC43" i="5"/>
  <c r="BK41" i="5"/>
  <c r="BB40" i="5"/>
  <c r="BC40" i="5"/>
  <c r="BJ39" i="5"/>
  <c r="AZ37" i="5"/>
  <c r="BC37" i="5"/>
  <c r="BC36" i="5"/>
  <c r="BC35" i="5"/>
  <c r="BB32" i="5"/>
  <c r="BC32" i="5"/>
  <c r="AZ29" i="5"/>
  <c r="BC29" i="5"/>
  <c r="BC28" i="5"/>
  <c r="BC27" i="5"/>
  <c r="BB24" i="5"/>
  <c r="BC24" i="5"/>
  <c r="BJ23" i="5"/>
  <c r="AZ21" i="5"/>
  <c r="BC21" i="5"/>
  <c r="BC20" i="5"/>
  <c r="BC19" i="5"/>
  <c r="BJ17" i="5"/>
  <c r="BB16" i="5"/>
  <c r="BC16" i="5"/>
  <c r="AZ13" i="5"/>
  <c r="BC13" i="5"/>
  <c r="BC12" i="5"/>
  <c r="BC11" i="5"/>
  <c r="BI105" i="5"/>
  <c r="BI101" i="5"/>
  <c r="BI97" i="5"/>
  <c r="AZ94" i="5"/>
  <c r="BJ92" i="5"/>
  <c r="BI91" i="5"/>
  <c r="AZ86" i="5"/>
  <c r="BJ84" i="5"/>
  <c r="AZ78" i="5"/>
  <c r="AZ70" i="5"/>
  <c r="BJ68" i="5"/>
  <c r="AZ62" i="5"/>
  <c r="BI59" i="5"/>
  <c r="AZ54" i="5"/>
  <c r="AZ46" i="5"/>
  <c r="BI43" i="5"/>
  <c r="AZ38" i="5"/>
  <c r="BJ36" i="5"/>
  <c r="AZ30" i="5"/>
  <c r="BI27" i="5"/>
  <c r="AZ22" i="5"/>
  <c r="AZ14" i="5"/>
  <c r="BI11" i="5"/>
  <c r="AZ92" i="5"/>
  <c r="AZ88" i="5"/>
  <c r="AZ84" i="5"/>
  <c r="AZ80" i="5"/>
  <c r="AZ76" i="5"/>
  <c r="AZ72" i="5"/>
  <c r="AZ68" i="5"/>
  <c r="AZ64" i="5"/>
  <c r="AZ60" i="5"/>
  <c r="AZ56" i="5"/>
  <c r="AZ52" i="5"/>
  <c r="AZ48" i="5"/>
  <c r="AZ44" i="5"/>
  <c r="AZ40" i="5"/>
  <c r="AZ36" i="5"/>
  <c r="AZ32" i="5"/>
  <c r="AZ28" i="5"/>
  <c r="AZ24" i="5"/>
  <c r="AZ20" i="5"/>
  <c r="AZ16" i="5"/>
  <c r="AZ12" i="5"/>
  <c r="I494" i="9"/>
  <c r="J494" i="9"/>
  <c r="K494" i="9"/>
  <c r="L494" i="9"/>
  <c r="J3" i="9"/>
  <c r="K3" i="9"/>
  <c r="Y3" i="9" s="1"/>
  <c r="L3" i="9"/>
  <c r="X3" i="9" s="1"/>
  <c r="I3" i="9"/>
  <c r="B3" i="9"/>
  <c r="S3" i="9" s="1"/>
  <c r="C3" i="9"/>
  <c r="R3" i="9" s="1"/>
  <c r="D3" i="9"/>
  <c r="A3" i="9"/>
  <c r="J7" i="6"/>
  <c r="K7" i="6"/>
  <c r="I7" i="6"/>
  <c r="G7" i="6"/>
  <c r="H7" i="6"/>
  <c r="F7" i="6"/>
  <c r="BI64" i="5" l="1"/>
  <c r="BI36" i="5"/>
  <c r="BI40" i="5"/>
  <c r="BI267" i="5"/>
  <c r="BK279" i="5"/>
  <c r="BK378" i="5"/>
  <c r="BK181" i="5"/>
  <c r="BI181" i="5"/>
  <c r="BK201" i="5"/>
  <c r="BI201" i="5"/>
  <c r="BI19" i="5"/>
  <c r="BJ60" i="5"/>
  <c r="BJ25" i="5"/>
  <c r="BJ20" i="5"/>
  <c r="BJ52" i="5"/>
  <c r="BJ33" i="5"/>
  <c r="BK57" i="5"/>
  <c r="BJ65" i="5"/>
  <c r="BJ125" i="5"/>
  <c r="BJ141" i="5"/>
  <c r="BJ181" i="5"/>
  <c r="BK62" i="5"/>
  <c r="BI82" i="5"/>
  <c r="BK107" i="5"/>
  <c r="BK139" i="5"/>
  <c r="BK38" i="5"/>
  <c r="BI58" i="5"/>
  <c r="BJ110" i="5"/>
  <c r="BJ126" i="5"/>
  <c r="BJ142" i="5"/>
  <c r="BK171" i="5"/>
  <c r="BK203" i="5"/>
  <c r="BJ12" i="5"/>
  <c r="BJ44" i="5"/>
  <c r="BI67" i="5"/>
  <c r="BJ76" i="5"/>
  <c r="BI95" i="5"/>
  <c r="BI103" i="5"/>
  <c r="BJ31" i="5"/>
  <c r="BJ41" i="5"/>
  <c r="BJ63" i="5"/>
  <c r="BJ135" i="5"/>
  <c r="BJ151" i="5"/>
  <c r="BJ159" i="5"/>
  <c r="BJ167" i="5"/>
  <c r="BJ175" i="5"/>
  <c r="BJ183" i="5"/>
  <c r="BJ191" i="5"/>
  <c r="BJ199" i="5"/>
  <c r="BJ207" i="5"/>
  <c r="BI15" i="5"/>
  <c r="BI31" i="5"/>
  <c r="BI47" i="5"/>
  <c r="BI79" i="5"/>
  <c r="BI87" i="5"/>
  <c r="BK85" i="5"/>
  <c r="BK131" i="5"/>
  <c r="BI26" i="5"/>
  <c r="BK134" i="5"/>
  <c r="BK191" i="5"/>
  <c r="BK207" i="5"/>
  <c r="BK14" i="5"/>
  <c r="BJ46" i="5"/>
  <c r="BJ178" i="5"/>
  <c r="BK182" i="5"/>
  <c r="BJ194" i="5"/>
  <c r="BK45" i="5"/>
  <c r="BJ130" i="5"/>
  <c r="BI153" i="5"/>
  <c r="BK225" i="5"/>
  <c r="BK257" i="5"/>
  <c r="BJ292" i="5"/>
  <c r="BJ308" i="5"/>
  <c r="BI98" i="5"/>
  <c r="BI106" i="5"/>
  <c r="BJ221" i="5"/>
  <c r="BJ237" i="5"/>
  <c r="BJ269" i="5"/>
  <c r="BJ285" i="5"/>
  <c r="BJ317" i="5"/>
  <c r="BJ333" i="5"/>
  <c r="BJ54" i="5"/>
  <c r="BJ74" i="5"/>
  <c r="BJ114" i="5"/>
  <c r="BI137" i="5"/>
  <c r="BJ233" i="5"/>
  <c r="BJ265" i="5"/>
  <c r="BK284" i="5"/>
  <c r="BJ297" i="5"/>
  <c r="BK316" i="5"/>
  <c r="BJ329" i="5"/>
  <c r="BI379" i="5"/>
  <c r="BI382" i="5"/>
  <c r="BI398" i="5"/>
  <c r="BI411" i="5"/>
  <c r="BI414" i="5"/>
  <c r="BI430" i="5"/>
  <c r="BI443" i="5"/>
  <c r="BI446" i="5"/>
  <c r="BJ86" i="5"/>
  <c r="BI122" i="5"/>
  <c r="BJ154" i="5"/>
  <c r="BJ312" i="5"/>
  <c r="BJ40" i="5"/>
  <c r="BI16" i="5"/>
  <c r="BK16" i="5"/>
  <c r="BK20" i="5"/>
  <c r="BJ24" i="5"/>
  <c r="BJ27" i="5"/>
  <c r="BJ35" i="5"/>
  <c r="BJ43" i="5"/>
  <c r="BJ51" i="5"/>
  <c r="BJ64" i="5"/>
  <c r="BI68" i="5"/>
  <c r="BK76" i="5"/>
  <c r="BI44" i="5"/>
  <c r="BJ48" i="5"/>
  <c r="BI296" i="5"/>
  <c r="BI287" i="5"/>
  <c r="BI291" i="5"/>
  <c r="BK303" i="5"/>
  <c r="BK307" i="5"/>
  <c r="BI319" i="5"/>
  <c r="BI28" i="5"/>
  <c r="BI118" i="5"/>
  <c r="BI13" i="5"/>
  <c r="BI29" i="5"/>
  <c r="BK39" i="5"/>
  <c r="BK47" i="5"/>
  <c r="BJ50" i="5"/>
  <c r="BK58" i="5"/>
  <c r="BJ61" i="5"/>
  <c r="BJ67" i="5"/>
  <c r="BI73" i="5"/>
  <c r="BJ75" i="5"/>
  <c r="BK95" i="5"/>
  <c r="BK109" i="5"/>
  <c r="BI17" i="5"/>
  <c r="BJ19" i="5"/>
  <c r="BK35" i="5"/>
  <c r="BK43" i="5"/>
  <c r="BI62" i="5"/>
  <c r="BI65" i="5"/>
  <c r="BK71" i="5"/>
  <c r="BI77" i="5"/>
  <c r="BJ91" i="5"/>
  <c r="BJ97" i="5"/>
  <c r="BK105" i="5"/>
  <c r="BI111" i="5"/>
  <c r="BK117" i="5"/>
  <c r="BI52" i="5"/>
  <c r="BJ246" i="5"/>
  <c r="BJ291" i="5"/>
  <c r="BI333" i="5"/>
  <c r="BJ347" i="5"/>
  <c r="BJ389" i="5"/>
  <c r="BK133" i="5"/>
  <c r="BI150" i="5"/>
  <c r="BI209" i="5"/>
  <c r="BJ213" i="5"/>
  <c r="BJ227" i="5"/>
  <c r="BI241" i="5"/>
  <c r="BI245" i="5"/>
  <c r="BJ250" i="5"/>
  <c r="BI263" i="5"/>
  <c r="BJ267" i="5"/>
  <c r="BK278" i="5"/>
  <c r="BJ287" i="5"/>
  <c r="BJ290" i="5"/>
  <c r="BJ294" i="5"/>
  <c r="BJ335" i="5"/>
  <c r="BJ363" i="5"/>
  <c r="BI327" i="5"/>
  <c r="BJ306" i="5"/>
  <c r="BI123" i="5"/>
  <c r="BK143" i="5"/>
  <c r="BI151" i="5"/>
  <c r="BI159" i="5"/>
  <c r="BK185" i="5"/>
  <c r="BI185" i="5"/>
  <c r="BI194" i="5"/>
  <c r="BI198" i="5"/>
  <c r="BJ219" i="5"/>
  <c r="BK226" i="5"/>
  <c r="BK231" i="5"/>
  <c r="BJ242" i="5"/>
  <c r="BI246" i="5"/>
  <c r="BK261" i="5"/>
  <c r="BK277" i="5"/>
  <c r="BJ286" i="5"/>
  <c r="BJ322" i="5"/>
  <c r="BJ327" i="5"/>
  <c r="BK338" i="5"/>
  <c r="BI275" i="5"/>
  <c r="BJ431" i="5"/>
  <c r="BI126" i="5"/>
  <c r="BI157" i="5"/>
  <c r="BI173" i="5"/>
  <c r="BK173" i="5"/>
  <c r="BI183" i="5"/>
  <c r="BI186" i="5"/>
  <c r="BJ211" i="5"/>
  <c r="BI215" i="5"/>
  <c r="BJ218" i="5"/>
  <c r="BJ229" i="5"/>
  <c r="BI230" i="5"/>
  <c r="BI235" i="5"/>
  <c r="BJ239" i="5"/>
  <c r="BJ243" i="5"/>
  <c r="BI247" i="5"/>
  <c r="BJ251" i="5"/>
  <c r="BJ275" i="5"/>
  <c r="BJ310" i="5"/>
  <c r="BK325" i="5"/>
  <c r="BK374" i="5"/>
  <c r="BK382" i="5"/>
  <c r="BK390" i="5"/>
  <c r="BI397" i="5"/>
  <c r="BI405" i="5"/>
  <c r="BK414" i="5"/>
  <c r="BK422" i="5"/>
  <c r="BK446" i="5"/>
  <c r="BK454" i="5"/>
  <c r="BI361" i="5"/>
  <c r="BI72" i="5"/>
  <c r="BK72" i="5"/>
  <c r="BK442" i="5"/>
  <c r="BK311" i="5"/>
  <c r="BK406" i="5"/>
  <c r="BK197" i="5"/>
  <c r="BI197" i="5"/>
  <c r="BI51" i="5"/>
  <c r="BI83" i="5"/>
  <c r="BJ115" i="5"/>
  <c r="BJ147" i="5"/>
  <c r="BJ163" i="5"/>
  <c r="BJ187" i="5"/>
  <c r="BJ203" i="5"/>
  <c r="BK21" i="5"/>
  <c r="BK94" i="5"/>
  <c r="BK115" i="5"/>
  <c r="BJ34" i="5"/>
  <c r="BK158" i="5"/>
  <c r="BI34" i="5"/>
  <c r="BK69" i="5"/>
  <c r="BK78" i="5"/>
  <c r="BJ170" i="5"/>
  <c r="BK174" i="5"/>
  <c r="BK190" i="5"/>
  <c r="BK206" i="5"/>
  <c r="BI130" i="5"/>
  <c r="BK162" i="5"/>
  <c r="BI226" i="5"/>
  <c r="BI242" i="5"/>
  <c r="BI258" i="5"/>
  <c r="BI322" i="5"/>
  <c r="BK341" i="5"/>
  <c r="BK349" i="5"/>
  <c r="BK365" i="5"/>
  <c r="BK373" i="5"/>
  <c r="BK381" i="5"/>
  <c r="BK389" i="5"/>
  <c r="BK397" i="5"/>
  <c r="BK413" i="5"/>
  <c r="BK433" i="5"/>
  <c r="BK437" i="5"/>
  <c r="BK445" i="5"/>
  <c r="BK453" i="5"/>
  <c r="BK22" i="5"/>
  <c r="BJ98" i="5"/>
  <c r="BK102" i="5"/>
  <c r="BK218" i="5"/>
  <c r="BK250" i="5"/>
  <c r="BK288" i="5"/>
  <c r="BK304" i="5"/>
  <c r="BK314" i="5"/>
  <c r="BK320" i="5"/>
  <c r="BI114" i="5"/>
  <c r="BK146" i="5"/>
  <c r="BJ249" i="5"/>
  <c r="BK300" i="5"/>
  <c r="BJ313" i="5"/>
  <c r="BI342" i="5"/>
  <c r="BI358" i="5"/>
  <c r="BI371" i="5"/>
  <c r="BI374" i="5"/>
  <c r="BI387" i="5"/>
  <c r="BI390" i="5"/>
  <c r="BI403" i="5"/>
  <c r="BI406" i="5"/>
  <c r="BI419" i="5"/>
  <c r="BI422" i="5"/>
  <c r="BI438" i="5"/>
  <c r="BI451" i="5"/>
  <c r="BI454" i="5"/>
  <c r="BK113" i="5"/>
  <c r="BI154" i="5"/>
  <c r="BK296" i="5"/>
  <c r="BJ18" i="5"/>
  <c r="BK32" i="5"/>
  <c r="BI32" i="5"/>
  <c r="BI56" i="5"/>
  <c r="BK56" i="5"/>
  <c r="BI70" i="5"/>
  <c r="BJ72" i="5"/>
  <c r="BI24" i="5"/>
  <c r="BJ56" i="5"/>
  <c r="BJ29" i="5"/>
  <c r="BI61" i="5"/>
  <c r="BK66" i="5"/>
  <c r="BI78" i="5"/>
  <c r="BI81" i="5"/>
  <c r="BI89" i="5"/>
  <c r="BI110" i="5"/>
  <c r="BK60" i="5"/>
  <c r="BI25" i="5"/>
  <c r="BI33" i="5"/>
  <c r="BI38" i="5"/>
  <c r="BK59" i="5"/>
  <c r="BI69" i="5"/>
  <c r="BK87" i="5"/>
  <c r="BK91" i="5"/>
  <c r="BK97" i="5"/>
  <c r="BK99" i="5"/>
  <c r="BJ105" i="5"/>
  <c r="BI117" i="5"/>
  <c r="BK119" i="5"/>
  <c r="BK165" i="5"/>
  <c r="BI165" i="5"/>
  <c r="BK426" i="5"/>
  <c r="BK135" i="5"/>
  <c r="BI139" i="5"/>
  <c r="BI142" i="5"/>
  <c r="BI166" i="5"/>
  <c r="BI175" i="5"/>
  <c r="BI179" i="5"/>
  <c r="BI187" i="5"/>
  <c r="BI199" i="5"/>
  <c r="BI205" i="5"/>
  <c r="BK205" i="5"/>
  <c r="BK245" i="5"/>
  <c r="BJ255" i="5"/>
  <c r="BK263" i="5"/>
  <c r="BJ274" i="5"/>
  <c r="BJ278" i="5"/>
  <c r="BK294" i="5"/>
  <c r="BJ298" i="5"/>
  <c r="BJ307" i="5"/>
  <c r="BI321" i="5"/>
  <c r="BI326" i="5"/>
  <c r="BI335" i="5"/>
  <c r="BJ343" i="5"/>
  <c r="BI353" i="5"/>
  <c r="BJ365" i="5"/>
  <c r="BK283" i="5"/>
  <c r="BJ323" i="5"/>
  <c r="BK394" i="5"/>
  <c r="BI147" i="5"/>
  <c r="BJ210" i="5"/>
  <c r="BI214" i="5"/>
  <c r="BK219" i="5"/>
  <c r="BJ223" i="5"/>
  <c r="BI231" i="5"/>
  <c r="BJ234" i="5"/>
  <c r="BI261" i="5"/>
  <c r="BI273" i="5"/>
  <c r="BI277" i="5"/>
  <c r="BI281" i="5"/>
  <c r="BI289" i="5"/>
  <c r="BJ303" i="5"/>
  <c r="BK309" i="5"/>
  <c r="BJ311" i="5"/>
  <c r="BJ331" i="5"/>
  <c r="BJ338" i="5"/>
  <c r="BJ355" i="5"/>
  <c r="BI331" i="5"/>
  <c r="BI292" i="5"/>
  <c r="BI310" i="5"/>
  <c r="BJ439" i="5"/>
  <c r="BI127" i="5"/>
  <c r="BI131" i="5"/>
  <c r="BI149" i="5"/>
  <c r="BK157" i="5"/>
  <c r="BI167" i="5"/>
  <c r="BI178" i="5"/>
  <c r="BI206" i="5"/>
  <c r="BK215" i="5"/>
  <c r="BK258" i="5"/>
  <c r="BJ262" i="5"/>
  <c r="BK271" i="5"/>
  <c r="BJ293" i="5"/>
  <c r="BI305" i="5"/>
  <c r="BJ341" i="5"/>
  <c r="BK362" i="5"/>
  <c r="BJ401" i="5"/>
  <c r="BJ409" i="5"/>
  <c r="BJ417" i="5"/>
  <c r="BI437" i="5"/>
  <c r="BK83" i="5"/>
  <c r="BK342" i="5"/>
  <c r="BJ395" i="5"/>
  <c r="BK169" i="5"/>
  <c r="BI169" i="5"/>
  <c r="BI373" i="5"/>
  <c r="BJ425" i="5"/>
  <c r="BJ28" i="5"/>
  <c r="BI75" i="5"/>
  <c r="BJ197" i="5"/>
  <c r="BJ26" i="5"/>
  <c r="BJ94" i="5"/>
  <c r="BK93" i="5"/>
  <c r="BJ158" i="5"/>
  <c r="BJ174" i="5"/>
  <c r="BJ45" i="5"/>
  <c r="BK308" i="5"/>
  <c r="BK334" i="5"/>
  <c r="BK221" i="5"/>
  <c r="BJ288" i="5"/>
  <c r="BJ304" i="5"/>
  <c r="BJ320" i="5"/>
  <c r="BJ346" i="5"/>
  <c r="BJ362" i="5"/>
  <c r="BJ378" i="5"/>
  <c r="BJ398" i="5"/>
  <c r="BJ430" i="5"/>
  <c r="BJ438" i="5"/>
  <c r="BJ442" i="5"/>
  <c r="BK233" i="5"/>
  <c r="BK265" i="5"/>
  <c r="BK297" i="5"/>
  <c r="BI314" i="5"/>
  <c r="BI391" i="5"/>
  <c r="BK86" i="5"/>
  <c r="BI30" i="5"/>
  <c r="BI46" i="5"/>
  <c r="BK295" i="5"/>
  <c r="BK299" i="5"/>
  <c r="BK12" i="5"/>
  <c r="BK15" i="5"/>
  <c r="BI21" i="5"/>
  <c r="BK23" i="5"/>
  <c r="BI37" i="5"/>
  <c r="BK50" i="5"/>
  <c r="BJ53" i="5"/>
  <c r="BK55" i="5"/>
  <c r="BK63" i="5"/>
  <c r="BJ93" i="5"/>
  <c r="BK103" i="5"/>
  <c r="BK11" i="5"/>
  <c r="BI22" i="5"/>
  <c r="BK27" i="5"/>
  <c r="BI49" i="5"/>
  <c r="BI57" i="5"/>
  <c r="BK79" i="5"/>
  <c r="BK82" i="5"/>
  <c r="BI85" i="5"/>
  <c r="BK90" i="5"/>
  <c r="BI107" i="5"/>
  <c r="BK111" i="5"/>
  <c r="BI119" i="5"/>
  <c r="BK346" i="5"/>
  <c r="BJ359" i="5"/>
  <c r="BJ405" i="5"/>
  <c r="BK125" i="5"/>
  <c r="BI133" i="5"/>
  <c r="BI171" i="5"/>
  <c r="BK189" i="5"/>
  <c r="BI189" i="5"/>
  <c r="BI195" i="5"/>
  <c r="BI217" i="5"/>
  <c r="BJ222" i="5"/>
  <c r="BI227" i="5"/>
  <c r="BI237" i="5"/>
  <c r="BJ245" i="5"/>
  <c r="BK255" i="5"/>
  <c r="BI259" i="5"/>
  <c r="BK274" i="5"/>
  <c r="BI278" i="5"/>
  <c r="BJ282" i="5"/>
  <c r="BI294" i="5"/>
  <c r="BI317" i="5"/>
  <c r="BK326" i="5"/>
  <c r="BI329" i="5"/>
  <c r="BJ393" i="5"/>
  <c r="BJ427" i="5"/>
  <c r="BJ449" i="5"/>
  <c r="BI213" i="5"/>
  <c r="BJ381" i="5"/>
  <c r="BI285" i="5"/>
  <c r="BJ325" i="5"/>
  <c r="BJ357" i="5"/>
  <c r="BI143" i="5"/>
  <c r="BI177" i="5"/>
  <c r="BK177" i="5"/>
  <c r="BK210" i="5"/>
  <c r="BJ214" i="5"/>
  <c r="BK223" i="5"/>
  <c r="BJ231" i="5"/>
  <c r="BJ238" i="5"/>
  <c r="BJ261" i="5"/>
  <c r="BI269" i="5"/>
  <c r="BI301" i="5"/>
  <c r="BK306" i="5"/>
  <c r="BI309" i="5"/>
  <c r="BJ315" i="5"/>
  <c r="BJ318" i="5"/>
  <c r="BI323" i="5"/>
  <c r="BI345" i="5"/>
  <c r="BJ351" i="5"/>
  <c r="BJ369" i="5"/>
  <c r="BJ377" i="5"/>
  <c r="BJ385" i="5"/>
  <c r="BI421" i="5"/>
  <c r="BJ441" i="5"/>
  <c r="BI385" i="5"/>
  <c r="BI299" i="5"/>
  <c r="BK319" i="5"/>
  <c r="BJ453" i="5"/>
  <c r="BI141" i="5"/>
  <c r="BK149" i="5"/>
  <c r="BI190" i="5"/>
  <c r="BI193" i="5"/>
  <c r="BK193" i="5"/>
  <c r="BI202" i="5"/>
  <c r="BI211" i="5"/>
  <c r="BK229" i="5"/>
  <c r="BJ230" i="5"/>
  <c r="BK235" i="5"/>
  <c r="BI239" i="5"/>
  <c r="BI243" i="5"/>
  <c r="BK247" i="5"/>
  <c r="BJ254" i="5"/>
  <c r="BK262" i="5"/>
  <c r="BJ266" i="5"/>
  <c r="BI271" i="5"/>
  <c r="BJ279" i="5"/>
  <c r="BK293" i="5"/>
  <c r="BI325" i="5"/>
  <c r="BI337" i="5"/>
  <c r="BK350" i="5"/>
  <c r="BK358" i="5"/>
  <c r="BI109" i="5"/>
  <c r="BI349" i="5"/>
  <c r="BI433" i="5"/>
  <c r="P3" i="9"/>
  <c r="T3" i="9"/>
  <c r="F3" i="9"/>
  <c r="G3" i="9"/>
  <c r="N3" i="9"/>
  <c r="Z3" i="9"/>
  <c r="E3" i="9"/>
  <c r="H3" i="9"/>
  <c r="AA3" i="9"/>
  <c r="M3" i="9"/>
  <c r="O3" i="9"/>
  <c r="Q3" i="9"/>
  <c r="V3" i="9" l="1"/>
  <c r="AC3" i="9"/>
  <c r="AB3" i="9"/>
  <c r="AD3" i="9"/>
  <c r="U3" i="9"/>
  <c r="W3" i="9"/>
  <c r="AE3" i="9" l="1"/>
  <c r="AF3" i="9" s="1"/>
  <c r="D9" i="6"/>
  <c r="E9" i="6"/>
  <c r="D10" i="6"/>
  <c r="D11" i="6"/>
  <c r="D12" i="6"/>
  <c r="D13" i="6"/>
  <c r="D14" i="6"/>
  <c r="E15" i="6" s="1"/>
  <c r="D15" i="6"/>
  <c r="D16" i="6"/>
  <c r="D17" i="6"/>
  <c r="D18" i="6"/>
  <c r="D19" i="6"/>
  <c r="D20" i="6"/>
  <c r="E21" i="6" s="1"/>
  <c r="E20" i="6"/>
  <c r="D21" i="6"/>
  <c r="D22" i="6"/>
  <c r="E22" i="6"/>
  <c r="D23" i="6"/>
  <c r="D24" i="6"/>
  <c r="D25" i="6"/>
  <c r="D26" i="6"/>
  <c r="E27" i="6" s="1"/>
  <c r="E26" i="6"/>
  <c r="D27" i="6"/>
  <c r="D28" i="6"/>
  <c r="E28" i="6"/>
  <c r="D29" i="6"/>
  <c r="E30" i="6" s="1"/>
  <c r="D30" i="6"/>
  <c r="D31" i="6"/>
  <c r="D32" i="6"/>
  <c r="E33" i="6" s="1"/>
  <c r="D33" i="6"/>
  <c r="D34" i="6"/>
  <c r="E34" i="6"/>
  <c r="D35" i="6"/>
  <c r="E36" i="6" s="1"/>
  <c r="D36" i="6"/>
  <c r="D37" i="6"/>
  <c r="D38" i="6"/>
  <c r="D39" i="6"/>
  <c r="D40" i="6"/>
  <c r="E41" i="6" s="1"/>
  <c r="D41" i="6"/>
  <c r="D42" i="6"/>
  <c r="D43" i="6"/>
  <c r="D44" i="6"/>
  <c r="D45" i="6"/>
  <c r="D46" i="6"/>
  <c r="E47" i="6" s="1"/>
  <c r="E46" i="6"/>
  <c r="D47" i="6"/>
  <c r="D48" i="6"/>
  <c r="D49" i="6"/>
  <c r="D50" i="6"/>
  <c r="D51" i="6"/>
  <c r="D52" i="6"/>
  <c r="E53" i="6" s="1"/>
  <c r="D53" i="6"/>
  <c r="D54" i="6"/>
  <c r="E54" i="6"/>
  <c r="D55" i="6"/>
  <c r="D56" i="6"/>
  <c r="D57" i="6"/>
  <c r="D58" i="6"/>
  <c r="E59" i="6" s="1"/>
  <c r="D59" i="6"/>
  <c r="D60" i="6"/>
  <c r="E60" i="6"/>
  <c r="D61" i="6"/>
  <c r="E62" i="6" s="1"/>
  <c r="D62" i="6"/>
  <c r="D63" i="6"/>
  <c r="D64" i="6"/>
  <c r="E65" i="6" s="1"/>
  <c r="D65" i="6"/>
  <c r="D66" i="6"/>
  <c r="E66" i="6"/>
  <c r="D67" i="6"/>
  <c r="E68" i="6" s="1"/>
  <c r="D68" i="6"/>
  <c r="D69" i="6"/>
  <c r="D70" i="6"/>
  <c r="D71" i="6"/>
  <c r="D72" i="6"/>
  <c r="D73" i="6"/>
  <c r="E74" i="6" s="1"/>
  <c r="D74" i="6"/>
  <c r="D75" i="6"/>
  <c r="D76" i="6"/>
  <c r="D77" i="6"/>
  <c r="D78" i="6"/>
  <c r="E79" i="6" s="1"/>
  <c r="D79" i="6"/>
  <c r="D80" i="6"/>
  <c r="D81" i="6"/>
  <c r="D82" i="6"/>
  <c r="D83" i="6"/>
  <c r="D84" i="6"/>
  <c r="E85" i="6" s="1"/>
  <c r="E84" i="6"/>
  <c r="D85" i="6"/>
  <c r="D86" i="6"/>
  <c r="E86" i="6"/>
  <c r="D87" i="6"/>
  <c r="D88" i="6"/>
  <c r="D89" i="6"/>
  <c r="D90" i="6"/>
  <c r="E91" i="6" s="1"/>
  <c r="E90" i="6"/>
  <c r="D91" i="6"/>
  <c r="D92" i="6"/>
  <c r="E92" i="6"/>
  <c r="D93" i="6"/>
  <c r="E94" i="6" s="1"/>
  <c r="D94" i="6"/>
  <c r="D95" i="6"/>
  <c r="D96" i="6"/>
  <c r="E97" i="6" s="1"/>
  <c r="D97" i="6"/>
  <c r="D98" i="6"/>
  <c r="E98" i="6"/>
  <c r="D99" i="6"/>
  <c r="E100" i="6" s="1"/>
  <c r="D100" i="6"/>
  <c r="D101" i="6"/>
  <c r="D102" i="6"/>
  <c r="D103" i="6"/>
  <c r="D104" i="6"/>
  <c r="E105" i="6" s="1"/>
  <c r="D105" i="6"/>
  <c r="E106" i="6" s="1"/>
  <c r="D106" i="6"/>
  <c r="D107" i="6"/>
  <c r="D108" i="6"/>
  <c r="D109" i="6"/>
  <c r="D110" i="6"/>
  <c r="E111" i="6" s="1"/>
  <c r="E110" i="6"/>
  <c r="D111" i="6"/>
  <c r="D112" i="6"/>
  <c r="D113" i="6"/>
  <c r="D114" i="6"/>
  <c r="D115" i="6"/>
  <c r="D116" i="6"/>
  <c r="E117" i="6" s="1"/>
  <c r="D117" i="6"/>
  <c r="D118" i="6"/>
  <c r="E118" i="6"/>
  <c r="D119" i="6"/>
  <c r="D120" i="6"/>
  <c r="D121" i="6"/>
  <c r="D122" i="6"/>
  <c r="E123" i="6" s="1"/>
  <c r="D123" i="6"/>
  <c r="D124" i="6"/>
  <c r="E124" i="6"/>
  <c r="D125" i="6"/>
  <c r="E126" i="6" s="1"/>
  <c r="D126" i="6"/>
  <c r="D127" i="6"/>
  <c r="D128" i="6"/>
  <c r="E129" i="6" s="1"/>
  <c r="D129" i="6"/>
  <c r="D130" i="6"/>
  <c r="E130" i="6"/>
  <c r="D131" i="6"/>
  <c r="E132" i="6" s="1"/>
  <c r="D132" i="6"/>
  <c r="D133" i="6"/>
  <c r="D134" i="6"/>
  <c r="D135" i="6"/>
  <c r="D136" i="6"/>
  <c r="D137" i="6"/>
  <c r="E138" i="6" s="1"/>
  <c r="D138" i="6"/>
  <c r="D139" i="6"/>
  <c r="D140" i="6"/>
  <c r="D141" i="6"/>
  <c r="D142" i="6"/>
  <c r="E143" i="6" s="1"/>
  <c r="D143" i="6"/>
  <c r="D144" i="6"/>
  <c r="D145" i="6"/>
  <c r="D146" i="6"/>
  <c r="D147" i="6"/>
  <c r="D148" i="6"/>
  <c r="E149" i="6" s="1"/>
  <c r="E148" i="6"/>
  <c r="D149" i="6"/>
  <c r="D150" i="6"/>
  <c r="E150" i="6"/>
  <c r="D151" i="6"/>
  <c r="D152" i="6"/>
  <c r="D153" i="6"/>
  <c r="D154" i="6"/>
  <c r="E155" i="6" s="1"/>
  <c r="E154" i="6"/>
  <c r="D155" i="6"/>
  <c r="D156" i="6"/>
  <c r="E156" i="6"/>
  <c r="D157" i="6"/>
  <c r="E158" i="6" s="1"/>
  <c r="D158" i="6"/>
  <c r="D159" i="6"/>
  <c r="D160" i="6"/>
  <c r="E161" i="6" s="1"/>
  <c r="D161" i="6"/>
  <c r="D162" i="6"/>
  <c r="E162" i="6"/>
  <c r="D163" i="6"/>
  <c r="E164" i="6" s="1"/>
  <c r="D164" i="6"/>
  <c r="D165" i="6"/>
  <c r="D166" i="6"/>
  <c r="D167" i="6"/>
  <c r="D168" i="6"/>
  <c r="E169" i="6" s="1"/>
  <c r="D169" i="6"/>
  <c r="E170" i="6" s="1"/>
  <c r="D170" i="6"/>
  <c r="D171" i="6"/>
  <c r="D172" i="6"/>
  <c r="D173" i="6"/>
  <c r="D174" i="6"/>
  <c r="E175" i="6" s="1"/>
  <c r="E174" i="6"/>
  <c r="D175" i="6"/>
  <c r="D176" i="6"/>
  <c r="D177" i="6"/>
  <c r="D178" i="6"/>
  <c r="D179" i="6"/>
  <c r="D180" i="6"/>
  <c r="E181" i="6" s="1"/>
  <c r="D181" i="6"/>
  <c r="D182" i="6"/>
  <c r="E182" i="6"/>
  <c r="D183" i="6"/>
  <c r="E184" i="6" s="1"/>
  <c r="D184" i="6"/>
  <c r="D185" i="6"/>
  <c r="D186" i="6"/>
  <c r="D187" i="6"/>
  <c r="D188" i="6"/>
  <c r="E189" i="6" s="1"/>
  <c r="E188" i="6"/>
  <c r="D189" i="6"/>
  <c r="D190" i="6"/>
  <c r="E190" i="6"/>
  <c r="D191" i="6"/>
  <c r="E192" i="6" s="1"/>
  <c r="D192" i="6"/>
  <c r="D193" i="6"/>
  <c r="D194" i="6"/>
  <c r="D195" i="6"/>
  <c r="D196" i="6"/>
  <c r="E197" i="6" s="1"/>
  <c r="D197" i="6"/>
  <c r="D198" i="6"/>
  <c r="E198" i="6"/>
  <c r="D199" i="6"/>
  <c r="E200" i="6" s="1"/>
  <c r="D200" i="6"/>
  <c r="D201" i="6"/>
  <c r="D202" i="6"/>
  <c r="D203" i="6"/>
  <c r="D204" i="6"/>
  <c r="E205" i="6" s="1"/>
  <c r="E204" i="6"/>
  <c r="D205" i="6"/>
  <c r="D206" i="6"/>
  <c r="E206" i="6"/>
  <c r="D207" i="6"/>
  <c r="D208" i="6"/>
  <c r="D209" i="6"/>
  <c r="D210" i="6"/>
  <c r="D211" i="6"/>
  <c r="D212" i="6"/>
  <c r="E213" i="6" s="1"/>
  <c r="D213" i="6"/>
  <c r="D214" i="6"/>
  <c r="E214" i="6"/>
  <c r="D215" i="6"/>
  <c r="E216" i="6" s="1"/>
  <c r="D216" i="6"/>
  <c r="D217" i="6"/>
  <c r="D218" i="6"/>
  <c r="D219" i="6"/>
  <c r="D220" i="6"/>
  <c r="E221" i="6" s="1"/>
  <c r="E220" i="6"/>
  <c r="D221" i="6"/>
  <c r="D222" i="6"/>
  <c r="E222" i="6"/>
  <c r="D223" i="6"/>
  <c r="E224" i="6" s="1"/>
  <c r="D224" i="6"/>
  <c r="D225" i="6"/>
  <c r="D226" i="6"/>
  <c r="D227" i="6"/>
  <c r="D228" i="6"/>
  <c r="E229" i="6" s="1"/>
  <c r="D229" i="6"/>
  <c r="D230" i="6"/>
  <c r="E230" i="6"/>
  <c r="D231" i="6"/>
  <c r="E232" i="6" s="1"/>
  <c r="D232" i="6"/>
  <c r="D233" i="6"/>
  <c r="D234" i="6"/>
  <c r="D235" i="6"/>
  <c r="D236" i="6"/>
  <c r="E237" i="6" s="1"/>
  <c r="E236" i="6"/>
  <c r="D237" i="6"/>
  <c r="D238" i="6"/>
  <c r="E238" i="6"/>
  <c r="D239" i="6"/>
  <c r="E240" i="6" s="1"/>
  <c r="D240" i="6"/>
  <c r="D241" i="6"/>
  <c r="D242" i="6"/>
  <c r="D243" i="6"/>
  <c r="D244" i="6"/>
  <c r="E245" i="6" s="1"/>
  <c r="D245" i="6"/>
  <c r="D246" i="6"/>
  <c r="E246" i="6"/>
  <c r="D247" i="6"/>
  <c r="E248" i="6" s="1"/>
  <c r="D248" i="6"/>
  <c r="D249" i="6"/>
  <c r="D250" i="6"/>
  <c r="D251" i="6"/>
  <c r="D252" i="6"/>
  <c r="E253" i="6" s="1"/>
  <c r="E252" i="6"/>
  <c r="D253" i="6"/>
  <c r="D254" i="6"/>
  <c r="E254" i="6"/>
  <c r="D255" i="6"/>
  <c r="E256" i="6" s="1"/>
  <c r="D256" i="6"/>
  <c r="D257" i="6"/>
  <c r="D258" i="6"/>
  <c r="D259" i="6"/>
  <c r="D260" i="6"/>
  <c r="E261" i="6" s="1"/>
  <c r="D261" i="6"/>
  <c r="D262" i="6"/>
  <c r="E262" i="6"/>
  <c r="D263" i="6"/>
  <c r="E264" i="6" s="1"/>
  <c r="D264" i="6"/>
  <c r="D265" i="6"/>
  <c r="D266" i="6"/>
  <c r="D267" i="6"/>
  <c r="D268" i="6"/>
  <c r="E269" i="6" s="1"/>
  <c r="E268" i="6"/>
  <c r="D269" i="6"/>
  <c r="D270" i="6"/>
  <c r="E270" i="6"/>
  <c r="D271" i="6"/>
  <c r="D272" i="6"/>
  <c r="D273" i="6"/>
  <c r="D274" i="6"/>
  <c r="D275" i="6"/>
  <c r="D276" i="6"/>
  <c r="E277" i="6" s="1"/>
  <c r="D277" i="6"/>
  <c r="D278" i="6"/>
  <c r="E278" i="6"/>
  <c r="D279" i="6"/>
  <c r="E280" i="6" s="1"/>
  <c r="D280" i="6"/>
  <c r="D281" i="6"/>
  <c r="D282" i="6"/>
  <c r="D283" i="6"/>
  <c r="D284" i="6"/>
  <c r="E285" i="6" s="1"/>
  <c r="E284" i="6"/>
  <c r="D285" i="6"/>
  <c r="D286" i="6"/>
  <c r="E286" i="6"/>
  <c r="D287" i="6"/>
  <c r="E288" i="6" s="1"/>
  <c r="D288" i="6"/>
  <c r="D289" i="6"/>
  <c r="D290" i="6"/>
  <c r="D291" i="6"/>
  <c r="D292" i="6"/>
  <c r="E293" i="6" s="1"/>
  <c r="D293" i="6"/>
  <c r="D294" i="6"/>
  <c r="E294" i="6"/>
  <c r="D295" i="6"/>
  <c r="E296" i="6" s="1"/>
  <c r="D296" i="6"/>
  <c r="D297" i="6"/>
  <c r="D298" i="6"/>
  <c r="D299" i="6"/>
  <c r="D300" i="6"/>
  <c r="E301" i="6" s="1"/>
  <c r="E300" i="6"/>
  <c r="D301" i="6"/>
  <c r="D302" i="6"/>
  <c r="E302" i="6"/>
  <c r="D303" i="6"/>
  <c r="E304" i="6" s="1"/>
  <c r="D304" i="6"/>
  <c r="D305" i="6"/>
  <c r="D306" i="6"/>
  <c r="D307" i="6"/>
  <c r="D308" i="6"/>
  <c r="E309" i="6" s="1"/>
  <c r="D309" i="6"/>
  <c r="D310" i="6"/>
  <c r="E310" i="6"/>
  <c r="D311" i="6"/>
  <c r="E312" i="6" s="1"/>
  <c r="D312" i="6"/>
  <c r="D313" i="6"/>
  <c r="D314" i="6"/>
  <c r="D315" i="6"/>
  <c r="D316" i="6"/>
  <c r="E317" i="6" s="1"/>
  <c r="E316" i="6"/>
  <c r="D317" i="6"/>
  <c r="D318" i="6"/>
  <c r="E318" i="6"/>
  <c r="D319" i="6"/>
  <c r="E320" i="6" s="1"/>
  <c r="D320" i="6"/>
  <c r="D321" i="6"/>
  <c r="D322" i="6"/>
  <c r="D323" i="6"/>
  <c r="D324" i="6"/>
  <c r="E325" i="6" s="1"/>
  <c r="D325" i="6"/>
  <c r="D326" i="6"/>
  <c r="E326" i="6"/>
  <c r="D327" i="6"/>
  <c r="D328" i="6"/>
  <c r="D329" i="6"/>
  <c r="D330" i="6"/>
  <c r="D331" i="6"/>
  <c r="D332" i="6"/>
  <c r="E333" i="6" s="1"/>
  <c r="E332" i="6"/>
  <c r="D333" i="6"/>
  <c r="D334" i="6"/>
  <c r="E334" i="6"/>
  <c r="D335" i="6"/>
  <c r="D336" i="6"/>
  <c r="D337" i="6"/>
  <c r="D338" i="6"/>
  <c r="D339" i="6"/>
  <c r="D340" i="6"/>
  <c r="E341" i="6" s="1"/>
  <c r="D341" i="6"/>
  <c r="D342" i="6"/>
  <c r="E342" i="6"/>
  <c r="D343" i="6"/>
  <c r="E344" i="6" s="1"/>
  <c r="D344" i="6"/>
  <c r="D345" i="6"/>
  <c r="D346" i="6"/>
  <c r="D347" i="6"/>
  <c r="D348" i="6"/>
  <c r="E349" i="6" s="1"/>
  <c r="E348" i="6"/>
  <c r="D349" i="6"/>
  <c r="D350" i="6"/>
  <c r="E350" i="6"/>
  <c r="D351" i="6"/>
  <c r="E352" i="6" s="1"/>
  <c r="D352" i="6"/>
  <c r="D353" i="6"/>
  <c r="D354" i="6"/>
  <c r="D355" i="6"/>
  <c r="D356" i="6"/>
  <c r="E357" i="6" s="1"/>
  <c r="D357" i="6"/>
  <c r="D358" i="6"/>
  <c r="E358" i="6"/>
  <c r="D359" i="6"/>
  <c r="E360" i="6" s="1"/>
  <c r="D360" i="6"/>
  <c r="D361" i="6"/>
  <c r="D362" i="6"/>
  <c r="D363" i="6"/>
  <c r="D364" i="6"/>
  <c r="E365" i="6" s="1"/>
  <c r="E364" i="6"/>
  <c r="D365" i="6"/>
  <c r="D366" i="6"/>
  <c r="E366" i="6"/>
  <c r="D367" i="6"/>
  <c r="D368" i="6"/>
  <c r="D369" i="6"/>
  <c r="D370" i="6"/>
  <c r="E371" i="6" s="1"/>
  <c r="E370" i="6"/>
  <c r="D371" i="6"/>
  <c r="D372" i="6"/>
  <c r="E372" i="6"/>
  <c r="D373" i="6"/>
  <c r="D374" i="6"/>
  <c r="E374" i="6" s="1"/>
  <c r="D375" i="6"/>
  <c r="D376" i="6"/>
  <c r="E377" i="6" s="1"/>
  <c r="D377" i="6"/>
  <c r="D378" i="6"/>
  <c r="E379" i="6" s="1"/>
  <c r="E378" i="6"/>
  <c r="D379" i="6"/>
  <c r="D380" i="6"/>
  <c r="E380" i="6"/>
  <c r="D381" i="6"/>
  <c r="D382" i="6"/>
  <c r="E382" i="6" s="1"/>
  <c r="D383" i="6"/>
  <c r="D384" i="6"/>
  <c r="E385" i="6" s="1"/>
  <c r="D385" i="6"/>
  <c r="D386" i="6"/>
  <c r="E387" i="6" s="1"/>
  <c r="E386" i="6"/>
  <c r="D387" i="6"/>
  <c r="D388" i="6"/>
  <c r="E388" i="6"/>
  <c r="D389" i="6"/>
  <c r="D390" i="6"/>
  <c r="E390" i="6" s="1"/>
  <c r="D391" i="6"/>
  <c r="D392" i="6"/>
  <c r="E393" i="6" s="1"/>
  <c r="D393" i="6"/>
  <c r="D394" i="6"/>
  <c r="E395" i="6" s="1"/>
  <c r="E394" i="6"/>
  <c r="D395" i="6"/>
  <c r="D396" i="6"/>
  <c r="E396" i="6"/>
  <c r="D397" i="6"/>
  <c r="E398" i="6" s="1"/>
  <c r="D398" i="6"/>
  <c r="D399" i="6"/>
  <c r="D400" i="6"/>
  <c r="E401" i="6" s="1"/>
  <c r="D401" i="6"/>
  <c r="D402" i="6"/>
  <c r="E403" i="6" s="1"/>
  <c r="E402" i="6"/>
  <c r="D403" i="6"/>
  <c r="D404" i="6"/>
  <c r="E404" i="6"/>
  <c r="D405" i="6"/>
  <c r="E406" i="6" s="1"/>
  <c r="D406" i="6"/>
  <c r="D407" i="6"/>
  <c r="D408" i="6"/>
  <c r="E409" i="6" s="1"/>
  <c r="D409" i="6"/>
  <c r="D410" i="6"/>
  <c r="E411" i="6" s="1"/>
  <c r="E410" i="6"/>
  <c r="D411" i="6"/>
  <c r="D412" i="6"/>
  <c r="E412" i="6"/>
  <c r="D413" i="6"/>
  <c r="E414" i="6" s="1"/>
  <c r="D414" i="6"/>
  <c r="D415" i="6"/>
  <c r="D416" i="6"/>
  <c r="E417" i="6" s="1"/>
  <c r="D417" i="6"/>
  <c r="D418" i="6"/>
  <c r="E419" i="6" s="1"/>
  <c r="E418" i="6"/>
  <c r="D419" i="6"/>
  <c r="D420" i="6"/>
  <c r="E420" i="6"/>
  <c r="D421" i="6"/>
  <c r="E422" i="6" s="1"/>
  <c r="D422" i="6"/>
  <c r="D423" i="6"/>
  <c r="D424" i="6"/>
  <c r="E425" i="6" s="1"/>
  <c r="D425" i="6"/>
  <c r="D426" i="6"/>
  <c r="E427" i="6" s="1"/>
  <c r="E426" i="6"/>
  <c r="D427" i="6"/>
  <c r="D428" i="6"/>
  <c r="E428" i="6"/>
  <c r="D429" i="6"/>
  <c r="E430" i="6" s="1"/>
  <c r="D430" i="6"/>
  <c r="D431" i="6"/>
  <c r="D432" i="6"/>
  <c r="E433" i="6" s="1"/>
  <c r="D433" i="6"/>
  <c r="D434" i="6"/>
  <c r="E435" i="6" s="1"/>
  <c r="E434" i="6"/>
  <c r="D435" i="6"/>
  <c r="D436" i="6"/>
  <c r="E436" i="6"/>
  <c r="D437" i="6"/>
  <c r="E438" i="6" s="1"/>
  <c r="D438" i="6"/>
  <c r="D439" i="6"/>
  <c r="D440" i="6"/>
  <c r="E441" i="6" s="1"/>
  <c r="D441" i="6"/>
  <c r="D442" i="6"/>
  <c r="E443" i="6" s="1"/>
  <c r="E442" i="6"/>
  <c r="D443" i="6"/>
  <c r="D444" i="6"/>
  <c r="E444" i="6"/>
  <c r="D445" i="6"/>
  <c r="E446" i="6" s="1"/>
  <c r="D446" i="6"/>
  <c r="D447" i="6"/>
  <c r="D448" i="6"/>
  <c r="E449" i="6" s="1"/>
  <c r="D449" i="6"/>
  <c r="D450" i="6"/>
  <c r="E451" i="6" s="1"/>
  <c r="E450" i="6"/>
  <c r="D451" i="6"/>
  <c r="D452" i="6"/>
  <c r="E452" i="6"/>
  <c r="D453" i="6"/>
  <c r="D8" i="6"/>
  <c r="D7" i="6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C26" i="5"/>
  <c r="D26" i="5"/>
  <c r="E26" i="5"/>
  <c r="F26" i="5"/>
  <c r="G26" i="5"/>
  <c r="H26" i="5"/>
  <c r="C27" i="5"/>
  <c r="D27" i="5"/>
  <c r="E27" i="5"/>
  <c r="F27" i="5"/>
  <c r="G27" i="5"/>
  <c r="H27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3" i="5"/>
  <c r="D33" i="5"/>
  <c r="E33" i="5"/>
  <c r="F33" i="5"/>
  <c r="G33" i="5"/>
  <c r="H33" i="5"/>
  <c r="C34" i="5"/>
  <c r="D34" i="5"/>
  <c r="E34" i="5"/>
  <c r="F34" i="5"/>
  <c r="G34" i="5"/>
  <c r="H34" i="5"/>
  <c r="C35" i="5"/>
  <c r="D35" i="5"/>
  <c r="E35" i="5"/>
  <c r="F35" i="5"/>
  <c r="G35" i="5"/>
  <c r="H35" i="5"/>
  <c r="C36" i="5"/>
  <c r="D36" i="5"/>
  <c r="E36" i="5"/>
  <c r="F36" i="5"/>
  <c r="G36" i="5"/>
  <c r="H36" i="5"/>
  <c r="C37" i="5"/>
  <c r="D37" i="5"/>
  <c r="E37" i="5"/>
  <c r="F37" i="5"/>
  <c r="G37" i="5"/>
  <c r="H37" i="5"/>
  <c r="C38" i="5"/>
  <c r="D38" i="5"/>
  <c r="E38" i="5"/>
  <c r="F38" i="5"/>
  <c r="G38" i="5"/>
  <c r="H38" i="5"/>
  <c r="C39" i="5"/>
  <c r="D39" i="5"/>
  <c r="E39" i="5"/>
  <c r="F39" i="5"/>
  <c r="G39" i="5"/>
  <c r="H39" i="5"/>
  <c r="C40" i="5"/>
  <c r="D40" i="5"/>
  <c r="E40" i="5"/>
  <c r="F40" i="5"/>
  <c r="G40" i="5"/>
  <c r="H40" i="5"/>
  <c r="C41" i="5"/>
  <c r="D41" i="5"/>
  <c r="E41" i="5"/>
  <c r="F41" i="5"/>
  <c r="G41" i="5"/>
  <c r="H41" i="5"/>
  <c r="C42" i="5"/>
  <c r="D42" i="5"/>
  <c r="E42" i="5"/>
  <c r="F42" i="5"/>
  <c r="G42" i="5"/>
  <c r="H42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8" i="5"/>
  <c r="D48" i="5"/>
  <c r="E48" i="5"/>
  <c r="F48" i="5"/>
  <c r="G48" i="5"/>
  <c r="H48" i="5"/>
  <c r="C49" i="5"/>
  <c r="D49" i="5"/>
  <c r="E49" i="5"/>
  <c r="F49" i="5"/>
  <c r="G49" i="5"/>
  <c r="H49" i="5"/>
  <c r="C50" i="5"/>
  <c r="D50" i="5"/>
  <c r="E50" i="5"/>
  <c r="F50" i="5"/>
  <c r="G50" i="5"/>
  <c r="H50" i="5"/>
  <c r="C51" i="5"/>
  <c r="D51" i="5"/>
  <c r="E51" i="5"/>
  <c r="F51" i="5"/>
  <c r="G51" i="5"/>
  <c r="H51" i="5"/>
  <c r="C52" i="5"/>
  <c r="D52" i="5"/>
  <c r="E52" i="5"/>
  <c r="F52" i="5"/>
  <c r="G52" i="5"/>
  <c r="H52" i="5"/>
  <c r="C53" i="5"/>
  <c r="D53" i="5"/>
  <c r="E53" i="5"/>
  <c r="F53" i="5"/>
  <c r="G53" i="5"/>
  <c r="H53" i="5"/>
  <c r="C54" i="5"/>
  <c r="D54" i="5"/>
  <c r="E54" i="5"/>
  <c r="F54" i="5"/>
  <c r="G54" i="5"/>
  <c r="H54" i="5"/>
  <c r="C55" i="5"/>
  <c r="D55" i="5"/>
  <c r="E55" i="5"/>
  <c r="F55" i="5"/>
  <c r="G55" i="5"/>
  <c r="H55" i="5"/>
  <c r="C56" i="5"/>
  <c r="D56" i="5"/>
  <c r="E56" i="5"/>
  <c r="F56" i="5"/>
  <c r="G56" i="5"/>
  <c r="H56" i="5"/>
  <c r="C57" i="5"/>
  <c r="D57" i="5"/>
  <c r="E57" i="5"/>
  <c r="F57" i="5"/>
  <c r="G57" i="5"/>
  <c r="H57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3" i="5"/>
  <c r="D63" i="5"/>
  <c r="E63" i="5"/>
  <c r="F63" i="5"/>
  <c r="G63" i="5"/>
  <c r="H63" i="5"/>
  <c r="C64" i="5"/>
  <c r="D64" i="5"/>
  <c r="E64" i="5"/>
  <c r="F64" i="5"/>
  <c r="G64" i="5"/>
  <c r="H64" i="5"/>
  <c r="C65" i="5"/>
  <c r="D65" i="5"/>
  <c r="E65" i="5"/>
  <c r="F65" i="5"/>
  <c r="G65" i="5"/>
  <c r="H65" i="5"/>
  <c r="C66" i="5"/>
  <c r="D66" i="5"/>
  <c r="E66" i="5"/>
  <c r="F66" i="5"/>
  <c r="G66" i="5"/>
  <c r="H66" i="5"/>
  <c r="C67" i="5"/>
  <c r="D67" i="5"/>
  <c r="E67" i="5"/>
  <c r="F67" i="5"/>
  <c r="G67" i="5"/>
  <c r="H67" i="5"/>
  <c r="C68" i="5"/>
  <c r="D68" i="5"/>
  <c r="E68" i="5"/>
  <c r="F68" i="5"/>
  <c r="G68" i="5"/>
  <c r="H68" i="5"/>
  <c r="C69" i="5"/>
  <c r="D69" i="5"/>
  <c r="E69" i="5"/>
  <c r="F69" i="5"/>
  <c r="G69" i="5"/>
  <c r="H69" i="5"/>
  <c r="C70" i="5"/>
  <c r="D70" i="5"/>
  <c r="E70" i="5"/>
  <c r="F70" i="5"/>
  <c r="G70" i="5"/>
  <c r="H70" i="5"/>
  <c r="C71" i="5"/>
  <c r="D71" i="5"/>
  <c r="E71" i="5"/>
  <c r="F71" i="5"/>
  <c r="G71" i="5"/>
  <c r="H71" i="5"/>
  <c r="C72" i="5"/>
  <c r="D72" i="5"/>
  <c r="E72" i="5"/>
  <c r="F72" i="5"/>
  <c r="G72" i="5"/>
  <c r="H72" i="5"/>
  <c r="C73" i="5"/>
  <c r="D73" i="5"/>
  <c r="E73" i="5"/>
  <c r="F73" i="5"/>
  <c r="G73" i="5"/>
  <c r="H73" i="5"/>
  <c r="C74" i="5"/>
  <c r="D74" i="5"/>
  <c r="E74" i="5"/>
  <c r="F74" i="5"/>
  <c r="G74" i="5"/>
  <c r="H74" i="5"/>
  <c r="C75" i="5"/>
  <c r="D75" i="5"/>
  <c r="E75" i="5"/>
  <c r="F75" i="5"/>
  <c r="G75" i="5"/>
  <c r="H75" i="5"/>
  <c r="C76" i="5"/>
  <c r="D76" i="5"/>
  <c r="E76" i="5"/>
  <c r="F76" i="5"/>
  <c r="G76" i="5"/>
  <c r="H76" i="5"/>
  <c r="C77" i="5"/>
  <c r="D77" i="5"/>
  <c r="E77" i="5"/>
  <c r="F77" i="5"/>
  <c r="G77" i="5"/>
  <c r="H77" i="5"/>
  <c r="C78" i="5"/>
  <c r="D78" i="5"/>
  <c r="E78" i="5"/>
  <c r="F78" i="5"/>
  <c r="G78" i="5"/>
  <c r="H78" i="5"/>
  <c r="C79" i="5"/>
  <c r="D79" i="5"/>
  <c r="E79" i="5"/>
  <c r="F79" i="5"/>
  <c r="G79" i="5"/>
  <c r="H79" i="5"/>
  <c r="C80" i="5"/>
  <c r="D80" i="5"/>
  <c r="E80" i="5"/>
  <c r="F80" i="5"/>
  <c r="G80" i="5"/>
  <c r="H80" i="5"/>
  <c r="C81" i="5"/>
  <c r="D81" i="5"/>
  <c r="E81" i="5"/>
  <c r="F81" i="5"/>
  <c r="G81" i="5"/>
  <c r="H81" i="5"/>
  <c r="C82" i="5"/>
  <c r="D82" i="5"/>
  <c r="E82" i="5"/>
  <c r="F82" i="5"/>
  <c r="G82" i="5"/>
  <c r="H82" i="5"/>
  <c r="C83" i="5"/>
  <c r="D83" i="5"/>
  <c r="E83" i="5"/>
  <c r="F83" i="5"/>
  <c r="G83" i="5"/>
  <c r="H83" i="5"/>
  <c r="C84" i="5"/>
  <c r="D84" i="5"/>
  <c r="E84" i="5"/>
  <c r="F84" i="5"/>
  <c r="G84" i="5"/>
  <c r="H84" i="5"/>
  <c r="C85" i="5"/>
  <c r="D85" i="5"/>
  <c r="E85" i="5"/>
  <c r="F85" i="5"/>
  <c r="G85" i="5"/>
  <c r="H85" i="5"/>
  <c r="C86" i="5"/>
  <c r="D86" i="5"/>
  <c r="E86" i="5"/>
  <c r="F86" i="5"/>
  <c r="G86" i="5"/>
  <c r="H86" i="5"/>
  <c r="C87" i="5"/>
  <c r="D87" i="5"/>
  <c r="E87" i="5"/>
  <c r="F87" i="5"/>
  <c r="G87" i="5"/>
  <c r="H87" i="5"/>
  <c r="C88" i="5"/>
  <c r="D88" i="5"/>
  <c r="E88" i="5"/>
  <c r="F88" i="5"/>
  <c r="G88" i="5"/>
  <c r="H88" i="5"/>
  <c r="C89" i="5"/>
  <c r="D89" i="5"/>
  <c r="E89" i="5"/>
  <c r="F89" i="5"/>
  <c r="G89" i="5"/>
  <c r="H89" i="5"/>
  <c r="C90" i="5"/>
  <c r="D90" i="5"/>
  <c r="E90" i="5"/>
  <c r="F90" i="5"/>
  <c r="G90" i="5"/>
  <c r="H90" i="5"/>
  <c r="C91" i="5"/>
  <c r="D91" i="5"/>
  <c r="E91" i="5"/>
  <c r="F91" i="5"/>
  <c r="G91" i="5"/>
  <c r="H91" i="5"/>
  <c r="C92" i="5"/>
  <c r="D92" i="5"/>
  <c r="E92" i="5"/>
  <c r="F92" i="5"/>
  <c r="G92" i="5"/>
  <c r="H92" i="5"/>
  <c r="C93" i="5"/>
  <c r="D93" i="5"/>
  <c r="E93" i="5"/>
  <c r="F93" i="5"/>
  <c r="G93" i="5"/>
  <c r="H93" i="5"/>
  <c r="C94" i="5"/>
  <c r="D94" i="5"/>
  <c r="E94" i="5"/>
  <c r="F94" i="5"/>
  <c r="G94" i="5"/>
  <c r="H94" i="5"/>
  <c r="C95" i="5"/>
  <c r="D95" i="5"/>
  <c r="E95" i="5"/>
  <c r="F95" i="5"/>
  <c r="G95" i="5"/>
  <c r="H95" i="5"/>
  <c r="C96" i="5"/>
  <c r="D96" i="5"/>
  <c r="E96" i="5"/>
  <c r="F96" i="5"/>
  <c r="G96" i="5"/>
  <c r="H96" i="5"/>
  <c r="C97" i="5"/>
  <c r="D97" i="5"/>
  <c r="E97" i="5"/>
  <c r="F97" i="5"/>
  <c r="G97" i="5"/>
  <c r="H97" i="5"/>
  <c r="C98" i="5"/>
  <c r="D98" i="5"/>
  <c r="E98" i="5"/>
  <c r="F98" i="5"/>
  <c r="G98" i="5"/>
  <c r="H98" i="5"/>
  <c r="C99" i="5"/>
  <c r="D99" i="5"/>
  <c r="E99" i="5"/>
  <c r="F99" i="5"/>
  <c r="G99" i="5"/>
  <c r="H99" i="5"/>
  <c r="C100" i="5"/>
  <c r="D100" i="5"/>
  <c r="E100" i="5"/>
  <c r="F100" i="5"/>
  <c r="G100" i="5"/>
  <c r="H100" i="5"/>
  <c r="C101" i="5"/>
  <c r="D101" i="5"/>
  <c r="E101" i="5"/>
  <c r="F101" i="5"/>
  <c r="G101" i="5"/>
  <c r="H101" i="5"/>
  <c r="C102" i="5"/>
  <c r="D102" i="5"/>
  <c r="E102" i="5"/>
  <c r="F102" i="5"/>
  <c r="G102" i="5"/>
  <c r="H102" i="5"/>
  <c r="C103" i="5"/>
  <c r="D103" i="5"/>
  <c r="E103" i="5"/>
  <c r="F103" i="5"/>
  <c r="G103" i="5"/>
  <c r="H103" i="5"/>
  <c r="C104" i="5"/>
  <c r="D104" i="5"/>
  <c r="E104" i="5"/>
  <c r="F104" i="5"/>
  <c r="G104" i="5"/>
  <c r="H104" i="5"/>
  <c r="C105" i="5"/>
  <c r="D105" i="5"/>
  <c r="E105" i="5"/>
  <c r="F105" i="5"/>
  <c r="G105" i="5"/>
  <c r="H105" i="5"/>
  <c r="C106" i="5"/>
  <c r="D106" i="5"/>
  <c r="E106" i="5"/>
  <c r="F106" i="5"/>
  <c r="G106" i="5"/>
  <c r="H106" i="5"/>
  <c r="C107" i="5"/>
  <c r="D107" i="5"/>
  <c r="E107" i="5"/>
  <c r="F107" i="5"/>
  <c r="G107" i="5"/>
  <c r="H107" i="5"/>
  <c r="C108" i="5"/>
  <c r="D108" i="5"/>
  <c r="E108" i="5"/>
  <c r="F108" i="5"/>
  <c r="G108" i="5"/>
  <c r="H108" i="5"/>
  <c r="C109" i="5"/>
  <c r="D109" i="5"/>
  <c r="E109" i="5"/>
  <c r="F109" i="5"/>
  <c r="G109" i="5"/>
  <c r="H109" i="5"/>
  <c r="C110" i="5"/>
  <c r="D110" i="5"/>
  <c r="E110" i="5"/>
  <c r="F110" i="5"/>
  <c r="G110" i="5"/>
  <c r="H110" i="5"/>
  <c r="C111" i="5"/>
  <c r="D111" i="5"/>
  <c r="E111" i="5"/>
  <c r="F111" i="5"/>
  <c r="G111" i="5"/>
  <c r="H111" i="5"/>
  <c r="C112" i="5"/>
  <c r="D112" i="5"/>
  <c r="E112" i="5"/>
  <c r="F112" i="5"/>
  <c r="G112" i="5"/>
  <c r="H112" i="5"/>
  <c r="C113" i="5"/>
  <c r="D113" i="5"/>
  <c r="E113" i="5"/>
  <c r="F113" i="5"/>
  <c r="G113" i="5"/>
  <c r="H113" i="5"/>
  <c r="C114" i="5"/>
  <c r="D114" i="5"/>
  <c r="E114" i="5"/>
  <c r="F114" i="5"/>
  <c r="G114" i="5"/>
  <c r="H114" i="5"/>
  <c r="C115" i="5"/>
  <c r="D115" i="5"/>
  <c r="E115" i="5"/>
  <c r="F115" i="5"/>
  <c r="G115" i="5"/>
  <c r="H115" i="5"/>
  <c r="C116" i="5"/>
  <c r="D116" i="5"/>
  <c r="E116" i="5"/>
  <c r="F116" i="5"/>
  <c r="G116" i="5"/>
  <c r="H116" i="5"/>
  <c r="C117" i="5"/>
  <c r="D117" i="5"/>
  <c r="E117" i="5"/>
  <c r="F117" i="5"/>
  <c r="G117" i="5"/>
  <c r="H117" i="5"/>
  <c r="C118" i="5"/>
  <c r="D118" i="5"/>
  <c r="E118" i="5"/>
  <c r="F118" i="5"/>
  <c r="G118" i="5"/>
  <c r="H118" i="5"/>
  <c r="C119" i="5"/>
  <c r="D119" i="5"/>
  <c r="E119" i="5"/>
  <c r="F119" i="5"/>
  <c r="G119" i="5"/>
  <c r="H119" i="5"/>
  <c r="C120" i="5"/>
  <c r="D120" i="5"/>
  <c r="E120" i="5"/>
  <c r="F120" i="5"/>
  <c r="G120" i="5"/>
  <c r="H120" i="5"/>
  <c r="C121" i="5"/>
  <c r="D121" i="5"/>
  <c r="E121" i="5"/>
  <c r="F121" i="5"/>
  <c r="G121" i="5"/>
  <c r="H121" i="5"/>
  <c r="C122" i="5"/>
  <c r="D122" i="5"/>
  <c r="E122" i="5"/>
  <c r="F122" i="5"/>
  <c r="G122" i="5"/>
  <c r="H122" i="5"/>
  <c r="C123" i="5"/>
  <c r="D123" i="5"/>
  <c r="E123" i="5"/>
  <c r="F123" i="5"/>
  <c r="G123" i="5"/>
  <c r="H123" i="5"/>
  <c r="C124" i="5"/>
  <c r="D124" i="5"/>
  <c r="E124" i="5"/>
  <c r="F124" i="5"/>
  <c r="G124" i="5"/>
  <c r="H124" i="5"/>
  <c r="C125" i="5"/>
  <c r="D125" i="5"/>
  <c r="E125" i="5"/>
  <c r="F125" i="5"/>
  <c r="G125" i="5"/>
  <c r="H125" i="5"/>
  <c r="C126" i="5"/>
  <c r="D126" i="5"/>
  <c r="E126" i="5"/>
  <c r="F126" i="5"/>
  <c r="G126" i="5"/>
  <c r="H126" i="5"/>
  <c r="C127" i="5"/>
  <c r="D127" i="5"/>
  <c r="E127" i="5"/>
  <c r="F127" i="5"/>
  <c r="G127" i="5"/>
  <c r="H127" i="5"/>
  <c r="C128" i="5"/>
  <c r="D128" i="5"/>
  <c r="E128" i="5"/>
  <c r="F128" i="5"/>
  <c r="G128" i="5"/>
  <c r="H128" i="5"/>
  <c r="C129" i="5"/>
  <c r="D129" i="5"/>
  <c r="E129" i="5"/>
  <c r="F129" i="5"/>
  <c r="G129" i="5"/>
  <c r="H129" i="5"/>
  <c r="C130" i="5"/>
  <c r="D130" i="5"/>
  <c r="E130" i="5"/>
  <c r="F130" i="5"/>
  <c r="G130" i="5"/>
  <c r="H130" i="5"/>
  <c r="C131" i="5"/>
  <c r="D131" i="5"/>
  <c r="E131" i="5"/>
  <c r="F131" i="5"/>
  <c r="G131" i="5"/>
  <c r="H131" i="5"/>
  <c r="C132" i="5"/>
  <c r="D132" i="5"/>
  <c r="E132" i="5"/>
  <c r="F132" i="5"/>
  <c r="G132" i="5"/>
  <c r="H132" i="5"/>
  <c r="C133" i="5"/>
  <c r="D133" i="5"/>
  <c r="E133" i="5"/>
  <c r="F133" i="5"/>
  <c r="G133" i="5"/>
  <c r="H133" i="5"/>
  <c r="C134" i="5"/>
  <c r="D134" i="5"/>
  <c r="E134" i="5"/>
  <c r="F134" i="5"/>
  <c r="G134" i="5"/>
  <c r="H134" i="5"/>
  <c r="C135" i="5"/>
  <c r="D135" i="5"/>
  <c r="E135" i="5"/>
  <c r="F135" i="5"/>
  <c r="G135" i="5"/>
  <c r="H135" i="5"/>
  <c r="C136" i="5"/>
  <c r="D136" i="5"/>
  <c r="E136" i="5"/>
  <c r="F136" i="5"/>
  <c r="G136" i="5"/>
  <c r="H136" i="5"/>
  <c r="C137" i="5"/>
  <c r="D137" i="5"/>
  <c r="E137" i="5"/>
  <c r="F137" i="5"/>
  <c r="G137" i="5"/>
  <c r="H137" i="5"/>
  <c r="C138" i="5"/>
  <c r="D138" i="5"/>
  <c r="E138" i="5"/>
  <c r="F138" i="5"/>
  <c r="G138" i="5"/>
  <c r="H138" i="5"/>
  <c r="C139" i="5"/>
  <c r="D139" i="5"/>
  <c r="E139" i="5"/>
  <c r="F139" i="5"/>
  <c r="G139" i="5"/>
  <c r="H139" i="5"/>
  <c r="C140" i="5"/>
  <c r="D140" i="5"/>
  <c r="E140" i="5"/>
  <c r="F140" i="5"/>
  <c r="G140" i="5"/>
  <c r="H140" i="5"/>
  <c r="C141" i="5"/>
  <c r="D141" i="5"/>
  <c r="E141" i="5"/>
  <c r="F141" i="5"/>
  <c r="G141" i="5"/>
  <c r="H141" i="5"/>
  <c r="C142" i="5"/>
  <c r="D142" i="5"/>
  <c r="E142" i="5"/>
  <c r="F142" i="5"/>
  <c r="G142" i="5"/>
  <c r="H142" i="5"/>
  <c r="C143" i="5"/>
  <c r="D143" i="5"/>
  <c r="E143" i="5"/>
  <c r="F143" i="5"/>
  <c r="G143" i="5"/>
  <c r="H143" i="5"/>
  <c r="C144" i="5"/>
  <c r="D144" i="5"/>
  <c r="E144" i="5"/>
  <c r="F144" i="5"/>
  <c r="G144" i="5"/>
  <c r="H144" i="5"/>
  <c r="C145" i="5"/>
  <c r="D145" i="5"/>
  <c r="E145" i="5"/>
  <c r="F145" i="5"/>
  <c r="G145" i="5"/>
  <c r="H145" i="5"/>
  <c r="C146" i="5"/>
  <c r="D146" i="5"/>
  <c r="E146" i="5"/>
  <c r="F146" i="5"/>
  <c r="G146" i="5"/>
  <c r="H146" i="5"/>
  <c r="C147" i="5"/>
  <c r="D147" i="5"/>
  <c r="E147" i="5"/>
  <c r="F147" i="5"/>
  <c r="G147" i="5"/>
  <c r="H147" i="5"/>
  <c r="C148" i="5"/>
  <c r="D148" i="5"/>
  <c r="E148" i="5"/>
  <c r="F148" i="5"/>
  <c r="G148" i="5"/>
  <c r="H148" i="5"/>
  <c r="C149" i="5"/>
  <c r="D149" i="5"/>
  <c r="E149" i="5"/>
  <c r="F149" i="5"/>
  <c r="G149" i="5"/>
  <c r="H149" i="5"/>
  <c r="C150" i="5"/>
  <c r="D150" i="5"/>
  <c r="E150" i="5"/>
  <c r="F150" i="5"/>
  <c r="G150" i="5"/>
  <c r="H150" i="5"/>
  <c r="C151" i="5"/>
  <c r="D151" i="5"/>
  <c r="E151" i="5"/>
  <c r="F151" i="5"/>
  <c r="G151" i="5"/>
  <c r="H151" i="5"/>
  <c r="C152" i="5"/>
  <c r="D152" i="5"/>
  <c r="E152" i="5"/>
  <c r="F152" i="5"/>
  <c r="G152" i="5"/>
  <c r="H152" i="5"/>
  <c r="C153" i="5"/>
  <c r="D153" i="5"/>
  <c r="E153" i="5"/>
  <c r="F153" i="5"/>
  <c r="G153" i="5"/>
  <c r="H153" i="5"/>
  <c r="C154" i="5"/>
  <c r="D154" i="5"/>
  <c r="E154" i="5"/>
  <c r="F154" i="5"/>
  <c r="G154" i="5"/>
  <c r="H154" i="5"/>
  <c r="C155" i="5"/>
  <c r="D155" i="5"/>
  <c r="E155" i="5"/>
  <c r="F155" i="5"/>
  <c r="G155" i="5"/>
  <c r="H155" i="5"/>
  <c r="C156" i="5"/>
  <c r="D156" i="5"/>
  <c r="E156" i="5"/>
  <c r="F156" i="5"/>
  <c r="G156" i="5"/>
  <c r="H156" i="5"/>
  <c r="C157" i="5"/>
  <c r="D157" i="5"/>
  <c r="E157" i="5"/>
  <c r="F157" i="5"/>
  <c r="G157" i="5"/>
  <c r="H157" i="5"/>
  <c r="C158" i="5"/>
  <c r="D158" i="5"/>
  <c r="E158" i="5"/>
  <c r="F158" i="5"/>
  <c r="G158" i="5"/>
  <c r="H158" i="5"/>
  <c r="C159" i="5"/>
  <c r="D159" i="5"/>
  <c r="E159" i="5"/>
  <c r="F159" i="5"/>
  <c r="G159" i="5"/>
  <c r="H159" i="5"/>
  <c r="C160" i="5"/>
  <c r="D160" i="5"/>
  <c r="E160" i="5"/>
  <c r="F160" i="5"/>
  <c r="G160" i="5"/>
  <c r="H160" i="5"/>
  <c r="C161" i="5"/>
  <c r="D161" i="5"/>
  <c r="E161" i="5"/>
  <c r="F161" i="5"/>
  <c r="G161" i="5"/>
  <c r="H161" i="5"/>
  <c r="C162" i="5"/>
  <c r="D162" i="5"/>
  <c r="E162" i="5"/>
  <c r="F162" i="5"/>
  <c r="G162" i="5"/>
  <c r="H162" i="5"/>
  <c r="C163" i="5"/>
  <c r="D163" i="5"/>
  <c r="E163" i="5"/>
  <c r="F163" i="5"/>
  <c r="G163" i="5"/>
  <c r="H163" i="5"/>
  <c r="C164" i="5"/>
  <c r="D164" i="5"/>
  <c r="E164" i="5"/>
  <c r="F164" i="5"/>
  <c r="G164" i="5"/>
  <c r="H164" i="5"/>
  <c r="C165" i="5"/>
  <c r="D165" i="5"/>
  <c r="E165" i="5"/>
  <c r="F165" i="5"/>
  <c r="G165" i="5"/>
  <c r="H165" i="5"/>
  <c r="C166" i="5"/>
  <c r="D166" i="5"/>
  <c r="E166" i="5"/>
  <c r="F166" i="5"/>
  <c r="G166" i="5"/>
  <c r="H166" i="5"/>
  <c r="C167" i="5"/>
  <c r="D167" i="5"/>
  <c r="E167" i="5"/>
  <c r="F167" i="5"/>
  <c r="G167" i="5"/>
  <c r="H167" i="5"/>
  <c r="C168" i="5"/>
  <c r="D168" i="5"/>
  <c r="E168" i="5"/>
  <c r="F168" i="5"/>
  <c r="G168" i="5"/>
  <c r="H168" i="5"/>
  <c r="C169" i="5"/>
  <c r="D169" i="5"/>
  <c r="E169" i="5"/>
  <c r="F169" i="5"/>
  <c r="G169" i="5"/>
  <c r="H169" i="5"/>
  <c r="C170" i="5"/>
  <c r="D170" i="5"/>
  <c r="E170" i="5"/>
  <c r="F170" i="5"/>
  <c r="G170" i="5"/>
  <c r="H170" i="5"/>
  <c r="C171" i="5"/>
  <c r="D171" i="5"/>
  <c r="E171" i="5"/>
  <c r="F171" i="5"/>
  <c r="G171" i="5"/>
  <c r="H171" i="5"/>
  <c r="C172" i="5"/>
  <c r="D172" i="5"/>
  <c r="E172" i="5"/>
  <c r="F172" i="5"/>
  <c r="G172" i="5"/>
  <c r="H172" i="5"/>
  <c r="C173" i="5"/>
  <c r="D173" i="5"/>
  <c r="E173" i="5"/>
  <c r="F173" i="5"/>
  <c r="G173" i="5"/>
  <c r="H173" i="5"/>
  <c r="C174" i="5"/>
  <c r="D174" i="5"/>
  <c r="E174" i="5"/>
  <c r="F174" i="5"/>
  <c r="G174" i="5"/>
  <c r="H174" i="5"/>
  <c r="C175" i="5"/>
  <c r="D175" i="5"/>
  <c r="E175" i="5"/>
  <c r="F175" i="5"/>
  <c r="G175" i="5"/>
  <c r="H175" i="5"/>
  <c r="C176" i="5"/>
  <c r="D176" i="5"/>
  <c r="E176" i="5"/>
  <c r="F176" i="5"/>
  <c r="G176" i="5"/>
  <c r="H176" i="5"/>
  <c r="C177" i="5"/>
  <c r="D177" i="5"/>
  <c r="E177" i="5"/>
  <c r="F177" i="5"/>
  <c r="G177" i="5"/>
  <c r="H177" i="5"/>
  <c r="C178" i="5"/>
  <c r="D178" i="5"/>
  <c r="E178" i="5"/>
  <c r="F178" i="5"/>
  <c r="G178" i="5"/>
  <c r="H178" i="5"/>
  <c r="C179" i="5"/>
  <c r="D179" i="5"/>
  <c r="E179" i="5"/>
  <c r="F179" i="5"/>
  <c r="G179" i="5"/>
  <c r="H179" i="5"/>
  <c r="C180" i="5"/>
  <c r="D180" i="5"/>
  <c r="E180" i="5"/>
  <c r="F180" i="5"/>
  <c r="G180" i="5"/>
  <c r="H180" i="5"/>
  <c r="C181" i="5"/>
  <c r="D181" i="5"/>
  <c r="E181" i="5"/>
  <c r="F181" i="5"/>
  <c r="G181" i="5"/>
  <c r="H181" i="5"/>
  <c r="C182" i="5"/>
  <c r="D182" i="5"/>
  <c r="E182" i="5"/>
  <c r="F182" i="5"/>
  <c r="G182" i="5"/>
  <c r="H182" i="5"/>
  <c r="C183" i="5"/>
  <c r="D183" i="5"/>
  <c r="E183" i="5"/>
  <c r="F183" i="5"/>
  <c r="G183" i="5"/>
  <c r="H183" i="5"/>
  <c r="C184" i="5"/>
  <c r="D184" i="5"/>
  <c r="E184" i="5"/>
  <c r="F184" i="5"/>
  <c r="G184" i="5"/>
  <c r="H184" i="5"/>
  <c r="C185" i="5"/>
  <c r="D185" i="5"/>
  <c r="E185" i="5"/>
  <c r="F185" i="5"/>
  <c r="G185" i="5"/>
  <c r="H185" i="5"/>
  <c r="C186" i="5"/>
  <c r="D186" i="5"/>
  <c r="E186" i="5"/>
  <c r="F186" i="5"/>
  <c r="G186" i="5"/>
  <c r="H186" i="5"/>
  <c r="C187" i="5"/>
  <c r="D187" i="5"/>
  <c r="E187" i="5"/>
  <c r="F187" i="5"/>
  <c r="G187" i="5"/>
  <c r="H187" i="5"/>
  <c r="C188" i="5"/>
  <c r="D188" i="5"/>
  <c r="E188" i="5"/>
  <c r="F188" i="5"/>
  <c r="G188" i="5"/>
  <c r="H188" i="5"/>
  <c r="C189" i="5"/>
  <c r="D189" i="5"/>
  <c r="E189" i="5"/>
  <c r="F189" i="5"/>
  <c r="G189" i="5"/>
  <c r="H189" i="5"/>
  <c r="C190" i="5"/>
  <c r="D190" i="5"/>
  <c r="E190" i="5"/>
  <c r="F190" i="5"/>
  <c r="G190" i="5"/>
  <c r="H190" i="5"/>
  <c r="C191" i="5"/>
  <c r="D191" i="5"/>
  <c r="E191" i="5"/>
  <c r="F191" i="5"/>
  <c r="G191" i="5"/>
  <c r="H191" i="5"/>
  <c r="C192" i="5"/>
  <c r="D192" i="5"/>
  <c r="E192" i="5"/>
  <c r="F192" i="5"/>
  <c r="G192" i="5"/>
  <c r="H192" i="5"/>
  <c r="C193" i="5"/>
  <c r="D193" i="5"/>
  <c r="E193" i="5"/>
  <c r="F193" i="5"/>
  <c r="G193" i="5"/>
  <c r="H193" i="5"/>
  <c r="C194" i="5"/>
  <c r="D194" i="5"/>
  <c r="E194" i="5"/>
  <c r="F194" i="5"/>
  <c r="G194" i="5"/>
  <c r="H194" i="5"/>
  <c r="C195" i="5"/>
  <c r="D195" i="5"/>
  <c r="E195" i="5"/>
  <c r="F195" i="5"/>
  <c r="G195" i="5"/>
  <c r="H195" i="5"/>
  <c r="C196" i="5"/>
  <c r="D196" i="5"/>
  <c r="E196" i="5"/>
  <c r="F196" i="5"/>
  <c r="G196" i="5"/>
  <c r="H196" i="5"/>
  <c r="C197" i="5"/>
  <c r="D197" i="5"/>
  <c r="E197" i="5"/>
  <c r="F197" i="5"/>
  <c r="G197" i="5"/>
  <c r="H197" i="5"/>
  <c r="C198" i="5"/>
  <c r="D198" i="5"/>
  <c r="E198" i="5"/>
  <c r="F198" i="5"/>
  <c r="G198" i="5"/>
  <c r="H198" i="5"/>
  <c r="C199" i="5"/>
  <c r="D199" i="5"/>
  <c r="E199" i="5"/>
  <c r="F199" i="5"/>
  <c r="G199" i="5"/>
  <c r="H199" i="5"/>
  <c r="C200" i="5"/>
  <c r="D200" i="5"/>
  <c r="E200" i="5"/>
  <c r="F200" i="5"/>
  <c r="G200" i="5"/>
  <c r="H200" i="5"/>
  <c r="C201" i="5"/>
  <c r="D201" i="5"/>
  <c r="E201" i="5"/>
  <c r="F201" i="5"/>
  <c r="G201" i="5"/>
  <c r="H201" i="5"/>
  <c r="C202" i="5"/>
  <c r="D202" i="5"/>
  <c r="E202" i="5"/>
  <c r="F202" i="5"/>
  <c r="G202" i="5"/>
  <c r="H202" i="5"/>
  <c r="C203" i="5"/>
  <c r="D203" i="5"/>
  <c r="E203" i="5"/>
  <c r="F203" i="5"/>
  <c r="G203" i="5"/>
  <c r="H203" i="5"/>
  <c r="C204" i="5"/>
  <c r="D204" i="5"/>
  <c r="E204" i="5"/>
  <c r="F204" i="5"/>
  <c r="G204" i="5"/>
  <c r="H204" i="5"/>
  <c r="C205" i="5"/>
  <c r="D205" i="5"/>
  <c r="E205" i="5"/>
  <c r="F205" i="5"/>
  <c r="G205" i="5"/>
  <c r="H205" i="5"/>
  <c r="C206" i="5"/>
  <c r="D206" i="5"/>
  <c r="E206" i="5"/>
  <c r="F206" i="5"/>
  <c r="G206" i="5"/>
  <c r="H206" i="5"/>
  <c r="C207" i="5"/>
  <c r="D207" i="5"/>
  <c r="E207" i="5"/>
  <c r="F207" i="5"/>
  <c r="G207" i="5"/>
  <c r="H207" i="5"/>
  <c r="C208" i="5"/>
  <c r="D208" i="5"/>
  <c r="E208" i="5"/>
  <c r="F208" i="5"/>
  <c r="G208" i="5"/>
  <c r="H208" i="5"/>
  <c r="C209" i="5"/>
  <c r="D209" i="5"/>
  <c r="E209" i="5"/>
  <c r="F209" i="5"/>
  <c r="G209" i="5"/>
  <c r="H209" i="5"/>
  <c r="C210" i="5"/>
  <c r="D210" i="5"/>
  <c r="E210" i="5"/>
  <c r="F210" i="5"/>
  <c r="G210" i="5"/>
  <c r="H210" i="5"/>
  <c r="C211" i="5"/>
  <c r="D211" i="5"/>
  <c r="E211" i="5"/>
  <c r="F211" i="5"/>
  <c r="G211" i="5"/>
  <c r="H211" i="5"/>
  <c r="C212" i="5"/>
  <c r="D212" i="5"/>
  <c r="E212" i="5"/>
  <c r="F212" i="5"/>
  <c r="G212" i="5"/>
  <c r="H212" i="5"/>
  <c r="C213" i="5"/>
  <c r="D213" i="5"/>
  <c r="E213" i="5"/>
  <c r="F213" i="5"/>
  <c r="G213" i="5"/>
  <c r="H213" i="5"/>
  <c r="C214" i="5"/>
  <c r="D214" i="5"/>
  <c r="E214" i="5"/>
  <c r="F214" i="5"/>
  <c r="G214" i="5"/>
  <c r="H214" i="5"/>
  <c r="C215" i="5"/>
  <c r="D215" i="5"/>
  <c r="E215" i="5"/>
  <c r="F215" i="5"/>
  <c r="G215" i="5"/>
  <c r="H215" i="5"/>
  <c r="C216" i="5"/>
  <c r="D216" i="5"/>
  <c r="E216" i="5"/>
  <c r="F216" i="5"/>
  <c r="G216" i="5"/>
  <c r="H216" i="5"/>
  <c r="C217" i="5"/>
  <c r="D217" i="5"/>
  <c r="E217" i="5"/>
  <c r="F217" i="5"/>
  <c r="G217" i="5"/>
  <c r="H217" i="5"/>
  <c r="C218" i="5"/>
  <c r="D218" i="5"/>
  <c r="E218" i="5"/>
  <c r="F218" i="5"/>
  <c r="G218" i="5"/>
  <c r="H218" i="5"/>
  <c r="C219" i="5"/>
  <c r="D219" i="5"/>
  <c r="E219" i="5"/>
  <c r="F219" i="5"/>
  <c r="G219" i="5"/>
  <c r="H219" i="5"/>
  <c r="C220" i="5"/>
  <c r="D220" i="5"/>
  <c r="E220" i="5"/>
  <c r="F220" i="5"/>
  <c r="G220" i="5"/>
  <c r="H220" i="5"/>
  <c r="C221" i="5"/>
  <c r="D221" i="5"/>
  <c r="E221" i="5"/>
  <c r="F221" i="5"/>
  <c r="G221" i="5"/>
  <c r="H221" i="5"/>
  <c r="C222" i="5"/>
  <c r="D222" i="5"/>
  <c r="E222" i="5"/>
  <c r="F222" i="5"/>
  <c r="G222" i="5"/>
  <c r="H222" i="5"/>
  <c r="C223" i="5"/>
  <c r="D223" i="5"/>
  <c r="E223" i="5"/>
  <c r="F223" i="5"/>
  <c r="G223" i="5"/>
  <c r="H223" i="5"/>
  <c r="C224" i="5"/>
  <c r="D224" i="5"/>
  <c r="E224" i="5"/>
  <c r="F224" i="5"/>
  <c r="G224" i="5"/>
  <c r="H224" i="5"/>
  <c r="C225" i="5"/>
  <c r="D225" i="5"/>
  <c r="E225" i="5"/>
  <c r="F225" i="5"/>
  <c r="G225" i="5"/>
  <c r="H225" i="5"/>
  <c r="C226" i="5"/>
  <c r="D226" i="5"/>
  <c r="E226" i="5"/>
  <c r="F226" i="5"/>
  <c r="G226" i="5"/>
  <c r="H226" i="5"/>
  <c r="C227" i="5"/>
  <c r="D227" i="5"/>
  <c r="E227" i="5"/>
  <c r="F227" i="5"/>
  <c r="G227" i="5"/>
  <c r="H227" i="5"/>
  <c r="C228" i="5"/>
  <c r="D228" i="5"/>
  <c r="E228" i="5"/>
  <c r="F228" i="5"/>
  <c r="G228" i="5"/>
  <c r="H228" i="5"/>
  <c r="C229" i="5"/>
  <c r="D229" i="5"/>
  <c r="E229" i="5"/>
  <c r="F229" i="5"/>
  <c r="G229" i="5"/>
  <c r="H229" i="5"/>
  <c r="C230" i="5"/>
  <c r="D230" i="5"/>
  <c r="E230" i="5"/>
  <c r="F230" i="5"/>
  <c r="G230" i="5"/>
  <c r="H230" i="5"/>
  <c r="C231" i="5"/>
  <c r="D231" i="5"/>
  <c r="E231" i="5"/>
  <c r="F231" i="5"/>
  <c r="G231" i="5"/>
  <c r="H231" i="5"/>
  <c r="C232" i="5"/>
  <c r="D232" i="5"/>
  <c r="E232" i="5"/>
  <c r="F232" i="5"/>
  <c r="G232" i="5"/>
  <c r="H232" i="5"/>
  <c r="C233" i="5"/>
  <c r="D233" i="5"/>
  <c r="E233" i="5"/>
  <c r="F233" i="5"/>
  <c r="G233" i="5"/>
  <c r="H233" i="5"/>
  <c r="C234" i="5"/>
  <c r="D234" i="5"/>
  <c r="E234" i="5"/>
  <c r="F234" i="5"/>
  <c r="G234" i="5"/>
  <c r="H234" i="5"/>
  <c r="C235" i="5"/>
  <c r="D235" i="5"/>
  <c r="E235" i="5"/>
  <c r="F235" i="5"/>
  <c r="G235" i="5"/>
  <c r="H235" i="5"/>
  <c r="C236" i="5"/>
  <c r="D236" i="5"/>
  <c r="E236" i="5"/>
  <c r="F236" i="5"/>
  <c r="G236" i="5"/>
  <c r="H236" i="5"/>
  <c r="C237" i="5"/>
  <c r="D237" i="5"/>
  <c r="E237" i="5"/>
  <c r="F237" i="5"/>
  <c r="G237" i="5"/>
  <c r="H237" i="5"/>
  <c r="C238" i="5"/>
  <c r="D238" i="5"/>
  <c r="E238" i="5"/>
  <c r="F238" i="5"/>
  <c r="G238" i="5"/>
  <c r="H238" i="5"/>
  <c r="C239" i="5"/>
  <c r="D239" i="5"/>
  <c r="E239" i="5"/>
  <c r="F239" i="5"/>
  <c r="G239" i="5"/>
  <c r="H239" i="5"/>
  <c r="C240" i="5"/>
  <c r="D240" i="5"/>
  <c r="E240" i="5"/>
  <c r="F240" i="5"/>
  <c r="G240" i="5"/>
  <c r="H240" i="5"/>
  <c r="C241" i="5"/>
  <c r="D241" i="5"/>
  <c r="E241" i="5"/>
  <c r="F241" i="5"/>
  <c r="G241" i="5"/>
  <c r="H241" i="5"/>
  <c r="C242" i="5"/>
  <c r="D242" i="5"/>
  <c r="E242" i="5"/>
  <c r="F242" i="5"/>
  <c r="G242" i="5"/>
  <c r="H242" i="5"/>
  <c r="C243" i="5"/>
  <c r="D243" i="5"/>
  <c r="E243" i="5"/>
  <c r="F243" i="5"/>
  <c r="G243" i="5"/>
  <c r="H243" i="5"/>
  <c r="C244" i="5"/>
  <c r="D244" i="5"/>
  <c r="E244" i="5"/>
  <c r="F244" i="5"/>
  <c r="G244" i="5"/>
  <c r="H244" i="5"/>
  <c r="C245" i="5"/>
  <c r="D245" i="5"/>
  <c r="E245" i="5"/>
  <c r="F245" i="5"/>
  <c r="G245" i="5"/>
  <c r="H245" i="5"/>
  <c r="C246" i="5"/>
  <c r="D246" i="5"/>
  <c r="E246" i="5"/>
  <c r="F246" i="5"/>
  <c r="G246" i="5"/>
  <c r="H246" i="5"/>
  <c r="C247" i="5"/>
  <c r="D247" i="5"/>
  <c r="E247" i="5"/>
  <c r="F247" i="5"/>
  <c r="G247" i="5"/>
  <c r="H247" i="5"/>
  <c r="C248" i="5"/>
  <c r="D248" i="5"/>
  <c r="E248" i="5"/>
  <c r="F248" i="5"/>
  <c r="G248" i="5"/>
  <c r="H248" i="5"/>
  <c r="C249" i="5"/>
  <c r="D249" i="5"/>
  <c r="E249" i="5"/>
  <c r="F249" i="5"/>
  <c r="G249" i="5"/>
  <c r="H249" i="5"/>
  <c r="C250" i="5"/>
  <c r="D250" i="5"/>
  <c r="E250" i="5"/>
  <c r="F250" i="5"/>
  <c r="G250" i="5"/>
  <c r="H250" i="5"/>
  <c r="C251" i="5"/>
  <c r="D251" i="5"/>
  <c r="E251" i="5"/>
  <c r="F251" i="5"/>
  <c r="G251" i="5"/>
  <c r="H251" i="5"/>
  <c r="C252" i="5"/>
  <c r="D252" i="5"/>
  <c r="E252" i="5"/>
  <c r="F252" i="5"/>
  <c r="G252" i="5"/>
  <c r="H252" i="5"/>
  <c r="C253" i="5"/>
  <c r="D253" i="5"/>
  <c r="E253" i="5"/>
  <c r="F253" i="5"/>
  <c r="G253" i="5"/>
  <c r="H253" i="5"/>
  <c r="C254" i="5"/>
  <c r="D254" i="5"/>
  <c r="E254" i="5"/>
  <c r="F254" i="5"/>
  <c r="G254" i="5"/>
  <c r="H254" i="5"/>
  <c r="C255" i="5"/>
  <c r="D255" i="5"/>
  <c r="E255" i="5"/>
  <c r="F255" i="5"/>
  <c r="G255" i="5"/>
  <c r="H255" i="5"/>
  <c r="C256" i="5"/>
  <c r="D256" i="5"/>
  <c r="E256" i="5"/>
  <c r="F256" i="5"/>
  <c r="G256" i="5"/>
  <c r="H256" i="5"/>
  <c r="C257" i="5"/>
  <c r="D257" i="5"/>
  <c r="E257" i="5"/>
  <c r="F257" i="5"/>
  <c r="G257" i="5"/>
  <c r="H257" i="5"/>
  <c r="C258" i="5"/>
  <c r="D258" i="5"/>
  <c r="E258" i="5"/>
  <c r="F258" i="5"/>
  <c r="G258" i="5"/>
  <c r="H258" i="5"/>
  <c r="C259" i="5"/>
  <c r="D259" i="5"/>
  <c r="E259" i="5"/>
  <c r="F259" i="5"/>
  <c r="G259" i="5"/>
  <c r="H259" i="5"/>
  <c r="C260" i="5"/>
  <c r="D260" i="5"/>
  <c r="E260" i="5"/>
  <c r="F260" i="5"/>
  <c r="G260" i="5"/>
  <c r="H260" i="5"/>
  <c r="C261" i="5"/>
  <c r="D261" i="5"/>
  <c r="E261" i="5"/>
  <c r="F261" i="5"/>
  <c r="G261" i="5"/>
  <c r="H261" i="5"/>
  <c r="C262" i="5"/>
  <c r="D262" i="5"/>
  <c r="E262" i="5"/>
  <c r="F262" i="5"/>
  <c r="G262" i="5"/>
  <c r="H262" i="5"/>
  <c r="C263" i="5"/>
  <c r="D263" i="5"/>
  <c r="E263" i="5"/>
  <c r="F263" i="5"/>
  <c r="G263" i="5"/>
  <c r="H263" i="5"/>
  <c r="C264" i="5"/>
  <c r="D264" i="5"/>
  <c r="E264" i="5"/>
  <c r="F264" i="5"/>
  <c r="G264" i="5"/>
  <c r="H264" i="5"/>
  <c r="C265" i="5"/>
  <c r="D265" i="5"/>
  <c r="E265" i="5"/>
  <c r="F265" i="5"/>
  <c r="G265" i="5"/>
  <c r="H265" i="5"/>
  <c r="C266" i="5"/>
  <c r="D266" i="5"/>
  <c r="E266" i="5"/>
  <c r="F266" i="5"/>
  <c r="G266" i="5"/>
  <c r="H266" i="5"/>
  <c r="C267" i="5"/>
  <c r="D267" i="5"/>
  <c r="E267" i="5"/>
  <c r="F267" i="5"/>
  <c r="G267" i="5"/>
  <c r="H267" i="5"/>
  <c r="C268" i="5"/>
  <c r="D268" i="5"/>
  <c r="E268" i="5"/>
  <c r="F268" i="5"/>
  <c r="G268" i="5"/>
  <c r="H268" i="5"/>
  <c r="C269" i="5"/>
  <c r="D269" i="5"/>
  <c r="E269" i="5"/>
  <c r="F269" i="5"/>
  <c r="G269" i="5"/>
  <c r="H269" i="5"/>
  <c r="C270" i="5"/>
  <c r="D270" i="5"/>
  <c r="E270" i="5"/>
  <c r="F270" i="5"/>
  <c r="G270" i="5"/>
  <c r="H270" i="5"/>
  <c r="C271" i="5"/>
  <c r="D271" i="5"/>
  <c r="E271" i="5"/>
  <c r="F271" i="5"/>
  <c r="G271" i="5"/>
  <c r="H271" i="5"/>
  <c r="C272" i="5"/>
  <c r="D272" i="5"/>
  <c r="E272" i="5"/>
  <c r="F272" i="5"/>
  <c r="G272" i="5"/>
  <c r="H272" i="5"/>
  <c r="C273" i="5"/>
  <c r="D273" i="5"/>
  <c r="E273" i="5"/>
  <c r="F273" i="5"/>
  <c r="G273" i="5"/>
  <c r="H273" i="5"/>
  <c r="C274" i="5"/>
  <c r="D274" i="5"/>
  <c r="E274" i="5"/>
  <c r="F274" i="5"/>
  <c r="G274" i="5"/>
  <c r="H274" i="5"/>
  <c r="C275" i="5"/>
  <c r="D275" i="5"/>
  <c r="E275" i="5"/>
  <c r="F275" i="5"/>
  <c r="G275" i="5"/>
  <c r="H275" i="5"/>
  <c r="C276" i="5"/>
  <c r="D276" i="5"/>
  <c r="E276" i="5"/>
  <c r="F276" i="5"/>
  <c r="G276" i="5"/>
  <c r="H276" i="5"/>
  <c r="C277" i="5"/>
  <c r="D277" i="5"/>
  <c r="E277" i="5"/>
  <c r="F277" i="5"/>
  <c r="G277" i="5"/>
  <c r="H277" i="5"/>
  <c r="C278" i="5"/>
  <c r="D278" i="5"/>
  <c r="E278" i="5"/>
  <c r="F278" i="5"/>
  <c r="G278" i="5"/>
  <c r="H278" i="5"/>
  <c r="C279" i="5"/>
  <c r="D279" i="5"/>
  <c r="E279" i="5"/>
  <c r="F279" i="5"/>
  <c r="G279" i="5"/>
  <c r="H279" i="5"/>
  <c r="C280" i="5"/>
  <c r="D280" i="5"/>
  <c r="E280" i="5"/>
  <c r="F280" i="5"/>
  <c r="G280" i="5"/>
  <c r="H280" i="5"/>
  <c r="C281" i="5"/>
  <c r="D281" i="5"/>
  <c r="E281" i="5"/>
  <c r="F281" i="5"/>
  <c r="G281" i="5"/>
  <c r="H281" i="5"/>
  <c r="C282" i="5"/>
  <c r="D282" i="5"/>
  <c r="E282" i="5"/>
  <c r="F282" i="5"/>
  <c r="G282" i="5"/>
  <c r="H282" i="5"/>
  <c r="C283" i="5"/>
  <c r="D283" i="5"/>
  <c r="E283" i="5"/>
  <c r="F283" i="5"/>
  <c r="G283" i="5"/>
  <c r="H283" i="5"/>
  <c r="C284" i="5"/>
  <c r="D284" i="5"/>
  <c r="E284" i="5"/>
  <c r="F284" i="5"/>
  <c r="G284" i="5"/>
  <c r="H284" i="5"/>
  <c r="C285" i="5"/>
  <c r="D285" i="5"/>
  <c r="E285" i="5"/>
  <c r="F285" i="5"/>
  <c r="G285" i="5"/>
  <c r="H285" i="5"/>
  <c r="C286" i="5"/>
  <c r="D286" i="5"/>
  <c r="E286" i="5"/>
  <c r="F286" i="5"/>
  <c r="G286" i="5"/>
  <c r="H286" i="5"/>
  <c r="C287" i="5"/>
  <c r="D287" i="5"/>
  <c r="E287" i="5"/>
  <c r="F287" i="5"/>
  <c r="G287" i="5"/>
  <c r="H287" i="5"/>
  <c r="C288" i="5"/>
  <c r="D288" i="5"/>
  <c r="E288" i="5"/>
  <c r="F288" i="5"/>
  <c r="G288" i="5"/>
  <c r="H288" i="5"/>
  <c r="C289" i="5"/>
  <c r="D289" i="5"/>
  <c r="E289" i="5"/>
  <c r="F289" i="5"/>
  <c r="G289" i="5"/>
  <c r="H289" i="5"/>
  <c r="C290" i="5"/>
  <c r="D290" i="5"/>
  <c r="E290" i="5"/>
  <c r="F290" i="5"/>
  <c r="G290" i="5"/>
  <c r="H290" i="5"/>
  <c r="C291" i="5"/>
  <c r="D291" i="5"/>
  <c r="E291" i="5"/>
  <c r="F291" i="5"/>
  <c r="G291" i="5"/>
  <c r="H291" i="5"/>
  <c r="C292" i="5"/>
  <c r="D292" i="5"/>
  <c r="E292" i="5"/>
  <c r="F292" i="5"/>
  <c r="G292" i="5"/>
  <c r="H292" i="5"/>
  <c r="C293" i="5"/>
  <c r="D293" i="5"/>
  <c r="E293" i="5"/>
  <c r="F293" i="5"/>
  <c r="G293" i="5"/>
  <c r="H293" i="5"/>
  <c r="C294" i="5"/>
  <c r="D294" i="5"/>
  <c r="E294" i="5"/>
  <c r="F294" i="5"/>
  <c r="G294" i="5"/>
  <c r="H294" i="5"/>
  <c r="C295" i="5"/>
  <c r="D295" i="5"/>
  <c r="E295" i="5"/>
  <c r="F295" i="5"/>
  <c r="G295" i="5"/>
  <c r="H295" i="5"/>
  <c r="C296" i="5"/>
  <c r="D296" i="5"/>
  <c r="E296" i="5"/>
  <c r="F296" i="5"/>
  <c r="G296" i="5"/>
  <c r="H296" i="5"/>
  <c r="C297" i="5"/>
  <c r="D297" i="5"/>
  <c r="E297" i="5"/>
  <c r="F297" i="5"/>
  <c r="G297" i="5"/>
  <c r="H297" i="5"/>
  <c r="C298" i="5"/>
  <c r="D298" i="5"/>
  <c r="E298" i="5"/>
  <c r="F298" i="5"/>
  <c r="G298" i="5"/>
  <c r="H298" i="5"/>
  <c r="C299" i="5"/>
  <c r="D299" i="5"/>
  <c r="E299" i="5"/>
  <c r="F299" i="5"/>
  <c r="G299" i="5"/>
  <c r="H299" i="5"/>
  <c r="C300" i="5"/>
  <c r="D300" i="5"/>
  <c r="E300" i="5"/>
  <c r="F300" i="5"/>
  <c r="G300" i="5"/>
  <c r="H300" i="5"/>
  <c r="C301" i="5"/>
  <c r="D301" i="5"/>
  <c r="E301" i="5"/>
  <c r="F301" i="5"/>
  <c r="G301" i="5"/>
  <c r="H301" i="5"/>
  <c r="C302" i="5"/>
  <c r="D302" i="5"/>
  <c r="E302" i="5"/>
  <c r="F302" i="5"/>
  <c r="G302" i="5"/>
  <c r="H302" i="5"/>
  <c r="C303" i="5"/>
  <c r="D303" i="5"/>
  <c r="E303" i="5"/>
  <c r="F303" i="5"/>
  <c r="G303" i="5"/>
  <c r="H303" i="5"/>
  <c r="C304" i="5"/>
  <c r="D304" i="5"/>
  <c r="E304" i="5"/>
  <c r="F304" i="5"/>
  <c r="G304" i="5"/>
  <c r="H304" i="5"/>
  <c r="C305" i="5"/>
  <c r="D305" i="5"/>
  <c r="E305" i="5"/>
  <c r="F305" i="5"/>
  <c r="G305" i="5"/>
  <c r="H305" i="5"/>
  <c r="C306" i="5"/>
  <c r="D306" i="5"/>
  <c r="E306" i="5"/>
  <c r="F306" i="5"/>
  <c r="G306" i="5"/>
  <c r="H306" i="5"/>
  <c r="C307" i="5"/>
  <c r="D307" i="5"/>
  <c r="E307" i="5"/>
  <c r="F307" i="5"/>
  <c r="G307" i="5"/>
  <c r="H307" i="5"/>
  <c r="C308" i="5"/>
  <c r="D308" i="5"/>
  <c r="E308" i="5"/>
  <c r="F308" i="5"/>
  <c r="G308" i="5"/>
  <c r="H308" i="5"/>
  <c r="C309" i="5"/>
  <c r="D309" i="5"/>
  <c r="E309" i="5"/>
  <c r="F309" i="5"/>
  <c r="G309" i="5"/>
  <c r="H309" i="5"/>
  <c r="C310" i="5"/>
  <c r="D310" i="5"/>
  <c r="E310" i="5"/>
  <c r="F310" i="5"/>
  <c r="G310" i="5"/>
  <c r="H310" i="5"/>
  <c r="C311" i="5"/>
  <c r="D311" i="5"/>
  <c r="E311" i="5"/>
  <c r="F311" i="5"/>
  <c r="G311" i="5"/>
  <c r="H311" i="5"/>
  <c r="C312" i="5"/>
  <c r="D312" i="5"/>
  <c r="E312" i="5"/>
  <c r="F312" i="5"/>
  <c r="G312" i="5"/>
  <c r="H312" i="5"/>
  <c r="C313" i="5"/>
  <c r="D313" i="5"/>
  <c r="E313" i="5"/>
  <c r="F313" i="5"/>
  <c r="G313" i="5"/>
  <c r="H313" i="5"/>
  <c r="C314" i="5"/>
  <c r="D314" i="5"/>
  <c r="E314" i="5"/>
  <c r="F314" i="5"/>
  <c r="G314" i="5"/>
  <c r="H314" i="5"/>
  <c r="C315" i="5"/>
  <c r="D315" i="5"/>
  <c r="E315" i="5"/>
  <c r="F315" i="5"/>
  <c r="G315" i="5"/>
  <c r="H315" i="5"/>
  <c r="C316" i="5"/>
  <c r="D316" i="5"/>
  <c r="E316" i="5"/>
  <c r="F316" i="5"/>
  <c r="G316" i="5"/>
  <c r="H316" i="5"/>
  <c r="C317" i="5"/>
  <c r="D317" i="5"/>
  <c r="E317" i="5"/>
  <c r="F317" i="5"/>
  <c r="G317" i="5"/>
  <c r="H317" i="5"/>
  <c r="C318" i="5"/>
  <c r="D318" i="5"/>
  <c r="E318" i="5"/>
  <c r="F318" i="5"/>
  <c r="G318" i="5"/>
  <c r="H318" i="5"/>
  <c r="C319" i="5"/>
  <c r="D319" i="5"/>
  <c r="E319" i="5"/>
  <c r="F319" i="5"/>
  <c r="G319" i="5"/>
  <c r="H319" i="5"/>
  <c r="C320" i="5"/>
  <c r="D320" i="5"/>
  <c r="E320" i="5"/>
  <c r="F320" i="5"/>
  <c r="G320" i="5"/>
  <c r="H320" i="5"/>
  <c r="C321" i="5"/>
  <c r="D321" i="5"/>
  <c r="E321" i="5"/>
  <c r="F321" i="5"/>
  <c r="G321" i="5"/>
  <c r="H321" i="5"/>
  <c r="C322" i="5"/>
  <c r="D322" i="5"/>
  <c r="E322" i="5"/>
  <c r="F322" i="5"/>
  <c r="G322" i="5"/>
  <c r="H322" i="5"/>
  <c r="C323" i="5"/>
  <c r="D323" i="5"/>
  <c r="E323" i="5"/>
  <c r="F323" i="5"/>
  <c r="G323" i="5"/>
  <c r="H323" i="5"/>
  <c r="C324" i="5"/>
  <c r="D324" i="5"/>
  <c r="E324" i="5"/>
  <c r="F324" i="5"/>
  <c r="G324" i="5"/>
  <c r="H324" i="5"/>
  <c r="C325" i="5"/>
  <c r="D325" i="5"/>
  <c r="E325" i="5"/>
  <c r="F325" i="5"/>
  <c r="G325" i="5"/>
  <c r="H325" i="5"/>
  <c r="C326" i="5"/>
  <c r="D326" i="5"/>
  <c r="E326" i="5"/>
  <c r="F326" i="5"/>
  <c r="G326" i="5"/>
  <c r="H326" i="5"/>
  <c r="C327" i="5"/>
  <c r="D327" i="5"/>
  <c r="E327" i="5"/>
  <c r="F327" i="5"/>
  <c r="G327" i="5"/>
  <c r="H327" i="5"/>
  <c r="C328" i="5"/>
  <c r="D328" i="5"/>
  <c r="E328" i="5"/>
  <c r="F328" i="5"/>
  <c r="G328" i="5"/>
  <c r="H328" i="5"/>
  <c r="C329" i="5"/>
  <c r="D329" i="5"/>
  <c r="E329" i="5"/>
  <c r="F329" i="5"/>
  <c r="G329" i="5"/>
  <c r="H329" i="5"/>
  <c r="C330" i="5"/>
  <c r="D330" i="5"/>
  <c r="E330" i="5"/>
  <c r="F330" i="5"/>
  <c r="G330" i="5"/>
  <c r="H330" i="5"/>
  <c r="C331" i="5"/>
  <c r="D331" i="5"/>
  <c r="E331" i="5"/>
  <c r="F331" i="5"/>
  <c r="G331" i="5"/>
  <c r="H331" i="5"/>
  <c r="C332" i="5"/>
  <c r="D332" i="5"/>
  <c r="E332" i="5"/>
  <c r="F332" i="5"/>
  <c r="G332" i="5"/>
  <c r="H332" i="5"/>
  <c r="C333" i="5"/>
  <c r="D333" i="5"/>
  <c r="E333" i="5"/>
  <c r="F333" i="5"/>
  <c r="G333" i="5"/>
  <c r="H333" i="5"/>
  <c r="C334" i="5"/>
  <c r="D334" i="5"/>
  <c r="E334" i="5"/>
  <c r="F334" i="5"/>
  <c r="G334" i="5"/>
  <c r="H334" i="5"/>
  <c r="C335" i="5"/>
  <c r="D335" i="5"/>
  <c r="E335" i="5"/>
  <c r="F335" i="5"/>
  <c r="G335" i="5"/>
  <c r="H335" i="5"/>
  <c r="C336" i="5"/>
  <c r="D336" i="5"/>
  <c r="E336" i="5"/>
  <c r="F336" i="5"/>
  <c r="G336" i="5"/>
  <c r="H336" i="5"/>
  <c r="C337" i="5"/>
  <c r="D337" i="5"/>
  <c r="E337" i="5"/>
  <c r="F337" i="5"/>
  <c r="G337" i="5"/>
  <c r="H337" i="5"/>
  <c r="C338" i="5"/>
  <c r="D338" i="5"/>
  <c r="E338" i="5"/>
  <c r="F338" i="5"/>
  <c r="G338" i="5"/>
  <c r="H338" i="5"/>
  <c r="C339" i="5"/>
  <c r="D339" i="5"/>
  <c r="E339" i="5"/>
  <c r="F339" i="5"/>
  <c r="G339" i="5"/>
  <c r="H339" i="5"/>
  <c r="C340" i="5"/>
  <c r="D340" i="5"/>
  <c r="E340" i="5"/>
  <c r="F340" i="5"/>
  <c r="G340" i="5"/>
  <c r="H340" i="5"/>
  <c r="C341" i="5"/>
  <c r="D341" i="5"/>
  <c r="E341" i="5"/>
  <c r="F341" i="5"/>
  <c r="G341" i="5"/>
  <c r="H341" i="5"/>
  <c r="C342" i="5"/>
  <c r="D342" i="5"/>
  <c r="E342" i="5"/>
  <c r="F342" i="5"/>
  <c r="G342" i="5"/>
  <c r="H342" i="5"/>
  <c r="C343" i="5"/>
  <c r="D343" i="5"/>
  <c r="E343" i="5"/>
  <c r="F343" i="5"/>
  <c r="G343" i="5"/>
  <c r="H343" i="5"/>
  <c r="C344" i="5"/>
  <c r="D344" i="5"/>
  <c r="E344" i="5"/>
  <c r="F344" i="5"/>
  <c r="G344" i="5"/>
  <c r="H344" i="5"/>
  <c r="C345" i="5"/>
  <c r="D345" i="5"/>
  <c r="E345" i="5"/>
  <c r="F345" i="5"/>
  <c r="G345" i="5"/>
  <c r="H345" i="5"/>
  <c r="C346" i="5"/>
  <c r="D346" i="5"/>
  <c r="E346" i="5"/>
  <c r="F346" i="5"/>
  <c r="G346" i="5"/>
  <c r="H346" i="5"/>
  <c r="C347" i="5"/>
  <c r="D347" i="5"/>
  <c r="E347" i="5"/>
  <c r="F347" i="5"/>
  <c r="G347" i="5"/>
  <c r="H347" i="5"/>
  <c r="C348" i="5"/>
  <c r="D348" i="5"/>
  <c r="E348" i="5"/>
  <c r="F348" i="5"/>
  <c r="G348" i="5"/>
  <c r="H348" i="5"/>
  <c r="C349" i="5"/>
  <c r="D349" i="5"/>
  <c r="E349" i="5"/>
  <c r="F349" i="5"/>
  <c r="G349" i="5"/>
  <c r="H349" i="5"/>
  <c r="C350" i="5"/>
  <c r="D350" i="5"/>
  <c r="E350" i="5"/>
  <c r="F350" i="5"/>
  <c r="G350" i="5"/>
  <c r="H350" i="5"/>
  <c r="C351" i="5"/>
  <c r="D351" i="5"/>
  <c r="E351" i="5"/>
  <c r="F351" i="5"/>
  <c r="G351" i="5"/>
  <c r="H351" i="5"/>
  <c r="C352" i="5"/>
  <c r="D352" i="5"/>
  <c r="E352" i="5"/>
  <c r="F352" i="5"/>
  <c r="G352" i="5"/>
  <c r="H352" i="5"/>
  <c r="C353" i="5"/>
  <c r="D353" i="5"/>
  <c r="E353" i="5"/>
  <c r="F353" i="5"/>
  <c r="G353" i="5"/>
  <c r="H353" i="5"/>
  <c r="C354" i="5"/>
  <c r="D354" i="5"/>
  <c r="E354" i="5"/>
  <c r="F354" i="5"/>
  <c r="G354" i="5"/>
  <c r="H354" i="5"/>
  <c r="C355" i="5"/>
  <c r="D355" i="5"/>
  <c r="E355" i="5"/>
  <c r="F355" i="5"/>
  <c r="G355" i="5"/>
  <c r="H355" i="5"/>
  <c r="C356" i="5"/>
  <c r="D356" i="5"/>
  <c r="E356" i="5"/>
  <c r="F356" i="5"/>
  <c r="G356" i="5"/>
  <c r="H356" i="5"/>
  <c r="C357" i="5"/>
  <c r="D357" i="5"/>
  <c r="E357" i="5"/>
  <c r="F357" i="5"/>
  <c r="G357" i="5"/>
  <c r="H357" i="5"/>
  <c r="C358" i="5"/>
  <c r="D358" i="5"/>
  <c r="E358" i="5"/>
  <c r="F358" i="5"/>
  <c r="G358" i="5"/>
  <c r="H358" i="5"/>
  <c r="C359" i="5"/>
  <c r="D359" i="5"/>
  <c r="E359" i="5"/>
  <c r="F359" i="5"/>
  <c r="G359" i="5"/>
  <c r="H359" i="5"/>
  <c r="C360" i="5"/>
  <c r="D360" i="5"/>
  <c r="E360" i="5"/>
  <c r="F360" i="5"/>
  <c r="G360" i="5"/>
  <c r="H360" i="5"/>
  <c r="C361" i="5"/>
  <c r="D361" i="5"/>
  <c r="E361" i="5"/>
  <c r="F361" i="5"/>
  <c r="G361" i="5"/>
  <c r="H361" i="5"/>
  <c r="C362" i="5"/>
  <c r="D362" i="5"/>
  <c r="E362" i="5"/>
  <c r="F362" i="5"/>
  <c r="G362" i="5"/>
  <c r="H362" i="5"/>
  <c r="C363" i="5"/>
  <c r="D363" i="5"/>
  <c r="E363" i="5"/>
  <c r="F363" i="5"/>
  <c r="G363" i="5"/>
  <c r="H363" i="5"/>
  <c r="C364" i="5"/>
  <c r="D364" i="5"/>
  <c r="E364" i="5"/>
  <c r="F364" i="5"/>
  <c r="G364" i="5"/>
  <c r="H364" i="5"/>
  <c r="C365" i="5"/>
  <c r="D365" i="5"/>
  <c r="E365" i="5"/>
  <c r="F365" i="5"/>
  <c r="G365" i="5"/>
  <c r="H365" i="5"/>
  <c r="C366" i="5"/>
  <c r="D366" i="5"/>
  <c r="E366" i="5"/>
  <c r="F366" i="5"/>
  <c r="G366" i="5"/>
  <c r="H366" i="5"/>
  <c r="C367" i="5"/>
  <c r="D367" i="5"/>
  <c r="E367" i="5"/>
  <c r="F367" i="5"/>
  <c r="G367" i="5"/>
  <c r="H367" i="5"/>
  <c r="C368" i="5"/>
  <c r="D368" i="5"/>
  <c r="E368" i="5"/>
  <c r="F368" i="5"/>
  <c r="G368" i="5"/>
  <c r="H368" i="5"/>
  <c r="C369" i="5"/>
  <c r="D369" i="5"/>
  <c r="E369" i="5"/>
  <c r="F369" i="5"/>
  <c r="G369" i="5"/>
  <c r="H369" i="5"/>
  <c r="C370" i="5"/>
  <c r="D370" i="5"/>
  <c r="E370" i="5"/>
  <c r="F370" i="5"/>
  <c r="G370" i="5"/>
  <c r="H370" i="5"/>
  <c r="C371" i="5"/>
  <c r="D371" i="5"/>
  <c r="E371" i="5"/>
  <c r="F371" i="5"/>
  <c r="G371" i="5"/>
  <c r="H371" i="5"/>
  <c r="C372" i="5"/>
  <c r="D372" i="5"/>
  <c r="E372" i="5"/>
  <c r="F372" i="5"/>
  <c r="G372" i="5"/>
  <c r="H372" i="5"/>
  <c r="C373" i="5"/>
  <c r="D373" i="5"/>
  <c r="E373" i="5"/>
  <c r="F373" i="5"/>
  <c r="G373" i="5"/>
  <c r="H373" i="5"/>
  <c r="C374" i="5"/>
  <c r="D374" i="5"/>
  <c r="E374" i="5"/>
  <c r="F374" i="5"/>
  <c r="G374" i="5"/>
  <c r="H374" i="5"/>
  <c r="C375" i="5"/>
  <c r="D375" i="5"/>
  <c r="E375" i="5"/>
  <c r="F375" i="5"/>
  <c r="G375" i="5"/>
  <c r="H375" i="5"/>
  <c r="C376" i="5"/>
  <c r="D376" i="5"/>
  <c r="E376" i="5"/>
  <c r="F376" i="5"/>
  <c r="G376" i="5"/>
  <c r="H376" i="5"/>
  <c r="C377" i="5"/>
  <c r="D377" i="5"/>
  <c r="E377" i="5"/>
  <c r="F377" i="5"/>
  <c r="G377" i="5"/>
  <c r="H377" i="5"/>
  <c r="C378" i="5"/>
  <c r="D378" i="5"/>
  <c r="E378" i="5"/>
  <c r="F378" i="5"/>
  <c r="G378" i="5"/>
  <c r="H378" i="5"/>
  <c r="C379" i="5"/>
  <c r="D379" i="5"/>
  <c r="E379" i="5"/>
  <c r="F379" i="5"/>
  <c r="G379" i="5"/>
  <c r="H379" i="5"/>
  <c r="C380" i="5"/>
  <c r="D380" i="5"/>
  <c r="E380" i="5"/>
  <c r="F380" i="5"/>
  <c r="G380" i="5"/>
  <c r="H380" i="5"/>
  <c r="C381" i="5"/>
  <c r="D381" i="5"/>
  <c r="E381" i="5"/>
  <c r="F381" i="5"/>
  <c r="G381" i="5"/>
  <c r="H381" i="5"/>
  <c r="C382" i="5"/>
  <c r="D382" i="5"/>
  <c r="E382" i="5"/>
  <c r="F382" i="5"/>
  <c r="G382" i="5"/>
  <c r="H382" i="5"/>
  <c r="C383" i="5"/>
  <c r="D383" i="5"/>
  <c r="E383" i="5"/>
  <c r="F383" i="5"/>
  <c r="G383" i="5"/>
  <c r="H383" i="5"/>
  <c r="C384" i="5"/>
  <c r="D384" i="5"/>
  <c r="E384" i="5"/>
  <c r="F384" i="5"/>
  <c r="G384" i="5"/>
  <c r="H384" i="5"/>
  <c r="C385" i="5"/>
  <c r="D385" i="5"/>
  <c r="E385" i="5"/>
  <c r="F385" i="5"/>
  <c r="G385" i="5"/>
  <c r="H385" i="5"/>
  <c r="C386" i="5"/>
  <c r="D386" i="5"/>
  <c r="E386" i="5"/>
  <c r="F386" i="5"/>
  <c r="G386" i="5"/>
  <c r="H386" i="5"/>
  <c r="C387" i="5"/>
  <c r="D387" i="5"/>
  <c r="E387" i="5"/>
  <c r="F387" i="5"/>
  <c r="G387" i="5"/>
  <c r="H387" i="5"/>
  <c r="C388" i="5"/>
  <c r="D388" i="5"/>
  <c r="E388" i="5"/>
  <c r="F388" i="5"/>
  <c r="G388" i="5"/>
  <c r="H388" i="5"/>
  <c r="C389" i="5"/>
  <c r="D389" i="5"/>
  <c r="E389" i="5"/>
  <c r="F389" i="5"/>
  <c r="G389" i="5"/>
  <c r="H389" i="5"/>
  <c r="C390" i="5"/>
  <c r="D390" i="5"/>
  <c r="E390" i="5"/>
  <c r="F390" i="5"/>
  <c r="G390" i="5"/>
  <c r="H390" i="5"/>
  <c r="C391" i="5"/>
  <c r="D391" i="5"/>
  <c r="E391" i="5"/>
  <c r="F391" i="5"/>
  <c r="G391" i="5"/>
  <c r="H391" i="5"/>
  <c r="C392" i="5"/>
  <c r="D392" i="5"/>
  <c r="E392" i="5"/>
  <c r="F392" i="5"/>
  <c r="G392" i="5"/>
  <c r="H392" i="5"/>
  <c r="C393" i="5"/>
  <c r="D393" i="5"/>
  <c r="E393" i="5"/>
  <c r="F393" i="5"/>
  <c r="G393" i="5"/>
  <c r="H393" i="5"/>
  <c r="C394" i="5"/>
  <c r="D394" i="5"/>
  <c r="E394" i="5"/>
  <c r="F394" i="5"/>
  <c r="G394" i="5"/>
  <c r="H394" i="5"/>
  <c r="C395" i="5"/>
  <c r="D395" i="5"/>
  <c r="E395" i="5"/>
  <c r="F395" i="5"/>
  <c r="G395" i="5"/>
  <c r="H395" i="5"/>
  <c r="C396" i="5"/>
  <c r="D396" i="5"/>
  <c r="E396" i="5"/>
  <c r="F396" i="5"/>
  <c r="G396" i="5"/>
  <c r="H396" i="5"/>
  <c r="C397" i="5"/>
  <c r="D397" i="5"/>
  <c r="E397" i="5"/>
  <c r="F397" i="5"/>
  <c r="G397" i="5"/>
  <c r="H397" i="5"/>
  <c r="C398" i="5"/>
  <c r="D398" i="5"/>
  <c r="E398" i="5"/>
  <c r="F398" i="5"/>
  <c r="G398" i="5"/>
  <c r="H398" i="5"/>
  <c r="C399" i="5"/>
  <c r="D399" i="5"/>
  <c r="E399" i="5"/>
  <c r="F399" i="5"/>
  <c r="G399" i="5"/>
  <c r="H399" i="5"/>
  <c r="C400" i="5"/>
  <c r="D400" i="5"/>
  <c r="E400" i="5"/>
  <c r="F400" i="5"/>
  <c r="G400" i="5"/>
  <c r="H400" i="5"/>
  <c r="C401" i="5"/>
  <c r="D401" i="5"/>
  <c r="E401" i="5"/>
  <c r="F401" i="5"/>
  <c r="G401" i="5"/>
  <c r="H401" i="5"/>
  <c r="C402" i="5"/>
  <c r="D402" i="5"/>
  <c r="E402" i="5"/>
  <c r="F402" i="5"/>
  <c r="G402" i="5"/>
  <c r="H402" i="5"/>
  <c r="C403" i="5"/>
  <c r="D403" i="5"/>
  <c r="E403" i="5"/>
  <c r="F403" i="5"/>
  <c r="G403" i="5"/>
  <c r="H403" i="5"/>
  <c r="C404" i="5"/>
  <c r="D404" i="5"/>
  <c r="E404" i="5"/>
  <c r="F404" i="5"/>
  <c r="G404" i="5"/>
  <c r="H404" i="5"/>
  <c r="C405" i="5"/>
  <c r="D405" i="5"/>
  <c r="E405" i="5"/>
  <c r="F405" i="5"/>
  <c r="G405" i="5"/>
  <c r="H405" i="5"/>
  <c r="C406" i="5"/>
  <c r="D406" i="5"/>
  <c r="E406" i="5"/>
  <c r="F406" i="5"/>
  <c r="G406" i="5"/>
  <c r="H406" i="5"/>
  <c r="C407" i="5"/>
  <c r="D407" i="5"/>
  <c r="E407" i="5"/>
  <c r="F407" i="5"/>
  <c r="G407" i="5"/>
  <c r="H407" i="5"/>
  <c r="C408" i="5"/>
  <c r="D408" i="5"/>
  <c r="E408" i="5"/>
  <c r="F408" i="5"/>
  <c r="G408" i="5"/>
  <c r="H408" i="5"/>
  <c r="C409" i="5"/>
  <c r="D409" i="5"/>
  <c r="E409" i="5"/>
  <c r="F409" i="5"/>
  <c r="G409" i="5"/>
  <c r="H409" i="5"/>
  <c r="C410" i="5"/>
  <c r="D410" i="5"/>
  <c r="E410" i="5"/>
  <c r="F410" i="5"/>
  <c r="G410" i="5"/>
  <c r="H410" i="5"/>
  <c r="C411" i="5"/>
  <c r="D411" i="5"/>
  <c r="E411" i="5"/>
  <c r="F411" i="5"/>
  <c r="G411" i="5"/>
  <c r="H411" i="5"/>
  <c r="C412" i="5"/>
  <c r="D412" i="5"/>
  <c r="E412" i="5"/>
  <c r="F412" i="5"/>
  <c r="G412" i="5"/>
  <c r="H412" i="5"/>
  <c r="C413" i="5"/>
  <c r="D413" i="5"/>
  <c r="E413" i="5"/>
  <c r="F413" i="5"/>
  <c r="G413" i="5"/>
  <c r="H413" i="5"/>
  <c r="C414" i="5"/>
  <c r="D414" i="5"/>
  <c r="E414" i="5"/>
  <c r="F414" i="5"/>
  <c r="G414" i="5"/>
  <c r="H414" i="5"/>
  <c r="C415" i="5"/>
  <c r="D415" i="5"/>
  <c r="E415" i="5"/>
  <c r="F415" i="5"/>
  <c r="G415" i="5"/>
  <c r="H415" i="5"/>
  <c r="C416" i="5"/>
  <c r="D416" i="5"/>
  <c r="E416" i="5"/>
  <c r="F416" i="5"/>
  <c r="G416" i="5"/>
  <c r="H416" i="5"/>
  <c r="C417" i="5"/>
  <c r="D417" i="5"/>
  <c r="E417" i="5"/>
  <c r="F417" i="5"/>
  <c r="G417" i="5"/>
  <c r="H417" i="5"/>
  <c r="C418" i="5"/>
  <c r="D418" i="5"/>
  <c r="E418" i="5"/>
  <c r="F418" i="5"/>
  <c r="G418" i="5"/>
  <c r="H418" i="5"/>
  <c r="C419" i="5"/>
  <c r="D419" i="5"/>
  <c r="E419" i="5"/>
  <c r="F419" i="5"/>
  <c r="G419" i="5"/>
  <c r="H419" i="5"/>
  <c r="C420" i="5"/>
  <c r="D420" i="5"/>
  <c r="E420" i="5"/>
  <c r="F420" i="5"/>
  <c r="G420" i="5"/>
  <c r="H420" i="5"/>
  <c r="C421" i="5"/>
  <c r="D421" i="5"/>
  <c r="E421" i="5"/>
  <c r="F421" i="5"/>
  <c r="G421" i="5"/>
  <c r="H421" i="5"/>
  <c r="C422" i="5"/>
  <c r="D422" i="5"/>
  <c r="E422" i="5"/>
  <c r="F422" i="5"/>
  <c r="G422" i="5"/>
  <c r="H422" i="5"/>
  <c r="C423" i="5"/>
  <c r="D423" i="5"/>
  <c r="E423" i="5"/>
  <c r="F423" i="5"/>
  <c r="G423" i="5"/>
  <c r="H423" i="5"/>
  <c r="C424" i="5"/>
  <c r="D424" i="5"/>
  <c r="E424" i="5"/>
  <c r="F424" i="5"/>
  <c r="G424" i="5"/>
  <c r="H424" i="5"/>
  <c r="C425" i="5"/>
  <c r="D425" i="5"/>
  <c r="E425" i="5"/>
  <c r="F425" i="5"/>
  <c r="G425" i="5"/>
  <c r="H425" i="5"/>
  <c r="C426" i="5"/>
  <c r="D426" i="5"/>
  <c r="E426" i="5"/>
  <c r="F426" i="5"/>
  <c r="G426" i="5"/>
  <c r="H426" i="5"/>
  <c r="C427" i="5"/>
  <c r="D427" i="5"/>
  <c r="E427" i="5"/>
  <c r="F427" i="5"/>
  <c r="G427" i="5"/>
  <c r="H427" i="5"/>
  <c r="C428" i="5"/>
  <c r="D428" i="5"/>
  <c r="E428" i="5"/>
  <c r="F428" i="5"/>
  <c r="G428" i="5"/>
  <c r="H428" i="5"/>
  <c r="C429" i="5"/>
  <c r="D429" i="5"/>
  <c r="E429" i="5"/>
  <c r="F429" i="5"/>
  <c r="G429" i="5"/>
  <c r="H429" i="5"/>
  <c r="C430" i="5"/>
  <c r="D430" i="5"/>
  <c r="E430" i="5"/>
  <c r="F430" i="5"/>
  <c r="G430" i="5"/>
  <c r="H430" i="5"/>
  <c r="C431" i="5"/>
  <c r="D431" i="5"/>
  <c r="E431" i="5"/>
  <c r="F431" i="5"/>
  <c r="G431" i="5"/>
  <c r="H431" i="5"/>
  <c r="C432" i="5"/>
  <c r="D432" i="5"/>
  <c r="E432" i="5"/>
  <c r="F432" i="5"/>
  <c r="G432" i="5"/>
  <c r="H432" i="5"/>
  <c r="C433" i="5"/>
  <c r="D433" i="5"/>
  <c r="E433" i="5"/>
  <c r="F433" i="5"/>
  <c r="G433" i="5"/>
  <c r="H433" i="5"/>
  <c r="C434" i="5"/>
  <c r="D434" i="5"/>
  <c r="E434" i="5"/>
  <c r="F434" i="5"/>
  <c r="G434" i="5"/>
  <c r="H434" i="5"/>
  <c r="C435" i="5"/>
  <c r="D435" i="5"/>
  <c r="E435" i="5"/>
  <c r="F435" i="5"/>
  <c r="G435" i="5"/>
  <c r="H435" i="5"/>
  <c r="C436" i="5"/>
  <c r="D436" i="5"/>
  <c r="E436" i="5"/>
  <c r="F436" i="5"/>
  <c r="G436" i="5"/>
  <c r="H436" i="5"/>
  <c r="C437" i="5"/>
  <c r="D437" i="5"/>
  <c r="E437" i="5"/>
  <c r="F437" i="5"/>
  <c r="G437" i="5"/>
  <c r="H437" i="5"/>
  <c r="C438" i="5"/>
  <c r="D438" i="5"/>
  <c r="E438" i="5"/>
  <c r="F438" i="5"/>
  <c r="G438" i="5"/>
  <c r="H438" i="5"/>
  <c r="C439" i="5"/>
  <c r="D439" i="5"/>
  <c r="E439" i="5"/>
  <c r="F439" i="5"/>
  <c r="G439" i="5"/>
  <c r="H439" i="5"/>
  <c r="C440" i="5"/>
  <c r="D440" i="5"/>
  <c r="E440" i="5"/>
  <c r="F440" i="5"/>
  <c r="G440" i="5"/>
  <c r="H440" i="5"/>
  <c r="C441" i="5"/>
  <c r="D441" i="5"/>
  <c r="E441" i="5"/>
  <c r="F441" i="5"/>
  <c r="G441" i="5"/>
  <c r="H441" i="5"/>
  <c r="C442" i="5"/>
  <c r="D442" i="5"/>
  <c r="E442" i="5"/>
  <c r="F442" i="5"/>
  <c r="G442" i="5"/>
  <c r="H442" i="5"/>
  <c r="C443" i="5"/>
  <c r="D443" i="5"/>
  <c r="E443" i="5"/>
  <c r="F443" i="5"/>
  <c r="G443" i="5"/>
  <c r="H443" i="5"/>
  <c r="C444" i="5"/>
  <c r="D444" i="5"/>
  <c r="E444" i="5"/>
  <c r="F444" i="5"/>
  <c r="G444" i="5"/>
  <c r="H444" i="5"/>
  <c r="C445" i="5"/>
  <c r="D445" i="5"/>
  <c r="E445" i="5"/>
  <c r="F445" i="5"/>
  <c r="G445" i="5"/>
  <c r="H445" i="5"/>
  <c r="C446" i="5"/>
  <c r="D446" i="5"/>
  <c r="E446" i="5"/>
  <c r="F446" i="5"/>
  <c r="G446" i="5"/>
  <c r="H446" i="5"/>
  <c r="C447" i="5"/>
  <c r="D447" i="5"/>
  <c r="E447" i="5"/>
  <c r="F447" i="5"/>
  <c r="G447" i="5"/>
  <c r="H447" i="5"/>
  <c r="C448" i="5"/>
  <c r="D448" i="5"/>
  <c r="E448" i="5"/>
  <c r="F448" i="5"/>
  <c r="G448" i="5"/>
  <c r="H448" i="5"/>
  <c r="C449" i="5"/>
  <c r="D449" i="5"/>
  <c r="E449" i="5"/>
  <c r="F449" i="5"/>
  <c r="G449" i="5"/>
  <c r="H449" i="5"/>
  <c r="C450" i="5"/>
  <c r="D450" i="5"/>
  <c r="E450" i="5"/>
  <c r="F450" i="5"/>
  <c r="G450" i="5"/>
  <c r="H450" i="5"/>
  <c r="C451" i="5"/>
  <c r="D451" i="5"/>
  <c r="E451" i="5"/>
  <c r="F451" i="5"/>
  <c r="G451" i="5"/>
  <c r="H451" i="5"/>
  <c r="C452" i="5"/>
  <c r="D452" i="5"/>
  <c r="E452" i="5"/>
  <c r="F452" i="5"/>
  <c r="G452" i="5"/>
  <c r="H452" i="5"/>
  <c r="C453" i="5"/>
  <c r="D453" i="5"/>
  <c r="E453" i="5"/>
  <c r="F453" i="5"/>
  <c r="G453" i="5"/>
  <c r="H453" i="5"/>
  <c r="C454" i="5"/>
  <c r="D454" i="5"/>
  <c r="E454" i="5"/>
  <c r="F454" i="5"/>
  <c r="G454" i="5"/>
  <c r="H454" i="5"/>
  <c r="C455" i="5"/>
  <c r="D455" i="5"/>
  <c r="E455" i="5"/>
  <c r="F455" i="5"/>
  <c r="G455" i="5"/>
  <c r="H455" i="5"/>
  <c r="C456" i="5"/>
  <c r="D456" i="5"/>
  <c r="E456" i="5"/>
  <c r="F456" i="5"/>
  <c r="G456" i="5"/>
  <c r="H456" i="5"/>
  <c r="C457" i="5"/>
  <c r="D457" i="5"/>
  <c r="E457" i="5"/>
  <c r="F457" i="5"/>
  <c r="G457" i="5"/>
  <c r="H457" i="5"/>
  <c r="C458" i="5"/>
  <c r="D458" i="5"/>
  <c r="E458" i="5"/>
  <c r="F458" i="5"/>
  <c r="G458" i="5"/>
  <c r="H458" i="5"/>
  <c r="C459" i="5"/>
  <c r="D459" i="5"/>
  <c r="E459" i="5"/>
  <c r="F459" i="5"/>
  <c r="G459" i="5"/>
  <c r="H459" i="5"/>
  <c r="C460" i="5"/>
  <c r="D460" i="5"/>
  <c r="E460" i="5"/>
  <c r="F460" i="5"/>
  <c r="G460" i="5"/>
  <c r="H460" i="5"/>
  <c r="C461" i="5"/>
  <c r="D461" i="5"/>
  <c r="E461" i="5"/>
  <c r="F461" i="5"/>
  <c r="G461" i="5"/>
  <c r="H461" i="5"/>
  <c r="C462" i="5"/>
  <c r="D462" i="5"/>
  <c r="E462" i="5"/>
  <c r="F462" i="5"/>
  <c r="G462" i="5"/>
  <c r="H462" i="5"/>
  <c r="C463" i="5"/>
  <c r="D463" i="5"/>
  <c r="E463" i="5"/>
  <c r="F463" i="5"/>
  <c r="G463" i="5"/>
  <c r="H463" i="5"/>
  <c r="C464" i="5"/>
  <c r="D464" i="5"/>
  <c r="E464" i="5"/>
  <c r="F464" i="5"/>
  <c r="G464" i="5"/>
  <c r="H464" i="5"/>
  <c r="C465" i="5"/>
  <c r="D465" i="5"/>
  <c r="E465" i="5"/>
  <c r="F465" i="5"/>
  <c r="G465" i="5"/>
  <c r="H465" i="5"/>
  <c r="C466" i="5"/>
  <c r="D466" i="5"/>
  <c r="E466" i="5"/>
  <c r="F466" i="5"/>
  <c r="G466" i="5"/>
  <c r="H466" i="5"/>
  <c r="C467" i="5"/>
  <c r="D467" i="5"/>
  <c r="E467" i="5"/>
  <c r="F467" i="5"/>
  <c r="G467" i="5"/>
  <c r="H467" i="5"/>
  <c r="C468" i="5"/>
  <c r="D468" i="5"/>
  <c r="E468" i="5"/>
  <c r="F468" i="5"/>
  <c r="G468" i="5"/>
  <c r="H468" i="5"/>
  <c r="C469" i="5"/>
  <c r="D469" i="5"/>
  <c r="E469" i="5"/>
  <c r="F469" i="5"/>
  <c r="G469" i="5"/>
  <c r="H469" i="5"/>
  <c r="C470" i="5"/>
  <c r="D470" i="5"/>
  <c r="E470" i="5"/>
  <c r="F470" i="5"/>
  <c r="G470" i="5"/>
  <c r="H470" i="5"/>
  <c r="C471" i="5"/>
  <c r="D471" i="5"/>
  <c r="E471" i="5"/>
  <c r="F471" i="5"/>
  <c r="G471" i="5"/>
  <c r="H471" i="5"/>
  <c r="C472" i="5"/>
  <c r="D472" i="5"/>
  <c r="E472" i="5"/>
  <c r="F472" i="5"/>
  <c r="G472" i="5"/>
  <c r="H472" i="5"/>
  <c r="C473" i="5"/>
  <c r="D473" i="5"/>
  <c r="E473" i="5"/>
  <c r="F473" i="5"/>
  <c r="G473" i="5"/>
  <c r="H473" i="5"/>
  <c r="C474" i="5"/>
  <c r="D474" i="5"/>
  <c r="E474" i="5"/>
  <c r="F474" i="5"/>
  <c r="G474" i="5"/>
  <c r="H474" i="5"/>
  <c r="C475" i="5"/>
  <c r="D475" i="5"/>
  <c r="E475" i="5"/>
  <c r="F475" i="5"/>
  <c r="G475" i="5"/>
  <c r="H475" i="5"/>
  <c r="C476" i="5"/>
  <c r="D476" i="5"/>
  <c r="E476" i="5"/>
  <c r="F476" i="5"/>
  <c r="G476" i="5"/>
  <c r="H476" i="5"/>
  <c r="C477" i="5"/>
  <c r="D477" i="5"/>
  <c r="E477" i="5"/>
  <c r="F477" i="5"/>
  <c r="G477" i="5"/>
  <c r="H477" i="5"/>
  <c r="C478" i="5"/>
  <c r="D478" i="5"/>
  <c r="E478" i="5"/>
  <c r="F478" i="5"/>
  <c r="G478" i="5"/>
  <c r="H478" i="5"/>
  <c r="C479" i="5"/>
  <c r="D479" i="5"/>
  <c r="E479" i="5"/>
  <c r="F479" i="5"/>
  <c r="G479" i="5"/>
  <c r="H479" i="5"/>
  <c r="C480" i="5"/>
  <c r="D480" i="5"/>
  <c r="E480" i="5"/>
  <c r="F480" i="5"/>
  <c r="G480" i="5"/>
  <c r="H480" i="5"/>
  <c r="C481" i="5"/>
  <c r="D481" i="5"/>
  <c r="E481" i="5"/>
  <c r="F481" i="5"/>
  <c r="G481" i="5"/>
  <c r="H481" i="5"/>
  <c r="C482" i="5"/>
  <c r="D482" i="5"/>
  <c r="E482" i="5"/>
  <c r="F482" i="5"/>
  <c r="G482" i="5"/>
  <c r="H482" i="5"/>
  <c r="C483" i="5"/>
  <c r="D483" i="5"/>
  <c r="E483" i="5"/>
  <c r="F483" i="5"/>
  <c r="G483" i="5"/>
  <c r="H483" i="5"/>
  <c r="C484" i="5"/>
  <c r="D484" i="5"/>
  <c r="E484" i="5"/>
  <c r="F484" i="5"/>
  <c r="G484" i="5"/>
  <c r="H484" i="5"/>
  <c r="C485" i="5"/>
  <c r="D485" i="5"/>
  <c r="E485" i="5"/>
  <c r="F485" i="5"/>
  <c r="G485" i="5"/>
  <c r="H485" i="5"/>
  <c r="C486" i="5"/>
  <c r="D486" i="5"/>
  <c r="E486" i="5"/>
  <c r="F486" i="5"/>
  <c r="G486" i="5"/>
  <c r="H486" i="5"/>
  <c r="C487" i="5"/>
  <c r="D487" i="5"/>
  <c r="E487" i="5"/>
  <c r="F487" i="5"/>
  <c r="G487" i="5"/>
  <c r="H487" i="5"/>
  <c r="C488" i="5"/>
  <c r="D488" i="5"/>
  <c r="E488" i="5"/>
  <c r="F488" i="5"/>
  <c r="G488" i="5"/>
  <c r="H488" i="5"/>
  <c r="C489" i="5"/>
  <c r="D489" i="5"/>
  <c r="E489" i="5"/>
  <c r="F489" i="5"/>
  <c r="G489" i="5"/>
  <c r="H489" i="5"/>
  <c r="C490" i="5"/>
  <c r="D490" i="5"/>
  <c r="E490" i="5"/>
  <c r="F490" i="5"/>
  <c r="G490" i="5"/>
  <c r="H490" i="5"/>
  <c r="C491" i="5"/>
  <c r="D491" i="5"/>
  <c r="E491" i="5"/>
  <c r="F491" i="5"/>
  <c r="G491" i="5"/>
  <c r="H491" i="5"/>
  <c r="C492" i="5"/>
  <c r="D492" i="5"/>
  <c r="E492" i="5"/>
  <c r="F492" i="5"/>
  <c r="G492" i="5"/>
  <c r="H492" i="5"/>
  <c r="C493" i="5"/>
  <c r="D493" i="5"/>
  <c r="E493" i="5"/>
  <c r="F493" i="5"/>
  <c r="G493" i="5"/>
  <c r="H493" i="5"/>
  <c r="C494" i="5"/>
  <c r="D494" i="5"/>
  <c r="E494" i="5"/>
  <c r="F494" i="5"/>
  <c r="G494" i="5"/>
  <c r="H494" i="5"/>
  <c r="C495" i="5"/>
  <c r="D495" i="5"/>
  <c r="E495" i="5"/>
  <c r="F495" i="5"/>
  <c r="G495" i="5"/>
  <c r="H495" i="5"/>
  <c r="C496" i="5"/>
  <c r="D496" i="5"/>
  <c r="E496" i="5"/>
  <c r="F496" i="5"/>
  <c r="G496" i="5"/>
  <c r="H496" i="5"/>
  <c r="C497" i="5"/>
  <c r="D497" i="5"/>
  <c r="E497" i="5"/>
  <c r="F497" i="5"/>
  <c r="G497" i="5"/>
  <c r="H497" i="5"/>
  <c r="C498" i="5"/>
  <c r="D498" i="5"/>
  <c r="E498" i="5"/>
  <c r="F498" i="5"/>
  <c r="G498" i="5"/>
  <c r="H498" i="5"/>
  <c r="C499" i="5"/>
  <c r="D499" i="5"/>
  <c r="E499" i="5"/>
  <c r="F499" i="5"/>
  <c r="G499" i="5"/>
  <c r="H499" i="5"/>
  <c r="C500" i="5"/>
  <c r="D500" i="5"/>
  <c r="E500" i="5"/>
  <c r="F500" i="5"/>
  <c r="G500" i="5"/>
  <c r="H500" i="5"/>
  <c r="C501" i="5"/>
  <c r="D501" i="5"/>
  <c r="E501" i="5"/>
  <c r="F501" i="5"/>
  <c r="G501" i="5"/>
  <c r="H501" i="5"/>
  <c r="C502" i="5"/>
  <c r="D502" i="5"/>
  <c r="E502" i="5"/>
  <c r="F502" i="5"/>
  <c r="G502" i="5"/>
  <c r="H502" i="5"/>
  <c r="C503" i="5"/>
  <c r="D503" i="5"/>
  <c r="E503" i="5"/>
  <c r="F503" i="5"/>
  <c r="G503" i="5"/>
  <c r="H503" i="5"/>
  <c r="C504" i="5"/>
  <c r="D504" i="5"/>
  <c r="E504" i="5"/>
  <c r="F504" i="5"/>
  <c r="G504" i="5"/>
  <c r="H504" i="5"/>
  <c r="C505" i="5"/>
  <c r="D505" i="5"/>
  <c r="E505" i="5"/>
  <c r="F505" i="5"/>
  <c r="G505" i="5"/>
  <c r="H505" i="5"/>
  <c r="C506" i="5"/>
  <c r="D506" i="5"/>
  <c r="E506" i="5"/>
  <c r="F506" i="5"/>
  <c r="G506" i="5"/>
  <c r="H506" i="5"/>
  <c r="C507" i="5"/>
  <c r="D507" i="5"/>
  <c r="E507" i="5"/>
  <c r="F507" i="5"/>
  <c r="G507" i="5"/>
  <c r="H507" i="5"/>
  <c r="C508" i="5"/>
  <c r="D508" i="5"/>
  <c r="E508" i="5"/>
  <c r="F508" i="5"/>
  <c r="G508" i="5"/>
  <c r="H508" i="5"/>
  <c r="C509" i="5"/>
  <c r="D509" i="5"/>
  <c r="E509" i="5"/>
  <c r="F509" i="5"/>
  <c r="G509" i="5"/>
  <c r="H509" i="5"/>
  <c r="C510" i="5"/>
  <c r="D510" i="5"/>
  <c r="E510" i="5"/>
  <c r="F510" i="5"/>
  <c r="G510" i="5"/>
  <c r="H5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F10" i="5"/>
  <c r="E10" i="5"/>
  <c r="C10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M490" i="5" l="1"/>
  <c r="M442" i="5"/>
  <c r="M438" i="5"/>
  <c r="M422" i="5"/>
  <c r="M402" i="5"/>
  <c r="M398" i="5"/>
  <c r="M204" i="5"/>
  <c r="M200" i="5"/>
  <c r="M188" i="5"/>
  <c r="M184" i="5"/>
  <c r="M168" i="5"/>
  <c r="M132" i="5"/>
  <c r="M128" i="5"/>
  <c r="M278" i="5"/>
  <c r="M274" i="5"/>
  <c r="M270" i="5"/>
  <c r="M126" i="5"/>
  <c r="M493" i="5"/>
  <c r="M473" i="5"/>
  <c r="M469" i="5"/>
  <c r="M465" i="5"/>
  <c r="M453" i="5"/>
  <c r="M445" i="5"/>
  <c r="M441" i="5"/>
  <c r="M417" i="5"/>
  <c r="M237" i="5"/>
  <c r="M57" i="5"/>
  <c r="M41" i="5"/>
  <c r="M29" i="5"/>
  <c r="M420" i="5"/>
  <c r="M459" i="5"/>
  <c r="M451" i="5"/>
  <c r="M213" i="5"/>
  <c r="M395" i="5"/>
  <c r="M367" i="5"/>
  <c r="M351" i="5"/>
  <c r="M331" i="5"/>
  <c r="M315" i="5"/>
  <c r="M311" i="5"/>
  <c r="M183" i="5"/>
  <c r="M175" i="5"/>
  <c r="M171" i="5"/>
  <c r="M99" i="5"/>
  <c r="M307" i="5"/>
  <c r="M228" i="5"/>
  <c r="M491" i="5"/>
  <c r="M484" i="5"/>
  <c r="M452" i="5"/>
  <c r="M448" i="5"/>
  <c r="M428" i="5"/>
  <c r="M413" i="5"/>
  <c r="M381" i="5"/>
  <c r="M377" i="5"/>
  <c r="M325" i="5"/>
  <c r="M230" i="5"/>
  <c r="M218" i="5"/>
  <c r="M214" i="5"/>
  <c r="M150" i="5"/>
  <c r="M135" i="5"/>
  <c r="M123" i="5"/>
  <c r="M119" i="5"/>
  <c r="M111" i="5"/>
  <c r="M103" i="5"/>
  <c r="M68" i="5"/>
  <c r="M60" i="5"/>
  <c r="M48" i="5"/>
  <c r="M498" i="5"/>
  <c r="M494" i="5"/>
  <c r="M483" i="5"/>
  <c r="M479" i="5"/>
  <c r="M384" i="5"/>
  <c r="M368" i="5"/>
  <c r="M364" i="5"/>
  <c r="M360" i="5"/>
  <c r="M344" i="5"/>
  <c r="M336" i="5"/>
  <c r="M304" i="5"/>
  <c r="M284" i="5"/>
  <c r="M280" i="5"/>
  <c r="M240" i="5"/>
  <c r="M225" i="5"/>
  <c r="M197" i="5"/>
  <c r="M193" i="5"/>
  <c r="M181" i="5"/>
  <c r="M169" i="5"/>
  <c r="M153" i="5"/>
  <c r="M141" i="5"/>
  <c r="M137" i="5"/>
  <c r="M122" i="5"/>
  <c r="M118" i="5"/>
  <c r="M110" i="5"/>
  <c r="M75" i="5"/>
  <c r="M404" i="5"/>
  <c r="M482" i="5"/>
  <c r="M470" i="5"/>
  <c r="M466" i="5"/>
  <c r="M462" i="5"/>
  <c r="M444" i="5"/>
  <c r="M431" i="5"/>
  <c r="M427" i="5"/>
  <c r="M423" i="5"/>
  <c r="M405" i="5"/>
  <c r="M401" i="5"/>
  <c r="M387" i="5"/>
  <c r="M374" i="5"/>
  <c r="M354" i="5"/>
  <c r="M342" i="5"/>
  <c r="M322" i="5"/>
  <c r="M318" i="5"/>
  <c r="M303" i="5"/>
  <c r="M299" i="5"/>
  <c r="M291" i="5"/>
  <c r="M259" i="5"/>
  <c r="M243" i="5"/>
  <c r="M212" i="5"/>
  <c r="M209" i="5"/>
  <c r="M201" i="5"/>
  <c r="M194" i="5"/>
  <c r="M190" i="5"/>
  <c r="M166" i="5"/>
  <c r="M158" i="5"/>
  <c r="M147" i="5"/>
  <c r="M139" i="5"/>
  <c r="M97" i="5"/>
  <c r="M93" i="5"/>
  <c r="M85" i="5"/>
  <c r="M77" i="5"/>
  <c r="M65" i="5"/>
  <c r="M50" i="5"/>
  <c r="M30" i="5"/>
  <c r="M302" i="5"/>
  <c r="M242" i="5"/>
  <c r="M475" i="5"/>
  <c r="M380" i="5"/>
  <c r="M203" i="5"/>
  <c r="M196" i="5"/>
  <c r="M460" i="5"/>
  <c r="M461" i="5"/>
  <c r="M372" i="5"/>
  <c r="M373" i="5"/>
  <c r="M220" i="5"/>
  <c r="M221" i="5"/>
  <c r="M389" i="5"/>
  <c r="M349" i="5"/>
  <c r="M350" i="5"/>
  <c r="M286" i="5"/>
  <c r="M287" i="5"/>
  <c r="M275" i="5"/>
  <c r="M271" i="5"/>
  <c r="M263" i="5"/>
  <c r="M159" i="5"/>
  <c r="M155" i="5"/>
  <c r="M66" i="5"/>
  <c r="M55" i="5"/>
  <c r="M51" i="5"/>
  <c r="M429" i="5"/>
  <c r="M343" i="5"/>
  <c r="M332" i="5"/>
  <c r="M251" i="5"/>
  <c r="M189" i="5"/>
  <c r="M167" i="5"/>
  <c r="M151" i="5"/>
  <c r="M98" i="5"/>
  <c r="M67" i="5"/>
  <c r="M49" i="5"/>
  <c r="M40" i="5"/>
  <c r="M22" i="5"/>
  <c r="M18" i="5"/>
  <c r="M14" i="5"/>
  <c r="M500" i="5"/>
  <c r="M489" i="5"/>
  <c r="M485" i="5"/>
  <c r="M478" i="5"/>
  <c r="M447" i="5"/>
  <c r="M436" i="5"/>
  <c r="M432" i="5"/>
  <c r="M421" i="5"/>
  <c r="M414" i="5"/>
  <c r="M407" i="5"/>
  <c r="M396" i="5"/>
  <c r="M393" i="5"/>
  <c r="M383" i="5"/>
  <c r="M365" i="5"/>
  <c r="M361" i="5"/>
  <c r="M353" i="5"/>
  <c r="M339" i="5"/>
  <c r="M335" i="5"/>
  <c r="M328" i="5"/>
  <c r="M324" i="5"/>
  <c r="M306" i="5"/>
  <c r="M290" i="5"/>
  <c r="M257" i="5"/>
  <c r="M253" i="5"/>
  <c r="M245" i="5"/>
  <c r="M238" i="5"/>
  <c r="M231" i="5"/>
  <c r="M217" i="5"/>
  <c r="M211" i="5"/>
  <c r="M206" i="5"/>
  <c r="M199" i="5"/>
  <c r="M185" i="5"/>
  <c r="M163" i="5"/>
  <c r="M156" i="5"/>
  <c r="M152" i="5"/>
  <c r="M138" i="5"/>
  <c r="M127" i="5"/>
  <c r="M94" i="5"/>
  <c r="M91" i="5"/>
  <c r="M86" i="5"/>
  <c r="M63" i="5"/>
  <c r="M27" i="5"/>
  <c r="M267" i="5"/>
  <c r="M143" i="5"/>
  <c r="M142" i="5"/>
  <c r="M474" i="5"/>
  <c r="M457" i="5"/>
  <c r="M419" i="5"/>
  <c r="M412" i="5"/>
  <c r="M397" i="5"/>
  <c r="M388" i="5"/>
  <c r="M378" i="5"/>
  <c r="M359" i="5"/>
  <c r="M341" i="5"/>
  <c r="M319" i="5"/>
  <c r="M312" i="5"/>
  <c r="M295" i="5"/>
  <c r="M279" i="5"/>
  <c r="M254" i="5"/>
  <c r="M246" i="5"/>
  <c r="M239" i="5"/>
  <c r="M229" i="5"/>
  <c r="M215" i="5"/>
  <c r="M174" i="5"/>
  <c r="M173" i="5"/>
  <c r="M134" i="5"/>
  <c r="M74" i="5"/>
  <c r="M73" i="5"/>
  <c r="M59" i="5"/>
  <c r="M58" i="5"/>
  <c r="M26" i="5"/>
  <c r="M499" i="5"/>
  <c r="M437" i="5"/>
  <c r="M323" i="5"/>
  <c r="M258" i="5"/>
  <c r="M205" i="5"/>
  <c r="M149" i="5"/>
  <c r="M495" i="5"/>
  <c r="M486" i="5"/>
  <c r="M480" i="5"/>
  <c r="M476" i="5"/>
  <c r="M471" i="5"/>
  <c r="M463" i="5"/>
  <c r="M454" i="5"/>
  <c r="M449" i="5"/>
  <c r="M439" i="5"/>
  <c r="M433" i="5"/>
  <c r="M415" i="5"/>
  <c r="M409" i="5"/>
  <c r="M399" i="5"/>
  <c r="M390" i="5"/>
  <c r="M385" i="5"/>
  <c r="M375" i="5"/>
  <c r="M369" i="5"/>
  <c r="M355" i="5"/>
  <c r="M333" i="5"/>
  <c r="M320" i="5"/>
  <c r="M316" i="5"/>
  <c r="M309" i="5"/>
  <c r="M300" i="5"/>
  <c r="M296" i="5"/>
  <c r="M288" i="5"/>
  <c r="M276" i="5"/>
  <c r="M268" i="5"/>
  <c r="M260" i="5"/>
  <c r="M255" i="5"/>
  <c r="M247" i="5"/>
  <c r="M236" i="5"/>
  <c r="M226" i="5"/>
  <c r="M222" i="5"/>
  <c r="M216" i="5"/>
  <c r="M198" i="5"/>
  <c r="M186" i="5"/>
  <c r="M182" i="5"/>
  <c r="M179" i="5"/>
  <c r="M170" i="5"/>
  <c r="M164" i="5"/>
  <c r="M160" i="5"/>
  <c r="M154" i="5"/>
  <c r="M136" i="5"/>
  <c r="M124" i="5"/>
  <c r="M116" i="5"/>
  <c r="M108" i="5"/>
  <c r="M100" i="5"/>
  <c r="M95" i="5"/>
  <c r="M87" i="5"/>
  <c r="M79" i="5"/>
  <c r="M42" i="5"/>
  <c r="M35" i="5"/>
  <c r="M115" i="5"/>
  <c r="M107" i="5"/>
  <c r="M34" i="5"/>
  <c r="M24" i="5"/>
  <c r="M20" i="5"/>
  <c r="M16" i="5"/>
  <c r="M496" i="5"/>
  <c r="M492" i="5"/>
  <c r="M487" i="5"/>
  <c r="M477" i="5"/>
  <c r="M468" i="5"/>
  <c r="M464" i="5"/>
  <c r="M455" i="5"/>
  <c r="M446" i="5"/>
  <c r="M434" i="5"/>
  <c r="M430" i="5"/>
  <c r="M425" i="5"/>
  <c r="M416" i="5"/>
  <c r="M410" i="5"/>
  <c r="M406" i="5"/>
  <c r="M400" i="5"/>
  <c r="M391" i="5"/>
  <c r="M382" i="5"/>
  <c r="M370" i="5"/>
  <c r="M366" i="5"/>
  <c r="M356" i="5"/>
  <c r="M352" i="5"/>
  <c r="M347" i="5"/>
  <c r="M338" i="5"/>
  <c r="M334" i="5"/>
  <c r="M327" i="5"/>
  <c r="M317" i="5"/>
  <c r="M310" i="5"/>
  <c r="M289" i="5"/>
  <c r="M283" i="5"/>
  <c r="M269" i="5"/>
  <c r="M261" i="5"/>
  <c r="M252" i="5"/>
  <c r="M244" i="5"/>
  <c r="M176" i="5"/>
  <c r="M131" i="5"/>
  <c r="M117" i="5"/>
  <c r="M109" i="5"/>
  <c r="M92" i="5"/>
  <c r="M84" i="5"/>
  <c r="M76" i="5"/>
  <c r="M71" i="5"/>
  <c r="M43" i="5"/>
  <c r="M32" i="5"/>
  <c r="M23" i="5"/>
  <c r="M19" i="5"/>
  <c r="M15" i="5"/>
  <c r="M293" i="5"/>
  <c r="M31" i="5"/>
  <c r="M497" i="5"/>
  <c r="M488" i="5"/>
  <c r="M481" i="5"/>
  <c r="M472" i="5"/>
  <c r="M467" i="5"/>
  <c r="M458" i="5"/>
  <c r="M450" i="5"/>
  <c r="M443" i="5"/>
  <c r="M435" i="5"/>
  <c r="M426" i="5"/>
  <c r="M418" i="5"/>
  <c r="M411" i="5"/>
  <c r="M403" i="5"/>
  <c r="M394" i="5"/>
  <c r="M386" i="5"/>
  <c r="M379" i="5"/>
  <c r="M371" i="5"/>
  <c r="M348" i="5"/>
  <c r="M340" i="5"/>
  <c r="M321" i="5"/>
  <c r="M301" i="5"/>
  <c r="M292" i="5"/>
  <c r="M285" i="5"/>
  <c r="M277" i="5"/>
  <c r="M272" i="5"/>
  <c r="M264" i="5"/>
  <c r="M256" i="5"/>
  <c r="M248" i="5"/>
  <c r="M227" i="5"/>
  <c r="M219" i="5"/>
  <c r="M210" i="5"/>
  <c r="M202" i="5"/>
  <c r="M195" i="5"/>
  <c r="M187" i="5"/>
  <c r="M180" i="5"/>
  <c r="M172" i="5"/>
  <c r="M165" i="5"/>
  <c r="M157" i="5"/>
  <c r="M148" i="5"/>
  <c r="M140" i="5"/>
  <c r="M133" i="5"/>
  <c r="M125" i="5"/>
  <c r="M120" i="5"/>
  <c r="M112" i="5"/>
  <c r="M104" i="5"/>
  <c r="M96" i="5"/>
  <c r="M88" i="5"/>
  <c r="M80" i="5"/>
  <c r="M72" i="5"/>
  <c r="M64" i="5"/>
  <c r="M56" i="5"/>
  <c r="M33" i="5"/>
  <c r="M357" i="5"/>
  <c r="M308" i="5"/>
  <c r="M144" i="5"/>
  <c r="M83" i="5"/>
  <c r="E173" i="6"/>
  <c r="E172" i="6"/>
  <c r="E135" i="6"/>
  <c r="E134" i="6"/>
  <c r="E109" i="6"/>
  <c r="E108" i="6"/>
  <c r="E71" i="6"/>
  <c r="E70" i="6"/>
  <c r="E45" i="6"/>
  <c r="E44" i="6"/>
  <c r="E355" i="6"/>
  <c r="E354" i="6"/>
  <c r="E339" i="6"/>
  <c r="E338" i="6"/>
  <c r="E323" i="6"/>
  <c r="E322" i="6"/>
  <c r="E307" i="6"/>
  <c r="E306" i="6"/>
  <c r="E195" i="6"/>
  <c r="E194" i="6"/>
  <c r="E179" i="6"/>
  <c r="E178" i="6"/>
  <c r="E115" i="6"/>
  <c r="E114" i="6"/>
  <c r="E453" i="6"/>
  <c r="E445" i="6"/>
  <c r="E437" i="6"/>
  <c r="E429" i="6"/>
  <c r="E421" i="6"/>
  <c r="E413" i="6"/>
  <c r="E405" i="6"/>
  <c r="E397" i="6"/>
  <c r="E389" i="6"/>
  <c r="E381" i="6"/>
  <c r="E373" i="6"/>
  <c r="E356" i="6"/>
  <c r="E340" i="6"/>
  <c r="E324" i="6"/>
  <c r="E308" i="6"/>
  <c r="E292" i="6"/>
  <c r="E276" i="6"/>
  <c r="E260" i="6"/>
  <c r="E244" i="6"/>
  <c r="E228" i="6"/>
  <c r="E212" i="6"/>
  <c r="E196" i="6"/>
  <c r="E180" i="6"/>
  <c r="E167" i="6"/>
  <c r="E166" i="6"/>
  <c r="E141" i="6"/>
  <c r="E140" i="6"/>
  <c r="E137" i="6"/>
  <c r="E122" i="6"/>
  <c r="E116" i="6"/>
  <c r="E103" i="6"/>
  <c r="E102" i="6"/>
  <c r="E77" i="6"/>
  <c r="E76" i="6"/>
  <c r="E73" i="6"/>
  <c r="E58" i="6"/>
  <c r="E52" i="6"/>
  <c r="E39" i="6"/>
  <c r="E38" i="6"/>
  <c r="E13" i="6"/>
  <c r="E12" i="6"/>
  <c r="E291" i="6"/>
  <c r="E290" i="6"/>
  <c r="E275" i="6"/>
  <c r="E274" i="6"/>
  <c r="E259" i="6"/>
  <c r="E258" i="6"/>
  <c r="E243" i="6"/>
  <c r="E242" i="6"/>
  <c r="E227" i="6"/>
  <c r="E226" i="6"/>
  <c r="E211" i="6"/>
  <c r="E210" i="6"/>
  <c r="E51" i="6"/>
  <c r="E50" i="6"/>
  <c r="E448" i="6"/>
  <c r="E447" i="6"/>
  <c r="E440" i="6"/>
  <c r="E439" i="6"/>
  <c r="E432" i="6"/>
  <c r="E431" i="6"/>
  <c r="E424" i="6"/>
  <c r="E423" i="6"/>
  <c r="E416" i="6"/>
  <c r="E415" i="6"/>
  <c r="E408" i="6"/>
  <c r="E407" i="6"/>
  <c r="E400" i="6"/>
  <c r="E399" i="6"/>
  <c r="E392" i="6"/>
  <c r="E391" i="6"/>
  <c r="E384" i="6"/>
  <c r="E383" i="6"/>
  <c r="E376" i="6"/>
  <c r="E375" i="6"/>
  <c r="E363" i="6"/>
  <c r="E362" i="6"/>
  <c r="E347" i="6"/>
  <c r="E346" i="6"/>
  <c r="E331" i="6"/>
  <c r="E330" i="6"/>
  <c r="E315" i="6"/>
  <c r="E314" i="6"/>
  <c r="E299" i="6"/>
  <c r="E298" i="6"/>
  <c r="E283" i="6"/>
  <c r="E282" i="6"/>
  <c r="E267" i="6"/>
  <c r="E266" i="6"/>
  <c r="E251" i="6"/>
  <c r="E250" i="6"/>
  <c r="E235" i="6"/>
  <c r="E234" i="6"/>
  <c r="E219" i="6"/>
  <c r="E218" i="6"/>
  <c r="E203" i="6"/>
  <c r="E202" i="6"/>
  <c r="E187" i="6"/>
  <c r="E186" i="6"/>
  <c r="E147" i="6"/>
  <c r="E146" i="6"/>
  <c r="E142" i="6"/>
  <c r="E83" i="6"/>
  <c r="E82" i="6"/>
  <c r="E78" i="6"/>
  <c r="E19" i="6"/>
  <c r="E18" i="6"/>
  <c r="E14" i="6"/>
  <c r="E369" i="6"/>
  <c r="E361" i="6"/>
  <c r="E353" i="6"/>
  <c r="E345" i="6"/>
  <c r="E337" i="6"/>
  <c r="E329" i="6"/>
  <c r="E321" i="6"/>
  <c r="E313" i="6"/>
  <c r="E305" i="6"/>
  <c r="E297" i="6"/>
  <c r="E289" i="6"/>
  <c r="E281" i="6"/>
  <c r="E273" i="6"/>
  <c r="E265" i="6"/>
  <c r="E257" i="6"/>
  <c r="E249" i="6"/>
  <c r="E241" i="6"/>
  <c r="E233" i="6"/>
  <c r="E225" i="6"/>
  <c r="E217" i="6"/>
  <c r="E209" i="6"/>
  <c r="E201" i="6"/>
  <c r="E193" i="6"/>
  <c r="E185" i="6"/>
  <c r="E171" i="6"/>
  <c r="E165" i="6"/>
  <c r="E159" i="6"/>
  <c r="E153" i="6"/>
  <c r="E139" i="6"/>
  <c r="E133" i="6"/>
  <c r="E127" i="6"/>
  <c r="E121" i="6"/>
  <c r="E107" i="6"/>
  <c r="E101" i="6"/>
  <c r="E95" i="6"/>
  <c r="E89" i="6"/>
  <c r="E75" i="6"/>
  <c r="E69" i="6"/>
  <c r="E63" i="6"/>
  <c r="E57" i="6"/>
  <c r="E43" i="6"/>
  <c r="E37" i="6"/>
  <c r="E31" i="6"/>
  <c r="E25" i="6"/>
  <c r="E11" i="6"/>
  <c r="E368" i="6"/>
  <c r="E367" i="6"/>
  <c r="E359" i="6"/>
  <c r="E351" i="6"/>
  <c r="E343" i="6"/>
  <c r="E336" i="6"/>
  <c r="E335" i="6"/>
  <c r="E328" i="6"/>
  <c r="E327" i="6"/>
  <c r="E319" i="6"/>
  <c r="E311" i="6"/>
  <c r="E303" i="6"/>
  <c r="E295" i="6"/>
  <c r="E287" i="6"/>
  <c r="E279" i="6"/>
  <c r="E272" i="6"/>
  <c r="E271" i="6"/>
  <c r="E263" i="6"/>
  <c r="E255" i="6"/>
  <c r="E247" i="6"/>
  <c r="E239" i="6"/>
  <c r="E231" i="6"/>
  <c r="E223" i="6"/>
  <c r="E215" i="6"/>
  <c r="E208" i="6"/>
  <c r="E207" i="6"/>
  <c r="E199" i="6"/>
  <c r="E191" i="6"/>
  <c r="E183" i="6"/>
  <c r="E177" i="6"/>
  <c r="E163" i="6"/>
  <c r="E157" i="6"/>
  <c r="E151" i="6"/>
  <c r="E145" i="6"/>
  <c r="E131" i="6"/>
  <c r="E125" i="6"/>
  <c r="E119" i="6"/>
  <c r="E113" i="6"/>
  <c r="E99" i="6"/>
  <c r="E93" i="6"/>
  <c r="E87" i="6"/>
  <c r="E81" i="6"/>
  <c r="E67" i="6"/>
  <c r="E61" i="6"/>
  <c r="E55" i="6"/>
  <c r="E49" i="6"/>
  <c r="E42" i="6"/>
  <c r="E35" i="6"/>
  <c r="E29" i="6"/>
  <c r="E23" i="6"/>
  <c r="E17" i="6"/>
  <c r="E10" i="6"/>
  <c r="E176" i="6"/>
  <c r="E168" i="6"/>
  <c r="E160" i="6"/>
  <c r="E152" i="6"/>
  <c r="E144" i="6"/>
  <c r="E136" i="6"/>
  <c r="E128" i="6"/>
  <c r="E120" i="6"/>
  <c r="E112" i="6"/>
  <c r="E104" i="6"/>
  <c r="E96" i="6"/>
  <c r="E88" i="6"/>
  <c r="E80" i="6"/>
  <c r="E72" i="6"/>
  <c r="E64" i="6"/>
  <c r="E56" i="6"/>
  <c r="E48" i="6"/>
  <c r="E40" i="6"/>
  <c r="E32" i="6"/>
  <c r="E24" i="6"/>
  <c r="E16" i="6"/>
  <c r="E8" i="6"/>
  <c r="M129" i="5"/>
  <c r="M130" i="5"/>
  <c r="M362" i="5"/>
  <c r="M363" i="5"/>
  <c r="M329" i="5"/>
  <c r="M330" i="5"/>
  <c r="M223" i="5"/>
  <c r="M224" i="5"/>
  <c r="M191" i="5"/>
  <c r="M192" i="5"/>
  <c r="M161" i="5"/>
  <c r="M162" i="5"/>
  <c r="M297" i="5"/>
  <c r="M298" i="5"/>
  <c r="M265" i="5"/>
  <c r="M266" i="5"/>
  <c r="M456" i="5"/>
  <c r="M440" i="5"/>
  <c r="M424" i="5"/>
  <c r="M408" i="5"/>
  <c r="M392" i="5"/>
  <c r="M376" i="5"/>
  <c r="M358" i="5"/>
  <c r="M345" i="5"/>
  <c r="M346" i="5"/>
  <c r="M337" i="5"/>
  <c r="M326" i="5"/>
  <c r="M313" i="5"/>
  <c r="M314" i="5"/>
  <c r="M305" i="5"/>
  <c r="M294" i="5"/>
  <c r="M281" i="5"/>
  <c r="M282" i="5"/>
  <c r="M273" i="5"/>
  <c r="M262" i="5"/>
  <c r="M249" i="5"/>
  <c r="M250" i="5"/>
  <c r="M241" i="5"/>
  <c r="M234" i="5"/>
  <c r="M235" i="5"/>
  <c r="M232" i="5"/>
  <c r="M233" i="5"/>
  <c r="M121" i="5"/>
  <c r="M207" i="5"/>
  <c r="M208" i="5"/>
  <c r="M113" i="5"/>
  <c r="M114" i="5"/>
  <c r="M177" i="5"/>
  <c r="M178" i="5"/>
  <c r="M145" i="5"/>
  <c r="M146" i="5"/>
  <c r="M101" i="5"/>
  <c r="M102" i="5"/>
  <c r="M105" i="5"/>
  <c r="M106" i="5"/>
  <c r="M61" i="5"/>
  <c r="M62" i="5"/>
  <c r="M69" i="5"/>
  <c r="M70" i="5"/>
  <c r="M89" i="5"/>
  <c r="M90" i="5"/>
  <c r="M81" i="5"/>
  <c r="M82" i="5"/>
  <c r="M78" i="5"/>
  <c r="M53" i="5"/>
  <c r="M54" i="5"/>
  <c r="M44" i="5"/>
  <c r="M45" i="5"/>
  <c r="M38" i="5"/>
  <c r="M39" i="5"/>
  <c r="M46" i="5"/>
  <c r="M47" i="5"/>
  <c r="M36" i="5"/>
  <c r="M37" i="5"/>
  <c r="M52" i="5"/>
  <c r="M28" i="5"/>
  <c r="M25" i="5"/>
  <c r="M21" i="5"/>
  <c r="M17" i="5"/>
  <c r="M13" i="5"/>
  <c r="L11" i="5"/>
  <c r="M12" i="5" s="1"/>
  <c r="L10" i="5"/>
  <c r="G11" i="5"/>
  <c r="X11" i="5" s="1"/>
  <c r="G10" i="5"/>
  <c r="D10" i="5"/>
  <c r="AL10" i="5" s="1"/>
  <c r="AM10" i="5" l="1"/>
  <c r="AK10" i="5"/>
  <c r="AJ10" i="5"/>
  <c r="Z11" i="5"/>
  <c r="W11" i="5"/>
  <c r="Y11" i="5"/>
  <c r="M11" i="5"/>
  <c r="T10" i="5" l="1"/>
  <c r="S10" i="5"/>
  <c r="U10" i="5"/>
  <c r="V10" i="5"/>
  <c r="AE11" i="5"/>
  <c r="AG11" i="5"/>
  <c r="AF11" i="5"/>
  <c r="AH11" i="5"/>
  <c r="AI11" i="5" l="1"/>
  <c r="AB11" i="5" s="1"/>
  <c r="P11" i="5" s="1"/>
  <c r="J4" i="9" l="1"/>
  <c r="B4" i="9"/>
  <c r="AC11" i="5"/>
  <c r="Q11" i="5" s="1"/>
  <c r="AD11" i="5"/>
  <c r="AA11" i="5"/>
  <c r="O11" i="5" s="1"/>
  <c r="AM11" i="5" l="1"/>
  <c r="AL11" i="5"/>
  <c r="I4" i="9"/>
  <c r="A4" i="9"/>
  <c r="Z4" i="9"/>
  <c r="K4" i="9"/>
  <c r="C4" i="9"/>
  <c r="S4" i="9"/>
  <c r="Z12" i="5"/>
  <c r="R11" i="5"/>
  <c r="AJ11" i="5" s="1"/>
  <c r="AK11" i="5" l="1"/>
  <c r="Y4" i="9"/>
  <c r="AA4" i="9"/>
  <c r="AG12" i="5"/>
  <c r="D4" i="9"/>
  <c r="L4" i="9"/>
  <c r="N4" i="9" s="1"/>
  <c r="R4" i="9"/>
  <c r="T4" i="9"/>
  <c r="E4" i="9"/>
  <c r="T11" i="5"/>
  <c r="S11" i="5"/>
  <c r="AH12" i="5"/>
  <c r="AE12" i="5"/>
  <c r="V11" i="5"/>
  <c r="W12" i="5"/>
  <c r="X12" i="5"/>
  <c r="AF12" i="5"/>
  <c r="U11" i="5"/>
  <c r="Y12" i="5"/>
  <c r="AP11" i="5" l="1"/>
  <c r="AO11" i="5"/>
  <c r="AQ11" i="5"/>
  <c r="AN11" i="5"/>
  <c r="AN10" i="5"/>
  <c r="AR10" i="5" s="1"/>
  <c r="AP10" i="5"/>
  <c r="AT10" i="5" s="1"/>
  <c r="B7" i="6" s="1"/>
  <c r="AO10" i="5"/>
  <c r="AS10" i="5" s="1"/>
  <c r="A7" i="6" s="1"/>
  <c r="AQ10" i="5"/>
  <c r="AU10" i="5" s="1"/>
  <c r="C7" i="6" s="1"/>
  <c r="P4" i="9"/>
  <c r="X4" i="9"/>
  <c r="Q4" i="9"/>
  <c r="H4" i="9"/>
  <c r="F4" i="9"/>
  <c r="M4" i="9"/>
  <c r="G4" i="9"/>
  <c r="O4" i="9"/>
  <c r="AI12" i="5"/>
  <c r="AC12" i="5" s="1"/>
  <c r="Q12" i="5" s="1"/>
  <c r="AD4" i="9" l="1"/>
  <c r="C5" i="9"/>
  <c r="K5" i="9"/>
  <c r="W4" i="9"/>
  <c r="U4" i="9"/>
  <c r="V4" i="9"/>
  <c r="AC4" i="9"/>
  <c r="AB4" i="9"/>
  <c r="AA12" i="5"/>
  <c r="O12" i="5" s="1"/>
  <c r="AD12" i="5"/>
  <c r="R12" i="5" s="1"/>
  <c r="AB12" i="5"/>
  <c r="P12" i="5" s="1"/>
  <c r="AJ12" i="5" s="1"/>
  <c r="AM12" i="5" l="1"/>
  <c r="AK12" i="5"/>
  <c r="AL12" i="5"/>
  <c r="J5" i="9"/>
  <c r="B5" i="9"/>
  <c r="R5" i="9"/>
  <c r="L5" i="9"/>
  <c r="D5" i="9"/>
  <c r="AE4" i="9"/>
  <c r="AF4" i="9" s="1"/>
  <c r="I5" i="9"/>
  <c r="A5" i="9"/>
  <c r="Y5" i="9"/>
  <c r="W13" i="5"/>
  <c r="V12" i="5"/>
  <c r="X13" i="5"/>
  <c r="AE13" i="5"/>
  <c r="Y13" i="5"/>
  <c r="AF13" i="5"/>
  <c r="U12" i="5"/>
  <c r="AH13" i="5"/>
  <c r="AG13" i="5"/>
  <c r="S12" i="5"/>
  <c r="Z13" i="5"/>
  <c r="T12" i="5"/>
  <c r="AO12" i="5" l="1"/>
  <c r="AP12" i="5"/>
  <c r="AN12" i="5"/>
  <c r="AQ12" i="5"/>
  <c r="T5" i="9"/>
  <c r="E5" i="9"/>
  <c r="X5" i="9"/>
  <c r="P5" i="9"/>
  <c r="N5" i="9"/>
  <c r="Z5" i="9"/>
  <c r="AA5" i="9"/>
  <c r="M5" i="9"/>
  <c r="G5" i="9"/>
  <c r="O5" i="9"/>
  <c r="Q5" i="9"/>
  <c r="H5" i="9"/>
  <c r="S5" i="9"/>
  <c r="F5" i="9"/>
  <c r="AI13" i="5"/>
  <c r="AC13" i="5" s="1"/>
  <c r="Q13" i="5" s="1"/>
  <c r="U5" i="9" l="1"/>
  <c r="V5" i="9"/>
  <c r="W5" i="9"/>
  <c r="AC5" i="9"/>
  <c r="AD5" i="9"/>
  <c r="AB5" i="9"/>
  <c r="K6" i="9"/>
  <c r="C6" i="9"/>
  <c r="AA13" i="5"/>
  <c r="O13" i="5" s="1"/>
  <c r="AB13" i="5"/>
  <c r="P13" i="5" s="1"/>
  <c r="AD13" i="5"/>
  <c r="R13" i="5" s="1"/>
  <c r="AJ13" i="5" l="1"/>
  <c r="AK13" i="5"/>
  <c r="AL13" i="5"/>
  <c r="AM13" i="5"/>
  <c r="AU11" i="5"/>
  <c r="C8" i="6" s="1"/>
  <c r="H8" i="6" s="1"/>
  <c r="K8" i="6" s="1"/>
  <c r="AT11" i="5"/>
  <c r="B8" i="6" s="1"/>
  <c r="G8" i="6" s="1"/>
  <c r="J8" i="6" s="1"/>
  <c r="AS11" i="5"/>
  <c r="A8" i="6" s="1"/>
  <c r="F8" i="6" s="1"/>
  <c r="I8" i="6" s="1"/>
  <c r="AR11" i="5"/>
  <c r="L6" i="9"/>
  <c r="D6" i="9"/>
  <c r="AE5" i="9"/>
  <c r="AF5" i="9" s="1"/>
  <c r="A6" i="9"/>
  <c r="I6" i="9"/>
  <c r="R6" i="9"/>
  <c r="Y6" i="9"/>
  <c r="J6" i="9"/>
  <c r="B6" i="9"/>
  <c r="X14" i="5"/>
  <c r="Y14" i="5"/>
  <c r="W14" i="5"/>
  <c r="Z14" i="5"/>
  <c r="U13" i="5"/>
  <c r="AF14" i="5"/>
  <c r="AE14" i="5"/>
  <c r="S13" i="5"/>
  <c r="AG14" i="5"/>
  <c r="V13" i="5"/>
  <c r="T13" i="5"/>
  <c r="AO13" i="5" s="1"/>
  <c r="AH14" i="5"/>
  <c r="AQ13" i="5" l="1"/>
  <c r="AN13" i="5"/>
  <c r="AP13" i="5"/>
  <c r="AR12" i="5"/>
  <c r="O6" i="9"/>
  <c r="T6" i="9"/>
  <c r="E6" i="9"/>
  <c r="M6" i="9"/>
  <c r="AA6" i="9"/>
  <c r="P6" i="9"/>
  <c r="X6" i="9"/>
  <c r="S6" i="9"/>
  <c r="F6" i="9"/>
  <c r="G6" i="9"/>
  <c r="Z6" i="9"/>
  <c r="N6" i="9"/>
  <c r="Q6" i="9"/>
  <c r="H6" i="9"/>
  <c r="AI14" i="5"/>
  <c r="AD14" i="5" s="1"/>
  <c r="R14" i="5" s="1"/>
  <c r="AS12" i="5" l="1"/>
  <c r="A9" i="6" s="1"/>
  <c r="F9" i="6" s="1"/>
  <c r="I9" i="6" s="1"/>
  <c r="AU12" i="5"/>
  <c r="C9" i="6" s="1"/>
  <c r="H9" i="6" s="1"/>
  <c r="K9" i="6" s="1"/>
  <c r="AT12" i="5"/>
  <c r="B9" i="6" s="1"/>
  <c r="G9" i="6" s="1"/>
  <c r="J9" i="6" s="1"/>
  <c r="L7" i="9"/>
  <c r="D7" i="9"/>
  <c r="V6" i="9"/>
  <c r="U6" i="9"/>
  <c r="W6" i="9"/>
  <c r="AB6" i="9"/>
  <c r="AD6" i="9"/>
  <c r="AC6" i="9"/>
  <c r="AC14" i="5"/>
  <c r="Q14" i="5" s="1"/>
  <c r="AB14" i="5"/>
  <c r="P14" i="5" s="1"/>
  <c r="AJ14" i="5" s="1"/>
  <c r="AA14" i="5"/>
  <c r="O14" i="5" s="1"/>
  <c r="AK14" i="5" l="1"/>
  <c r="AL14" i="5"/>
  <c r="AM14" i="5"/>
  <c r="Y15" i="5"/>
  <c r="A7" i="9"/>
  <c r="I7" i="9"/>
  <c r="C7" i="9"/>
  <c r="K7" i="9"/>
  <c r="AE6" i="9"/>
  <c r="AF6" i="9" s="1"/>
  <c r="Q7" i="9"/>
  <c r="J7" i="9"/>
  <c r="B7" i="9"/>
  <c r="X7" i="9"/>
  <c r="V14" i="5"/>
  <c r="Z15" i="5"/>
  <c r="U14" i="5"/>
  <c r="AE15" i="5"/>
  <c r="T14" i="5"/>
  <c r="S14" i="5"/>
  <c r="X15" i="5"/>
  <c r="AF15" i="5"/>
  <c r="AG15" i="5"/>
  <c r="W15" i="5"/>
  <c r="AH15" i="5"/>
  <c r="AO14" i="5" l="1"/>
  <c r="AQ14" i="5"/>
  <c r="AP14" i="5"/>
  <c r="AN14" i="5"/>
  <c r="P7" i="9"/>
  <c r="H7" i="9"/>
  <c r="AA7" i="9"/>
  <c r="M7" i="9"/>
  <c r="S7" i="9"/>
  <c r="F7" i="9"/>
  <c r="T7" i="9"/>
  <c r="E7" i="9"/>
  <c r="R7" i="9"/>
  <c r="G7" i="9"/>
  <c r="N7" i="9"/>
  <c r="Z7" i="9"/>
  <c r="Y7" i="9"/>
  <c r="O7" i="9"/>
  <c r="AI15" i="5"/>
  <c r="AD15" i="5" s="1"/>
  <c r="R15" i="5" s="1"/>
  <c r="AD7" i="9" l="1"/>
  <c r="W7" i="9"/>
  <c r="U7" i="9"/>
  <c r="AB7" i="9"/>
  <c r="AC7" i="9"/>
  <c r="D8" i="9"/>
  <c r="L8" i="9"/>
  <c r="V7" i="9"/>
  <c r="AB15" i="5"/>
  <c r="P15" i="5" s="1"/>
  <c r="AC15" i="5"/>
  <c r="Q15" i="5" s="1"/>
  <c r="AA15" i="5"/>
  <c r="O15" i="5" s="1"/>
  <c r="AJ15" i="5" l="1"/>
  <c r="AM15" i="5"/>
  <c r="AK15" i="5"/>
  <c r="AL15" i="5"/>
  <c r="AE7" i="9"/>
  <c r="AF7" i="9" s="1"/>
  <c r="I8" i="9"/>
  <c r="A8" i="9"/>
  <c r="X8" i="9"/>
  <c r="Q8" i="9"/>
  <c r="K8" i="9"/>
  <c r="C8" i="9"/>
  <c r="J8" i="9"/>
  <c r="B8" i="9"/>
  <c r="W16" i="5"/>
  <c r="Z16" i="5"/>
  <c r="S15" i="5"/>
  <c r="X16" i="5"/>
  <c r="Y16" i="5"/>
  <c r="AE16" i="5"/>
  <c r="U15" i="5"/>
  <c r="V15" i="5"/>
  <c r="AG16" i="5"/>
  <c r="T15" i="5"/>
  <c r="AH16" i="5"/>
  <c r="AF16" i="5"/>
  <c r="AN15" i="5" l="1"/>
  <c r="AQ15" i="5"/>
  <c r="AP15" i="5"/>
  <c r="AO15" i="5"/>
  <c r="AT13" i="5"/>
  <c r="B10" i="6" s="1"/>
  <c r="G10" i="6" s="1"/>
  <c r="J10" i="6" s="1"/>
  <c r="AU13" i="5"/>
  <c r="C10" i="6" s="1"/>
  <c r="H10" i="6" s="1"/>
  <c r="K10" i="6" s="1"/>
  <c r="AS13" i="5"/>
  <c r="A10" i="6" s="1"/>
  <c r="F10" i="6" s="1"/>
  <c r="I10" i="6" s="1"/>
  <c r="AR13" i="5"/>
  <c r="H8" i="9"/>
  <c r="Y8" i="9"/>
  <c r="O8" i="9"/>
  <c r="P8" i="9"/>
  <c r="S8" i="9"/>
  <c r="F8" i="9"/>
  <c r="T8" i="9"/>
  <c r="E8" i="9"/>
  <c r="R8" i="9"/>
  <c r="G8" i="9"/>
  <c r="N8" i="9"/>
  <c r="Z8" i="9"/>
  <c r="AA8" i="9"/>
  <c r="M8" i="9"/>
  <c r="AI16" i="5"/>
  <c r="AB16" i="5" s="1"/>
  <c r="P16" i="5" s="1"/>
  <c r="V8" i="9" l="1"/>
  <c r="AC8" i="9"/>
  <c r="W8" i="9"/>
  <c r="AB8" i="9"/>
  <c r="J9" i="9"/>
  <c r="B9" i="9"/>
  <c r="U8" i="9"/>
  <c r="AD8" i="9"/>
  <c r="AC16" i="5"/>
  <c r="Q16" i="5" s="1"/>
  <c r="AJ16" i="5" s="1"/>
  <c r="AD16" i="5"/>
  <c r="R16" i="5" s="1"/>
  <c r="AA16" i="5"/>
  <c r="AU14" i="5" l="1"/>
  <c r="C11" i="6" s="1"/>
  <c r="H11" i="6" s="1"/>
  <c r="K11" i="6" s="1"/>
  <c r="AT14" i="5"/>
  <c r="B11" i="6" s="1"/>
  <c r="G11" i="6" s="1"/>
  <c r="J11" i="6" s="1"/>
  <c r="AR14" i="5"/>
  <c r="AS14" i="5"/>
  <c r="A11" i="6" s="1"/>
  <c r="F11" i="6" s="1"/>
  <c r="I11" i="6" s="1"/>
  <c r="S9" i="9"/>
  <c r="K9" i="9"/>
  <c r="C9" i="9"/>
  <c r="AE8" i="9"/>
  <c r="AF8" i="9" s="1"/>
  <c r="L9" i="9"/>
  <c r="D9" i="9"/>
  <c r="Z9" i="9"/>
  <c r="W17" i="5"/>
  <c r="O16" i="5"/>
  <c r="AK16" i="5" l="1"/>
  <c r="AL16" i="5"/>
  <c r="AM16" i="5"/>
  <c r="Q9" i="9"/>
  <c r="X9" i="9"/>
  <c r="Z17" i="5"/>
  <c r="I9" i="9"/>
  <c r="P9" i="9" s="1"/>
  <c r="A9" i="9"/>
  <c r="H9" i="9" s="1"/>
  <c r="R9" i="9"/>
  <c r="Y9" i="9"/>
  <c r="X17" i="5"/>
  <c r="Y17" i="5"/>
  <c r="AF17" i="5"/>
  <c r="AG17" i="5"/>
  <c r="T16" i="5"/>
  <c r="S16" i="5"/>
  <c r="AN16" i="5" s="1"/>
  <c r="U16" i="5"/>
  <c r="AH17" i="5"/>
  <c r="V16" i="5"/>
  <c r="AE17" i="5"/>
  <c r="AO16" i="5" l="1"/>
  <c r="AP16" i="5"/>
  <c r="AQ16" i="5"/>
  <c r="AS15" i="5"/>
  <c r="A12" i="6" s="1"/>
  <c r="F12" i="6" s="1"/>
  <c r="I12" i="6" s="1"/>
  <c r="AR15" i="5"/>
  <c r="AT15" i="5"/>
  <c r="B12" i="6" s="1"/>
  <c r="G12" i="6" s="1"/>
  <c r="J12" i="6" s="1"/>
  <c r="AU15" i="5"/>
  <c r="C12" i="6" s="1"/>
  <c r="H12" i="6" s="1"/>
  <c r="K12" i="6" s="1"/>
  <c r="O9" i="9"/>
  <c r="AA9" i="9"/>
  <c r="M9" i="9"/>
  <c r="N9" i="9"/>
  <c r="T9" i="9"/>
  <c r="E9" i="9"/>
  <c r="F9" i="9"/>
  <c r="G9" i="9"/>
  <c r="AI17" i="5"/>
  <c r="AD17" i="5" s="1"/>
  <c r="R17" i="5" s="1"/>
  <c r="AC9" i="9" l="1"/>
  <c r="AB9" i="9"/>
  <c r="W9" i="9"/>
  <c r="U9" i="9"/>
  <c r="V9" i="9"/>
  <c r="D10" i="9"/>
  <c r="L10" i="9"/>
  <c r="AD9" i="9"/>
  <c r="AA17" i="5"/>
  <c r="O17" i="5" s="1"/>
  <c r="AC17" i="5"/>
  <c r="AB17" i="5"/>
  <c r="P17" i="5" s="1"/>
  <c r="AL17" i="5" l="1"/>
  <c r="AK17" i="5"/>
  <c r="AE9" i="9"/>
  <c r="AF9" i="9" s="1"/>
  <c r="A10" i="9"/>
  <c r="I10" i="9"/>
  <c r="J10" i="9"/>
  <c r="B10" i="9"/>
  <c r="X10" i="9"/>
  <c r="Q10" i="9"/>
  <c r="Y18" i="5"/>
  <c r="Q17" i="5"/>
  <c r="AJ17" i="5" s="1"/>
  <c r="AM17" i="5" l="1"/>
  <c r="T17" i="5"/>
  <c r="K10" i="9"/>
  <c r="P10" i="9" s="1"/>
  <c r="C10" i="9"/>
  <c r="F10" i="9" s="1"/>
  <c r="AA10" i="9"/>
  <c r="S10" i="9"/>
  <c r="N10" i="9"/>
  <c r="Z10" i="9"/>
  <c r="T10" i="9"/>
  <c r="Z18" i="5"/>
  <c r="AE18" i="5"/>
  <c r="AH18" i="5"/>
  <c r="S17" i="5"/>
  <c r="X18" i="5"/>
  <c r="U17" i="5"/>
  <c r="W18" i="5"/>
  <c r="AG18" i="5"/>
  <c r="AF18" i="5"/>
  <c r="V17" i="5"/>
  <c r="AO17" i="5" l="1"/>
  <c r="AQ17" i="5"/>
  <c r="AP17" i="5"/>
  <c r="AN17" i="5"/>
  <c r="R10" i="9"/>
  <c r="G10" i="9"/>
  <c r="H10" i="9"/>
  <c r="Y10" i="9"/>
  <c r="O10" i="9"/>
  <c r="E10" i="9"/>
  <c r="M10" i="9"/>
  <c r="AI18" i="5"/>
  <c r="AD18" i="5" s="1"/>
  <c r="R18" i="5" s="1"/>
  <c r="AS16" i="5" l="1"/>
  <c r="A13" i="6" s="1"/>
  <c r="F13" i="6" s="1"/>
  <c r="I13" i="6" s="1"/>
  <c r="AU16" i="5"/>
  <c r="C13" i="6" s="1"/>
  <c r="H13" i="6" s="1"/>
  <c r="K13" i="6" s="1"/>
  <c r="W10" i="9"/>
  <c r="AT16" i="5"/>
  <c r="B13" i="6" s="1"/>
  <c r="G13" i="6" s="1"/>
  <c r="J13" i="6" s="1"/>
  <c r="AR16" i="5"/>
  <c r="AD10" i="9"/>
  <c r="U10" i="9"/>
  <c r="AC10" i="9"/>
  <c r="AB10" i="9"/>
  <c r="L11" i="9"/>
  <c r="D11" i="9"/>
  <c r="V10" i="9"/>
  <c r="AC18" i="5"/>
  <c r="Q18" i="5" s="1"/>
  <c r="AB18" i="5"/>
  <c r="P18" i="5" s="1"/>
  <c r="AJ18" i="5" s="1"/>
  <c r="AA18" i="5"/>
  <c r="O18" i="5" s="1"/>
  <c r="AL18" i="5" l="1"/>
  <c r="AK18" i="5"/>
  <c r="AM18" i="5"/>
  <c r="AE10" i="9"/>
  <c r="AF10" i="9" s="1"/>
  <c r="I11" i="9"/>
  <c r="A11" i="9"/>
  <c r="X11" i="9"/>
  <c r="J11" i="9"/>
  <c r="B11" i="9"/>
  <c r="C11" i="9"/>
  <c r="K11" i="9"/>
  <c r="Q11" i="9"/>
  <c r="W19" i="5"/>
  <c r="Z19" i="5"/>
  <c r="X19" i="5"/>
  <c r="Y19" i="5"/>
  <c r="U18" i="5"/>
  <c r="S18" i="5"/>
  <c r="AH19" i="5"/>
  <c r="T18" i="5"/>
  <c r="AG19" i="5"/>
  <c r="AF19" i="5"/>
  <c r="V18" i="5"/>
  <c r="AE19" i="5"/>
  <c r="AP18" i="5" l="1"/>
  <c r="AO18" i="5"/>
  <c r="AN18" i="5"/>
  <c r="AQ18" i="5"/>
  <c r="O11" i="9"/>
  <c r="Y11" i="9"/>
  <c r="R11" i="9"/>
  <c r="G11" i="9"/>
  <c r="H11" i="9"/>
  <c r="S11" i="9"/>
  <c r="F11" i="9"/>
  <c r="T11" i="9"/>
  <c r="E11" i="9"/>
  <c r="P11" i="9"/>
  <c r="Z11" i="9"/>
  <c r="N11" i="9"/>
  <c r="M11" i="9"/>
  <c r="AA11" i="9"/>
  <c r="AI19" i="5"/>
  <c r="AC19" i="5" s="1"/>
  <c r="Q19" i="5" s="1"/>
  <c r="U11" i="9" l="1"/>
  <c r="AB11" i="9"/>
  <c r="W11" i="9"/>
  <c r="AC11" i="9"/>
  <c r="AD11" i="9"/>
  <c r="V11" i="9"/>
  <c r="C12" i="9"/>
  <c r="K12" i="9"/>
  <c r="AA19" i="5"/>
  <c r="O19" i="5" s="1"/>
  <c r="AD19" i="5"/>
  <c r="R19" i="5" s="1"/>
  <c r="AB19" i="5"/>
  <c r="P19" i="5" s="1"/>
  <c r="AJ19" i="5" s="1"/>
  <c r="AK19" i="5" l="1"/>
  <c r="AL19" i="5"/>
  <c r="AM19" i="5"/>
  <c r="AE11" i="9"/>
  <c r="AF11" i="9" s="1"/>
  <c r="R12" i="9"/>
  <c r="I12" i="9"/>
  <c r="A12" i="9"/>
  <c r="Y12" i="9"/>
  <c r="J12" i="9"/>
  <c r="B12" i="9"/>
  <c r="D12" i="9"/>
  <c r="L12" i="9"/>
  <c r="T19" i="5"/>
  <c r="Z20" i="5"/>
  <c r="AE20" i="5"/>
  <c r="AF20" i="5"/>
  <c r="W20" i="5"/>
  <c r="V19" i="5"/>
  <c r="AH20" i="5"/>
  <c r="Y20" i="5"/>
  <c r="AG20" i="5"/>
  <c r="X20" i="5"/>
  <c r="S19" i="5"/>
  <c r="U19" i="5"/>
  <c r="AP19" i="5" s="1"/>
  <c r="AO19" i="5" l="1"/>
  <c r="AN19" i="5"/>
  <c r="AQ19" i="5"/>
  <c r="AS17" i="5"/>
  <c r="A14" i="6" s="1"/>
  <c r="F14" i="6" s="1"/>
  <c r="I14" i="6" s="1"/>
  <c r="AU17" i="5"/>
  <c r="C14" i="6" s="1"/>
  <c r="H14" i="6" s="1"/>
  <c r="K14" i="6" s="1"/>
  <c r="AT17" i="5"/>
  <c r="B14" i="6" s="1"/>
  <c r="G14" i="6" s="1"/>
  <c r="J14" i="6" s="1"/>
  <c r="AR17" i="5"/>
  <c r="G12" i="9"/>
  <c r="Z12" i="9"/>
  <c r="N12" i="9"/>
  <c r="S12" i="9"/>
  <c r="F12" i="9"/>
  <c r="T12" i="9"/>
  <c r="E12" i="9"/>
  <c r="M12" i="9"/>
  <c r="AA12" i="9"/>
  <c r="X12" i="9"/>
  <c r="P12" i="9"/>
  <c r="Q12" i="9"/>
  <c r="H12" i="9"/>
  <c r="O12" i="9"/>
  <c r="AI20" i="5"/>
  <c r="AA20" i="5" s="1"/>
  <c r="O20" i="5" s="1"/>
  <c r="AU18" i="5" l="1"/>
  <c r="C15" i="6" s="1"/>
  <c r="H15" i="6" s="1"/>
  <c r="K15" i="6" s="1"/>
  <c r="AT18" i="5"/>
  <c r="B15" i="6" s="1"/>
  <c r="G15" i="6" s="1"/>
  <c r="J15" i="6" s="1"/>
  <c r="AS18" i="5"/>
  <c r="A15" i="6" s="1"/>
  <c r="F15" i="6" s="1"/>
  <c r="I15" i="6" s="1"/>
  <c r="AR18" i="5"/>
  <c r="I13" i="9"/>
  <c r="A13" i="9"/>
  <c r="V12" i="9"/>
  <c r="U12" i="9"/>
  <c r="W12" i="9"/>
  <c r="AD12" i="9"/>
  <c r="AC12" i="9"/>
  <c r="AB12" i="9"/>
  <c r="AB20" i="5"/>
  <c r="P20" i="5" s="1"/>
  <c r="AD20" i="5"/>
  <c r="R20" i="5" s="1"/>
  <c r="AC20" i="5"/>
  <c r="Q20" i="5" s="1"/>
  <c r="AK20" i="5" s="1"/>
  <c r="AL20" i="5" l="1"/>
  <c r="AJ20" i="5"/>
  <c r="AM20" i="5"/>
  <c r="L13" i="9"/>
  <c r="D13" i="9"/>
  <c r="AA13" i="9"/>
  <c r="J13" i="9"/>
  <c r="B13" i="9"/>
  <c r="AE12" i="9"/>
  <c r="AF12" i="9" s="1"/>
  <c r="C13" i="9"/>
  <c r="K13" i="9"/>
  <c r="T13" i="9"/>
  <c r="AG21" i="5"/>
  <c r="T20" i="5"/>
  <c r="V20" i="5"/>
  <c r="Y21" i="5"/>
  <c r="X21" i="5"/>
  <c r="AH21" i="5"/>
  <c r="AF21" i="5"/>
  <c r="AE21" i="5"/>
  <c r="U20" i="5"/>
  <c r="Z21" i="5"/>
  <c r="W21" i="5"/>
  <c r="S20" i="5"/>
  <c r="AO20" i="5" l="1"/>
  <c r="AQ20" i="5"/>
  <c r="AP20" i="5"/>
  <c r="AN20" i="5"/>
  <c r="E13" i="9"/>
  <c r="O13" i="9"/>
  <c r="Y13" i="9"/>
  <c r="Z13" i="9"/>
  <c r="N13" i="9"/>
  <c r="X13" i="9"/>
  <c r="P13" i="9"/>
  <c r="R13" i="9"/>
  <c r="G13" i="9"/>
  <c r="M13" i="9"/>
  <c r="S13" i="9"/>
  <c r="F13" i="9"/>
  <c r="Q13" i="9"/>
  <c r="H13" i="9"/>
  <c r="AI21" i="5"/>
  <c r="AD21" i="5" s="1"/>
  <c r="R21" i="5" s="1"/>
  <c r="AU19" i="5" l="1"/>
  <c r="C16" i="6" s="1"/>
  <c r="H16" i="6" s="1"/>
  <c r="K16" i="6" s="1"/>
  <c r="AR19" i="5"/>
  <c r="AS19" i="5"/>
  <c r="A16" i="6" s="1"/>
  <c r="F16" i="6" s="1"/>
  <c r="I16" i="6" s="1"/>
  <c r="AT19" i="5"/>
  <c r="B16" i="6" s="1"/>
  <c r="G16" i="6" s="1"/>
  <c r="J16" i="6" s="1"/>
  <c r="AC13" i="9"/>
  <c r="AD13" i="9"/>
  <c r="AB13" i="9"/>
  <c r="U13" i="9"/>
  <c r="V13" i="9"/>
  <c r="W13" i="9"/>
  <c r="L14" i="9"/>
  <c r="D14" i="9"/>
  <c r="AC21" i="5"/>
  <c r="Q21" i="5" s="1"/>
  <c r="AA21" i="5"/>
  <c r="O21" i="5" s="1"/>
  <c r="AB21" i="5"/>
  <c r="P21" i="5" s="1"/>
  <c r="AJ21" i="5" s="1"/>
  <c r="AM21" i="5" l="1"/>
  <c r="AL21" i="5"/>
  <c r="AK21" i="5"/>
  <c r="AE13" i="9"/>
  <c r="AF13" i="9" s="1"/>
  <c r="X14" i="9"/>
  <c r="Y22" i="5"/>
  <c r="A14" i="9"/>
  <c r="I14" i="9"/>
  <c r="K14" i="9"/>
  <c r="C14" i="9"/>
  <c r="Q14" i="9"/>
  <c r="J14" i="9"/>
  <c r="B14" i="9"/>
  <c r="X22" i="5"/>
  <c r="Z22" i="5"/>
  <c r="AE22" i="5"/>
  <c r="AG22" i="5"/>
  <c r="V21" i="5"/>
  <c r="AF22" i="5"/>
  <c r="U21" i="5"/>
  <c r="W22" i="5"/>
  <c r="T21" i="5"/>
  <c r="S21" i="5"/>
  <c r="AH22" i="5"/>
  <c r="AP21" i="5" l="1"/>
  <c r="AQ21" i="5"/>
  <c r="AN21" i="5"/>
  <c r="AO21" i="5"/>
  <c r="H14" i="9"/>
  <c r="S14" i="9"/>
  <c r="F14" i="9"/>
  <c r="AA14" i="9"/>
  <c r="M14" i="9"/>
  <c r="T14" i="9"/>
  <c r="E14" i="9"/>
  <c r="R14" i="9"/>
  <c r="G14" i="9"/>
  <c r="N14" i="9"/>
  <c r="Z14" i="9"/>
  <c r="O14" i="9"/>
  <c r="Y14" i="9"/>
  <c r="P14" i="9"/>
  <c r="AI22" i="5"/>
  <c r="AC22" i="5" s="1"/>
  <c r="Q22" i="5" s="1"/>
  <c r="AB14" i="9" l="1"/>
  <c r="V14" i="9"/>
  <c r="U14" i="9"/>
  <c r="AD14" i="9"/>
  <c r="AC14" i="9"/>
  <c r="W14" i="9"/>
  <c r="C15" i="9"/>
  <c r="K15" i="9"/>
  <c r="AB22" i="5"/>
  <c r="P22" i="5" s="1"/>
  <c r="AD22" i="5"/>
  <c r="R22" i="5" s="1"/>
  <c r="AA22" i="5"/>
  <c r="O22" i="5" s="1"/>
  <c r="AJ22" i="5" l="1"/>
  <c r="AM22" i="5"/>
  <c r="AL22" i="5"/>
  <c r="AK22" i="5"/>
  <c r="AR20" i="5"/>
  <c r="AS20" i="5"/>
  <c r="A17" i="6" s="1"/>
  <c r="F17" i="6" s="1"/>
  <c r="I17" i="6" s="1"/>
  <c r="AU20" i="5"/>
  <c r="C17" i="6" s="1"/>
  <c r="H17" i="6" s="1"/>
  <c r="K17" i="6" s="1"/>
  <c r="AT20" i="5"/>
  <c r="B17" i="6" s="1"/>
  <c r="G17" i="6" s="1"/>
  <c r="J17" i="6" s="1"/>
  <c r="AE14" i="9"/>
  <c r="AF14" i="9" s="1"/>
  <c r="I15" i="9"/>
  <c r="A15" i="9"/>
  <c r="L15" i="9"/>
  <c r="D15" i="9"/>
  <c r="J15" i="9"/>
  <c r="B15" i="9"/>
  <c r="Y15" i="9"/>
  <c r="R15" i="9"/>
  <c r="AG23" i="5"/>
  <c r="AF23" i="5"/>
  <c r="S22" i="5"/>
  <c r="X23" i="5"/>
  <c r="Y23" i="5"/>
  <c r="AE23" i="5"/>
  <c r="Z23" i="5"/>
  <c r="U22" i="5"/>
  <c r="W23" i="5"/>
  <c r="AH23" i="5"/>
  <c r="V22" i="5"/>
  <c r="AQ22" i="5" s="1"/>
  <c r="T22" i="5"/>
  <c r="AN22" i="5" l="1"/>
  <c r="AO22" i="5"/>
  <c r="AP22" i="5"/>
  <c r="O15" i="9"/>
  <c r="X15" i="9"/>
  <c r="P15" i="9"/>
  <c r="Z15" i="9"/>
  <c r="N15" i="9"/>
  <c r="M15" i="9"/>
  <c r="AA15" i="9"/>
  <c r="Q15" i="9"/>
  <c r="H15" i="9"/>
  <c r="G15" i="9"/>
  <c r="S15" i="9"/>
  <c r="F15" i="9"/>
  <c r="T15" i="9"/>
  <c r="E15" i="9"/>
  <c r="AI23" i="5"/>
  <c r="AB23" i="5" s="1"/>
  <c r="P23" i="5" s="1"/>
  <c r="AC15" i="9" l="1"/>
  <c r="AD15" i="9"/>
  <c r="AB15" i="9"/>
  <c r="V15" i="9"/>
  <c r="U15" i="9"/>
  <c r="W15" i="9"/>
  <c r="J16" i="9"/>
  <c r="B16" i="9"/>
  <c r="AC23" i="5"/>
  <c r="Q23" i="5" s="1"/>
  <c r="AJ23" i="5" s="1"/>
  <c r="AA23" i="5"/>
  <c r="O23" i="5" s="1"/>
  <c r="AD23" i="5"/>
  <c r="R23" i="5" s="1"/>
  <c r="AL23" i="5" l="1"/>
  <c r="AK23" i="5"/>
  <c r="AM23" i="5"/>
  <c r="AR21" i="5"/>
  <c r="AS21" i="5"/>
  <c r="A18" i="6" s="1"/>
  <c r="F18" i="6" s="1"/>
  <c r="I18" i="6" s="1"/>
  <c r="AT21" i="5"/>
  <c r="B18" i="6" s="1"/>
  <c r="G18" i="6" s="1"/>
  <c r="J18" i="6" s="1"/>
  <c r="AU21" i="5"/>
  <c r="C18" i="6" s="1"/>
  <c r="H18" i="6" s="1"/>
  <c r="K18" i="6" s="1"/>
  <c r="A16" i="9"/>
  <c r="I16" i="9"/>
  <c r="AE15" i="9"/>
  <c r="AF15" i="9" s="1"/>
  <c r="K16" i="9"/>
  <c r="C16" i="9"/>
  <c r="S16" i="9"/>
  <c r="F16" i="9"/>
  <c r="Z16" i="9"/>
  <c r="D16" i="9"/>
  <c r="L16" i="9"/>
  <c r="U23" i="5"/>
  <c r="AF24" i="5"/>
  <c r="V23" i="5"/>
  <c r="S23" i="5"/>
  <c r="AH24" i="5"/>
  <c r="Z24" i="5"/>
  <c r="AG24" i="5"/>
  <c r="AE24" i="5"/>
  <c r="W24" i="5"/>
  <c r="X24" i="5"/>
  <c r="T23" i="5"/>
  <c r="Y24" i="5"/>
  <c r="AO23" i="5" l="1"/>
  <c r="AN23" i="5"/>
  <c r="AP23" i="5"/>
  <c r="AQ23" i="5"/>
  <c r="N16" i="9"/>
  <c r="R16" i="9"/>
  <c r="G16" i="9"/>
  <c r="T16" i="9"/>
  <c r="E16" i="9"/>
  <c r="O16" i="9"/>
  <c r="Y16" i="9"/>
  <c r="P16" i="9"/>
  <c r="X16" i="9"/>
  <c r="Q16" i="9"/>
  <c r="H16" i="9"/>
  <c r="AA16" i="9"/>
  <c r="M16" i="9"/>
  <c r="AI24" i="5"/>
  <c r="AC24" i="5" s="1"/>
  <c r="Q24" i="5" s="1"/>
  <c r="AS22" i="5" l="1"/>
  <c r="A19" i="6" s="1"/>
  <c r="F19" i="6" s="1"/>
  <c r="I19" i="6" s="1"/>
  <c r="V16" i="9"/>
  <c r="W16" i="9"/>
  <c r="U16" i="9"/>
  <c r="AB16" i="9"/>
  <c r="AC16" i="9"/>
  <c r="AD16" i="9"/>
  <c r="K17" i="9"/>
  <c r="C17" i="9"/>
  <c r="AD24" i="5"/>
  <c r="R24" i="5" s="1"/>
  <c r="AB24" i="5"/>
  <c r="P24" i="5" s="1"/>
  <c r="AJ24" i="5" s="1"/>
  <c r="AA24" i="5"/>
  <c r="O24" i="5" s="1"/>
  <c r="AM24" i="5" l="1"/>
  <c r="AL24" i="5"/>
  <c r="AK24" i="5"/>
  <c r="AR22" i="5"/>
  <c r="AU22" i="5"/>
  <c r="C19" i="6" s="1"/>
  <c r="H19" i="6" s="1"/>
  <c r="K19" i="6" s="1"/>
  <c r="AT22" i="5"/>
  <c r="B19" i="6" s="1"/>
  <c r="G19" i="6" s="1"/>
  <c r="J19" i="6" s="1"/>
  <c r="AE16" i="9"/>
  <c r="AF16" i="9" s="1"/>
  <c r="Y17" i="9"/>
  <c r="J17" i="9"/>
  <c r="B17" i="9"/>
  <c r="D17" i="9"/>
  <c r="L17" i="9"/>
  <c r="R17" i="9"/>
  <c r="I17" i="9"/>
  <c r="A17" i="9"/>
  <c r="AH25" i="5"/>
  <c r="T24" i="5"/>
  <c r="AE25" i="5"/>
  <c r="Y25" i="5"/>
  <c r="U24" i="5"/>
  <c r="S24" i="5"/>
  <c r="Z25" i="5"/>
  <c r="W25" i="5"/>
  <c r="X25" i="5"/>
  <c r="AG25" i="5"/>
  <c r="AF25" i="5"/>
  <c r="V24" i="5"/>
  <c r="AQ24" i="5" s="1"/>
  <c r="AP24" i="5" l="1"/>
  <c r="AN24" i="5"/>
  <c r="AO24" i="5"/>
  <c r="AA17" i="9"/>
  <c r="M17" i="9"/>
  <c r="Q17" i="9"/>
  <c r="H17" i="9"/>
  <c r="G17" i="9"/>
  <c r="S17" i="9"/>
  <c r="F17" i="9"/>
  <c r="N17" i="9"/>
  <c r="Z17" i="9"/>
  <c r="T17" i="9"/>
  <c r="E17" i="9"/>
  <c r="P17" i="9"/>
  <c r="X17" i="9"/>
  <c r="O17" i="9"/>
  <c r="AI25" i="5"/>
  <c r="AA25" i="5" s="1"/>
  <c r="O25" i="5" s="1"/>
  <c r="AC17" i="9" l="1"/>
  <c r="AD17" i="9"/>
  <c r="A18" i="9"/>
  <c r="I18" i="9"/>
  <c r="AB17" i="9"/>
  <c r="W17" i="9"/>
  <c r="V17" i="9"/>
  <c r="U17" i="9"/>
  <c r="AB25" i="5"/>
  <c r="P25" i="5" s="1"/>
  <c r="AD25" i="5"/>
  <c r="R25" i="5" s="1"/>
  <c r="AC25" i="5"/>
  <c r="Q25" i="5" s="1"/>
  <c r="AK25" i="5" s="1"/>
  <c r="AM25" i="5" l="1"/>
  <c r="AJ25" i="5"/>
  <c r="AL25" i="5"/>
  <c r="AS23" i="5"/>
  <c r="A20" i="6" s="1"/>
  <c r="F20" i="6" s="1"/>
  <c r="I20" i="6" s="1"/>
  <c r="AU23" i="5"/>
  <c r="C20" i="6" s="1"/>
  <c r="H20" i="6" s="1"/>
  <c r="K20" i="6" s="1"/>
  <c r="AT23" i="5"/>
  <c r="B20" i="6" s="1"/>
  <c r="G20" i="6" s="1"/>
  <c r="J20" i="6" s="1"/>
  <c r="AR23" i="5"/>
  <c r="AE17" i="9"/>
  <c r="AF17" i="9" s="1"/>
  <c r="Y26" i="5"/>
  <c r="L18" i="9"/>
  <c r="D18" i="9"/>
  <c r="J18" i="9"/>
  <c r="B18" i="9"/>
  <c r="AA18" i="9"/>
  <c r="T18" i="9"/>
  <c r="K18" i="9"/>
  <c r="C18" i="9"/>
  <c r="AG26" i="5"/>
  <c r="T25" i="5"/>
  <c r="X26" i="5"/>
  <c r="U25" i="5"/>
  <c r="AF26" i="5"/>
  <c r="S25" i="5"/>
  <c r="W26" i="5"/>
  <c r="V25" i="5"/>
  <c r="AH26" i="5"/>
  <c r="AE26" i="5"/>
  <c r="Z26" i="5"/>
  <c r="AQ25" i="5" l="1"/>
  <c r="AP25" i="5"/>
  <c r="AO25" i="5"/>
  <c r="AN25" i="5"/>
  <c r="E18" i="9"/>
  <c r="S18" i="9"/>
  <c r="F18" i="9"/>
  <c r="Z18" i="9"/>
  <c r="N18" i="9"/>
  <c r="R18" i="9"/>
  <c r="G18" i="9"/>
  <c r="Q18" i="9"/>
  <c r="H18" i="9"/>
  <c r="O18" i="9"/>
  <c r="Y18" i="9"/>
  <c r="M18" i="9"/>
  <c r="X18" i="9"/>
  <c r="P18" i="9"/>
  <c r="AI26" i="5"/>
  <c r="AC26" i="5" s="1"/>
  <c r="Q26" i="5" s="1"/>
  <c r="AS24" i="5" l="1"/>
  <c r="A21" i="6" s="1"/>
  <c r="F21" i="6" s="1"/>
  <c r="I21" i="6" s="1"/>
  <c r="V18" i="9"/>
  <c r="U18" i="9"/>
  <c r="W18" i="9"/>
  <c r="C19" i="9"/>
  <c r="K19" i="9"/>
  <c r="AD18" i="9"/>
  <c r="AC18" i="9"/>
  <c r="AB18" i="9"/>
  <c r="AB26" i="5"/>
  <c r="P26" i="5" s="1"/>
  <c r="AD26" i="5"/>
  <c r="R26" i="5" s="1"/>
  <c r="AA26" i="5"/>
  <c r="O26" i="5" s="1"/>
  <c r="AJ26" i="5" l="1"/>
  <c r="AM26" i="5"/>
  <c r="AK26" i="5"/>
  <c r="AL26" i="5"/>
  <c r="AU24" i="5"/>
  <c r="C21" i="6" s="1"/>
  <c r="H21" i="6" s="1"/>
  <c r="K21" i="6" s="1"/>
  <c r="AT24" i="5"/>
  <c r="B21" i="6" s="1"/>
  <c r="G21" i="6" s="1"/>
  <c r="J21" i="6" s="1"/>
  <c r="AR24" i="5"/>
  <c r="L19" i="9"/>
  <c r="D19" i="9"/>
  <c r="Y19" i="9"/>
  <c r="J19" i="9"/>
  <c r="B19" i="9"/>
  <c r="R19" i="9"/>
  <c r="I19" i="9"/>
  <c r="A19" i="9"/>
  <c r="AE18" i="9"/>
  <c r="AF18" i="9" s="1"/>
  <c r="W27" i="5"/>
  <c r="AH27" i="5"/>
  <c r="V26" i="5"/>
  <c r="AE27" i="5"/>
  <c r="X27" i="5"/>
  <c r="Y27" i="5"/>
  <c r="S26" i="5"/>
  <c r="Z27" i="5"/>
  <c r="AG27" i="5"/>
  <c r="AF27" i="5"/>
  <c r="U26" i="5"/>
  <c r="T26" i="5"/>
  <c r="AO26" i="5" s="1"/>
  <c r="AN26" i="5" l="1"/>
  <c r="AP26" i="5"/>
  <c r="AQ26" i="5"/>
  <c r="O19" i="9"/>
  <c r="G19" i="9"/>
  <c r="AA19" i="9"/>
  <c r="M19" i="9"/>
  <c r="Z19" i="9"/>
  <c r="N19" i="9"/>
  <c r="P19" i="9"/>
  <c r="X19" i="9"/>
  <c r="T19" i="9"/>
  <c r="E19" i="9"/>
  <c r="S19" i="9"/>
  <c r="F19" i="9"/>
  <c r="Q19" i="9"/>
  <c r="H19" i="9"/>
  <c r="AI27" i="5"/>
  <c r="AB27" i="5" s="1"/>
  <c r="P27" i="5" s="1"/>
  <c r="AB19" i="9" l="1"/>
  <c r="J20" i="9"/>
  <c r="B20" i="9"/>
  <c r="V19" i="9"/>
  <c r="W19" i="9"/>
  <c r="U19" i="9"/>
  <c r="AD19" i="9"/>
  <c r="AC19" i="9"/>
  <c r="AA27" i="5"/>
  <c r="O27" i="5" s="1"/>
  <c r="AC27" i="5"/>
  <c r="Q27" i="5" s="1"/>
  <c r="AJ27" i="5" s="1"/>
  <c r="AD27" i="5"/>
  <c r="R27" i="5" s="1"/>
  <c r="AM27" i="5" l="1"/>
  <c r="AL27" i="5"/>
  <c r="AK27" i="5"/>
  <c r="AE19" i="9"/>
  <c r="AF19" i="9" s="1"/>
  <c r="Z20" i="9"/>
  <c r="C20" i="9"/>
  <c r="K20" i="9"/>
  <c r="I20" i="9"/>
  <c r="A20" i="9"/>
  <c r="D20" i="9"/>
  <c r="L20" i="9"/>
  <c r="S20" i="9"/>
  <c r="Z28" i="5"/>
  <c r="AF28" i="5"/>
  <c r="S27" i="5"/>
  <c r="V27" i="5"/>
  <c r="Y28" i="5"/>
  <c r="AE28" i="5"/>
  <c r="W28" i="5"/>
  <c r="X28" i="5"/>
  <c r="AG28" i="5"/>
  <c r="U27" i="5"/>
  <c r="AH28" i="5"/>
  <c r="T27" i="5"/>
  <c r="AN27" i="5" l="1"/>
  <c r="AP27" i="5"/>
  <c r="AO27" i="5"/>
  <c r="AQ27" i="5"/>
  <c r="AU25" i="5"/>
  <c r="C22" i="6" s="1"/>
  <c r="H22" i="6" s="1"/>
  <c r="K22" i="6" s="1"/>
  <c r="AT25" i="5"/>
  <c r="B22" i="6" s="1"/>
  <c r="G22" i="6" s="1"/>
  <c r="J22" i="6" s="1"/>
  <c r="AR25" i="5"/>
  <c r="AS25" i="5"/>
  <c r="A22" i="6" s="1"/>
  <c r="F22" i="6" s="1"/>
  <c r="I22" i="6" s="1"/>
  <c r="Q20" i="9"/>
  <c r="H20" i="9"/>
  <c r="R20" i="9"/>
  <c r="G20" i="9"/>
  <c r="T20" i="9"/>
  <c r="E20" i="9"/>
  <c r="P20" i="9"/>
  <c r="X20" i="9"/>
  <c r="Y20" i="9"/>
  <c r="O20" i="9"/>
  <c r="F20" i="9"/>
  <c r="AA20" i="9"/>
  <c r="M20" i="9"/>
  <c r="N20" i="9"/>
  <c r="AI28" i="5"/>
  <c r="AB28" i="5" s="1"/>
  <c r="P28" i="5" s="1"/>
  <c r="V20" i="9" l="1"/>
  <c r="U20" i="9"/>
  <c r="W20" i="9"/>
  <c r="AC20" i="9"/>
  <c r="AB20" i="9"/>
  <c r="J21" i="9"/>
  <c r="B21" i="9"/>
  <c r="AD20" i="9"/>
  <c r="AC28" i="5"/>
  <c r="Q28" i="5" s="1"/>
  <c r="AJ28" i="5" s="1"/>
  <c r="AD28" i="5"/>
  <c r="R28" i="5" s="1"/>
  <c r="AA28" i="5"/>
  <c r="O28" i="5" s="1"/>
  <c r="AM28" i="5" l="1"/>
  <c r="AK28" i="5"/>
  <c r="AL28" i="5"/>
  <c r="AR26" i="5"/>
  <c r="AS26" i="5"/>
  <c r="A23" i="6" s="1"/>
  <c r="F23" i="6" s="1"/>
  <c r="I23" i="6" s="1"/>
  <c r="AU26" i="5"/>
  <c r="C23" i="6" s="1"/>
  <c r="H23" i="6" s="1"/>
  <c r="K23" i="6" s="1"/>
  <c r="AT26" i="5"/>
  <c r="B23" i="6" s="1"/>
  <c r="G23" i="6" s="1"/>
  <c r="J23" i="6" s="1"/>
  <c r="S21" i="9"/>
  <c r="B47" i="9"/>
  <c r="B190" i="9"/>
  <c r="B224" i="9"/>
  <c r="B240" i="9"/>
  <c r="B256" i="9"/>
  <c r="B272" i="9"/>
  <c r="B288" i="9"/>
  <c r="B304" i="9"/>
  <c r="B312" i="9"/>
  <c r="B320" i="9"/>
  <c r="B328" i="9"/>
  <c r="B336" i="9"/>
  <c r="B344" i="9"/>
  <c r="B352" i="9"/>
  <c r="B360" i="9"/>
  <c r="B368" i="9"/>
  <c r="B376" i="9"/>
  <c r="B384" i="9"/>
  <c r="B392" i="9"/>
  <c r="B400" i="9"/>
  <c r="B181" i="9"/>
  <c r="B222" i="9"/>
  <c r="B238" i="9"/>
  <c r="B254" i="9"/>
  <c r="B270" i="9"/>
  <c r="B286" i="9"/>
  <c r="B302" i="9"/>
  <c r="B311" i="9"/>
  <c r="B319" i="9"/>
  <c r="B327" i="9"/>
  <c r="B335" i="9"/>
  <c r="B343" i="9"/>
  <c r="B351" i="9"/>
  <c r="B359" i="9"/>
  <c r="B367" i="9"/>
  <c r="B375" i="9"/>
  <c r="B383" i="9"/>
  <c r="B391" i="9"/>
  <c r="B399" i="9"/>
  <c r="B407" i="9"/>
  <c r="B72" i="9"/>
  <c r="B221" i="9"/>
  <c r="B253" i="9"/>
  <c r="B285" i="9"/>
  <c r="B410" i="9"/>
  <c r="B484" i="9"/>
  <c r="B463" i="9"/>
  <c r="B452" i="9"/>
  <c r="B431" i="9"/>
  <c r="B420" i="9"/>
  <c r="B265" i="9"/>
  <c r="B223" i="9"/>
  <c r="B486" i="9"/>
  <c r="B470" i="9"/>
  <c r="B454" i="9"/>
  <c r="B438" i="9"/>
  <c r="B422" i="9"/>
  <c r="B404" i="9"/>
  <c r="B263" i="9"/>
  <c r="B219" i="9"/>
  <c r="B475" i="9"/>
  <c r="B464" i="9"/>
  <c r="B443" i="9"/>
  <c r="B432" i="9"/>
  <c r="B271" i="9"/>
  <c r="B227" i="9"/>
  <c r="B485" i="9"/>
  <c r="B474" i="9"/>
  <c r="B453" i="9"/>
  <c r="B442" i="9"/>
  <c r="B421" i="9"/>
  <c r="B267" i="9"/>
  <c r="B225" i="9"/>
  <c r="B40" i="9"/>
  <c r="B200" i="9"/>
  <c r="B117" i="9"/>
  <c r="B63" i="9"/>
  <c r="B22" i="9"/>
  <c r="B38" i="9"/>
  <c r="B54" i="9"/>
  <c r="B70" i="9"/>
  <c r="B86" i="9"/>
  <c r="B102" i="9"/>
  <c r="B37" i="9"/>
  <c r="B60" i="9"/>
  <c r="B83" i="9"/>
  <c r="B101" i="9"/>
  <c r="B120" i="9"/>
  <c r="B136" i="9"/>
  <c r="B152" i="9"/>
  <c r="B36" i="9"/>
  <c r="B59" i="9"/>
  <c r="B77" i="9"/>
  <c r="B100" i="9"/>
  <c r="B118" i="9"/>
  <c r="B134" i="9"/>
  <c r="B150" i="9"/>
  <c r="B166" i="9"/>
  <c r="B182" i="9"/>
  <c r="B55" i="9"/>
  <c r="B105" i="9"/>
  <c r="B135" i="9"/>
  <c r="B167" i="9"/>
  <c r="B185" i="9"/>
  <c r="B201" i="9"/>
  <c r="B25" i="9"/>
  <c r="B64" i="9"/>
  <c r="B103" i="9"/>
  <c r="B139" i="9"/>
  <c r="B161" i="9"/>
  <c r="B184" i="9"/>
  <c r="B199" i="9"/>
  <c r="B188" i="9"/>
  <c r="B141" i="9"/>
  <c r="B95" i="9"/>
  <c r="B216" i="9"/>
  <c r="B232" i="9"/>
  <c r="B264" i="9"/>
  <c r="B280" i="9"/>
  <c r="B308" i="9"/>
  <c r="B316" i="9"/>
  <c r="B332" i="9"/>
  <c r="B348" i="9"/>
  <c r="B364" i="9"/>
  <c r="B380" i="9"/>
  <c r="B396" i="9"/>
  <c r="B214" i="9"/>
  <c r="B246" i="9"/>
  <c r="B278" i="9"/>
  <c r="B307" i="9"/>
  <c r="B323" i="9"/>
  <c r="B339" i="9"/>
  <c r="B355" i="9"/>
  <c r="B371" i="9"/>
  <c r="B387" i="9"/>
  <c r="B403" i="9"/>
  <c r="B179" i="9"/>
  <c r="B269" i="9"/>
  <c r="B468" i="9"/>
  <c r="B447" i="9"/>
  <c r="B436" i="9"/>
  <c r="B415" i="9"/>
  <c r="B287" i="9"/>
  <c r="B153" i="9"/>
  <c r="B462" i="9"/>
  <c r="B430" i="9"/>
  <c r="B283" i="9"/>
  <c r="B241" i="9"/>
  <c r="B491" i="9"/>
  <c r="B459" i="9"/>
  <c r="B416" i="9"/>
  <c r="B291" i="9"/>
  <c r="B186" i="9"/>
  <c r="B469" i="9"/>
  <c r="B426" i="9"/>
  <c r="B247" i="9"/>
  <c r="B49" i="9"/>
  <c r="B220" i="9"/>
  <c r="B268" i="9"/>
  <c r="B300" i="9"/>
  <c r="B318" i="9"/>
  <c r="B334" i="9"/>
  <c r="B350" i="9"/>
  <c r="B366" i="9"/>
  <c r="B382" i="9"/>
  <c r="B163" i="9"/>
  <c r="B234" i="9"/>
  <c r="B282" i="9"/>
  <c r="B317" i="9"/>
  <c r="B333" i="9"/>
  <c r="B349" i="9"/>
  <c r="B365" i="9"/>
  <c r="B381" i="9"/>
  <c r="B397" i="9"/>
  <c r="B33" i="9"/>
  <c r="B245" i="9"/>
  <c r="B402" i="9"/>
  <c r="B476" i="9"/>
  <c r="B455" i="9"/>
  <c r="B412" i="9"/>
  <c r="B275" i="9"/>
  <c r="B489" i="9"/>
  <c r="B457" i="9"/>
  <c r="B408" i="9"/>
  <c r="B231" i="9"/>
  <c r="B488" i="9"/>
  <c r="B467" i="9"/>
  <c r="B456" i="9"/>
  <c r="B435" i="9"/>
  <c r="B424" i="9"/>
  <c r="B281" i="9"/>
  <c r="B239" i="9"/>
  <c r="B104" i="9"/>
  <c r="B466" i="9"/>
  <c r="B445" i="9"/>
  <c r="B434" i="9"/>
  <c r="B279" i="9"/>
  <c r="B235" i="9"/>
  <c r="B97" i="9"/>
  <c r="B180" i="9"/>
  <c r="B50" i="9"/>
  <c r="B66" i="9"/>
  <c r="B82" i="9"/>
  <c r="B35" i="9"/>
  <c r="B53" i="9"/>
  <c r="B76" i="9"/>
  <c r="B116" i="9"/>
  <c r="B132" i="9"/>
  <c r="B148" i="9"/>
  <c r="B52" i="9"/>
  <c r="B75" i="9"/>
  <c r="B93" i="9"/>
  <c r="B130" i="9"/>
  <c r="B146" i="9"/>
  <c r="B162" i="9"/>
  <c r="B48" i="9"/>
  <c r="B87" i="9"/>
  <c r="B127" i="9"/>
  <c r="B183" i="9"/>
  <c r="B197" i="9"/>
  <c r="B113" i="9"/>
  <c r="B206" i="9"/>
  <c r="B228" i="9"/>
  <c r="B244" i="9"/>
  <c r="B260" i="9"/>
  <c r="B276" i="9"/>
  <c r="B292" i="9"/>
  <c r="B306" i="9"/>
  <c r="B314" i="9"/>
  <c r="B322" i="9"/>
  <c r="B330" i="9"/>
  <c r="B338" i="9"/>
  <c r="B346" i="9"/>
  <c r="B354" i="9"/>
  <c r="B362" i="9"/>
  <c r="B370" i="9"/>
  <c r="B378" i="9"/>
  <c r="B386" i="9"/>
  <c r="B394" i="9"/>
  <c r="B79" i="9"/>
  <c r="B198" i="9"/>
  <c r="B226" i="9"/>
  <c r="B242" i="9"/>
  <c r="B258" i="9"/>
  <c r="B274" i="9"/>
  <c r="B290" i="9"/>
  <c r="B305" i="9"/>
  <c r="B313" i="9"/>
  <c r="B321" i="9"/>
  <c r="B329" i="9"/>
  <c r="B337" i="9"/>
  <c r="B345" i="9"/>
  <c r="B353" i="9"/>
  <c r="B361" i="9"/>
  <c r="B369" i="9"/>
  <c r="B377" i="9"/>
  <c r="B385" i="9"/>
  <c r="B393" i="9"/>
  <c r="B401" i="9"/>
  <c r="B409" i="9"/>
  <c r="B121" i="9"/>
  <c r="B229" i="9"/>
  <c r="B261" i="9"/>
  <c r="B293" i="9"/>
  <c r="B492" i="9"/>
  <c r="B471" i="9"/>
  <c r="B460" i="9"/>
  <c r="B439" i="9"/>
  <c r="B428" i="9"/>
  <c r="B297" i="9"/>
  <c r="B255" i="9"/>
  <c r="B202" i="9"/>
  <c r="B481" i="9"/>
  <c r="B465" i="9"/>
  <c r="B449" i="9"/>
  <c r="B433" i="9"/>
  <c r="B417" i="9"/>
  <c r="B295" i="9"/>
  <c r="B251" i="9"/>
  <c r="B194" i="9"/>
  <c r="B483" i="9"/>
  <c r="B472" i="9"/>
  <c r="B451" i="9"/>
  <c r="B440" i="9"/>
  <c r="B419" i="9"/>
  <c r="B303" i="9"/>
  <c r="B259" i="9"/>
  <c r="B217" i="9"/>
  <c r="B493" i="9"/>
  <c r="B482" i="9"/>
  <c r="B461" i="9"/>
  <c r="B450" i="9"/>
  <c r="B429" i="9"/>
  <c r="B418" i="9"/>
  <c r="B406" i="9"/>
  <c r="B299" i="9"/>
  <c r="B257" i="9"/>
  <c r="B215" i="9"/>
  <c r="B208" i="9"/>
  <c r="B173" i="9"/>
  <c r="B56" i="9"/>
  <c r="B26" i="9"/>
  <c r="B42" i="9"/>
  <c r="B58" i="9"/>
  <c r="B74" i="9"/>
  <c r="B90" i="9"/>
  <c r="B106" i="9"/>
  <c r="B44" i="9"/>
  <c r="B67" i="9"/>
  <c r="B85" i="9"/>
  <c r="B108" i="9"/>
  <c r="B124" i="9"/>
  <c r="B140" i="9"/>
  <c r="B156" i="9"/>
  <c r="B43" i="9"/>
  <c r="B61" i="9"/>
  <c r="B84" i="9"/>
  <c r="B107" i="9"/>
  <c r="B122" i="9"/>
  <c r="B138" i="9"/>
  <c r="B154" i="9"/>
  <c r="B170" i="9"/>
  <c r="B23" i="9"/>
  <c r="B73" i="9"/>
  <c r="B111" i="9"/>
  <c r="B143" i="9"/>
  <c r="B169" i="9"/>
  <c r="B189" i="9"/>
  <c r="B205" i="9"/>
  <c r="B32" i="9"/>
  <c r="B71" i="9"/>
  <c r="B115" i="9"/>
  <c r="B147" i="9"/>
  <c r="B168" i="9"/>
  <c r="B187" i="9"/>
  <c r="B203" i="9"/>
  <c r="B196" i="9"/>
  <c r="B171" i="9"/>
  <c r="B157" i="9"/>
  <c r="B88" i="9"/>
  <c r="B31" i="9"/>
  <c r="B145" i="9"/>
  <c r="B248" i="9"/>
  <c r="B296" i="9"/>
  <c r="B324" i="9"/>
  <c r="B340" i="9"/>
  <c r="B356" i="9"/>
  <c r="B372" i="9"/>
  <c r="B388" i="9"/>
  <c r="B129" i="9"/>
  <c r="B230" i="9"/>
  <c r="B262" i="9"/>
  <c r="B294" i="9"/>
  <c r="B315" i="9"/>
  <c r="B331" i="9"/>
  <c r="B347" i="9"/>
  <c r="B363" i="9"/>
  <c r="B379" i="9"/>
  <c r="B395" i="9"/>
  <c r="B411" i="9"/>
  <c r="B237" i="9"/>
  <c r="B301" i="9"/>
  <c r="B479" i="9"/>
  <c r="B243" i="9"/>
  <c r="B478" i="9"/>
  <c r="B446" i="9"/>
  <c r="B414" i="9"/>
  <c r="B137" i="9"/>
  <c r="B480" i="9"/>
  <c r="B448" i="9"/>
  <c r="B427" i="9"/>
  <c r="B249" i="9"/>
  <c r="B490" i="9"/>
  <c r="B458" i="9"/>
  <c r="B437" i="9"/>
  <c r="B289" i="9"/>
  <c r="B165" i="9"/>
  <c r="B133" i="9"/>
  <c r="B30" i="9"/>
  <c r="B46" i="9"/>
  <c r="B62" i="9"/>
  <c r="B78" i="9"/>
  <c r="B94" i="9"/>
  <c r="B28" i="9"/>
  <c r="B51" i="9"/>
  <c r="B69" i="9"/>
  <c r="B92" i="9"/>
  <c r="B112" i="9"/>
  <c r="B128" i="9"/>
  <c r="B144" i="9"/>
  <c r="B27" i="9"/>
  <c r="B45" i="9"/>
  <c r="B68" i="9"/>
  <c r="B91" i="9"/>
  <c r="B110" i="9"/>
  <c r="B126" i="9"/>
  <c r="B142" i="9"/>
  <c r="B158" i="9"/>
  <c r="B174" i="9"/>
  <c r="B41" i="9"/>
  <c r="B80" i="9"/>
  <c r="B119" i="9"/>
  <c r="B151" i="9"/>
  <c r="B176" i="9"/>
  <c r="B193" i="9"/>
  <c r="B209" i="9"/>
  <c r="B39" i="9"/>
  <c r="B89" i="9"/>
  <c r="B123" i="9"/>
  <c r="B155" i="9"/>
  <c r="B175" i="9"/>
  <c r="B191" i="9"/>
  <c r="B207" i="9"/>
  <c r="B204" i="9"/>
  <c r="B109" i="9"/>
  <c r="B81" i="9"/>
  <c r="B24" i="9"/>
  <c r="B172" i="9"/>
  <c r="B236" i="9"/>
  <c r="B252" i="9"/>
  <c r="B284" i="9"/>
  <c r="B310" i="9"/>
  <c r="B326" i="9"/>
  <c r="B342" i="9"/>
  <c r="B358" i="9"/>
  <c r="B374" i="9"/>
  <c r="B390" i="9"/>
  <c r="B398" i="9"/>
  <c r="B218" i="9"/>
  <c r="B250" i="9"/>
  <c r="B266" i="9"/>
  <c r="B298" i="9"/>
  <c r="B309" i="9"/>
  <c r="B325" i="9"/>
  <c r="B341" i="9"/>
  <c r="B357" i="9"/>
  <c r="B373" i="9"/>
  <c r="B389" i="9"/>
  <c r="B405" i="9"/>
  <c r="B210" i="9"/>
  <c r="B277" i="9"/>
  <c r="B487" i="9"/>
  <c r="B444" i="9"/>
  <c r="B423" i="9"/>
  <c r="B233" i="9"/>
  <c r="B473" i="9"/>
  <c r="B441" i="9"/>
  <c r="B425" i="9"/>
  <c r="B273" i="9"/>
  <c r="B65" i="9"/>
  <c r="B477" i="9"/>
  <c r="B413" i="9"/>
  <c r="B192" i="9"/>
  <c r="B149" i="9"/>
  <c r="B34" i="9"/>
  <c r="B98" i="9"/>
  <c r="B99" i="9"/>
  <c r="B29" i="9"/>
  <c r="B114" i="9"/>
  <c r="B178" i="9"/>
  <c r="B160" i="9"/>
  <c r="B213" i="9"/>
  <c r="B57" i="9"/>
  <c r="B96" i="9"/>
  <c r="B131" i="9"/>
  <c r="B159" i="9"/>
  <c r="B177" i="9"/>
  <c r="B195" i="9"/>
  <c r="B211" i="9"/>
  <c r="B212" i="9"/>
  <c r="B164" i="9"/>
  <c r="B125" i="9"/>
  <c r="L21" i="9"/>
  <c r="D21" i="9"/>
  <c r="C21" i="9"/>
  <c r="K21" i="9"/>
  <c r="I21" i="9"/>
  <c r="A21" i="9"/>
  <c r="Z21" i="9"/>
  <c r="AE20" i="9"/>
  <c r="AF20" i="9" s="1"/>
  <c r="W29" i="5"/>
  <c r="Y29" i="5"/>
  <c r="AE29" i="5"/>
  <c r="V28" i="5"/>
  <c r="AH29" i="5"/>
  <c r="Z29" i="5"/>
  <c r="AF29" i="5"/>
  <c r="S28" i="5"/>
  <c r="AG29" i="5"/>
  <c r="T28" i="5"/>
  <c r="X29" i="5"/>
  <c r="U28" i="5"/>
  <c r="AO28" i="5" l="1"/>
  <c r="AN28" i="5"/>
  <c r="AP28" i="5"/>
  <c r="AQ28" i="5"/>
  <c r="F21" i="9"/>
  <c r="M21" i="9"/>
  <c r="AA21" i="9"/>
  <c r="P21" i="9"/>
  <c r="X21" i="9"/>
  <c r="S211" i="9"/>
  <c r="S131" i="9"/>
  <c r="S160" i="9"/>
  <c r="S99" i="9"/>
  <c r="S192" i="9"/>
  <c r="S273" i="9"/>
  <c r="S233" i="9"/>
  <c r="S277" i="9"/>
  <c r="S373" i="9"/>
  <c r="S309" i="9"/>
  <c r="S218" i="9"/>
  <c r="S358" i="9"/>
  <c r="S284" i="9"/>
  <c r="S24" i="9"/>
  <c r="S207" i="9"/>
  <c r="S123" i="9"/>
  <c r="S193" i="9"/>
  <c r="S80" i="9"/>
  <c r="S142" i="9"/>
  <c r="S68" i="9"/>
  <c r="S128" i="9"/>
  <c r="S51" i="9"/>
  <c r="S62" i="9"/>
  <c r="S165" i="9"/>
  <c r="S490" i="9"/>
  <c r="S480" i="9"/>
  <c r="S478" i="9"/>
  <c r="S237" i="9"/>
  <c r="S363" i="9"/>
  <c r="S294" i="9"/>
  <c r="S388" i="9"/>
  <c r="S324" i="9"/>
  <c r="S31" i="9"/>
  <c r="S196" i="9"/>
  <c r="S147" i="9"/>
  <c r="S205" i="9"/>
  <c r="S111" i="9"/>
  <c r="S154" i="9"/>
  <c r="S84" i="9"/>
  <c r="N21" i="9"/>
  <c r="O21" i="9"/>
  <c r="Y21" i="9"/>
  <c r="S125" i="9"/>
  <c r="S195" i="9"/>
  <c r="S96" i="9"/>
  <c r="S178" i="9"/>
  <c r="S98" i="9"/>
  <c r="S413" i="9"/>
  <c r="S425" i="9"/>
  <c r="S423" i="9"/>
  <c r="S210" i="9"/>
  <c r="S357" i="9"/>
  <c r="S298" i="9"/>
  <c r="S398" i="9"/>
  <c r="S342" i="9"/>
  <c r="S252" i="9"/>
  <c r="S81" i="9"/>
  <c r="S191" i="9"/>
  <c r="S89" i="9"/>
  <c r="S176" i="9"/>
  <c r="S41" i="9"/>
  <c r="S126" i="9"/>
  <c r="S45" i="9"/>
  <c r="S112" i="9"/>
  <c r="S28" i="9"/>
  <c r="S46" i="9"/>
  <c r="S289" i="9"/>
  <c r="S249" i="9"/>
  <c r="S137" i="9"/>
  <c r="S243" i="9"/>
  <c r="S411" i="9"/>
  <c r="S347" i="9"/>
  <c r="S262" i="9"/>
  <c r="S372" i="9"/>
  <c r="S296" i="9"/>
  <c r="S88" i="9"/>
  <c r="S203" i="9"/>
  <c r="S115" i="9"/>
  <c r="S189" i="9"/>
  <c r="S73" i="9"/>
  <c r="S138" i="9"/>
  <c r="S61" i="9"/>
  <c r="S124" i="9"/>
  <c r="S44" i="9"/>
  <c r="S58" i="9"/>
  <c r="S173" i="9"/>
  <c r="S299" i="9"/>
  <c r="S450" i="9"/>
  <c r="S217" i="9"/>
  <c r="S440" i="9"/>
  <c r="S194" i="9"/>
  <c r="S433" i="9"/>
  <c r="S202" i="9"/>
  <c r="S439" i="9"/>
  <c r="S293" i="9"/>
  <c r="S409" i="9"/>
  <c r="S377" i="9"/>
  <c r="S345" i="9"/>
  <c r="S313" i="9"/>
  <c r="S258" i="9"/>
  <c r="S79" i="9"/>
  <c r="S370" i="9"/>
  <c r="S338" i="9"/>
  <c r="S306" i="9"/>
  <c r="S244" i="9"/>
  <c r="S197" i="9"/>
  <c r="S48" i="9"/>
  <c r="S93" i="9"/>
  <c r="S132" i="9"/>
  <c r="S35" i="9"/>
  <c r="S180" i="9"/>
  <c r="S434" i="9"/>
  <c r="S239" i="9"/>
  <c r="S456" i="9"/>
  <c r="S408" i="9"/>
  <c r="S412" i="9"/>
  <c r="S245" i="9"/>
  <c r="S365" i="9"/>
  <c r="S282" i="9"/>
  <c r="S366" i="9"/>
  <c r="S300" i="9"/>
  <c r="S247" i="9"/>
  <c r="S291" i="9"/>
  <c r="S241" i="9"/>
  <c r="S153" i="9"/>
  <c r="S447" i="9"/>
  <c r="S403" i="9"/>
  <c r="S339" i="9"/>
  <c r="S246" i="9"/>
  <c r="S364" i="9"/>
  <c r="S308" i="9"/>
  <c r="S216" i="9"/>
  <c r="S199" i="9"/>
  <c r="S103" i="9"/>
  <c r="S185" i="9"/>
  <c r="S55" i="9"/>
  <c r="S134" i="9"/>
  <c r="S59" i="9"/>
  <c r="S120" i="9"/>
  <c r="S37" i="9"/>
  <c r="S54" i="9"/>
  <c r="S117" i="9"/>
  <c r="S267" i="9"/>
  <c r="S474" i="9"/>
  <c r="S432" i="9"/>
  <c r="S219" i="9"/>
  <c r="S438" i="9"/>
  <c r="S223" i="9"/>
  <c r="S452" i="9"/>
  <c r="S285" i="9"/>
  <c r="S407" i="9"/>
  <c r="S375" i="9"/>
  <c r="S343" i="9"/>
  <c r="S311" i="9"/>
  <c r="S254" i="9"/>
  <c r="S400" i="9"/>
  <c r="S368" i="9"/>
  <c r="S336" i="9"/>
  <c r="S304" i="9"/>
  <c r="S240" i="9"/>
  <c r="C122" i="9"/>
  <c r="R21" i="9"/>
  <c r="G21" i="9"/>
  <c r="C211" i="9"/>
  <c r="C195" i="9"/>
  <c r="C177" i="9"/>
  <c r="C134" i="9"/>
  <c r="C189" i="9"/>
  <c r="C176" i="9"/>
  <c r="C162" i="9"/>
  <c r="C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13" i="9"/>
  <c r="C129" i="9"/>
  <c r="C145" i="9"/>
  <c r="C115" i="9"/>
  <c r="C131" i="9"/>
  <c r="C147" i="9"/>
  <c r="C163" i="9"/>
  <c r="C179" i="9"/>
  <c r="C124" i="9"/>
  <c r="C156" i="9"/>
  <c r="C174" i="9"/>
  <c r="C194" i="9"/>
  <c r="C210" i="9"/>
  <c r="C217" i="9"/>
  <c r="C221" i="9"/>
  <c r="C225" i="9"/>
  <c r="C229" i="9"/>
  <c r="C233" i="9"/>
  <c r="C237" i="9"/>
  <c r="C241" i="9"/>
  <c r="C245" i="9"/>
  <c r="C249" i="9"/>
  <c r="C253" i="9"/>
  <c r="C257" i="9"/>
  <c r="C261" i="9"/>
  <c r="C265" i="9"/>
  <c r="C269" i="9"/>
  <c r="C273" i="9"/>
  <c r="C277" i="9"/>
  <c r="C281" i="9"/>
  <c r="C285" i="9"/>
  <c r="C289" i="9"/>
  <c r="C293" i="9"/>
  <c r="C297" i="9"/>
  <c r="C301" i="9"/>
  <c r="C120" i="9"/>
  <c r="C152" i="9"/>
  <c r="C173" i="9"/>
  <c r="C192" i="9"/>
  <c r="C208" i="9"/>
  <c r="C161" i="9"/>
  <c r="C493" i="9"/>
  <c r="C489" i="9"/>
  <c r="C485" i="9"/>
  <c r="C481" i="9"/>
  <c r="C477" i="9"/>
  <c r="C473" i="9"/>
  <c r="C469" i="9"/>
  <c r="C465" i="9"/>
  <c r="C461" i="9"/>
  <c r="C457" i="9"/>
  <c r="C453" i="9"/>
  <c r="C449" i="9"/>
  <c r="C445" i="9"/>
  <c r="C441" i="9"/>
  <c r="C437" i="9"/>
  <c r="C433" i="9"/>
  <c r="C429" i="9"/>
  <c r="C425" i="9"/>
  <c r="C421" i="9"/>
  <c r="C417" i="9"/>
  <c r="C413" i="9"/>
  <c r="C409" i="9"/>
  <c r="C405" i="9"/>
  <c r="C401" i="9"/>
  <c r="C397" i="9"/>
  <c r="C393" i="9"/>
  <c r="C389" i="9"/>
  <c r="C385" i="9"/>
  <c r="C381" i="9"/>
  <c r="C377" i="9"/>
  <c r="C373" i="9"/>
  <c r="C369" i="9"/>
  <c r="C365" i="9"/>
  <c r="C361" i="9"/>
  <c r="C357" i="9"/>
  <c r="C353" i="9"/>
  <c r="C349" i="9"/>
  <c r="C345" i="9"/>
  <c r="C341" i="9"/>
  <c r="C337" i="9"/>
  <c r="C333" i="9"/>
  <c r="C329" i="9"/>
  <c r="C325" i="9"/>
  <c r="C321" i="9"/>
  <c r="C317" i="9"/>
  <c r="C313" i="9"/>
  <c r="C309" i="9"/>
  <c r="C305" i="9"/>
  <c r="C209" i="9"/>
  <c r="C160" i="9"/>
  <c r="C203" i="9"/>
  <c r="C187" i="9"/>
  <c r="C150" i="9"/>
  <c r="C24" i="9"/>
  <c r="C28" i="9"/>
  <c r="C36" i="9"/>
  <c r="C40" i="9"/>
  <c r="C44" i="9"/>
  <c r="C52" i="9"/>
  <c r="C56" i="9"/>
  <c r="C60" i="9"/>
  <c r="C68" i="9"/>
  <c r="C72" i="9"/>
  <c r="C76" i="9"/>
  <c r="C84" i="9"/>
  <c r="C88" i="9"/>
  <c r="C92" i="9"/>
  <c r="C100" i="9"/>
  <c r="C104" i="9"/>
  <c r="C109" i="9"/>
  <c r="C141" i="9"/>
  <c r="C111" i="9"/>
  <c r="C127" i="9"/>
  <c r="C159" i="9"/>
  <c r="C175" i="9"/>
  <c r="C116" i="9"/>
  <c r="C172" i="9"/>
  <c r="C190" i="9"/>
  <c r="C206" i="9"/>
  <c r="C220" i="9"/>
  <c r="C224" i="9"/>
  <c r="C228" i="9"/>
  <c r="C236" i="9"/>
  <c r="C240" i="9"/>
  <c r="C244" i="9"/>
  <c r="C252" i="9"/>
  <c r="C256" i="9"/>
  <c r="C260" i="9"/>
  <c r="C268" i="9"/>
  <c r="C272" i="9"/>
  <c r="C276" i="9"/>
  <c r="C284" i="9"/>
  <c r="C288" i="9"/>
  <c r="C296" i="9"/>
  <c r="C300" i="9"/>
  <c r="C144" i="9"/>
  <c r="C166" i="9"/>
  <c r="C188" i="9"/>
  <c r="C207" i="9"/>
  <c r="C191" i="9"/>
  <c r="C142" i="9"/>
  <c r="C110" i="9"/>
  <c r="C197" i="9"/>
  <c r="C138" i="9"/>
  <c r="C22" i="9"/>
  <c r="C2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C117" i="9"/>
  <c r="C133" i="9"/>
  <c r="C149" i="9"/>
  <c r="C119" i="9"/>
  <c r="C135" i="9"/>
  <c r="C151" i="9"/>
  <c r="C167" i="9"/>
  <c r="C183" i="9"/>
  <c r="C132" i="9"/>
  <c r="C158" i="9"/>
  <c r="C181" i="9"/>
  <c r="C198" i="9"/>
  <c r="C214" i="9"/>
  <c r="C218" i="9"/>
  <c r="C222" i="9"/>
  <c r="C226" i="9"/>
  <c r="C230" i="9"/>
  <c r="C234" i="9"/>
  <c r="C238" i="9"/>
  <c r="C242" i="9"/>
  <c r="C246" i="9"/>
  <c r="C250" i="9"/>
  <c r="C254" i="9"/>
  <c r="C258" i="9"/>
  <c r="C262" i="9"/>
  <c r="C266" i="9"/>
  <c r="C270" i="9"/>
  <c r="C274" i="9"/>
  <c r="C278" i="9"/>
  <c r="C282" i="9"/>
  <c r="C286" i="9"/>
  <c r="C290" i="9"/>
  <c r="C294" i="9"/>
  <c r="C298" i="9"/>
  <c r="C302" i="9"/>
  <c r="C128" i="9"/>
  <c r="C157" i="9"/>
  <c r="C180" i="9"/>
  <c r="C196" i="9"/>
  <c r="C212" i="9"/>
  <c r="C199" i="9"/>
  <c r="C126" i="9"/>
  <c r="C492" i="9"/>
  <c r="C488" i="9"/>
  <c r="C484" i="9"/>
  <c r="C480" i="9"/>
  <c r="C476" i="9"/>
  <c r="C472" i="9"/>
  <c r="C468" i="9"/>
  <c r="C464" i="9"/>
  <c r="C460" i="9"/>
  <c r="C456" i="9"/>
  <c r="C452" i="9"/>
  <c r="C448" i="9"/>
  <c r="C444" i="9"/>
  <c r="C440" i="9"/>
  <c r="C436" i="9"/>
  <c r="C432" i="9"/>
  <c r="C428" i="9"/>
  <c r="C424" i="9"/>
  <c r="C420" i="9"/>
  <c r="C416" i="9"/>
  <c r="C412" i="9"/>
  <c r="C408" i="9"/>
  <c r="C404" i="9"/>
  <c r="C400" i="9"/>
  <c r="C396" i="9"/>
  <c r="C392" i="9"/>
  <c r="C388" i="9"/>
  <c r="C384" i="9"/>
  <c r="C380" i="9"/>
  <c r="C376" i="9"/>
  <c r="C372" i="9"/>
  <c r="C368" i="9"/>
  <c r="C364" i="9"/>
  <c r="C360" i="9"/>
  <c r="C356" i="9"/>
  <c r="C352" i="9"/>
  <c r="C348" i="9"/>
  <c r="C344" i="9"/>
  <c r="C340" i="9"/>
  <c r="C336" i="9"/>
  <c r="C332" i="9"/>
  <c r="C328" i="9"/>
  <c r="C324" i="9"/>
  <c r="C320" i="9"/>
  <c r="C316" i="9"/>
  <c r="C312" i="9"/>
  <c r="C308" i="9"/>
  <c r="C304" i="9"/>
  <c r="C185" i="9"/>
  <c r="C114" i="9"/>
  <c r="C170" i="9"/>
  <c r="C118" i="9"/>
  <c r="C205" i="9"/>
  <c r="C169" i="9"/>
  <c r="C154" i="9"/>
  <c r="C23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C121" i="9"/>
  <c r="C137" i="9"/>
  <c r="C153" i="9"/>
  <c r="C123" i="9"/>
  <c r="C139" i="9"/>
  <c r="C155" i="9"/>
  <c r="C171" i="9"/>
  <c r="C108" i="9"/>
  <c r="C140" i="9"/>
  <c r="C165" i="9"/>
  <c r="C186" i="9"/>
  <c r="C202" i="9"/>
  <c r="C215" i="9"/>
  <c r="C219" i="9"/>
  <c r="C223" i="9"/>
  <c r="C227" i="9"/>
  <c r="C231" i="9"/>
  <c r="C235" i="9"/>
  <c r="C239" i="9"/>
  <c r="C243" i="9"/>
  <c r="C247" i="9"/>
  <c r="C251" i="9"/>
  <c r="C255" i="9"/>
  <c r="C259" i="9"/>
  <c r="C263" i="9"/>
  <c r="C267" i="9"/>
  <c r="C271" i="9"/>
  <c r="C275" i="9"/>
  <c r="C279" i="9"/>
  <c r="C283" i="9"/>
  <c r="C287" i="9"/>
  <c r="C291" i="9"/>
  <c r="C295" i="9"/>
  <c r="C299" i="9"/>
  <c r="C303" i="9"/>
  <c r="C136" i="9"/>
  <c r="C164" i="9"/>
  <c r="C182" i="9"/>
  <c r="C200" i="9"/>
  <c r="C491" i="9"/>
  <c r="C487" i="9"/>
  <c r="C483" i="9"/>
  <c r="C479" i="9"/>
  <c r="C475" i="9"/>
  <c r="C471" i="9"/>
  <c r="C467" i="9"/>
  <c r="C463" i="9"/>
  <c r="C459" i="9"/>
  <c r="C455" i="9"/>
  <c r="C451" i="9"/>
  <c r="C447" i="9"/>
  <c r="C443" i="9"/>
  <c r="C439" i="9"/>
  <c r="C435" i="9"/>
  <c r="C431" i="9"/>
  <c r="C427" i="9"/>
  <c r="C423" i="9"/>
  <c r="C419" i="9"/>
  <c r="C415" i="9"/>
  <c r="C411" i="9"/>
  <c r="C407" i="9"/>
  <c r="C403" i="9"/>
  <c r="C399" i="9"/>
  <c r="C395" i="9"/>
  <c r="C391" i="9"/>
  <c r="C387" i="9"/>
  <c r="C383" i="9"/>
  <c r="C379" i="9"/>
  <c r="C375" i="9"/>
  <c r="C371" i="9"/>
  <c r="C367" i="9"/>
  <c r="C363" i="9"/>
  <c r="C359" i="9"/>
  <c r="C355" i="9"/>
  <c r="C351" i="9"/>
  <c r="C347" i="9"/>
  <c r="C343" i="9"/>
  <c r="C339" i="9"/>
  <c r="C335" i="9"/>
  <c r="C331" i="9"/>
  <c r="C327" i="9"/>
  <c r="C323" i="9"/>
  <c r="C319" i="9"/>
  <c r="C315" i="9"/>
  <c r="C311" i="9"/>
  <c r="C307" i="9"/>
  <c r="C193" i="9"/>
  <c r="C130" i="9"/>
  <c r="C184" i="9"/>
  <c r="C213" i="9"/>
  <c r="C32" i="9"/>
  <c r="C48" i="9"/>
  <c r="C64" i="9"/>
  <c r="C80" i="9"/>
  <c r="C96" i="9"/>
  <c r="C125" i="9"/>
  <c r="C143" i="9"/>
  <c r="C148" i="9"/>
  <c r="C216" i="9"/>
  <c r="C232" i="9"/>
  <c r="C248" i="9"/>
  <c r="C264" i="9"/>
  <c r="C280" i="9"/>
  <c r="C292" i="9"/>
  <c r="C112" i="9"/>
  <c r="C204" i="9"/>
  <c r="C168" i="9"/>
  <c r="C490" i="9"/>
  <c r="C486" i="9"/>
  <c r="C482" i="9"/>
  <c r="C478" i="9"/>
  <c r="C474" i="9"/>
  <c r="C470" i="9"/>
  <c r="C466" i="9"/>
  <c r="C462" i="9"/>
  <c r="C458" i="9"/>
  <c r="C454" i="9"/>
  <c r="C450" i="9"/>
  <c r="C446" i="9"/>
  <c r="C442" i="9"/>
  <c r="C438" i="9"/>
  <c r="C434" i="9"/>
  <c r="C430" i="9"/>
  <c r="C426" i="9"/>
  <c r="C422" i="9"/>
  <c r="C418" i="9"/>
  <c r="C414" i="9"/>
  <c r="C410" i="9"/>
  <c r="C406" i="9"/>
  <c r="C402" i="9"/>
  <c r="C398" i="9"/>
  <c r="C394" i="9"/>
  <c r="C390" i="9"/>
  <c r="C386" i="9"/>
  <c r="C382" i="9"/>
  <c r="C378" i="9"/>
  <c r="C374" i="9"/>
  <c r="C370" i="9"/>
  <c r="C366" i="9"/>
  <c r="C362" i="9"/>
  <c r="C358" i="9"/>
  <c r="C354" i="9"/>
  <c r="C350" i="9"/>
  <c r="C346" i="9"/>
  <c r="C342" i="9"/>
  <c r="C338" i="9"/>
  <c r="C334" i="9"/>
  <c r="C330" i="9"/>
  <c r="C326" i="9"/>
  <c r="C322" i="9"/>
  <c r="C318" i="9"/>
  <c r="C314" i="9"/>
  <c r="C310" i="9"/>
  <c r="C306" i="9"/>
  <c r="C201" i="9"/>
  <c r="C178" i="9"/>
  <c r="C146" i="9"/>
  <c r="S164" i="9"/>
  <c r="S177" i="9"/>
  <c r="S57" i="9"/>
  <c r="S114" i="9"/>
  <c r="S34" i="9"/>
  <c r="S477" i="9"/>
  <c r="S441" i="9"/>
  <c r="S444" i="9"/>
  <c r="S405" i="9"/>
  <c r="S341" i="9"/>
  <c r="S266" i="9"/>
  <c r="S390" i="9"/>
  <c r="S326" i="9"/>
  <c r="S236" i="9"/>
  <c r="S109" i="9"/>
  <c r="S175" i="9"/>
  <c r="S39" i="9"/>
  <c r="S151" i="9"/>
  <c r="S174" i="9"/>
  <c r="S110" i="9"/>
  <c r="S27" i="9"/>
  <c r="S92" i="9"/>
  <c r="S94" i="9"/>
  <c r="S30" i="9"/>
  <c r="S437" i="9"/>
  <c r="S427" i="9"/>
  <c r="S414" i="9"/>
  <c r="S479" i="9"/>
  <c r="S395" i="9"/>
  <c r="S331" i="9"/>
  <c r="S230" i="9"/>
  <c r="S356" i="9"/>
  <c r="S248" i="9"/>
  <c r="S157" i="9"/>
  <c r="S187" i="9"/>
  <c r="S71" i="9"/>
  <c r="S169" i="9"/>
  <c r="S23" i="9"/>
  <c r="S122" i="9"/>
  <c r="S43" i="9"/>
  <c r="S108" i="9"/>
  <c r="S106" i="9"/>
  <c r="S42" i="9"/>
  <c r="S208" i="9"/>
  <c r="S406" i="9"/>
  <c r="S461" i="9"/>
  <c r="S259" i="9"/>
  <c r="S451" i="9"/>
  <c r="S251" i="9"/>
  <c r="S449" i="9"/>
  <c r="S255" i="9"/>
  <c r="S460" i="9"/>
  <c r="S261" i="9"/>
  <c r="S401" i="9"/>
  <c r="S369" i="9"/>
  <c r="S337" i="9"/>
  <c r="S305" i="9"/>
  <c r="S242" i="9"/>
  <c r="S394" i="9"/>
  <c r="S362" i="9"/>
  <c r="S330" i="9"/>
  <c r="S292" i="9"/>
  <c r="S228" i="9"/>
  <c r="S183" i="9"/>
  <c r="S162" i="9"/>
  <c r="S75" i="9"/>
  <c r="S116" i="9"/>
  <c r="S82" i="9"/>
  <c r="S97" i="9"/>
  <c r="S445" i="9"/>
  <c r="S281" i="9"/>
  <c r="S467" i="9"/>
  <c r="S457" i="9"/>
  <c r="S455" i="9"/>
  <c r="S33" i="9"/>
  <c r="S349" i="9"/>
  <c r="S234" i="9"/>
  <c r="S350" i="9"/>
  <c r="S268" i="9"/>
  <c r="S426" i="9"/>
  <c r="S416" i="9"/>
  <c r="S283" i="9"/>
  <c r="S287" i="9"/>
  <c r="S468" i="9"/>
  <c r="S387" i="9"/>
  <c r="S323" i="9"/>
  <c r="S214" i="9"/>
  <c r="S348" i="9"/>
  <c r="S280" i="9"/>
  <c r="S95" i="9"/>
  <c r="S184" i="9"/>
  <c r="S64" i="9"/>
  <c r="S167" i="9"/>
  <c r="S182" i="9"/>
  <c r="S118" i="9"/>
  <c r="S36" i="9"/>
  <c r="S101" i="9"/>
  <c r="S102" i="9"/>
  <c r="S38" i="9"/>
  <c r="S200" i="9"/>
  <c r="S421" i="9"/>
  <c r="S485" i="9"/>
  <c r="S443" i="9"/>
  <c r="S263" i="9"/>
  <c r="S454" i="9"/>
  <c r="S265" i="9"/>
  <c r="S463" i="9"/>
  <c r="S253" i="9"/>
  <c r="S399" i="9"/>
  <c r="S367" i="9"/>
  <c r="S335" i="9"/>
  <c r="S302" i="9"/>
  <c r="S238" i="9"/>
  <c r="S392" i="9"/>
  <c r="S360" i="9"/>
  <c r="S328" i="9"/>
  <c r="S288" i="9"/>
  <c r="S224" i="9"/>
  <c r="T21" i="9"/>
  <c r="E21" i="9"/>
  <c r="A37" i="9"/>
  <c r="A53" i="9"/>
  <c r="A69" i="9"/>
  <c r="A85" i="9"/>
  <c r="A101" i="9"/>
  <c r="A32" i="9"/>
  <c r="A55" i="9"/>
  <c r="A78" i="9"/>
  <c r="A96" i="9"/>
  <c r="A119" i="9"/>
  <c r="A135" i="9"/>
  <c r="A151" i="9"/>
  <c r="A38" i="9"/>
  <c r="A56" i="9"/>
  <c r="A79" i="9"/>
  <c r="A102" i="9"/>
  <c r="A117" i="9"/>
  <c r="A133" i="9"/>
  <c r="A149" i="9"/>
  <c r="A165" i="9"/>
  <c r="A181" i="9"/>
  <c r="A52" i="9"/>
  <c r="A91" i="9"/>
  <c r="A130" i="9"/>
  <c r="A162" i="9"/>
  <c r="A180" i="9"/>
  <c r="A200" i="9"/>
  <c r="A36" i="9"/>
  <c r="A75" i="9"/>
  <c r="A110" i="9"/>
  <c r="A142" i="9"/>
  <c r="A172" i="9"/>
  <c r="A194" i="9"/>
  <c r="A210" i="9"/>
  <c r="A217" i="9"/>
  <c r="A221" i="9"/>
  <c r="A225" i="9"/>
  <c r="A229" i="9"/>
  <c r="A233" i="9"/>
  <c r="A237" i="9"/>
  <c r="A241" i="9"/>
  <c r="A245" i="9"/>
  <c r="A249" i="9"/>
  <c r="A253" i="9"/>
  <c r="A257" i="9"/>
  <c r="A261" i="9"/>
  <c r="A265" i="9"/>
  <c r="A269" i="9"/>
  <c r="A273" i="9"/>
  <c r="A277" i="9"/>
  <c r="A281" i="9"/>
  <c r="A285" i="9"/>
  <c r="A289" i="9"/>
  <c r="A293" i="9"/>
  <c r="A297" i="9"/>
  <c r="A301" i="9"/>
  <c r="A160" i="9"/>
  <c r="A58" i="9"/>
  <c r="A22" i="9"/>
  <c r="A490" i="9"/>
  <c r="A486" i="9"/>
  <c r="A482" i="9"/>
  <c r="A478" i="9"/>
  <c r="A474" i="9"/>
  <c r="A470" i="9"/>
  <c r="A466" i="9"/>
  <c r="A462" i="9"/>
  <c r="A458" i="9"/>
  <c r="A454" i="9"/>
  <c r="A450" i="9"/>
  <c r="A446" i="9"/>
  <c r="A442" i="9"/>
  <c r="A438" i="9"/>
  <c r="A434" i="9"/>
  <c r="A430" i="9"/>
  <c r="A426" i="9"/>
  <c r="A422" i="9"/>
  <c r="A418" i="9"/>
  <c r="A414" i="9"/>
  <c r="A410" i="9"/>
  <c r="A406" i="9"/>
  <c r="A402" i="9"/>
  <c r="A398" i="9"/>
  <c r="A394" i="9"/>
  <c r="A390" i="9"/>
  <c r="A386" i="9"/>
  <c r="A382" i="9"/>
  <c r="A378" i="9"/>
  <c r="A374" i="9"/>
  <c r="A370" i="9"/>
  <c r="A366" i="9"/>
  <c r="A362" i="9"/>
  <c r="A358" i="9"/>
  <c r="A354" i="9"/>
  <c r="A350" i="9"/>
  <c r="A346" i="9"/>
  <c r="A342" i="9"/>
  <c r="A338" i="9"/>
  <c r="A334" i="9"/>
  <c r="A330" i="9"/>
  <c r="A326" i="9"/>
  <c r="A322" i="9"/>
  <c r="A318" i="9"/>
  <c r="A314" i="9"/>
  <c r="A310" i="9"/>
  <c r="A306" i="9"/>
  <c r="A211" i="9"/>
  <c r="A144" i="9"/>
  <c r="A92" i="9"/>
  <c r="A28" i="9"/>
  <c r="A205" i="9"/>
  <c r="A189" i="9"/>
  <c r="A132" i="9"/>
  <c r="A90" i="9"/>
  <c r="A199" i="9"/>
  <c r="A175" i="9"/>
  <c r="A120" i="9"/>
  <c r="A67" i="9"/>
  <c r="A29" i="9"/>
  <c r="A61" i="9"/>
  <c r="A93" i="9"/>
  <c r="A46" i="9"/>
  <c r="A87" i="9"/>
  <c r="A127" i="9"/>
  <c r="A143" i="9"/>
  <c r="A47" i="9"/>
  <c r="A70" i="9"/>
  <c r="A109" i="9"/>
  <c r="A141" i="9"/>
  <c r="A173" i="9"/>
  <c r="A27" i="9"/>
  <c r="A114" i="9"/>
  <c r="A171" i="9"/>
  <c r="A208" i="9"/>
  <c r="A100" i="9"/>
  <c r="A163" i="9"/>
  <c r="A186" i="9"/>
  <c r="A215" i="9"/>
  <c r="A223" i="9"/>
  <c r="A227" i="9"/>
  <c r="A235" i="9"/>
  <c r="A239" i="9"/>
  <c r="A247" i="9"/>
  <c r="A251" i="9"/>
  <c r="A259" i="9"/>
  <c r="A263" i="9"/>
  <c r="A271" i="9"/>
  <c r="A275" i="9"/>
  <c r="A283" i="9"/>
  <c r="A287" i="9"/>
  <c r="A295" i="9"/>
  <c r="A299" i="9"/>
  <c r="A44" i="9"/>
  <c r="A49" i="9"/>
  <c r="A65" i="9"/>
  <c r="A81" i="9"/>
  <c r="A30" i="9"/>
  <c r="A48" i="9"/>
  <c r="A71" i="9"/>
  <c r="A115" i="9"/>
  <c r="A131" i="9"/>
  <c r="A31" i="9"/>
  <c r="A54" i="9"/>
  <c r="A95" i="9"/>
  <c r="A129" i="9"/>
  <c r="A161" i="9"/>
  <c r="A34" i="9"/>
  <c r="A122" i="9"/>
  <c r="A154" i="9"/>
  <c r="A196" i="9"/>
  <c r="A68" i="9"/>
  <c r="A134" i="9"/>
  <c r="A170" i="9"/>
  <c r="A206" i="9"/>
  <c r="A220" i="9"/>
  <c r="A228" i="9"/>
  <c r="A236" i="9"/>
  <c r="A244" i="9"/>
  <c r="A252" i="9"/>
  <c r="A260" i="9"/>
  <c r="A268" i="9"/>
  <c r="A276" i="9"/>
  <c r="A284" i="9"/>
  <c r="A292" i="9"/>
  <c r="A300" i="9"/>
  <c r="A201" i="9"/>
  <c r="A167" i="9"/>
  <c r="A108" i="9"/>
  <c r="A487" i="9"/>
  <c r="A483" i="9"/>
  <c r="A475" i="9"/>
  <c r="A471" i="9"/>
  <c r="A463" i="9"/>
  <c r="A455" i="9"/>
  <c r="A447" i="9"/>
  <c r="A439" i="9"/>
  <c r="A431" i="9"/>
  <c r="A423" i="9"/>
  <c r="A415" i="9"/>
  <c r="A407" i="9"/>
  <c r="A399" i="9"/>
  <c r="A395" i="9"/>
  <c r="A387" i="9"/>
  <c r="A379" i="9"/>
  <c r="A371" i="9"/>
  <c r="A367" i="9"/>
  <c r="A359" i="9"/>
  <c r="A355" i="9"/>
  <c r="A347" i="9"/>
  <c r="A339" i="9"/>
  <c r="A335" i="9"/>
  <c r="A327" i="9"/>
  <c r="A319" i="9"/>
  <c r="A311" i="9"/>
  <c r="A307" i="9"/>
  <c r="A203" i="9"/>
  <c r="A166" i="9"/>
  <c r="A128" i="9"/>
  <c r="A99" i="9"/>
  <c r="A35" i="9"/>
  <c r="A26" i="9"/>
  <c r="A25" i="9"/>
  <c r="A41" i="9"/>
  <c r="A57" i="9"/>
  <c r="A73" i="9"/>
  <c r="A89" i="9"/>
  <c r="A105" i="9"/>
  <c r="A39" i="9"/>
  <c r="A62" i="9"/>
  <c r="A80" i="9"/>
  <c r="A103" i="9"/>
  <c r="A123" i="9"/>
  <c r="A139" i="9"/>
  <c r="A155" i="9"/>
  <c r="A40" i="9"/>
  <c r="A63" i="9"/>
  <c r="A86" i="9"/>
  <c r="A104" i="9"/>
  <c r="A121" i="9"/>
  <c r="A137" i="9"/>
  <c r="A153" i="9"/>
  <c r="A169" i="9"/>
  <c r="A185" i="9"/>
  <c r="A59" i="9"/>
  <c r="A98" i="9"/>
  <c r="A138" i="9"/>
  <c r="A164" i="9"/>
  <c r="A188" i="9"/>
  <c r="A204" i="9"/>
  <c r="A43" i="9"/>
  <c r="A82" i="9"/>
  <c r="A118" i="9"/>
  <c r="A150" i="9"/>
  <c r="A179" i="9"/>
  <c r="A198" i="9"/>
  <c r="A214" i="9"/>
  <c r="A218" i="9"/>
  <c r="A222" i="9"/>
  <c r="A226" i="9"/>
  <c r="A230" i="9"/>
  <c r="A234" i="9"/>
  <c r="A238" i="9"/>
  <c r="A242" i="9"/>
  <c r="A246" i="9"/>
  <c r="A250" i="9"/>
  <c r="A254" i="9"/>
  <c r="A258" i="9"/>
  <c r="A262" i="9"/>
  <c r="A266" i="9"/>
  <c r="A270" i="9"/>
  <c r="A274" i="9"/>
  <c r="A278" i="9"/>
  <c r="A282" i="9"/>
  <c r="A286" i="9"/>
  <c r="A290" i="9"/>
  <c r="A294" i="9"/>
  <c r="A298" i="9"/>
  <c r="A302" i="9"/>
  <c r="A209" i="9"/>
  <c r="A193" i="9"/>
  <c r="A174" i="9"/>
  <c r="A156" i="9"/>
  <c r="A124" i="9"/>
  <c r="A51" i="9"/>
  <c r="A493" i="9"/>
  <c r="A489" i="9"/>
  <c r="A485" i="9"/>
  <c r="A481" i="9"/>
  <c r="A477" i="9"/>
  <c r="A473" i="9"/>
  <c r="A469" i="9"/>
  <c r="A465" i="9"/>
  <c r="A461" i="9"/>
  <c r="A457" i="9"/>
  <c r="A453" i="9"/>
  <c r="A449" i="9"/>
  <c r="A445" i="9"/>
  <c r="A441" i="9"/>
  <c r="A437" i="9"/>
  <c r="A433" i="9"/>
  <c r="A429" i="9"/>
  <c r="A425" i="9"/>
  <c r="A421" i="9"/>
  <c r="A417" i="9"/>
  <c r="A413" i="9"/>
  <c r="A409" i="9"/>
  <c r="A405" i="9"/>
  <c r="A401" i="9"/>
  <c r="A397" i="9"/>
  <c r="A393" i="9"/>
  <c r="A389" i="9"/>
  <c r="A385" i="9"/>
  <c r="A381" i="9"/>
  <c r="A377" i="9"/>
  <c r="A373" i="9"/>
  <c r="A369" i="9"/>
  <c r="A365" i="9"/>
  <c r="A361" i="9"/>
  <c r="A357" i="9"/>
  <c r="A353" i="9"/>
  <c r="A349" i="9"/>
  <c r="A345" i="9"/>
  <c r="A341" i="9"/>
  <c r="A337" i="9"/>
  <c r="A333" i="9"/>
  <c r="A329" i="9"/>
  <c r="A325" i="9"/>
  <c r="A321" i="9"/>
  <c r="A317" i="9"/>
  <c r="A313" i="9"/>
  <c r="A309" i="9"/>
  <c r="A305" i="9"/>
  <c r="A187" i="9"/>
  <c r="A159" i="9"/>
  <c r="A112" i="9"/>
  <c r="A183" i="9"/>
  <c r="A158" i="9"/>
  <c r="A83" i="9"/>
  <c r="A207" i="9"/>
  <c r="A136" i="9"/>
  <c r="A60" i="9"/>
  <c r="A45" i="9"/>
  <c r="A77" i="9"/>
  <c r="A23" i="9"/>
  <c r="A64" i="9"/>
  <c r="A111" i="9"/>
  <c r="A24" i="9"/>
  <c r="A88" i="9"/>
  <c r="A125" i="9"/>
  <c r="A157" i="9"/>
  <c r="A66" i="9"/>
  <c r="A146" i="9"/>
  <c r="A192" i="9"/>
  <c r="A50" i="9"/>
  <c r="A126" i="9"/>
  <c r="A202" i="9"/>
  <c r="A219" i="9"/>
  <c r="A231" i="9"/>
  <c r="A243" i="9"/>
  <c r="A255" i="9"/>
  <c r="A267" i="9"/>
  <c r="A279" i="9"/>
  <c r="A291" i="9"/>
  <c r="A303" i="9"/>
  <c r="A492" i="9"/>
  <c r="A488" i="9"/>
  <c r="A484" i="9"/>
  <c r="A480" i="9"/>
  <c r="A476" i="9"/>
  <c r="A472" i="9"/>
  <c r="A468" i="9"/>
  <c r="A464" i="9"/>
  <c r="A460" i="9"/>
  <c r="A456" i="9"/>
  <c r="A452" i="9"/>
  <c r="A448" i="9"/>
  <c r="A444" i="9"/>
  <c r="A440" i="9"/>
  <c r="A436" i="9"/>
  <c r="A432" i="9"/>
  <c r="A428" i="9"/>
  <c r="A424" i="9"/>
  <c r="A420" i="9"/>
  <c r="A416" i="9"/>
  <c r="A412" i="9"/>
  <c r="A408" i="9"/>
  <c r="A404" i="9"/>
  <c r="A400" i="9"/>
  <c r="A396" i="9"/>
  <c r="A392" i="9"/>
  <c r="A388" i="9"/>
  <c r="A384" i="9"/>
  <c r="A380" i="9"/>
  <c r="A376" i="9"/>
  <c r="A372" i="9"/>
  <c r="A368" i="9"/>
  <c r="A364" i="9"/>
  <c r="A360" i="9"/>
  <c r="A356" i="9"/>
  <c r="A352" i="9"/>
  <c r="A348" i="9"/>
  <c r="A344" i="9"/>
  <c r="A340" i="9"/>
  <c r="A336" i="9"/>
  <c r="A332" i="9"/>
  <c r="A328" i="9"/>
  <c r="A324" i="9"/>
  <c r="A320" i="9"/>
  <c r="A316" i="9"/>
  <c r="A312" i="9"/>
  <c r="A308" i="9"/>
  <c r="A195" i="9"/>
  <c r="A184" i="9"/>
  <c r="A106" i="9"/>
  <c r="A42" i="9"/>
  <c r="A213" i="9"/>
  <c r="A197" i="9"/>
  <c r="A176" i="9"/>
  <c r="A148" i="9"/>
  <c r="A116" i="9"/>
  <c r="A76" i="9"/>
  <c r="A182" i="9"/>
  <c r="A168" i="9"/>
  <c r="A152" i="9"/>
  <c r="A33" i="9"/>
  <c r="A97" i="9"/>
  <c r="A94" i="9"/>
  <c r="A147" i="9"/>
  <c r="A72" i="9"/>
  <c r="A113" i="9"/>
  <c r="A145" i="9"/>
  <c r="A177" i="9"/>
  <c r="A84" i="9"/>
  <c r="A178" i="9"/>
  <c r="A212" i="9"/>
  <c r="A107" i="9"/>
  <c r="A190" i="9"/>
  <c r="A216" i="9"/>
  <c r="A224" i="9"/>
  <c r="A232" i="9"/>
  <c r="A240" i="9"/>
  <c r="A248" i="9"/>
  <c r="A256" i="9"/>
  <c r="A264" i="9"/>
  <c r="A272" i="9"/>
  <c r="A280" i="9"/>
  <c r="A288" i="9"/>
  <c r="A296" i="9"/>
  <c r="A304" i="9"/>
  <c r="A140" i="9"/>
  <c r="A491" i="9"/>
  <c r="A479" i="9"/>
  <c r="A467" i="9"/>
  <c r="A459" i="9"/>
  <c r="A451" i="9"/>
  <c r="A443" i="9"/>
  <c r="A435" i="9"/>
  <c r="A427" i="9"/>
  <c r="A419" i="9"/>
  <c r="A411" i="9"/>
  <c r="A403" i="9"/>
  <c r="A391" i="9"/>
  <c r="A383" i="9"/>
  <c r="A375" i="9"/>
  <c r="A363" i="9"/>
  <c r="A351" i="9"/>
  <c r="A343" i="9"/>
  <c r="A331" i="9"/>
  <c r="A323" i="9"/>
  <c r="A315" i="9"/>
  <c r="A191" i="9"/>
  <c r="A74" i="9"/>
  <c r="D86" i="9"/>
  <c r="Q21" i="9"/>
  <c r="H21" i="9"/>
  <c r="D341" i="9"/>
  <c r="D384" i="9"/>
  <c r="D443" i="9"/>
  <c r="D357" i="9"/>
  <c r="D411" i="9"/>
  <c r="D315" i="9"/>
  <c r="D379" i="9"/>
  <c r="D475" i="9"/>
  <c r="D336" i="9"/>
  <c r="D435" i="9"/>
  <c r="D363" i="9"/>
  <c r="D400" i="9"/>
  <c r="D467" i="9"/>
  <c r="D320" i="9"/>
  <c r="D459" i="9"/>
  <c r="D352" i="9"/>
  <c r="D451" i="9"/>
  <c r="D347" i="9"/>
  <c r="D473" i="9"/>
  <c r="D441" i="9"/>
  <c r="D408" i="9"/>
  <c r="D391" i="9"/>
  <c r="D369" i="9"/>
  <c r="D348" i="9"/>
  <c r="D327" i="9"/>
  <c r="D305" i="9"/>
  <c r="D29" i="9"/>
  <c r="D61" i="9"/>
  <c r="D314" i="9"/>
  <c r="D330" i="9"/>
  <c r="D346" i="9"/>
  <c r="D362" i="9"/>
  <c r="D378" i="9"/>
  <c r="D394" i="9"/>
  <c r="D412" i="9"/>
  <c r="D420" i="9"/>
  <c r="D428" i="9"/>
  <c r="D436" i="9"/>
  <c r="D444" i="9"/>
  <c r="D452" i="9"/>
  <c r="D460" i="9"/>
  <c r="D468" i="9"/>
  <c r="D476" i="9"/>
  <c r="D484" i="9"/>
  <c r="D492" i="9"/>
  <c r="D485" i="9"/>
  <c r="D453" i="9"/>
  <c r="D421" i="9"/>
  <c r="D410" i="9"/>
  <c r="D393" i="9"/>
  <c r="D372" i="9"/>
  <c r="D351" i="9"/>
  <c r="D329" i="9"/>
  <c r="D308" i="9"/>
  <c r="D54" i="9"/>
  <c r="D463" i="9"/>
  <c r="D431" i="9"/>
  <c r="D409" i="9"/>
  <c r="D392" i="9"/>
  <c r="D371" i="9"/>
  <c r="D349" i="9"/>
  <c r="D328" i="9"/>
  <c r="D307" i="9"/>
  <c r="D23" i="9"/>
  <c r="D39" i="9"/>
  <c r="D55" i="9"/>
  <c r="D71" i="9"/>
  <c r="D87" i="9"/>
  <c r="D103" i="9"/>
  <c r="D110" i="9"/>
  <c r="D114" i="9"/>
  <c r="D118" i="9"/>
  <c r="D122" i="9"/>
  <c r="D126" i="9"/>
  <c r="D130" i="9"/>
  <c r="D134" i="9"/>
  <c r="D138" i="9"/>
  <c r="D142" i="9"/>
  <c r="D146" i="9"/>
  <c r="D150" i="9"/>
  <c r="D154" i="9"/>
  <c r="D158" i="9"/>
  <c r="D162" i="9"/>
  <c r="D166" i="9"/>
  <c r="D170" i="9"/>
  <c r="D174" i="9"/>
  <c r="D178" i="9"/>
  <c r="D182" i="9"/>
  <c r="D186" i="9"/>
  <c r="D190" i="9"/>
  <c r="D194" i="9"/>
  <c r="D198" i="9"/>
  <c r="D202" i="9"/>
  <c r="D206" i="9"/>
  <c r="D210" i="9"/>
  <c r="D24" i="9"/>
  <c r="D42" i="9"/>
  <c r="D65" i="9"/>
  <c r="D88" i="9"/>
  <c r="D106" i="9"/>
  <c r="D41" i="9"/>
  <c r="D64" i="9"/>
  <c r="D82" i="9"/>
  <c r="D105" i="9"/>
  <c r="D62" i="9"/>
  <c r="D101" i="9"/>
  <c r="D60" i="9"/>
  <c r="D299" i="9"/>
  <c r="D291" i="9"/>
  <c r="D283" i="9"/>
  <c r="D275" i="9"/>
  <c r="D267" i="9"/>
  <c r="D259" i="9"/>
  <c r="D251" i="9"/>
  <c r="D243" i="9"/>
  <c r="D235" i="9"/>
  <c r="D227" i="9"/>
  <c r="D219" i="9"/>
  <c r="D298" i="9"/>
  <c r="D290" i="9"/>
  <c r="D282" i="9"/>
  <c r="D274" i="9"/>
  <c r="D266" i="9"/>
  <c r="D258" i="9"/>
  <c r="D250" i="9"/>
  <c r="D242" i="9"/>
  <c r="D234" i="9"/>
  <c r="D226" i="9"/>
  <c r="D218" i="9"/>
  <c r="D38" i="9"/>
  <c r="D309" i="9"/>
  <c r="D389" i="9"/>
  <c r="D304" i="9"/>
  <c r="D489" i="9"/>
  <c r="D380" i="9"/>
  <c r="D337" i="9"/>
  <c r="D93" i="9"/>
  <c r="D322" i="9"/>
  <c r="D354" i="9"/>
  <c r="D386" i="9"/>
  <c r="D416" i="9"/>
  <c r="D432" i="9"/>
  <c r="D440" i="9"/>
  <c r="D456" i="9"/>
  <c r="D472" i="9"/>
  <c r="D480" i="9"/>
  <c r="D469" i="9"/>
  <c r="D437" i="9"/>
  <c r="D383" i="9"/>
  <c r="D340" i="9"/>
  <c r="D479" i="9"/>
  <c r="D447" i="9"/>
  <c r="D415" i="9"/>
  <c r="D381" i="9"/>
  <c r="D339" i="9"/>
  <c r="D317" i="9"/>
  <c r="D47" i="9"/>
  <c r="D79" i="9"/>
  <c r="D108" i="9"/>
  <c r="D116" i="9"/>
  <c r="D124" i="9"/>
  <c r="D132" i="9"/>
  <c r="D136" i="9"/>
  <c r="D144" i="9"/>
  <c r="D152" i="9"/>
  <c r="D160" i="9"/>
  <c r="D168" i="9"/>
  <c r="D176" i="9"/>
  <c r="D184" i="9"/>
  <c r="D188" i="9"/>
  <c r="D196" i="9"/>
  <c r="D204" i="9"/>
  <c r="D208" i="9"/>
  <c r="D33" i="9"/>
  <c r="D491" i="9"/>
  <c r="D483" i="9"/>
  <c r="D433" i="9"/>
  <c r="D375" i="9"/>
  <c r="D332" i="9"/>
  <c r="D36" i="9"/>
  <c r="D326" i="9"/>
  <c r="D358" i="9"/>
  <c r="D390" i="9"/>
  <c r="D418" i="9"/>
  <c r="D434" i="9"/>
  <c r="D450" i="9"/>
  <c r="D458" i="9"/>
  <c r="D466" i="9"/>
  <c r="D474" i="9"/>
  <c r="D482" i="9"/>
  <c r="D490" i="9"/>
  <c r="D477" i="9"/>
  <c r="D445" i="9"/>
  <c r="D413" i="9"/>
  <c r="D377" i="9"/>
  <c r="D356" i="9"/>
  <c r="D335" i="9"/>
  <c r="D313" i="9"/>
  <c r="D487" i="9"/>
  <c r="D455" i="9"/>
  <c r="D423" i="9"/>
  <c r="D397" i="9"/>
  <c r="D376" i="9"/>
  <c r="D355" i="9"/>
  <c r="D333" i="9"/>
  <c r="D35" i="9"/>
  <c r="D67" i="9"/>
  <c r="D99" i="9"/>
  <c r="D113" i="9"/>
  <c r="D121" i="9"/>
  <c r="D129" i="9"/>
  <c r="D137" i="9"/>
  <c r="D145" i="9"/>
  <c r="D153" i="9"/>
  <c r="D165" i="9"/>
  <c r="D173" i="9"/>
  <c r="D181" i="9"/>
  <c r="D189" i="9"/>
  <c r="D197" i="9"/>
  <c r="D205" i="9"/>
  <c r="D209" i="9"/>
  <c r="D40" i="9"/>
  <c r="D81" i="9"/>
  <c r="D104" i="9"/>
  <c r="D57" i="9"/>
  <c r="D80" i="9"/>
  <c r="D44" i="9"/>
  <c r="D94" i="9"/>
  <c r="D92" i="9"/>
  <c r="D293" i="9"/>
  <c r="D277" i="9"/>
  <c r="D261" i="9"/>
  <c r="D245" i="9"/>
  <c r="D229" i="9"/>
  <c r="D221" i="9"/>
  <c r="D427" i="9"/>
  <c r="D331" i="9"/>
  <c r="D419" i="9"/>
  <c r="D325" i="9"/>
  <c r="D481" i="9"/>
  <c r="D449" i="9"/>
  <c r="D417" i="9"/>
  <c r="D405" i="9"/>
  <c r="D385" i="9"/>
  <c r="D364" i="9"/>
  <c r="D343" i="9"/>
  <c r="D321" i="9"/>
  <c r="D68" i="9"/>
  <c r="D100" i="9"/>
  <c r="D318" i="9"/>
  <c r="D334" i="9"/>
  <c r="D350" i="9"/>
  <c r="D366" i="9"/>
  <c r="D382" i="9"/>
  <c r="D398" i="9"/>
  <c r="D414" i="9"/>
  <c r="D422" i="9"/>
  <c r="D430" i="9"/>
  <c r="D438" i="9"/>
  <c r="D446" i="9"/>
  <c r="D454" i="9"/>
  <c r="D462" i="9"/>
  <c r="D470" i="9"/>
  <c r="D478" i="9"/>
  <c r="D486" i="9"/>
  <c r="D493" i="9"/>
  <c r="D461" i="9"/>
  <c r="D429" i="9"/>
  <c r="D406" i="9"/>
  <c r="D388" i="9"/>
  <c r="D367" i="9"/>
  <c r="D345" i="9"/>
  <c r="D324" i="9"/>
  <c r="D471" i="9"/>
  <c r="D439" i="9"/>
  <c r="D387" i="9"/>
  <c r="D365" i="9"/>
  <c r="D344" i="9"/>
  <c r="D323" i="9"/>
  <c r="D27" i="9"/>
  <c r="D43" i="9"/>
  <c r="D59" i="9"/>
  <c r="D75" i="9"/>
  <c r="D91" i="9"/>
  <c r="D107" i="9"/>
  <c r="D111" i="9"/>
  <c r="D115" i="9"/>
  <c r="D119" i="9"/>
  <c r="D123" i="9"/>
  <c r="D127" i="9"/>
  <c r="D131" i="9"/>
  <c r="D135" i="9"/>
  <c r="D139" i="9"/>
  <c r="D143" i="9"/>
  <c r="D147" i="9"/>
  <c r="D151" i="9"/>
  <c r="D155" i="9"/>
  <c r="D159" i="9"/>
  <c r="D163" i="9"/>
  <c r="D167" i="9"/>
  <c r="D171" i="9"/>
  <c r="D175" i="9"/>
  <c r="D179" i="9"/>
  <c r="D183" i="9"/>
  <c r="D187" i="9"/>
  <c r="D191" i="9"/>
  <c r="D195" i="9"/>
  <c r="D199" i="9"/>
  <c r="D203" i="9"/>
  <c r="D207" i="9"/>
  <c r="D211" i="9"/>
  <c r="D26" i="9"/>
  <c r="D49" i="9"/>
  <c r="D72" i="9"/>
  <c r="D90" i="9"/>
  <c r="D25" i="9"/>
  <c r="D48" i="9"/>
  <c r="D66" i="9"/>
  <c r="D89" i="9"/>
  <c r="D30" i="9"/>
  <c r="D69" i="9"/>
  <c r="D28" i="9"/>
  <c r="D78" i="9"/>
  <c r="D297" i="9"/>
  <c r="D289" i="9"/>
  <c r="D281" i="9"/>
  <c r="D273" i="9"/>
  <c r="D265" i="9"/>
  <c r="D257" i="9"/>
  <c r="D249" i="9"/>
  <c r="D241" i="9"/>
  <c r="D233" i="9"/>
  <c r="D225" i="9"/>
  <c r="D217" i="9"/>
  <c r="D84" i="9"/>
  <c r="D296" i="9"/>
  <c r="D288" i="9"/>
  <c r="D280" i="9"/>
  <c r="D272" i="9"/>
  <c r="D264" i="9"/>
  <c r="D256" i="9"/>
  <c r="D248" i="9"/>
  <c r="D240" i="9"/>
  <c r="D232" i="9"/>
  <c r="D224" i="9"/>
  <c r="D216" i="9"/>
  <c r="D395" i="9"/>
  <c r="D457" i="9"/>
  <c r="D425" i="9"/>
  <c r="D401" i="9"/>
  <c r="D359" i="9"/>
  <c r="D316" i="9"/>
  <c r="D306" i="9"/>
  <c r="D338" i="9"/>
  <c r="D370" i="9"/>
  <c r="D404" i="9"/>
  <c r="D424" i="9"/>
  <c r="D448" i="9"/>
  <c r="D464" i="9"/>
  <c r="D488" i="9"/>
  <c r="D403" i="9"/>
  <c r="D361" i="9"/>
  <c r="D319" i="9"/>
  <c r="D402" i="9"/>
  <c r="D360" i="9"/>
  <c r="D31" i="9"/>
  <c r="D63" i="9"/>
  <c r="D95" i="9"/>
  <c r="D112" i="9"/>
  <c r="D120" i="9"/>
  <c r="D128" i="9"/>
  <c r="D140" i="9"/>
  <c r="D148" i="9"/>
  <c r="D156" i="9"/>
  <c r="D164" i="9"/>
  <c r="D172" i="9"/>
  <c r="D180" i="9"/>
  <c r="D192" i="9"/>
  <c r="D200" i="9"/>
  <c r="D212" i="9"/>
  <c r="D56" i="9"/>
  <c r="D74" i="9"/>
  <c r="D97" i="9"/>
  <c r="D32" i="9"/>
  <c r="D50" i="9"/>
  <c r="D73" i="9"/>
  <c r="D96" i="9"/>
  <c r="D37" i="9"/>
  <c r="D76" i="9"/>
  <c r="D46" i="9"/>
  <c r="D85" i="9"/>
  <c r="D303" i="9"/>
  <c r="D295" i="9"/>
  <c r="D287" i="9"/>
  <c r="D279" i="9"/>
  <c r="D271" i="9"/>
  <c r="D263" i="9"/>
  <c r="D255" i="9"/>
  <c r="D247" i="9"/>
  <c r="D239" i="9"/>
  <c r="D231" i="9"/>
  <c r="D223" i="9"/>
  <c r="D215" i="9"/>
  <c r="D77" i="9"/>
  <c r="D302" i="9"/>
  <c r="D294" i="9"/>
  <c r="D286" i="9"/>
  <c r="D278" i="9"/>
  <c r="D270" i="9"/>
  <c r="D262" i="9"/>
  <c r="D254" i="9"/>
  <c r="D246" i="9"/>
  <c r="D238" i="9"/>
  <c r="D230" i="9"/>
  <c r="D222" i="9"/>
  <c r="D214" i="9"/>
  <c r="D52" i="9"/>
  <c r="D373" i="9"/>
  <c r="D368" i="9"/>
  <c r="D465" i="9"/>
  <c r="D396" i="9"/>
  <c r="D353" i="9"/>
  <c r="D311" i="9"/>
  <c r="D310" i="9"/>
  <c r="D342" i="9"/>
  <c r="D374" i="9"/>
  <c r="D407" i="9"/>
  <c r="D426" i="9"/>
  <c r="D442" i="9"/>
  <c r="D399" i="9"/>
  <c r="D312" i="9"/>
  <c r="D22" i="9"/>
  <c r="D51" i="9"/>
  <c r="D83" i="9"/>
  <c r="D109" i="9"/>
  <c r="D117" i="9"/>
  <c r="D125" i="9"/>
  <c r="D133" i="9"/>
  <c r="D141" i="9"/>
  <c r="D149" i="9"/>
  <c r="D157" i="9"/>
  <c r="D161" i="9"/>
  <c r="D169" i="9"/>
  <c r="D177" i="9"/>
  <c r="D185" i="9"/>
  <c r="D193" i="9"/>
  <c r="D201" i="9"/>
  <c r="D213" i="9"/>
  <c r="D58" i="9"/>
  <c r="D34" i="9"/>
  <c r="D98" i="9"/>
  <c r="D53" i="9"/>
  <c r="D301" i="9"/>
  <c r="D285" i="9"/>
  <c r="D269" i="9"/>
  <c r="D253" i="9"/>
  <c r="D237" i="9"/>
  <c r="D70" i="9"/>
  <c r="D300" i="9"/>
  <c r="D292" i="9"/>
  <c r="D284" i="9"/>
  <c r="D276" i="9"/>
  <c r="D268" i="9"/>
  <c r="D260" i="9"/>
  <c r="D252" i="9"/>
  <c r="D244" i="9"/>
  <c r="D236" i="9"/>
  <c r="D228" i="9"/>
  <c r="D220" i="9"/>
  <c r="D102" i="9"/>
  <c r="D45" i="9"/>
  <c r="S212" i="9"/>
  <c r="S159" i="9"/>
  <c r="S213" i="9"/>
  <c r="S29" i="9"/>
  <c r="S149" i="9"/>
  <c r="S65" i="9"/>
  <c r="S473" i="9"/>
  <c r="S487" i="9"/>
  <c r="S389" i="9"/>
  <c r="S325" i="9"/>
  <c r="S250" i="9"/>
  <c r="S374" i="9"/>
  <c r="S310" i="9"/>
  <c r="S172" i="9"/>
  <c r="S204" i="9"/>
  <c r="S155" i="9"/>
  <c r="S209" i="9"/>
  <c r="S119" i="9"/>
  <c r="S158" i="9"/>
  <c r="S91" i="9"/>
  <c r="S144" i="9"/>
  <c r="S69" i="9"/>
  <c r="S78" i="9"/>
  <c r="S133" i="9"/>
  <c r="S458" i="9"/>
  <c r="S448" i="9"/>
  <c r="S446" i="9"/>
  <c r="S301" i="9"/>
  <c r="S379" i="9"/>
  <c r="S315" i="9"/>
  <c r="S129" i="9"/>
  <c r="S340" i="9"/>
  <c r="S145" i="9"/>
  <c r="S171" i="9"/>
  <c r="S168" i="9"/>
  <c r="S32" i="9"/>
  <c r="S143" i="9"/>
  <c r="S170" i="9"/>
  <c r="S107" i="9"/>
  <c r="S156" i="9"/>
  <c r="S85" i="9"/>
  <c r="S90" i="9"/>
  <c r="S26" i="9"/>
  <c r="S215" i="9"/>
  <c r="S418" i="9"/>
  <c r="S482" i="9"/>
  <c r="S303" i="9"/>
  <c r="S472" i="9"/>
  <c r="S295" i="9"/>
  <c r="S465" i="9"/>
  <c r="S297" i="9"/>
  <c r="S471" i="9"/>
  <c r="S229" i="9"/>
  <c r="S393" i="9"/>
  <c r="S361" i="9"/>
  <c r="S329" i="9"/>
  <c r="S290" i="9"/>
  <c r="S226" i="9"/>
  <c r="S386" i="9"/>
  <c r="S354" i="9"/>
  <c r="S322" i="9"/>
  <c r="S276" i="9"/>
  <c r="S206" i="9"/>
  <c r="S127" i="9"/>
  <c r="S146" i="9"/>
  <c r="S52" i="9"/>
  <c r="S76" i="9"/>
  <c r="S66" i="9"/>
  <c r="S235" i="9"/>
  <c r="S466" i="9"/>
  <c r="S424" i="9"/>
  <c r="S488" i="9"/>
  <c r="S489" i="9"/>
  <c r="S476" i="9"/>
  <c r="S397" i="9"/>
  <c r="S333" i="9"/>
  <c r="S163" i="9"/>
  <c r="S334" i="9"/>
  <c r="S220" i="9"/>
  <c r="S469" i="9"/>
  <c r="S459" i="9"/>
  <c r="S430" i="9"/>
  <c r="S415" i="9"/>
  <c r="S269" i="9"/>
  <c r="S371" i="9"/>
  <c r="S307" i="9"/>
  <c r="S396" i="9"/>
  <c r="S332" i="9"/>
  <c r="S264" i="9"/>
  <c r="S141" i="9"/>
  <c r="S161" i="9"/>
  <c r="S25" i="9"/>
  <c r="S135" i="9"/>
  <c r="S166" i="9"/>
  <c r="S100" i="9"/>
  <c r="S152" i="9"/>
  <c r="S83" i="9"/>
  <c r="S86" i="9"/>
  <c r="S22" i="9"/>
  <c r="S40" i="9"/>
  <c r="S442" i="9"/>
  <c r="S227" i="9"/>
  <c r="S464" i="9"/>
  <c r="S404" i="9"/>
  <c r="S470" i="9"/>
  <c r="S420" i="9"/>
  <c r="S484" i="9"/>
  <c r="S221" i="9"/>
  <c r="S391" i="9"/>
  <c r="S359" i="9"/>
  <c r="S327" i="9"/>
  <c r="S286" i="9"/>
  <c r="S222" i="9"/>
  <c r="S384" i="9"/>
  <c r="S352" i="9"/>
  <c r="S320" i="9"/>
  <c r="S272" i="9"/>
  <c r="S190" i="9"/>
  <c r="S140" i="9"/>
  <c r="S67" i="9"/>
  <c r="S74" i="9"/>
  <c r="S56" i="9"/>
  <c r="S257" i="9"/>
  <c r="S429" i="9"/>
  <c r="S493" i="9"/>
  <c r="S419" i="9"/>
  <c r="S483" i="9"/>
  <c r="S417" i="9"/>
  <c r="S481" i="9"/>
  <c r="S428" i="9"/>
  <c r="S492" i="9"/>
  <c r="S121" i="9"/>
  <c r="S385" i="9"/>
  <c r="S353" i="9"/>
  <c r="S321" i="9"/>
  <c r="S274" i="9"/>
  <c r="S198" i="9"/>
  <c r="S378" i="9"/>
  <c r="S346" i="9"/>
  <c r="S314" i="9"/>
  <c r="S260" i="9"/>
  <c r="S113" i="9"/>
  <c r="S87" i="9"/>
  <c r="S130" i="9"/>
  <c r="S148" i="9"/>
  <c r="S53" i="9"/>
  <c r="S50" i="9"/>
  <c r="S279" i="9"/>
  <c r="S104" i="9"/>
  <c r="S435" i="9"/>
  <c r="S231" i="9"/>
  <c r="S275" i="9"/>
  <c r="S402" i="9"/>
  <c r="S381" i="9"/>
  <c r="S317" i="9"/>
  <c r="S382" i="9"/>
  <c r="S318" i="9"/>
  <c r="S49" i="9"/>
  <c r="S186" i="9"/>
  <c r="S491" i="9"/>
  <c r="S462" i="9"/>
  <c r="S436" i="9"/>
  <c r="S179" i="9"/>
  <c r="S355" i="9"/>
  <c r="S278" i="9"/>
  <c r="S380" i="9"/>
  <c r="S316" i="9"/>
  <c r="S232" i="9"/>
  <c r="S188" i="9"/>
  <c r="S139" i="9"/>
  <c r="S201" i="9"/>
  <c r="S105" i="9"/>
  <c r="S150" i="9"/>
  <c r="S77" i="9"/>
  <c r="S136" i="9"/>
  <c r="S60" i="9"/>
  <c r="S70" i="9"/>
  <c r="S63" i="9"/>
  <c r="S225" i="9"/>
  <c r="S453" i="9"/>
  <c r="S271" i="9"/>
  <c r="S475" i="9"/>
  <c r="S422" i="9"/>
  <c r="S486" i="9"/>
  <c r="S431" i="9"/>
  <c r="S410" i="9"/>
  <c r="S72" i="9"/>
  <c r="S383" i="9"/>
  <c r="S351" i="9"/>
  <c r="S319" i="9"/>
  <c r="S270" i="9"/>
  <c r="S181" i="9"/>
  <c r="S376" i="9"/>
  <c r="S344" i="9"/>
  <c r="S312" i="9"/>
  <c r="S256" i="9"/>
  <c r="S47" i="9"/>
  <c r="AI29" i="5"/>
  <c r="AA29" i="5" s="1"/>
  <c r="O29" i="5" s="1"/>
  <c r="F132" i="9" l="1"/>
  <c r="I22" i="9"/>
  <c r="AA22" i="9" s="1"/>
  <c r="F166" i="9"/>
  <c r="F268" i="9"/>
  <c r="F129" i="9"/>
  <c r="F444" i="9"/>
  <c r="F315" i="9"/>
  <c r="F320" i="9"/>
  <c r="F385" i="9"/>
  <c r="F419" i="9"/>
  <c r="F64" i="9"/>
  <c r="F429" i="9"/>
  <c r="F289" i="9"/>
  <c r="F53" i="9"/>
  <c r="F119" i="9"/>
  <c r="F204" i="9"/>
  <c r="F308" i="9"/>
  <c r="F340" i="9"/>
  <c r="F436" i="9"/>
  <c r="F468" i="9"/>
  <c r="F325" i="9"/>
  <c r="F453" i="9"/>
  <c r="F469" i="9"/>
  <c r="F485" i="9"/>
  <c r="F274" i="9"/>
  <c r="F242" i="9"/>
  <c r="F121" i="9"/>
  <c r="F40" i="9"/>
  <c r="F307" i="9"/>
  <c r="F65" i="9"/>
  <c r="F70" i="9"/>
  <c r="F382" i="9"/>
  <c r="F217" i="9"/>
  <c r="F431" i="9"/>
  <c r="F250" i="9"/>
  <c r="F396" i="9"/>
  <c r="F225" i="9"/>
  <c r="F49" i="9"/>
  <c r="F181" i="9"/>
  <c r="F152" i="9"/>
  <c r="F384" i="9"/>
  <c r="F448" i="9"/>
  <c r="F449" i="9"/>
  <c r="F134" i="9"/>
  <c r="F275" i="9"/>
  <c r="F127" i="9"/>
  <c r="F175" i="9"/>
  <c r="F189" i="9"/>
  <c r="F435" i="9"/>
  <c r="F52" i="9"/>
  <c r="F120" i="9"/>
  <c r="F292" i="9"/>
  <c r="F213" i="9"/>
  <c r="F246" i="9"/>
  <c r="F355" i="9"/>
  <c r="F224" i="9"/>
  <c r="F66" i="9"/>
  <c r="F209" i="9"/>
  <c r="F220" i="9"/>
  <c r="F318" i="9"/>
  <c r="F446" i="9"/>
  <c r="F141" i="9"/>
  <c r="F78" i="9"/>
  <c r="F194" i="9"/>
  <c r="F113" i="9"/>
  <c r="F472" i="9"/>
  <c r="F50" i="9"/>
  <c r="F302" i="9"/>
  <c r="F238" i="9"/>
  <c r="F138" i="9"/>
  <c r="F155" i="9"/>
  <c r="F80" i="9"/>
  <c r="F276" i="9"/>
  <c r="F161" i="9"/>
  <c r="F287" i="9"/>
  <c r="F208" i="9"/>
  <c r="F46" i="9"/>
  <c r="F306" i="9"/>
  <c r="F434" i="9"/>
  <c r="F482" i="9"/>
  <c r="F245" i="9"/>
  <c r="F180" i="9"/>
  <c r="F133" i="9"/>
  <c r="F56" i="9"/>
  <c r="F471" i="9"/>
  <c r="F139" i="9"/>
  <c r="F190" i="9"/>
  <c r="F301" i="9"/>
  <c r="F221" i="9"/>
  <c r="F253" i="9"/>
  <c r="F177" i="9"/>
  <c r="F426" i="9"/>
  <c r="F465" i="9"/>
  <c r="F278" i="9"/>
  <c r="F232" i="9"/>
  <c r="F264" i="9"/>
  <c r="F183" i="9"/>
  <c r="F151" i="9"/>
  <c r="F137" i="9"/>
  <c r="F337" i="9"/>
  <c r="F23" i="9"/>
  <c r="F383" i="9"/>
  <c r="F256" i="9"/>
  <c r="F148" i="9"/>
  <c r="F291" i="9"/>
  <c r="F77" i="9"/>
  <c r="F341" i="9"/>
  <c r="F124" i="9"/>
  <c r="F226" i="9"/>
  <c r="F185" i="9"/>
  <c r="F415" i="9"/>
  <c r="F475" i="9"/>
  <c r="F100" i="9"/>
  <c r="F29" i="9"/>
  <c r="F334" i="9"/>
  <c r="F430" i="9"/>
  <c r="F462" i="9"/>
  <c r="F265" i="9"/>
  <c r="F69" i="9"/>
  <c r="F403" i="9"/>
  <c r="F467" i="9"/>
  <c r="F304" i="9"/>
  <c r="F72" i="9"/>
  <c r="F267" i="9"/>
  <c r="F282" i="9"/>
  <c r="F319" i="9"/>
  <c r="F371" i="9"/>
  <c r="F170" i="9"/>
  <c r="F283" i="9"/>
  <c r="F92" i="9"/>
  <c r="F314" i="9"/>
  <c r="F378" i="9"/>
  <c r="F410" i="9"/>
  <c r="F130" i="9"/>
  <c r="F227" i="9"/>
  <c r="F107" i="9"/>
  <c r="F428" i="9"/>
  <c r="F492" i="9"/>
  <c r="F86" i="9"/>
  <c r="F60" i="9"/>
  <c r="F333" i="9"/>
  <c r="F381" i="9"/>
  <c r="F397" i="9"/>
  <c r="F493" i="9"/>
  <c r="F356" i="9"/>
  <c r="F404" i="9"/>
  <c r="F420" i="9"/>
  <c r="F357" i="9"/>
  <c r="F389" i="9"/>
  <c r="F91" i="9"/>
  <c r="F149" i="9"/>
  <c r="F269" i="9"/>
  <c r="F63" i="9"/>
  <c r="F487" i="9"/>
  <c r="F390" i="9"/>
  <c r="F248" i="9"/>
  <c r="F344" i="9"/>
  <c r="F360" i="9"/>
  <c r="F424" i="9"/>
  <c r="F159" i="9"/>
  <c r="F393" i="9"/>
  <c r="F25" i="9"/>
  <c r="F423" i="9"/>
  <c r="F58" i="9"/>
  <c r="F172" i="9"/>
  <c r="F184" i="9"/>
  <c r="F153" i="9"/>
  <c r="F186" i="9"/>
  <c r="F171" i="9"/>
  <c r="F480" i="9"/>
  <c r="F158" i="9"/>
  <c r="F76" i="9"/>
  <c r="F353" i="9"/>
  <c r="F417" i="9"/>
  <c r="F331" i="9"/>
  <c r="F411" i="9"/>
  <c r="F202" i="9"/>
  <c r="F203" i="9"/>
  <c r="F95" i="9"/>
  <c r="F299" i="9"/>
  <c r="F362" i="9"/>
  <c r="F36" i="9"/>
  <c r="F102" i="9"/>
  <c r="F94" i="9"/>
  <c r="F452" i="9"/>
  <c r="F484" i="9"/>
  <c r="F421" i="9"/>
  <c r="F105" i="9"/>
  <c r="F167" i="9"/>
  <c r="F271" i="9"/>
  <c r="F27" i="9"/>
  <c r="F87" i="9"/>
  <c r="F199" i="9"/>
  <c r="F350" i="9"/>
  <c r="F414" i="9"/>
  <c r="F22" i="9"/>
  <c r="F297" i="9"/>
  <c r="F135" i="9"/>
  <c r="F309" i="9"/>
  <c r="F243" i="9"/>
  <c r="F82" i="9"/>
  <c r="F54" i="9"/>
  <c r="F351" i="9"/>
  <c r="F459" i="9"/>
  <c r="F97" i="9"/>
  <c r="F106" i="9"/>
  <c r="F488" i="9"/>
  <c r="F279" i="9"/>
  <c r="F45" i="9"/>
  <c r="F457" i="9"/>
  <c r="F286" i="9"/>
  <c r="F311" i="9"/>
  <c r="F215" i="9"/>
  <c r="F67" i="9"/>
  <c r="F90" i="9"/>
  <c r="F354" i="9"/>
  <c r="F370" i="9"/>
  <c r="F466" i="9"/>
  <c r="F32" i="9"/>
  <c r="F332" i="9"/>
  <c r="F317" i="9"/>
  <c r="F125" i="9"/>
  <c r="F349" i="9"/>
  <c r="F445" i="9"/>
  <c r="F463" i="9"/>
  <c r="F30" i="9"/>
  <c r="F303" i="9"/>
  <c r="F352" i="9"/>
  <c r="F144" i="9"/>
  <c r="F260" i="9"/>
  <c r="F326" i="9"/>
  <c r="F438" i="9"/>
  <c r="F112" i="9"/>
  <c r="F327" i="9"/>
  <c r="F407" i="9"/>
  <c r="F295" i="9"/>
  <c r="F212" i="9"/>
  <c r="F258" i="9"/>
  <c r="F198" i="9"/>
  <c r="F26" i="9"/>
  <c r="F296" i="9"/>
  <c r="F34" i="9"/>
  <c r="F399" i="9"/>
  <c r="F373" i="9"/>
  <c r="F249" i="9"/>
  <c r="F38" i="9"/>
  <c r="F240" i="9"/>
  <c r="F33" i="9"/>
  <c r="F197" i="9"/>
  <c r="F316" i="9"/>
  <c r="F364" i="9"/>
  <c r="F412" i="9"/>
  <c r="F219" i="9"/>
  <c r="F187" i="9"/>
  <c r="F365" i="9"/>
  <c r="F413" i="9"/>
  <c r="F174" i="9"/>
  <c r="F266" i="9"/>
  <c r="F234" i="9"/>
  <c r="F150" i="9"/>
  <c r="F73" i="9"/>
  <c r="F347" i="9"/>
  <c r="F154" i="9"/>
  <c r="F131" i="9"/>
  <c r="F44" i="9"/>
  <c r="F235" i="9"/>
  <c r="F93" i="9"/>
  <c r="F358" i="9"/>
  <c r="F406" i="9"/>
  <c r="F422" i="9"/>
  <c r="F470" i="9"/>
  <c r="F273" i="9"/>
  <c r="F257" i="9"/>
  <c r="F241" i="9"/>
  <c r="F162" i="9"/>
  <c r="F117" i="9"/>
  <c r="F37" i="9"/>
  <c r="Q45" i="9"/>
  <c r="H45" i="9"/>
  <c r="Q236" i="9"/>
  <c r="H236" i="9"/>
  <c r="Q300" i="9"/>
  <c r="H300" i="9"/>
  <c r="Q269" i="9"/>
  <c r="H269" i="9"/>
  <c r="Q98" i="9"/>
  <c r="H98" i="9"/>
  <c r="Q201" i="9"/>
  <c r="H201" i="9"/>
  <c r="Q141" i="9"/>
  <c r="H141" i="9"/>
  <c r="Q109" i="9"/>
  <c r="H109" i="9"/>
  <c r="Q312" i="9"/>
  <c r="H312" i="9"/>
  <c r="Q311" i="9"/>
  <c r="H311" i="9"/>
  <c r="Q368" i="9"/>
  <c r="H368" i="9"/>
  <c r="Q254" i="9"/>
  <c r="H254" i="9"/>
  <c r="Q286" i="9"/>
  <c r="H286" i="9"/>
  <c r="Q247" i="9"/>
  <c r="H247" i="9"/>
  <c r="Q279" i="9"/>
  <c r="H279" i="9"/>
  <c r="Q96" i="9"/>
  <c r="H96" i="9"/>
  <c r="Q97" i="9"/>
  <c r="H97" i="9"/>
  <c r="Q164" i="9"/>
  <c r="H164" i="9"/>
  <c r="Q128" i="9"/>
  <c r="H128" i="9"/>
  <c r="Q319" i="9"/>
  <c r="H319" i="9"/>
  <c r="Q464" i="9"/>
  <c r="H464" i="9"/>
  <c r="Q359" i="9"/>
  <c r="H359" i="9"/>
  <c r="Q395" i="9"/>
  <c r="H395" i="9"/>
  <c r="Q240" i="9"/>
  <c r="H240" i="9"/>
  <c r="Q84" i="9"/>
  <c r="H84" i="9"/>
  <c r="Q241" i="9"/>
  <c r="H241" i="9"/>
  <c r="Q273" i="9"/>
  <c r="H273" i="9"/>
  <c r="Q89" i="9"/>
  <c r="H89" i="9"/>
  <c r="Q90" i="9"/>
  <c r="H90" i="9"/>
  <c r="Q195" i="9"/>
  <c r="H195" i="9"/>
  <c r="Q179" i="9"/>
  <c r="H179" i="9"/>
  <c r="Q163" i="9"/>
  <c r="H163" i="9"/>
  <c r="Q131" i="9"/>
  <c r="H131" i="9"/>
  <c r="Q115" i="9"/>
  <c r="H115" i="9"/>
  <c r="Q323" i="9"/>
  <c r="H323" i="9"/>
  <c r="Q439" i="9"/>
  <c r="H439" i="9"/>
  <c r="Q367" i="9"/>
  <c r="H367" i="9"/>
  <c r="Q470" i="9"/>
  <c r="H470" i="9"/>
  <c r="Q438" i="9"/>
  <c r="H438" i="9"/>
  <c r="Q334" i="9"/>
  <c r="H334" i="9"/>
  <c r="Q321" i="9"/>
  <c r="H321" i="9"/>
  <c r="Q405" i="9"/>
  <c r="H405" i="9"/>
  <c r="Q221" i="9"/>
  <c r="H221" i="9"/>
  <c r="Q277" i="9"/>
  <c r="H277" i="9"/>
  <c r="Q81" i="9"/>
  <c r="H81" i="9"/>
  <c r="Q197" i="9"/>
  <c r="H197" i="9"/>
  <c r="Q165" i="9"/>
  <c r="H165" i="9"/>
  <c r="Q67" i="9"/>
  <c r="H67" i="9"/>
  <c r="Q376" i="9"/>
  <c r="H376" i="9"/>
  <c r="Q487" i="9"/>
  <c r="H487" i="9"/>
  <c r="Q490" i="9"/>
  <c r="H490" i="9"/>
  <c r="Q458" i="9"/>
  <c r="H458" i="9"/>
  <c r="Q332" i="9"/>
  <c r="H332" i="9"/>
  <c r="Q491" i="9"/>
  <c r="H491" i="9"/>
  <c r="Q168" i="9"/>
  <c r="H168" i="9"/>
  <c r="Q136" i="9"/>
  <c r="H136" i="9"/>
  <c r="Q108" i="9"/>
  <c r="H108" i="9"/>
  <c r="H479" i="9"/>
  <c r="Q479" i="9"/>
  <c r="Q469" i="9"/>
  <c r="H469" i="9"/>
  <c r="Q354" i="9"/>
  <c r="H354" i="9"/>
  <c r="Q380" i="9"/>
  <c r="H380" i="9"/>
  <c r="Q234" i="9"/>
  <c r="H234" i="9"/>
  <c r="Q266" i="9"/>
  <c r="H266" i="9"/>
  <c r="Q298" i="9"/>
  <c r="H298" i="9"/>
  <c r="Q275" i="9"/>
  <c r="H275" i="9"/>
  <c r="Q60" i="9"/>
  <c r="H60" i="9"/>
  <c r="Q88" i="9"/>
  <c r="H88" i="9"/>
  <c r="Q210" i="9"/>
  <c r="H210" i="9"/>
  <c r="Q178" i="9"/>
  <c r="H178" i="9"/>
  <c r="Q146" i="9"/>
  <c r="H146" i="9"/>
  <c r="Q130" i="9"/>
  <c r="H130" i="9"/>
  <c r="Q71" i="9"/>
  <c r="H71" i="9"/>
  <c r="Q307" i="9"/>
  <c r="H307" i="9"/>
  <c r="Q392" i="9"/>
  <c r="H392" i="9"/>
  <c r="Q372" i="9"/>
  <c r="H372" i="9"/>
  <c r="H453" i="9"/>
  <c r="Q453" i="9"/>
  <c r="Q476" i="9"/>
  <c r="H476" i="9"/>
  <c r="Q412" i="9"/>
  <c r="H412" i="9"/>
  <c r="Q346" i="9"/>
  <c r="H346" i="9"/>
  <c r="Q29" i="9"/>
  <c r="H29" i="9"/>
  <c r="Q473" i="9"/>
  <c r="H473" i="9"/>
  <c r="Q459" i="9"/>
  <c r="H459" i="9"/>
  <c r="Q363" i="9"/>
  <c r="H363" i="9"/>
  <c r="Q443" i="9"/>
  <c r="H443" i="9"/>
  <c r="U21" i="9"/>
  <c r="V21" i="9"/>
  <c r="W21" i="9"/>
  <c r="T315" i="9"/>
  <c r="E315" i="9"/>
  <c r="T391" i="9"/>
  <c r="E391" i="9"/>
  <c r="T427" i="9"/>
  <c r="E427" i="9"/>
  <c r="T140" i="9"/>
  <c r="E140" i="9"/>
  <c r="T280" i="9"/>
  <c r="E280" i="9"/>
  <c r="T216" i="9"/>
  <c r="E216" i="9"/>
  <c r="T178" i="9"/>
  <c r="E178" i="9"/>
  <c r="T113" i="9"/>
  <c r="E113" i="9"/>
  <c r="T182" i="9"/>
  <c r="E182" i="9"/>
  <c r="T176" i="9"/>
  <c r="E176" i="9"/>
  <c r="T312" i="9"/>
  <c r="E312" i="9"/>
  <c r="T328" i="9"/>
  <c r="E328" i="9"/>
  <c r="T344" i="9"/>
  <c r="E344" i="9"/>
  <c r="T376" i="9"/>
  <c r="E376" i="9"/>
  <c r="T392" i="9"/>
  <c r="E392" i="9"/>
  <c r="T408" i="9"/>
  <c r="E408" i="9"/>
  <c r="E440" i="9"/>
  <c r="T440" i="9"/>
  <c r="T456" i="9"/>
  <c r="E456" i="9"/>
  <c r="T488" i="9"/>
  <c r="E488" i="9"/>
  <c r="T279" i="9"/>
  <c r="E279" i="9"/>
  <c r="T231" i="9"/>
  <c r="E231" i="9"/>
  <c r="T157" i="9"/>
  <c r="E157" i="9"/>
  <c r="T111" i="9"/>
  <c r="E111" i="9"/>
  <c r="T83" i="9"/>
  <c r="E83" i="9"/>
  <c r="T159" i="9"/>
  <c r="E159" i="9"/>
  <c r="T313" i="9"/>
  <c r="E313" i="9"/>
  <c r="T345" i="9"/>
  <c r="E345" i="9"/>
  <c r="T361" i="9"/>
  <c r="E361" i="9"/>
  <c r="T377" i="9"/>
  <c r="E377" i="9"/>
  <c r="T409" i="9"/>
  <c r="E409" i="9"/>
  <c r="E425" i="9"/>
  <c r="T425" i="9"/>
  <c r="T441" i="9"/>
  <c r="E441" i="9"/>
  <c r="E473" i="9"/>
  <c r="T473" i="9"/>
  <c r="T489" i="9"/>
  <c r="E489" i="9"/>
  <c r="T156" i="9"/>
  <c r="E156" i="9"/>
  <c r="T286" i="9"/>
  <c r="E286" i="9"/>
  <c r="T270" i="9"/>
  <c r="E270" i="9"/>
  <c r="T254" i="9"/>
  <c r="E254" i="9"/>
  <c r="T222" i="9"/>
  <c r="E222" i="9"/>
  <c r="E179" i="9"/>
  <c r="T179" i="9"/>
  <c r="T43" i="9"/>
  <c r="E43" i="9"/>
  <c r="T169" i="9"/>
  <c r="E169" i="9"/>
  <c r="T104" i="9"/>
  <c r="E104" i="9"/>
  <c r="T155" i="9"/>
  <c r="E155" i="9"/>
  <c r="T89" i="9"/>
  <c r="E89" i="9"/>
  <c r="T25" i="9"/>
  <c r="E25" i="9"/>
  <c r="T128" i="9"/>
  <c r="E128" i="9"/>
  <c r="T339" i="9"/>
  <c r="E339" i="9"/>
  <c r="T367" i="9"/>
  <c r="E367" i="9"/>
  <c r="T395" i="9"/>
  <c r="E395" i="9"/>
  <c r="T455" i="9"/>
  <c r="E455" i="9"/>
  <c r="T483" i="9"/>
  <c r="E483" i="9"/>
  <c r="T201" i="9"/>
  <c r="E201" i="9"/>
  <c r="T244" i="9"/>
  <c r="E244" i="9"/>
  <c r="T206" i="9"/>
  <c r="E206" i="9"/>
  <c r="T196" i="9"/>
  <c r="E196" i="9"/>
  <c r="T31" i="9"/>
  <c r="E31" i="9"/>
  <c r="T48" i="9"/>
  <c r="E48" i="9"/>
  <c r="T49" i="9"/>
  <c r="E49" i="9"/>
  <c r="T263" i="9"/>
  <c r="E263" i="9"/>
  <c r="T239" i="9"/>
  <c r="E239" i="9"/>
  <c r="T215" i="9"/>
  <c r="E215" i="9"/>
  <c r="T173" i="9"/>
  <c r="E173" i="9"/>
  <c r="T47" i="9"/>
  <c r="E47" i="9"/>
  <c r="T67" i="9"/>
  <c r="E67" i="9"/>
  <c r="T90" i="9"/>
  <c r="E90" i="9"/>
  <c r="T28" i="9"/>
  <c r="E28" i="9"/>
  <c r="E322" i="9"/>
  <c r="T322" i="9"/>
  <c r="T338" i="9"/>
  <c r="E338" i="9"/>
  <c r="T354" i="9"/>
  <c r="E354" i="9"/>
  <c r="T386" i="9"/>
  <c r="E386" i="9"/>
  <c r="T402" i="9"/>
  <c r="E402" i="9"/>
  <c r="T418" i="9"/>
  <c r="E418" i="9"/>
  <c r="T450" i="9"/>
  <c r="E450" i="9"/>
  <c r="T466" i="9"/>
  <c r="E466" i="9"/>
  <c r="T482" i="9"/>
  <c r="E482" i="9"/>
  <c r="T293" i="9"/>
  <c r="E293" i="9"/>
  <c r="T277" i="9"/>
  <c r="E277" i="9"/>
  <c r="T261" i="9"/>
  <c r="E261" i="9"/>
  <c r="T229" i="9"/>
  <c r="E229" i="9"/>
  <c r="T210" i="9"/>
  <c r="E210" i="9"/>
  <c r="T110" i="9"/>
  <c r="E110" i="9"/>
  <c r="T52" i="9"/>
  <c r="E52" i="9"/>
  <c r="T133" i="9"/>
  <c r="E133" i="9"/>
  <c r="T119" i="9"/>
  <c r="E119" i="9"/>
  <c r="T32" i="9"/>
  <c r="E32" i="9"/>
  <c r="F328" i="9"/>
  <c r="F367" i="9"/>
  <c r="F182" i="9"/>
  <c r="F323" i="9"/>
  <c r="F455" i="9"/>
  <c r="F43" i="9"/>
  <c r="F71" i="9"/>
  <c r="F427" i="9"/>
  <c r="F110" i="9"/>
  <c r="F236" i="9"/>
  <c r="R146" i="9"/>
  <c r="G146" i="9"/>
  <c r="R310" i="9"/>
  <c r="G310" i="9"/>
  <c r="R342" i="9"/>
  <c r="G342" i="9"/>
  <c r="R358" i="9"/>
  <c r="G358" i="9"/>
  <c r="R374" i="9"/>
  <c r="G374" i="9"/>
  <c r="R406" i="9"/>
  <c r="G406" i="9"/>
  <c r="R422" i="9"/>
  <c r="G422" i="9"/>
  <c r="R454" i="9"/>
  <c r="G454" i="9"/>
  <c r="R470" i="9"/>
  <c r="G470" i="9"/>
  <c r="R486" i="9"/>
  <c r="G486" i="9"/>
  <c r="R248" i="9"/>
  <c r="G248" i="9"/>
  <c r="R143" i="9"/>
  <c r="G143" i="9"/>
  <c r="R184" i="9"/>
  <c r="G184" i="9"/>
  <c r="R311" i="9"/>
  <c r="G311" i="9"/>
  <c r="R343" i="9"/>
  <c r="G343" i="9"/>
  <c r="G359" i="9"/>
  <c r="R359" i="9"/>
  <c r="R391" i="9"/>
  <c r="G391" i="9"/>
  <c r="R423" i="9"/>
  <c r="G423" i="9"/>
  <c r="R439" i="9"/>
  <c r="G439" i="9"/>
  <c r="R455" i="9"/>
  <c r="G455" i="9"/>
  <c r="R487" i="9"/>
  <c r="G487" i="9"/>
  <c r="R164" i="9"/>
  <c r="G164" i="9"/>
  <c r="R279" i="9"/>
  <c r="G279" i="9"/>
  <c r="R263" i="9"/>
  <c r="G263" i="9"/>
  <c r="R247" i="9"/>
  <c r="G247" i="9"/>
  <c r="R215" i="9"/>
  <c r="G215" i="9"/>
  <c r="R140" i="9"/>
  <c r="G140" i="9"/>
  <c r="R139" i="9"/>
  <c r="G139" i="9"/>
  <c r="R95" i="9"/>
  <c r="G95" i="9"/>
  <c r="R79" i="9"/>
  <c r="G79" i="9"/>
  <c r="R47" i="9"/>
  <c r="G47" i="9"/>
  <c r="R31" i="9"/>
  <c r="G31" i="9"/>
  <c r="R169" i="9"/>
  <c r="G169" i="9"/>
  <c r="G312" i="9"/>
  <c r="R312" i="9"/>
  <c r="R328" i="9"/>
  <c r="G328" i="9"/>
  <c r="R360" i="9"/>
  <c r="G360" i="9"/>
  <c r="G376" i="9"/>
  <c r="R376" i="9"/>
  <c r="R408" i="9"/>
  <c r="G408" i="9"/>
  <c r="R424" i="9"/>
  <c r="G424" i="9"/>
  <c r="R456" i="9"/>
  <c r="G456" i="9"/>
  <c r="R472" i="9"/>
  <c r="G472" i="9"/>
  <c r="R488" i="9"/>
  <c r="G488" i="9"/>
  <c r="R128" i="9"/>
  <c r="G128" i="9"/>
  <c r="R290" i="9"/>
  <c r="G290" i="9"/>
  <c r="R274" i="9"/>
  <c r="G274" i="9"/>
  <c r="R242" i="9"/>
  <c r="G242" i="9"/>
  <c r="R226" i="9"/>
  <c r="G226" i="9"/>
  <c r="R183" i="9"/>
  <c r="G183" i="9"/>
  <c r="R119" i="9"/>
  <c r="G119" i="9"/>
  <c r="R106" i="9"/>
  <c r="G106" i="9"/>
  <c r="R74" i="9"/>
  <c r="G74" i="9"/>
  <c r="R58" i="9"/>
  <c r="G58" i="9"/>
  <c r="R42" i="9"/>
  <c r="G42" i="9"/>
  <c r="R110" i="9"/>
  <c r="G110" i="9"/>
  <c r="R188" i="9"/>
  <c r="G188" i="9"/>
  <c r="R272" i="9"/>
  <c r="G272" i="9"/>
  <c r="R252" i="9"/>
  <c r="G252" i="9"/>
  <c r="R190" i="9"/>
  <c r="G190" i="9"/>
  <c r="R159" i="9"/>
  <c r="G159" i="9"/>
  <c r="R109" i="9"/>
  <c r="G109" i="9"/>
  <c r="R68" i="9"/>
  <c r="G68" i="9"/>
  <c r="R44" i="9"/>
  <c r="G44" i="9"/>
  <c r="R24" i="9"/>
  <c r="G24" i="9"/>
  <c r="R313" i="9"/>
  <c r="G313" i="9"/>
  <c r="R329" i="9"/>
  <c r="G329" i="9"/>
  <c r="R345" i="9"/>
  <c r="G345" i="9"/>
  <c r="R361" i="9"/>
  <c r="G361" i="9"/>
  <c r="R393" i="9"/>
  <c r="G393" i="9"/>
  <c r="R409" i="9"/>
  <c r="G409" i="9"/>
  <c r="R425" i="9"/>
  <c r="G425" i="9"/>
  <c r="R441" i="9"/>
  <c r="G441" i="9"/>
  <c r="R473" i="9"/>
  <c r="G473" i="9"/>
  <c r="R489" i="9"/>
  <c r="G489" i="9"/>
  <c r="R192" i="9"/>
  <c r="G192" i="9"/>
  <c r="R301" i="9"/>
  <c r="G301" i="9"/>
  <c r="R285" i="9"/>
  <c r="G285" i="9"/>
  <c r="R269" i="9"/>
  <c r="G269" i="9"/>
  <c r="R237" i="9"/>
  <c r="G237" i="9"/>
  <c r="R221" i="9"/>
  <c r="G221" i="9"/>
  <c r="R174" i="9"/>
  <c r="G174" i="9"/>
  <c r="R163" i="9"/>
  <c r="G163" i="9"/>
  <c r="R145" i="9"/>
  <c r="G145" i="9"/>
  <c r="R101" i="9"/>
  <c r="G101" i="9"/>
  <c r="R85" i="9"/>
  <c r="G85" i="9"/>
  <c r="R69" i="9"/>
  <c r="G69" i="9"/>
  <c r="R53" i="9"/>
  <c r="G53" i="9"/>
  <c r="R162" i="9"/>
  <c r="G162" i="9"/>
  <c r="R177" i="9"/>
  <c r="G177" i="9"/>
  <c r="F254" i="9"/>
  <c r="F343" i="9"/>
  <c r="F300" i="9"/>
  <c r="F408" i="9"/>
  <c r="F239" i="9"/>
  <c r="F48" i="9"/>
  <c r="F244" i="9"/>
  <c r="F79" i="9"/>
  <c r="F293" i="9"/>
  <c r="F28" i="9"/>
  <c r="F81" i="9"/>
  <c r="F298" i="9"/>
  <c r="F210" i="9"/>
  <c r="F425" i="9"/>
  <c r="F98" i="9"/>
  <c r="F96" i="9"/>
  <c r="F486" i="9"/>
  <c r="F380" i="9"/>
  <c r="F491" i="9"/>
  <c r="F47" i="9"/>
  <c r="F136" i="9"/>
  <c r="F201" i="9"/>
  <c r="F188" i="9"/>
  <c r="F179" i="9"/>
  <c r="F402" i="9"/>
  <c r="F231" i="9"/>
  <c r="F104" i="9"/>
  <c r="F346" i="9"/>
  <c r="F321" i="9"/>
  <c r="F483" i="9"/>
  <c r="F74" i="9"/>
  <c r="F140" i="9"/>
  <c r="F272" i="9"/>
  <c r="F222" i="9"/>
  <c r="F83" i="9"/>
  <c r="F163" i="9"/>
  <c r="F146" i="9"/>
  <c r="F206" i="9"/>
  <c r="F322" i="9"/>
  <c r="F386" i="9"/>
  <c r="F361" i="9"/>
  <c r="F229" i="9"/>
  <c r="F418" i="9"/>
  <c r="F85" i="9"/>
  <c r="F143" i="9"/>
  <c r="F168" i="9"/>
  <c r="F145" i="9"/>
  <c r="F458" i="9"/>
  <c r="F310" i="9"/>
  <c r="Q220" i="9"/>
  <c r="H220" i="9"/>
  <c r="Q252" i="9"/>
  <c r="H252" i="9"/>
  <c r="Q284" i="9"/>
  <c r="H284" i="9"/>
  <c r="Q237" i="9"/>
  <c r="H237" i="9"/>
  <c r="Q301" i="9"/>
  <c r="H301" i="9"/>
  <c r="Q58" i="9"/>
  <c r="H58" i="9"/>
  <c r="Q185" i="9"/>
  <c r="H185" i="9"/>
  <c r="Q157" i="9"/>
  <c r="H157" i="9"/>
  <c r="Q125" i="9"/>
  <c r="H125" i="9"/>
  <c r="Q51" i="9"/>
  <c r="H51" i="9"/>
  <c r="Q442" i="9"/>
  <c r="H442" i="9"/>
  <c r="Q342" i="9"/>
  <c r="H342" i="9"/>
  <c r="Q396" i="9"/>
  <c r="H396" i="9"/>
  <c r="Q52" i="9"/>
  <c r="H52" i="9"/>
  <c r="Q238" i="9"/>
  <c r="H238" i="9"/>
  <c r="Q270" i="9"/>
  <c r="H270" i="9"/>
  <c r="Q302" i="9"/>
  <c r="H302" i="9"/>
  <c r="Q231" i="9"/>
  <c r="H231" i="9"/>
  <c r="Q263" i="9"/>
  <c r="H263" i="9"/>
  <c r="H295" i="9"/>
  <c r="Q295" i="9"/>
  <c r="Q76" i="9"/>
  <c r="H76" i="9"/>
  <c r="Q50" i="9"/>
  <c r="H50" i="9"/>
  <c r="Q56" i="9"/>
  <c r="H56" i="9"/>
  <c r="Q180" i="9"/>
  <c r="H180" i="9"/>
  <c r="Q148" i="9"/>
  <c r="H148" i="9"/>
  <c r="Q112" i="9"/>
  <c r="H112" i="9"/>
  <c r="Q360" i="9"/>
  <c r="H360" i="9"/>
  <c r="Q403" i="9"/>
  <c r="H403" i="9"/>
  <c r="Q424" i="9"/>
  <c r="H424" i="9"/>
  <c r="Q306" i="9"/>
  <c r="H306" i="9"/>
  <c r="H425" i="9"/>
  <c r="Q425" i="9"/>
  <c r="Q224" i="9"/>
  <c r="H224" i="9"/>
  <c r="Q256" i="9"/>
  <c r="H256" i="9"/>
  <c r="Q288" i="9"/>
  <c r="H288" i="9"/>
  <c r="Q225" i="9"/>
  <c r="H225" i="9"/>
  <c r="Q257" i="9"/>
  <c r="H257" i="9"/>
  <c r="Q289" i="9"/>
  <c r="H289" i="9"/>
  <c r="Q69" i="9"/>
  <c r="H69" i="9"/>
  <c r="Q48" i="9"/>
  <c r="H48" i="9"/>
  <c r="Q49" i="9"/>
  <c r="H49" i="9"/>
  <c r="Q203" i="9"/>
  <c r="H203" i="9"/>
  <c r="Q187" i="9"/>
  <c r="H187" i="9"/>
  <c r="Q171" i="9"/>
  <c r="H171" i="9"/>
  <c r="Q155" i="9"/>
  <c r="H155" i="9"/>
  <c r="Q139" i="9"/>
  <c r="H139" i="9"/>
  <c r="Q123" i="9"/>
  <c r="H123" i="9"/>
  <c r="Q107" i="9"/>
  <c r="H107" i="9"/>
  <c r="Q43" i="9"/>
  <c r="H43" i="9"/>
  <c r="H365" i="9"/>
  <c r="Q365" i="9"/>
  <c r="Q324" i="9"/>
  <c r="H324" i="9"/>
  <c r="Q406" i="9"/>
  <c r="H406" i="9"/>
  <c r="Q486" i="9"/>
  <c r="H486" i="9"/>
  <c r="Q454" i="9"/>
  <c r="H454" i="9"/>
  <c r="Q422" i="9"/>
  <c r="H422" i="9"/>
  <c r="Q366" i="9"/>
  <c r="H366" i="9"/>
  <c r="Q100" i="9"/>
  <c r="H100" i="9"/>
  <c r="Q364" i="9"/>
  <c r="H364" i="9"/>
  <c r="Q449" i="9"/>
  <c r="H449" i="9"/>
  <c r="Q331" i="9"/>
  <c r="H331" i="9"/>
  <c r="Q245" i="9"/>
  <c r="H245" i="9"/>
  <c r="Q92" i="9"/>
  <c r="H92" i="9"/>
  <c r="Q57" i="9"/>
  <c r="H57" i="9"/>
  <c r="Q209" i="9"/>
  <c r="H209" i="9"/>
  <c r="Q181" i="9"/>
  <c r="H181" i="9"/>
  <c r="Q145" i="9"/>
  <c r="H145" i="9"/>
  <c r="Q113" i="9"/>
  <c r="H113" i="9"/>
  <c r="Q333" i="9"/>
  <c r="H333" i="9"/>
  <c r="Q423" i="9"/>
  <c r="H423" i="9"/>
  <c r="Q335" i="9"/>
  <c r="H335" i="9"/>
  <c r="H445" i="9"/>
  <c r="Q445" i="9"/>
  <c r="Q474" i="9"/>
  <c r="H474" i="9"/>
  <c r="Q434" i="9"/>
  <c r="H434" i="9"/>
  <c r="Q326" i="9"/>
  <c r="H326" i="9"/>
  <c r="Q433" i="9"/>
  <c r="H433" i="9"/>
  <c r="Q208" i="9"/>
  <c r="H208" i="9"/>
  <c r="Q184" i="9"/>
  <c r="H184" i="9"/>
  <c r="Q152" i="9"/>
  <c r="H152" i="9"/>
  <c r="Q124" i="9"/>
  <c r="H124" i="9"/>
  <c r="Q47" i="9"/>
  <c r="H47" i="9"/>
  <c r="Q415" i="9"/>
  <c r="H415" i="9"/>
  <c r="Q383" i="9"/>
  <c r="H383" i="9"/>
  <c r="Q472" i="9"/>
  <c r="H472" i="9"/>
  <c r="Q416" i="9"/>
  <c r="H416" i="9"/>
  <c r="Q93" i="9"/>
  <c r="H93" i="9"/>
  <c r="Q304" i="9"/>
  <c r="H304" i="9"/>
  <c r="Q218" i="9"/>
  <c r="H218" i="9"/>
  <c r="Q250" i="9"/>
  <c r="H250" i="9"/>
  <c r="Q282" i="9"/>
  <c r="H282" i="9"/>
  <c r="Q227" i="9"/>
  <c r="H227" i="9"/>
  <c r="Q259" i="9"/>
  <c r="H259" i="9"/>
  <c r="Q291" i="9"/>
  <c r="H291" i="9"/>
  <c r="Q62" i="9"/>
  <c r="H62" i="9"/>
  <c r="Q41" i="9"/>
  <c r="H41" i="9"/>
  <c r="Q42" i="9"/>
  <c r="H42" i="9"/>
  <c r="Q202" i="9"/>
  <c r="H202" i="9"/>
  <c r="Q186" i="9"/>
  <c r="H186" i="9"/>
  <c r="Q170" i="9"/>
  <c r="H170" i="9"/>
  <c r="Q154" i="9"/>
  <c r="H154" i="9"/>
  <c r="Q138" i="9"/>
  <c r="H138" i="9"/>
  <c r="Q122" i="9"/>
  <c r="H122" i="9"/>
  <c r="Q103" i="9"/>
  <c r="H103" i="9"/>
  <c r="Q39" i="9"/>
  <c r="H39" i="9"/>
  <c r="H349" i="9"/>
  <c r="Q349" i="9"/>
  <c r="Q431" i="9"/>
  <c r="H431" i="9"/>
  <c r="Q329" i="9"/>
  <c r="H329" i="9"/>
  <c r="Q410" i="9"/>
  <c r="H410" i="9"/>
  <c r="Q492" i="9"/>
  <c r="H492" i="9"/>
  <c r="Q460" i="9"/>
  <c r="H460" i="9"/>
  <c r="Q428" i="9"/>
  <c r="H428" i="9"/>
  <c r="Q378" i="9"/>
  <c r="H378" i="9"/>
  <c r="Q314" i="9"/>
  <c r="H314" i="9"/>
  <c r="H327" i="9"/>
  <c r="Q327" i="9"/>
  <c r="Q408" i="9"/>
  <c r="H408" i="9"/>
  <c r="Q451" i="9"/>
  <c r="H451" i="9"/>
  <c r="Q467" i="9"/>
  <c r="H467" i="9"/>
  <c r="Q336" i="9"/>
  <c r="H336" i="9"/>
  <c r="Q411" i="9"/>
  <c r="H411" i="9"/>
  <c r="Q341" i="9"/>
  <c r="H341" i="9"/>
  <c r="T74" i="9"/>
  <c r="E74" i="9"/>
  <c r="T331" i="9"/>
  <c r="E331" i="9"/>
  <c r="T375" i="9"/>
  <c r="E375" i="9"/>
  <c r="T411" i="9"/>
  <c r="E411" i="9"/>
  <c r="T443" i="9"/>
  <c r="E443" i="9"/>
  <c r="T479" i="9"/>
  <c r="E479" i="9"/>
  <c r="T296" i="9"/>
  <c r="E296" i="9"/>
  <c r="T264" i="9"/>
  <c r="E264" i="9"/>
  <c r="T232" i="9"/>
  <c r="E232" i="9"/>
  <c r="T107" i="9"/>
  <c r="E107" i="9"/>
  <c r="T177" i="9"/>
  <c r="E177" i="9"/>
  <c r="T147" i="9"/>
  <c r="E147" i="9"/>
  <c r="T152" i="9"/>
  <c r="E152" i="9"/>
  <c r="T116" i="9"/>
  <c r="E116" i="9"/>
  <c r="T213" i="9"/>
  <c r="E213" i="9"/>
  <c r="T195" i="9"/>
  <c r="E195" i="9"/>
  <c r="T320" i="9"/>
  <c r="E320" i="9"/>
  <c r="T336" i="9"/>
  <c r="E336" i="9"/>
  <c r="T352" i="9"/>
  <c r="E352" i="9"/>
  <c r="T368" i="9"/>
  <c r="E368" i="9"/>
  <c r="T384" i="9"/>
  <c r="E384" i="9"/>
  <c r="E400" i="9"/>
  <c r="T400" i="9"/>
  <c r="T416" i="9"/>
  <c r="E416" i="9"/>
  <c r="T432" i="9"/>
  <c r="E432" i="9"/>
  <c r="E448" i="9"/>
  <c r="T448" i="9"/>
  <c r="T464" i="9"/>
  <c r="E464" i="9"/>
  <c r="T480" i="9"/>
  <c r="E480" i="9"/>
  <c r="T303" i="9"/>
  <c r="E303" i="9"/>
  <c r="T255" i="9"/>
  <c r="E255" i="9"/>
  <c r="T202" i="9"/>
  <c r="E202" i="9"/>
  <c r="T146" i="9"/>
  <c r="E146" i="9"/>
  <c r="T88" i="9"/>
  <c r="E88" i="9"/>
  <c r="T23" i="9"/>
  <c r="E23" i="9"/>
  <c r="T136" i="9"/>
  <c r="E136" i="9"/>
  <c r="T183" i="9"/>
  <c r="E183" i="9"/>
  <c r="T305" i="9"/>
  <c r="E305" i="9"/>
  <c r="T321" i="9"/>
  <c r="E321" i="9"/>
  <c r="T337" i="9"/>
  <c r="E337" i="9"/>
  <c r="T353" i="9"/>
  <c r="E353" i="9"/>
  <c r="T369" i="9"/>
  <c r="E369" i="9"/>
  <c r="T385" i="9"/>
  <c r="E385" i="9"/>
  <c r="T401" i="9"/>
  <c r="E401" i="9"/>
  <c r="T417" i="9"/>
  <c r="E417" i="9"/>
  <c r="T433" i="9"/>
  <c r="E433" i="9"/>
  <c r="E449" i="9"/>
  <c r="T449" i="9"/>
  <c r="T465" i="9"/>
  <c r="E465" i="9"/>
  <c r="T481" i="9"/>
  <c r="E481" i="9"/>
  <c r="T51" i="9"/>
  <c r="E51" i="9"/>
  <c r="T193" i="9"/>
  <c r="E193" i="9"/>
  <c r="T294" i="9"/>
  <c r="E294" i="9"/>
  <c r="T278" i="9"/>
  <c r="E278" i="9"/>
  <c r="T262" i="9"/>
  <c r="E262" i="9"/>
  <c r="T246" i="9"/>
  <c r="E246" i="9"/>
  <c r="T230" i="9"/>
  <c r="E230" i="9"/>
  <c r="T214" i="9"/>
  <c r="E214" i="9"/>
  <c r="T118" i="9"/>
  <c r="E118" i="9"/>
  <c r="T188" i="9"/>
  <c r="E188" i="9"/>
  <c r="T59" i="9"/>
  <c r="E59" i="9"/>
  <c r="T137" i="9"/>
  <c r="E137" i="9"/>
  <c r="T63" i="9"/>
  <c r="E63" i="9"/>
  <c r="T123" i="9"/>
  <c r="E123" i="9"/>
  <c r="T39" i="9"/>
  <c r="E39" i="9"/>
  <c r="T57" i="9"/>
  <c r="E57" i="9"/>
  <c r="T35" i="9"/>
  <c r="E35" i="9"/>
  <c r="T203" i="9"/>
  <c r="E203" i="9"/>
  <c r="T327" i="9"/>
  <c r="E327" i="9"/>
  <c r="T355" i="9"/>
  <c r="E355" i="9"/>
  <c r="T379" i="9"/>
  <c r="E379" i="9"/>
  <c r="T407" i="9"/>
  <c r="E407" i="9"/>
  <c r="T439" i="9"/>
  <c r="E439" i="9"/>
  <c r="T471" i="9"/>
  <c r="E471" i="9"/>
  <c r="T108" i="9"/>
  <c r="E108" i="9"/>
  <c r="T292" i="9"/>
  <c r="E292" i="9"/>
  <c r="T260" i="9"/>
  <c r="E260" i="9"/>
  <c r="T228" i="9"/>
  <c r="E228" i="9"/>
  <c r="T134" i="9"/>
  <c r="E134" i="9"/>
  <c r="T122" i="9"/>
  <c r="E122" i="9"/>
  <c r="T95" i="9"/>
  <c r="E95" i="9"/>
  <c r="T115" i="9"/>
  <c r="E115" i="9"/>
  <c r="T81" i="9"/>
  <c r="E81" i="9"/>
  <c r="T299" i="9"/>
  <c r="E299" i="9"/>
  <c r="T275" i="9"/>
  <c r="E275" i="9"/>
  <c r="T251" i="9"/>
  <c r="E251" i="9"/>
  <c r="T227" i="9"/>
  <c r="E227" i="9"/>
  <c r="T163" i="9"/>
  <c r="E163" i="9"/>
  <c r="T114" i="9"/>
  <c r="E114" i="9"/>
  <c r="T109" i="9"/>
  <c r="E109" i="9"/>
  <c r="T127" i="9"/>
  <c r="E127" i="9"/>
  <c r="T61" i="9"/>
  <c r="E61" i="9"/>
  <c r="T175" i="9"/>
  <c r="E175" i="9"/>
  <c r="T189" i="9"/>
  <c r="E189" i="9"/>
  <c r="T144" i="9"/>
  <c r="E144" i="9"/>
  <c r="T314" i="9"/>
  <c r="E314" i="9"/>
  <c r="T330" i="9"/>
  <c r="E330" i="9"/>
  <c r="T346" i="9"/>
  <c r="E346" i="9"/>
  <c r="T362" i="9"/>
  <c r="E362" i="9"/>
  <c r="T378" i="9"/>
  <c r="E378" i="9"/>
  <c r="T394" i="9"/>
  <c r="E394" i="9"/>
  <c r="T410" i="9"/>
  <c r="E410" i="9"/>
  <c r="T426" i="9"/>
  <c r="E426" i="9"/>
  <c r="T442" i="9"/>
  <c r="E442" i="9"/>
  <c r="T458" i="9"/>
  <c r="E458" i="9"/>
  <c r="T474" i="9"/>
  <c r="E474" i="9"/>
  <c r="T490" i="9"/>
  <c r="E490" i="9"/>
  <c r="T301" i="9"/>
  <c r="E301" i="9"/>
  <c r="T285" i="9"/>
  <c r="E285" i="9"/>
  <c r="T269" i="9"/>
  <c r="E269" i="9"/>
  <c r="T253" i="9"/>
  <c r="E253" i="9"/>
  <c r="T237" i="9"/>
  <c r="E237" i="9"/>
  <c r="T221" i="9"/>
  <c r="E221" i="9"/>
  <c r="T172" i="9"/>
  <c r="E172" i="9"/>
  <c r="T36" i="9"/>
  <c r="E36" i="9"/>
  <c r="T130" i="9"/>
  <c r="E130" i="9"/>
  <c r="T165" i="9"/>
  <c r="E165" i="9"/>
  <c r="T102" i="9"/>
  <c r="E102" i="9"/>
  <c r="T151" i="9"/>
  <c r="E151" i="9"/>
  <c r="T78" i="9"/>
  <c r="E78" i="9"/>
  <c r="T85" i="9"/>
  <c r="E85" i="9"/>
  <c r="F288" i="9"/>
  <c r="F335" i="9"/>
  <c r="F454" i="9"/>
  <c r="F101" i="9"/>
  <c r="F118" i="9"/>
  <c r="F280" i="9"/>
  <c r="F214" i="9"/>
  <c r="F116" i="9"/>
  <c r="F228" i="9"/>
  <c r="F330" i="9"/>
  <c r="F394" i="9"/>
  <c r="F305" i="9"/>
  <c r="F369" i="9"/>
  <c r="F261" i="9"/>
  <c r="F251" i="9"/>
  <c r="F259" i="9"/>
  <c r="F42" i="9"/>
  <c r="F108" i="9"/>
  <c r="F122" i="9"/>
  <c r="F169" i="9"/>
  <c r="F230" i="9"/>
  <c r="F395" i="9"/>
  <c r="F39" i="9"/>
  <c r="F109" i="9"/>
  <c r="F405" i="9"/>
  <c r="F441" i="9"/>
  <c r="F57" i="9"/>
  <c r="F164" i="9"/>
  <c r="R201" i="9"/>
  <c r="G201" i="9"/>
  <c r="R318" i="9"/>
  <c r="G318" i="9"/>
  <c r="R334" i="9"/>
  <c r="G334" i="9"/>
  <c r="R350" i="9"/>
  <c r="G350" i="9"/>
  <c r="R366" i="9"/>
  <c r="G366" i="9"/>
  <c r="R382" i="9"/>
  <c r="G382" i="9"/>
  <c r="R398" i="9"/>
  <c r="G398" i="9"/>
  <c r="R414" i="9"/>
  <c r="G414" i="9"/>
  <c r="R430" i="9"/>
  <c r="G430" i="9"/>
  <c r="R446" i="9"/>
  <c r="G446" i="9"/>
  <c r="R462" i="9"/>
  <c r="G462" i="9"/>
  <c r="G478" i="9"/>
  <c r="R478" i="9"/>
  <c r="R168" i="9"/>
  <c r="G168" i="9"/>
  <c r="R280" i="9"/>
  <c r="G280" i="9"/>
  <c r="R216" i="9"/>
  <c r="G216" i="9"/>
  <c r="R96" i="9"/>
  <c r="G96" i="9"/>
  <c r="R32" i="9"/>
  <c r="G32" i="9"/>
  <c r="R193" i="9"/>
  <c r="G193" i="9"/>
  <c r="R319" i="9"/>
  <c r="G319" i="9"/>
  <c r="G335" i="9"/>
  <c r="R335" i="9"/>
  <c r="G351" i="9"/>
  <c r="R351" i="9"/>
  <c r="R367" i="9"/>
  <c r="G367" i="9"/>
  <c r="R383" i="9"/>
  <c r="G383" i="9"/>
  <c r="R399" i="9"/>
  <c r="G399" i="9"/>
  <c r="R415" i="9"/>
  <c r="G415" i="9"/>
  <c r="G431" i="9"/>
  <c r="R431" i="9"/>
  <c r="R447" i="9"/>
  <c r="G447" i="9"/>
  <c r="R463" i="9"/>
  <c r="G463" i="9"/>
  <c r="R479" i="9"/>
  <c r="G479" i="9"/>
  <c r="R200" i="9"/>
  <c r="G200" i="9"/>
  <c r="R303" i="9"/>
  <c r="G303" i="9"/>
  <c r="R287" i="9"/>
  <c r="G287" i="9"/>
  <c r="R271" i="9"/>
  <c r="G271" i="9"/>
  <c r="R255" i="9"/>
  <c r="G255" i="9"/>
  <c r="R239" i="9"/>
  <c r="G239" i="9"/>
  <c r="R223" i="9"/>
  <c r="G223" i="9"/>
  <c r="R186" i="9"/>
  <c r="G186" i="9"/>
  <c r="R171" i="9"/>
  <c r="G171" i="9"/>
  <c r="R153" i="9"/>
  <c r="G153" i="9"/>
  <c r="R103" i="9"/>
  <c r="G103" i="9"/>
  <c r="R87" i="9"/>
  <c r="G87" i="9"/>
  <c r="R71" i="9"/>
  <c r="G71" i="9"/>
  <c r="R55" i="9"/>
  <c r="G55" i="9"/>
  <c r="R39" i="9"/>
  <c r="G39" i="9"/>
  <c r="R23" i="9"/>
  <c r="G23" i="9"/>
  <c r="R118" i="9"/>
  <c r="G118" i="9"/>
  <c r="R304" i="9"/>
  <c r="G304" i="9"/>
  <c r="G320" i="9"/>
  <c r="R320" i="9"/>
  <c r="R336" i="9"/>
  <c r="G336" i="9"/>
  <c r="G352" i="9"/>
  <c r="R352" i="9"/>
  <c r="R368" i="9"/>
  <c r="G368" i="9"/>
  <c r="R384" i="9"/>
  <c r="G384" i="9"/>
  <c r="R400" i="9"/>
  <c r="G400" i="9"/>
  <c r="R416" i="9"/>
  <c r="G416" i="9"/>
  <c r="R432" i="9"/>
  <c r="G432" i="9"/>
  <c r="R448" i="9"/>
  <c r="G448" i="9"/>
  <c r="R464" i="9"/>
  <c r="G464" i="9"/>
  <c r="R480" i="9"/>
  <c r="G480" i="9"/>
  <c r="R126" i="9"/>
  <c r="G126" i="9"/>
  <c r="R180" i="9"/>
  <c r="G180" i="9"/>
  <c r="R298" i="9"/>
  <c r="G298" i="9"/>
  <c r="R282" i="9"/>
  <c r="G282" i="9"/>
  <c r="R266" i="9"/>
  <c r="G266" i="9"/>
  <c r="R250" i="9"/>
  <c r="G250" i="9"/>
  <c r="R234" i="9"/>
  <c r="G234" i="9"/>
  <c r="R218" i="9"/>
  <c r="G218" i="9"/>
  <c r="R158" i="9"/>
  <c r="G158" i="9"/>
  <c r="R151" i="9"/>
  <c r="G151" i="9"/>
  <c r="R133" i="9"/>
  <c r="G133" i="9"/>
  <c r="R98" i="9"/>
  <c r="G98" i="9"/>
  <c r="R82" i="9"/>
  <c r="G82" i="9"/>
  <c r="R66" i="9"/>
  <c r="G66" i="9"/>
  <c r="R50" i="9"/>
  <c r="G50" i="9"/>
  <c r="R34" i="9"/>
  <c r="G34" i="9"/>
  <c r="R138" i="9"/>
  <c r="G138" i="9"/>
  <c r="R191" i="9"/>
  <c r="G191" i="9"/>
  <c r="R144" i="9"/>
  <c r="G144" i="9"/>
  <c r="R284" i="9"/>
  <c r="G284" i="9"/>
  <c r="R260" i="9"/>
  <c r="G260" i="9"/>
  <c r="R240" i="9"/>
  <c r="G240" i="9"/>
  <c r="R220" i="9"/>
  <c r="G220" i="9"/>
  <c r="R116" i="9"/>
  <c r="G116" i="9"/>
  <c r="R111" i="9"/>
  <c r="G111" i="9"/>
  <c r="R100" i="9"/>
  <c r="G100" i="9"/>
  <c r="R76" i="9"/>
  <c r="G76" i="9"/>
  <c r="R56" i="9"/>
  <c r="G56" i="9"/>
  <c r="R36" i="9"/>
  <c r="G36" i="9"/>
  <c r="R187" i="9"/>
  <c r="G187" i="9"/>
  <c r="R305" i="9"/>
  <c r="G305" i="9"/>
  <c r="R321" i="9"/>
  <c r="G321" i="9"/>
  <c r="R337" i="9"/>
  <c r="G337" i="9"/>
  <c r="R353" i="9"/>
  <c r="G353" i="9"/>
  <c r="R369" i="9"/>
  <c r="G369" i="9"/>
  <c r="R385" i="9"/>
  <c r="G385" i="9"/>
  <c r="R401" i="9"/>
  <c r="G401" i="9"/>
  <c r="R417" i="9"/>
  <c r="G417" i="9"/>
  <c r="R433" i="9"/>
  <c r="G433" i="9"/>
  <c r="R449" i="9"/>
  <c r="G449" i="9"/>
  <c r="R465" i="9"/>
  <c r="G465" i="9"/>
  <c r="R481" i="9"/>
  <c r="G481" i="9"/>
  <c r="R161" i="9"/>
  <c r="G161" i="9"/>
  <c r="R152" i="9"/>
  <c r="G152" i="9"/>
  <c r="R293" i="9"/>
  <c r="G293" i="9"/>
  <c r="R277" i="9"/>
  <c r="G277" i="9"/>
  <c r="R261" i="9"/>
  <c r="G261" i="9"/>
  <c r="R245" i="9"/>
  <c r="G245" i="9"/>
  <c r="R229" i="9"/>
  <c r="G229" i="9"/>
  <c r="R210" i="9"/>
  <c r="G210" i="9"/>
  <c r="R124" i="9"/>
  <c r="G124" i="9"/>
  <c r="R131" i="9"/>
  <c r="G131" i="9"/>
  <c r="R113" i="9"/>
  <c r="G113" i="9"/>
  <c r="R93" i="9"/>
  <c r="G93" i="9"/>
  <c r="R77" i="9"/>
  <c r="G77" i="9"/>
  <c r="R61" i="9"/>
  <c r="G61" i="9"/>
  <c r="R45" i="9"/>
  <c r="G45" i="9"/>
  <c r="R29" i="9"/>
  <c r="G29" i="9"/>
  <c r="R189" i="9"/>
  <c r="G189" i="9"/>
  <c r="R211" i="9"/>
  <c r="G211" i="9"/>
  <c r="F336" i="9"/>
  <c r="F400" i="9"/>
  <c r="F375" i="9"/>
  <c r="F285" i="9"/>
  <c r="F223" i="9"/>
  <c r="F59" i="9"/>
  <c r="F55" i="9"/>
  <c r="F103" i="9"/>
  <c r="F216" i="9"/>
  <c r="F447" i="9"/>
  <c r="F247" i="9"/>
  <c r="F366" i="9"/>
  <c r="F456" i="9"/>
  <c r="F35" i="9"/>
  <c r="F345" i="9"/>
  <c r="F439" i="9"/>
  <c r="F440" i="9"/>
  <c r="F173" i="9"/>
  <c r="F61" i="9"/>
  <c r="F115" i="9"/>
  <c r="F88" i="9"/>
  <c r="F372" i="9"/>
  <c r="F126" i="9"/>
  <c r="F176" i="9"/>
  <c r="F191" i="9"/>
  <c r="F252" i="9"/>
  <c r="F178" i="9"/>
  <c r="F195" i="9"/>
  <c r="F312" i="9"/>
  <c r="F376" i="9"/>
  <c r="F270" i="9"/>
  <c r="F481" i="9"/>
  <c r="F391" i="9"/>
  <c r="F464" i="9"/>
  <c r="F442" i="9"/>
  <c r="F489" i="9"/>
  <c r="F290" i="9"/>
  <c r="F379" i="9"/>
  <c r="F473" i="9"/>
  <c r="Q228" i="9"/>
  <c r="H228" i="9"/>
  <c r="Q260" i="9"/>
  <c r="H260" i="9"/>
  <c r="Q292" i="9"/>
  <c r="H292" i="9"/>
  <c r="Q253" i="9"/>
  <c r="H253" i="9"/>
  <c r="Q53" i="9"/>
  <c r="H53" i="9"/>
  <c r="Q213" i="9"/>
  <c r="H213" i="9"/>
  <c r="Q177" i="9"/>
  <c r="H177" i="9"/>
  <c r="Q149" i="9"/>
  <c r="H149" i="9"/>
  <c r="Q117" i="9"/>
  <c r="H117" i="9"/>
  <c r="Q22" i="9"/>
  <c r="H22" i="9"/>
  <c r="H426" i="9"/>
  <c r="Q426" i="9"/>
  <c r="Q310" i="9"/>
  <c r="H310" i="9"/>
  <c r="H465" i="9"/>
  <c r="Q465" i="9"/>
  <c r="Q214" i="9"/>
  <c r="H214" i="9"/>
  <c r="Q246" i="9"/>
  <c r="H246" i="9"/>
  <c r="Q278" i="9"/>
  <c r="H278" i="9"/>
  <c r="Q77" i="9"/>
  <c r="H77" i="9"/>
  <c r="Q239" i="9"/>
  <c r="H239" i="9"/>
  <c r="Q271" i="9"/>
  <c r="H271" i="9"/>
  <c r="Q303" i="9"/>
  <c r="H303" i="9"/>
  <c r="Q37" i="9"/>
  <c r="H37" i="9"/>
  <c r="Q32" i="9"/>
  <c r="H32" i="9"/>
  <c r="Q212" i="9"/>
  <c r="H212" i="9"/>
  <c r="Q172" i="9"/>
  <c r="H172" i="9"/>
  <c r="Q140" i="9"/>
  <c r="H140" i="9"/>
  <c r="Q95" i="9"/>
  <c r="H95" i="9"/>
  <c r="Q402" i="9"/>
  <c r="H402" i="9"/>
  <c r="Q488" i="9"/>
  <c r="H488" i="9"/>
  <c r="Q404" i="9"/>
  <c r="H404" i="9"/>
  <c r="Q316" i="9"/>
  <c r="H316" i="9"/>
  <c r="Q457" i="9"/>
  <c r="H457" i="9"/>
  <c r="H232" i="9"/>
  <c r="Q232" i="9"/>
  <c r="Q264" i="9"/>
  <c r="H264" i="9"/>
  <c r="Q296" i="9"/>
  <c r="H296" i="9"/>
  <c r="Q233" i="9"/>
  <c r="H233" i="9"/>
  <c r="Q265" i="9"/>
  <c r="H265" i="9"/>
  <c r="Q297" i="9"/>
  <c r="H297" i="9"/>
  <c r="Q30" i="9"/>
  <c r="H30" i="9"/>
  <c r="Q25" i="9"/>
  <c r="H25" i="9"/>
  <c r="Q26" i="9"/>
  <c r="H26" i="9"/>
  <c r="Q199" i="9"/>
  <c r="H199" i="9"/>
  <c r="Q183" i="9"/>
  <c r="H183" i="9"/>
  <c r="Q167" i="9"/>
  <c r="H167" i="9"/>
  <c r="Q151" i="9"/>
  <c r="H151" i="9"/>
  <c r="Q135" i="9"/>
  <c r="H135" i="9"/>
  <c r="Q119" i="9"/>
  <c r="H119" i="9"/>
  <c r="Q91" i="9"/>
  <c r="H91" i="9"/>
  <c r="Q27" i="9"/>
  <c r="H27" i="9"/>
  <c r="Q387" i="9"/>
  <c r="H387" i="9"/>
  <c r="Q345" i="9"/>
  <c r="H345" i="9"/>
  <c r="Q429" i="9"/>
  <c r="H429" i="9"/>
  <c r="Q478" i="9"/>
  <c r="H478" i="9"/>
  <c r="Q446" i="9"/>
  <c r="H446" i="9"/>
  <c r="Q414" i="9"/>
  <c r="H414" i="9"/>
  <c r="Q350" i="9"/>
  <c r="H350" i="9"/>
  <c r="Q68" i="9"/>
  <c r="H68" i="9"/>
  <c r="Q385" i="9"/>
  <c r="H385" i="9"/>
  <c r="Q481" i="9"/>
  <c r="H481" i="9"/>
  <c r="H427" i="9"/>
  <c r="Q427" i="9"/>
  <c r="Q261" i="9"/>
  <c r="H261" i="9"/>
  <c r="Q94" i="9"/>
  <c r="H94" i="9"/>
  <c r="Q104" i="9"/>
  <c r="H104" i="9"/>
  <c r="Q205" i="9"/>
  <c r="H205" i="9"/>
  <c r="Q173" i="9"/>
  <c r="H173" i="9"/>
  <c r="Q137" i="9"/>
  <c r="H137" i="9"/>
  <c r="Q99" i="9"/>
  <c r="H99" i="9"/>
  <c r="Q355" i="9"/>
  <c r="H355" i="9"/>
  <c r="Q455" i="9"/>
  <c r="H455" i="9"/>
  <c r="Q356" i="9"/>
  <c r="H356" i="9"/>
  <c r="Q477" i="9"/>
  <c r="H477" i="9"/>
  <c r="Q466" i="9"/>
  <c r="H466" i="9"/>
  <c r="Q418" i="9"/>
  <c r="H418" i="9"/>
  <c r="Q36" i="9"/>
  <c r="H36" i="9"/>
  <c r="H483" i="9"/>
  <c r="Q483" i="9"/>
  <c r="Q204" i="9"/>
  <c r="H204" i="9"/>
  <c r="Q176" i="9"/>
  <c r="H176" i="9"/>
  <c r="Q144" i="9"/>
  <c r="H144" i="9"/>
  <c r="Q116" i="9"/>
  <c r="H116" i="9"/>
  <c r="H317" i="9"/>
  <c r="Q317" i="9"/>
  <c r="Q447" i="9"/>
  <c r="H447" i="9"/>
  <c r="Q437" i="9"/>
  <c r="H437" i="9"/>
  <c r="Q456" i="9"/>
  <c r="H456" i="9"/>
  <c r="H386" i="9"/>
  <c r="Q386" i="9"/>
  <c r="Q337" i="9"/>
  <c r="H337" i="9"/>
  <c r="H389" i="9"/>
  <c r="Q389" i="9"/>
  <c r="Q226" i="9"/>
  <c r="H226" i="9"/>
  <c r="Q258" i="9"/>
  <c r="H258" i="9"/>
  <c r="Q290" i="9"/>
  <c r="H290" i="9"/>
  <c r="Q235" i="9"/>
  <c r="H235" i="9"/>
  <c r="Q267" i="9"/>
  <c r="H267" i="9"/>
  <c r="Q299" i="9"/>
  <c r="H299" i="9"/>
  <c r="Q105" i="9"/>
  <c r="H105" i="9"/>
  <c r="Q106" i="9"/>
  <c r="H106" i="9"/>
  <c r="Q24" i="9"/>
  <c r="H24" i="9"/>
  <c r="Q198" i="9"/>
  <c r="H198" i="9"/>
  <c r="Q182" i="9"/>
  <c r="H182" i="9"/>
  <c r="Q166" i="9"/>
  <c r="H166" i="9"/>
  <c r="Q150" i="9"/>
  <c r="H150" i="9"/>
  <c r="Q134" i="9"/>
  <c r="H134" i="9"/>
  <c r="Q118" i="9"/>
  <c r="H118" i="9"/>
  <c r="Q87" i="9"/>
  <c r="H87" i="9"/>
  <c r="Q23" i="9"/>
  <c r="H23" i="9"/>
  <c r="H371" i="9"/>
  <c r="Q371" i="9"/>
  <c r="Q463" i="9"/>
  <c r="H463" i="9"/>
  <c r="Q351" i="9"/>
  <c r="H351" i="9"/>
  <c r="Q421" i="9"/>
  <c r="H421" i="9"/>
  <c r="H484" i="9"/>
  <c r="Q484" i="9"/>
  <c r="Q452" i="9"/>
  <c r="H452" i="9"/>
  <c r="Q420" i="9"/>
  <c r="H420" i="9"/>
  <c r="Q362" i="9"/>
  <c r="H362" i="9"/>
  <c r="Q61" i="9"/>
  <c r="H61" i="9"/>
  <c r="Q348" i="9"/>
  <c r="H348" i="9"/>
  <c r="Q441" i="9"/>
  <c r="H441" i="9"/>
  <c r="Q352" i="9"/>
  <c r="H352" i="9"/>
  <c r="Q400" i="9"/>
  <c r="H400" i="9"/>
  <c r="H475" i="9"/>
  <c r="Q475" i="9"/>
  <c r="Q357" i="9"/>
  <c r="H357" i="9"/>
  <c r="T191" i="9"/>
  <c r="E191" i="9"/>
  <c r="E343" i="9"/>
  <c r="T343" i="9"/>
  <c r="E383" i="9"/>
  <c r="T383" i="9"/>
  <c r="T419" i="9"/>
  <c r="E419" i="9"/>
  <c r="T451" i="9"/>
  <c r="E451" i="9"/>
  <c r="E491" i="9"/>
  <c r="T491" i="9"/>
  <c r="T288" i="9"/>
  <c r="E288" i="9"/>
  <c r="T256" i="9"/>
  <c r="E256" i="9"/>
  <c r="T224" i="9"/>
  <c r="E224" i="9"/>
  <c r="T212" i="9"/>
  <c r="E212" i="9"/>
  <c r="T145" i="9"/>
  <c r="E145" i="9"/>
  <c r="T94" i="9"/>
  <c r="E94" i="9"/>
  <c r="T168" i="9"/>
  <c r="E168" i="9"/>
  <c r="T148" i="9"/>
  <c r="E148" i="9"/>
  <c r="T42" i="9"/>
  <c r="E42" i="9"/>
  <c r="T308" i="9"/>
  <c r="E308" i="9"/>
  <c r="T324" i="9"/>
  <c r="E324" i="9"/>
  <c r="T340" i="9"/>
  <c r="E340" i="9"/>
  <c r="T356" i="9"/>
  <c r="E356" i="9"/>
  <c r="T372" i="9"/>
  <c r="E372" i="9"/>
  <c r="T388" i="9"/>
  <c r="E388" i="9"/>
  <c r="T404" i="9"/>
  <c r="E404" i="9"/>
  <c r="T420" i="9"/>
  <c r="E420" i="9"/>
  <c r="T436" i="9"/>
  <c r="E436" i="9"/>
  <c r="T452" i="9"/>
  <c r="E452" i="9"/>
  <c r="T468" i="9"/>
  <c r="E468" i="9"/>
  <c r="T484" i="9"/>
  <c r="E484" i="9"/>
  <c r="T291" i="9"/>
  <c r="E291" i="9"/>
  <c r="T243" i="9"/>
  <c r="E243" i="9"/>
  <c r="T126" i="9"/>
  <c r="E126" i="9"/>
  <c r="T66" i="9"/>
  <c r="E66" i="9"/>
  <c r="T24" i="9"/>
  <c r="E24" i="9"/>
  <c r="T77" i="9"/>
  <c r="E77" i="9"/>
  <c r="T207" i="9"/>
  <c r="E207" i="9"/>
  <c r="T112" i="9"/>
  <c r="E112" i="9"/>
  <c r="T309" i="9"/>
  <c r="E309" i="9"/>
  <c r="T325" i="9"/>
  <c r="E325" i="9"/>
  <c r="T341" i="9"/>
  <c r="E341" i="9"/>
  <c r="T357" i="9"/>
  <c r="E357" i="9"/>
  <c r="T373" i="9"/>
  <c r="E373" i="9"/>
  <c r="T389" i="9"/>
  <c r="E389" i="9"/>
  <c r="T405" i="9"/>
  <c r="E405" i="9"/>
  <c r="T421" i="9"/>
  <c r="E421" i="9"/>
  <c r="T437" i="9"/>
  <c r="E437" i="9"/>
  <c r="T453" i="9"/>
  <c r="E453" i="9"/>
  <c r="T469" i="9"/>
  <c r="E469" i="9"/>
  <c r="T485" i="9"/>
  <c r="E485" i="9"/>
  <c r="T124" i="9"/>
  <c r="E124" i="9"/>
  <c r="T209" i="9"/>
  <c r="E209" i="9"/>
  <c r="T290" i="9"/>
  <c r="E290" i="9"/>
  <c r="T274" i="9"/>
  <c r="E274" i="9"/>
  <c r="T258" i="9"/>
  <c r="E258" i="9"/>
  <c r="T242" i="9"/>
  <c r="E242" i="9"/>
  <c r="T226" i="9"/>
  <c r="E226" i="9"/>
  <c r="T198" i="9"/>
  <c r="E198" i="9"/>
  <c r="T82" i="9"/>
  <c r="E82" i="9"/>
  <c r="T164" i="9"/>
  <c r="E164" i="9"/>
  <c r="T185" i="9"/>
  <c r="E185" i="9"/>
  <c r="T121" i="9"/>
  <c r="E121" i="9"/>
  <c r="T40" i="9"/>
  <c r="E40" i="9"/>
  <c r="T103" i="9"/>
  <c r="E103" i="9"/>
  <c r="T105" i="9"/>
  <c r="E105" i="9"/>
  <c r="T41" i="9"/>
  <c r="E41" i="9"/>
  <c r="T99" i="9"/>
  <c r="E99" i="9"/>
  <c r="T307" i="9"/>
  <c r="E307" i="9"/>
  <c r="T335" i="9"/>
  <c r="E335" i="9"/>
  <c r="T359" i="9"/>
  <c r="E359" i="9"/>
  <c r="T387" i="9"/>
  <c r="E387" i="9"/>
  <c r="E415" i="9"/>
  <c r="T415" i="9"/>
  <c r="T447" i="9"/>
  <c r="E447" i="9"/>
  <c r="T475" i="9"/>
  <c r="E475" i="9"/>
  <c r="T167" i="9"/>
  <c r="E167" i="9"/>
  <c r="T284" i="9"/>
  <c r="E284" i="9"/>
  <c r="T252" i="9"/>
  <c r="E252" i="9"/>
  <c r="T220" i="9"/>
  <c r="E220" i="9"/>
  <c r="T68" i="9"/>
  <c r="E68" i="9"/>
  <c r="T34" i="9"/>
  <c r="E34" i="9"/>
  <c r="T54" i="9"/>
  <c r="E54" i="9"/>
  <c r="T71" i="9"/>
  <c r="E71" i="9"/>
  <c r="T65" i="9"/>
  <c r="E65" i="9"/>
  <c r="T295" i="9"/>
  <c r="E295" i="9"/>
  <c r="T271" i="9"/>
  <c r="E271" i="9"/>
  <c r="T247" i="9"/>
  <c r="E247" i="9"/>
  <c r="T223" i="9"/>
  <c r="E223" i="9"/>
  <c r="T100" i="9"/>
  <c r="E100" i="9"/>
  <c r="T27" i="9"/>
  <c r="E27" i="9"/>
  <c r="T70" i="9"/>
  <c r="E70" i="9"/>
  <c r="T87" i="9"/>
  <c r="E87" i="9"/>
  <c r="T29" i="9"/>
  <c r="E29" i="9"/>
  <c r="T199" i="9"/>
  <c r="E199" i="9"/>
  <c r="T205" i="9"/>
  <c r="E205" i="9"/>
  <c r="T211" i="9"/>
  <c r="E211" i="9"/>
  <c r="T318" i="9"/>
  <c r="E318" i="9"/>
  <c r="T334" i="9"/>
  <c r="E334" i="9"/>
  <c r="T350" i="9"/>
  <c r="E350" i="9"/>
  <c r="T366" i="9"/>
  <c r="E366" i="9"/>
  <c r="T382" i="9"/>
  <c r="E382" i="9"/>
  <c r="T398" i="9"/>
  <c r="E398" i="9"/>
  <c r="T414" i="9"/>
  <c r="E414" i="9"/>
  <c r="T430" i="9"/>
  <c r="E430" i="9"/>
  <c r="T446" i="9"/>
  <c r="E446" i="9"/>
  <c r="T462" i="9"/>
  <c r="E462" i="9"/>
  <c r="T478" i="9"/>
  <c r="E478" i="9"/>
  <c r="T22" i="9"/>
  <c r="E22" i="9"/>
  <c r="T297" i="9"/>
  <c r="E297" i="9"/>
  <c r="T281" i="9"/>
  <c r="E281" i="9"/>
  <c r="T265" i="9"/>
  <c r="E265" i="9"/>
  <c r="T249" i="9"/>
  <c r="E249" i="9"/>
  <c r="T233" i="9"/>
  <c r="E233" i="9"/>
  <c r="T217" i="9"/>
  <c r="E217" i="9"/>
  <c r="T142" i="9"/>
  <c r="E142" i="9"/>
  <c r="T200" i="9"/>
  <c r="E200" i="9"/>
  <c r="T91" i="9"/>
  <c r="E91" i="9"/>
  <c r="T149" i="9"/>
  <c r="E149" i="9"/>
  <c r="T79" i="9"/>
  <c r="E79" i="9"/>
  <c r="T135" i="9"/>
  <c r="E135" i="9"/>
  <c r="T55" i="9"/>
  <c r="E55" i="9"/>
  <c r="T69" i="9"/>
  <c r="E69" i="9"/>
  <c r="F443" i="9"/>
  <c r="F387" i="9"/>
  <c r="F416" i="9"/>
  <c r="F281" i="9"/>
  <c r="F255" i="9"/>
  <c r="F437" i="9"/>
  <c r="R306" i="9"/>
  <c r="G306" i="9"/>
  <c r="R322" i="9"/>
  <c r="G322" i="9"/>
  <c r="R338" i="9"/>
  <c r="G338" i="9"/>
  <c r="R354" i="9"/>
  <c r="G354" i="9"/>
  <c r="R370" i="9"/>
  <c r="G370" i="9"/>
  <c r="R386" i="9"/>
  <c r="G386" i="9"/>
  <c r="R402" i="9"/>
  <c r="G402" i="9"/>
  <c r="R418" i="9"/>
  <c r="G418" i="9"/>
  <c r="R434" i="9"/>
  <c r="G434" i="9"/>
  <c r="R450" i="9"/>
  <c r="G450" i="9"/>
  <c r="R466" i="9"/>
  <c r="G466" i="9"/>
  <c r="R482" i="9"/>
  <c r="G482" i="9"/>
  <c r="R204" i="9"/>
  <c r="G204" i="9"/>
  <c r="R264" i="9"/>
  <c r="G264" i="9"/>
  <c r="R148" i="9"/>
  <c r="G148" i="9"/>
  <c r="R80" i="9"/>
  <c r="G80" i="9"/>
  <c r="R213" i="9"/>
  <c r="G213" i="9"/>
  <c r="R307" i="9"/>
  <c r="G307" i="9"/>
  <c r="R323" i="9"/>
  <c r="G323" i="9"/>
  <c r="R339" i="9"/>
  <c r="G339" i="9"/>
  <c r="R355" i="9"/>
  <c r="G355" i="9"/>
  <c r="R371" i="9"/>
  <c r="G371" i="9"/>
  <c r="G387" i="9"/>
  <c r="R387" i="9"/>
  <c r="R403" i="9"/>
  <c r="G403" i="9"/>
  <c r="R419" i="9"/>
  <c r="G419" i="9"/>
  <c r="R435" i="9"/>
  <c r="G435" i="9"/>
  <c r="R451" i="9"/>
  <c r="G451" i="9"/>
  <c r="R467" i="9"/>
  <c r="G467" i="9"/>
  <c r="R483" i="9"/>
  <c r="G483" i="9"/>
  <c r="R182" i="9"/>
  <c r="G182" i="9"/>
  <c r="R299" i="9"/>
  <c r="G299" i="9"/>
  <c r="R283" i="9"/>
  <c r="G283" i="9"/>
  <c r="R267" i="9"/>
  <c r="G267" i="9"/>
  <c r="R251" i="9"/>
  <c r="G251" i="9"/>
  <c r="R235" i="9"/>
  <c r="G235" i="9"/>
  <c r="R219" i="9"/>
  <c r="G219" i="9"/>
  <c r="R165" i="9"/>
  <c r="G165" i="9"/>
  <c r="R155" i="9"/>
  <c r="G155" i="9"/>
  <c r="R137" i="9"/>
  <c r="G137" i="9"/>
  <c r="R99" i="9"/>
  <c r="G99" i="9"/>
  <c r="R83" i="9"/>
  <c r="G83" i="9"/>
  <c r="R67" i="9"/>
  <c r="G67" i="9"/>
  <c r="R51" i="9"/>
  <c r="G51" i="9"/>
  <c r="R35" i="9"/>
  <c r="G35" i="9"/>
  <c r="R154" i="9"/>
  <c r="G154" i="9"/>
  <c r="R170" i="9"/>
  <c r="G170" i="9"/>
  <c r="R308" i="9"/>
  <c r="G308" i="9"/>
  <c r="R324" i="9"/>
  <c r="G324" i="9"/>
  <c r="R340" i="9"/>
  <c r="G340" i="9"/>
  <c r="R356" i="9"/>
  <c r="G356" i="9"/>
  <c r="R372" i="9"/>
  <c r="G372" i="9"/>
  <c r="G388" i="9"/>
  <c r="R388" i="9"/>
  <c r="R404" i="9"/>
  <c r="G404" i="9"/>
  <c r="R420" i="9"/>
  <c r="G420" i="9"/>
  <c r="R436" i="9"/>
  <c r="G436" i="9"/>
  <c r="G452" i="9"/>
  <c r="R452" i="9"/>
  <c r="R468" i="9"/>
  <c r="G468" i="9"/>
  <c r="R484" i="9"/>
  <c r="G484" i="9"/>
  <c r="R199" i="9"/>
  <c r="G199" i="9"/>
  <c r="R157" i="9"/>
  <c r="G157" i="9"/>
  <c r="R294" i="9"/>
  <c r="G294" i="9"/>
  <c r="R278" i="9"/>
  <c r="G278" i="9"/>
  <c r="R262" i="9"/>
  <c r="G262" i="9"/>
  <c r="R246" i="9"/>
  <c r="G246" i="9"/>
  <c r="R230" i="9"/>
  <c r="G230" i="9"/>
  <c r="R214" i="9"/>
  <c r="G214" i="9"/>
  <c r="R132" i="9"/>
  <c r="G132" i="9"/>
  <c r="R135" i="9"/>
  <c r="G135" i="9"/>
  <c r="R117" i="9"/>
  <c r="G117" i="9"/>
  <c r="R94" i="9"/>
  <c r="G94" i="9"/>
  <c r="R78" i="9"/>
  <c r="G78" i="9"/>
  <c r="R62" i="9"/>
  <c r="G62" i="9"/>
  <c r="R46" i="9"/>
  <c r="G46" i="9"/>
  <c r="R30" i="9"/>
  <c r="G30" i="9"/>
  <c r="R197" i="9"/>
  <c r="G197" i="9"/>
  <c r="R207" i="9"/>
  <c r="G207" i="9"/>
  <c r="G300" i="9"/>
  <c r="R300" i="9"/>
  <c r="R276" i="9"/>
  <c r="G276" i="9"/>
  <c r="R256" i="9"/>
  <c r="G256" i="9"/>
  <c r="R236" i="9"/>
  <c r="G236" i="9"/>
  <c r="R206" i="9"/>
  <c r="G206" i="9"/>
  <c r="R175" i="9"/>
  <c r="G175" i="9"/>
  <c r="R141" i="9"/>
  <c r="G141" i="9"/>
  <c r="R92" i="9"/>
  <c r="G92" i="9"/>
  <c r="R72" i="9"/>
  <c r="G72" i="9"/>
  <c r="R52" i="9"/>
  <c r="G52" i="9"/>
  <c r="R28" i="9"/>
  <c r="G28" i="9"/>
  <c r="R203" i="9"/>
  <c r="G203" i="9"/>
  <c r="R309" i="9"/>
  <c r="G309" i="9"/>
  <c r="R325" i="9"/>
  <c r="G325" i="9"/>
  <c r="R341" i="9"/>
  <c r="G341" i="9"/>
  <c r="R357" i="9"/>
  <c r="G357" i="9"/>
  <c r="R373" i="9"/>
  <c r="G373" i="9"/>
  <c r="R389" i="9"/>
  <c r="G389" i="9"/>
  <c r="R405" i="9"/>
  <c r="G405" i="9"/>
  <c r="R421" i="9"/>
  <c r="G421" i="9"/>
  <c r="R437" i="9"/>
  <c r="G437" i="9"/>
  <c r="R453" i="9"/>
  <c r="G453" i="9"/>
  <c r="R469" i="9"/>
  <c r="G469" i="9"/>
  <c r="R485" i="9"/>
  <c r="G485" i="9"/>
  <c r="R208" i="9"/>
  <c r="G208" i="9"/>
  <c r="R120" i="9"/>
  <c r="G120" i="9"/>
  <c r="R289" i="9"/>
  <c r="G289" i="9"/>
  <c r="R273" i="9"/>
  <c r="G273" i="9"/>
  <c r="R257" i="9"/>
  <c r="G257" i="9"/>
  <c r="R241" i="9"/>
  <c r="G241" i="9"/>
  <c r="R225" i="9"/>
  <c r="G225" i="9"/>
  <c r="R194" i="9"/>
  <c r="G194" i="9"/>
  <c r="R179" i="9"/>
  <c r="G179" i="9"/>
  <c r="R115" i="9"/>
  <c r="G115" i="9"/>
  <c r="R105" i="9"/>
  <c r="G105" i="9"/>
  <c r="R89" i="9"/>
  <c r="G89" i="9"/>
  <c r="R73" i="9"/>
  <c r="G73" i="9"/>
  <c r="R57" i="9"/>
  <c r="G57" i="9"/>
  <c r="R41" i="9"/>
  <c r="G41" i="9"/>
  <c r="R25" i="9"/>
  <c r="G25" i="9"/>
  <c r="R134" i="9"/>
  <c r="G134" i="9"/>
  <c r="F474" i="9"/>
  <c r="F339" i="9"/>
  <c r="F409" i="9"/>
  <c r="F433" i="9"/>
  <c r="F450" i="9"/>
  <c r="F398" i="9"/>
  <c r="F205" i="9"/>
  <c r="F196" i="9"/>
  <c r="F324" i="9"/>
  <c r="F294" i="9"/>
  <c r="F237" i="9"/>
  <c r="F165" i="9"/>
  <c r="F51" i="9"/>
  <c r="F68" i="9"/>
  <c r="F123" i="9"/>
  <c r="F24" i="9"/>
  <c r="F277" i="9"/>
  <c r="F99" i="9"/>
  <c r="AC21" i="9"/>
  <c r="AD21" i="9"/>
  <c r="AB21" i="9"/>
  <c r="Q268" i="9"/>
  <c r="H268" i="9"/>
  <c r="Q169" i="9"/>
  <c r="H169" i="9"/>
  <c r="Q407" i="9"/>
  <c r="H407" i="9"/>
  <c r="Q222" i="9"/>
  <c r="H222" i="9"/>
  <c r="Q215" i="9"/>
  <c r="H215" i="9"/>
  <c r="Q85" i="9"/>
  <c r="H85" i="9"/>
  <c r="Q200" i="9"/>
  <c r="H200" i="9"/>
  <c r="Q63" i="9"/>
  <c r="H63" i="9"/>
  <c r="Q370" i="9"/>
  <c r="H370" i="9"/>
  <c r="Q272" i="9"/>
  <c r="H272" i="9"/>
  <c r="Q78" i="9"/>
  <c r="H78" i="9"/>
  <c r="Q211" i="9"/>
  <c r="H211" i="9"/>
  <c r="Q147" i="9"/>
  <c r="H147" i="9"/>
  <c r="Q75" i="9"/>
  <c r="H75" i="9"/>
  <c r="Q461" i="9"/>
  <c r="H461" i="9"/>
  <c r="Q398" i="9"/>
  <c r="H398" i="9"/>
  <c r="Q325" i="9"/>
  <c r="H325" i="9"/>
  <c r="Q44" i="9"/>
  <c r="H44" i="9"/>
  <c r="Q129" i="9"/>
  <c r="H129" i="9"/>
  <c r="Q377" i="9"/>
  <c r="H377" i="9"/>
  <c r="Q390" i="9"/>
  <c r="H390" i="9"/>
  <c r="Q196" i="9"/>
  <c r="H196" i="9"/>
  <c r="Q339" i="9"/>
  <c r="H339" i="9"/>
  <c r="Q440" i="9"/>
  <c r="H440" i="9"/>
  <c r="Q309" i="9"/>
  <c r="H309" i="9"/>
  <c r="Q243" i="9"/>
  <c r="H243" i="9"/>
  <c r="Q82" i="9"/>
  <c r="H82" i="9"/>
  <c r="Q194" i="9"/>
  <c r="H194" i="9"/>
  <c r="Q162" i="9"/>
  <c r="H162" i="9"/>
  <c r="Q114" i="9"/>
  <c r="H114" i="9"/>
  <c r="Q54" i="9"/>
  <c r="H54" i="9"/>
  <c r="Q444" i="9"/>
  <c r="H444" i="9"/>
  <c r="Q369" i="9"/>
  <c r="H369" i="9"/>
  <c r="Q379" i="9"/>
  <c r="H379" i="9"/>
  <c r="T351" i="9"/>
  <c r="E351" i="9"/>
  <c r="T459" i="9"/>
  <c r="E459" i="9"/>
  <c r="E248" i="9"/>
  <c r="T248" i="9"/>
  <c r="T97" i="9"/>
  <c r="E97" i="9"/>
  <c r="T106" i="9"/>
  <c r="E106" i="9"/>
  <c r="E360" i="9"/>
  <c r="T360" i="9"/>
  <c r="T424" i="9"/>
  <c r="E424" i="9"/>
  <c r="T472" i="9"/>
  <c r="E472" i="9"/>
  <c r="T50" i="9"/>
  <c r="E50" i="9"/>
  <c r="T45" i="9"/>
  <c r="E45" i="9"/>
  <c r="T329" i="9"/>
  <c r="E329" i="9"/>
  <c r="E393" i="9"/>
  <c r="T393" i="9"/>
  <c r="T457" i="9"/>
  <c r="E457" i="9"/>
  <c r="T302" i="9"/>
  <c r="E302" i="9"/>
  <c r="T238" i="9"/>
  <c r="E238" i="9"/>
  <c r="T138" i="9"/>
  <c r="E138" i="9"/>
  <c r="T80" i="9"/>
  <c r="E80" i="9"/>
  <c r="T311" i="9"/>
  <c r="E311" i="9"/>
  <c r="E423" i="9"/>
  <c r="T423" i="9"/>
  <c r="T276" i="9"/>
  <c r="E276" i="9"/>
  <c r="T161" i="9"/>
  <c r="E161" i="9"/>
  <c r="T287" i="9"/>
  <c r="E287" i="9"/>
  <c r="T208" i="9"/>
  <c r="E208" i="9"/>
  <c r="T46" i="9"/>
  <c r="E46" i="9"/>
  <c r="T306" i="9"/>
  <c r="E306" i="9"/>
  <c r="T370" i="9"/>
  <c r="E370" i="9"/>
  <c r="T434" i="9"/>
  <c r="E434" i="9"/>
  <c r="T58" i="9"/>
  <c r="E58" i="9"/>
  <c r="T245" i="9"/>
  <c r="E245" i="9"/>
  <c r="T180" i="9"/>
  <c r="E180" i="9"/>
  <c r="T56" i="9"/>
  <c r="E56" i="9"/>
  <c r="T53" i="9"/>
  <c r="E53" i="9"/>
  <c r="F392" i="9"/>
  <c r="F263" i="9"/>
  <c r="F200" i="9"/>
  <c r="F75" i="9"/>
  <c r="F157" i="9"/>
  <c r="F479" i="9"/>
  <c r="F114" i="9"/>
  <c r="R326" i="9"/>
  <c r="G326" i="9"/>
  <c r="R390" i="9"/>
  <c r="G390" i="9"/>
  <c r="R438" i="9"/>
  <c r="G438" i="9"/>
  <c r="R112" i="9"/>
  <c r="G112" i="9"/>
  <c r="R64" i="9"/>
  <c r="G64" i="9"/>
  <c r="R327" i="9"/>
  <c r="G327" i="9"/>
  <c r="R375" i="9"/>
  <c r="G375" i="9"/>
  <c r="G407" i="9"/>
  <c r="R407" i="9"/>
  <c r="R471" i="9"/>
  <c r="G471" i="9"/>
  <c r="R295" i="9"/>
  <c r="G295" i="9"/>
  <c r="R231" i="9"/>
  <c r="G231" i="9"/>
  <c r="R121" i="9"/>
  <c r="G121" i="9"/>
  <c r="R63" i="9"/>
  <c r="G63" i="9"/>
  <c r="R114" i="9"/>
  <c r="G114" i="9"/>
  <c r="R344" i="9"/>
  <c r="G344" i="9"/>
  <c r="R392" i="9"/>
  <c r="G392" i="9"/>
  <c r="R440" i="9"/>
  <c r="G440" i="9"/>
  <c r="R212" i="9"/>
  <c r="G212" i="9"/>
  <c r="R258" i="9"/>
  <c r="G258" i="9"/>
  <c r="R198" i="9"/>
  <c r="G198" i="9"/>
  <c r="R90" i="9"/>
  <c r="G90" i="9"/>
  <c r="R26" i="9"/>
  <c r="G26" i="9"/>
  <c r="R296" i="9"/>
  <c r="G296" i="9"/>
  <c r="R228" i="9"/>
  <c r="G228" i="9"/>
  <c r="R88" i="9"/>
  <c r="G88" i="9"/>
  <c r="R160" i="9"/>
  <c r="G160" i="9"/>
  <c r="R377" i="9"/>
  <c r="G377" i="9"/>
  <c r="R457" i="9"/>
  <c r="G457" i="9"/>
  <c r="R253" i="9"/>
  <c r="G253" i="9"/>
  <c r="R37" i="9"/>
  <c r="G37" i="9"/>
  <c r="F359" i="9"/>
  <c r="F476" i="9"/>
  <c r="F329" i="9"/>
  <c r="F156" i="9"/>
  <c r="F374" i="9"/>
  <c r="Q102" i="9"/>
  <c r="H102" i="9"/>
  <c r="Q244" i="9"/>
  <c r="H244" i="9"/>
  <c r="Q276" i="9"/>
  <c r="H276" i="9"/>
  <c r="Q70" i="9"/>
  <c r="H70" i="9"/>
  <c r="Q285" i="9"/>
  <c r="H285" i="9"/>
  <c r="Q34" i="9"/>
  <c r="H34" i="9"/>
  <c r="Q193" i="9"/>
  <c r="H193" i="9"/>
  <c r="Q161" i="9"/>
  <c r="H161" i="9"/>
  <c r="Q133" i="9"/>
  <c r="H133" i="9"/>
  <c r="Q83" i="9"/>
  <c r="H83" i="9"/>
  <c r="Q399" i="9"/>
  <c r="H399" i="9"/>
  <c r="Q374" i="9"/>
  <c r="H374" i="9"/>
  <c r="H353" i="9"/>
  <c r="Q353" i="9"/>
  <c r="Q373" i="9"/>
  <c r="H373" i="9"/>
  <c r="Q230" i="9"/>
  <c r="H230" i="9"/>
  <c r="Q262" i="9"/>
  <c r="H262" i="9"/>
  <c r="Q294" i="9"/>
  <c r="H294" i="9"/>
  <c r="Q223" i="9"/>
  <c r="H223" i="9"/>
  <c r="Q255" i="9"/>
  <c r="H255" i="9"/>
  <c r="Q287" i="9"/>
  <c r="H287" i="9"/>
  <c r="Q46" i="9"/>
  <c r="H46" i="9"/>
  <c r="Q73" i="9"/>
  <c r="H73" i="9"/>
  <c r="Q74" i="9"/>
  <c r="H74" i="9"/>
  <c r="Q192" i="9"/>
  <c r="H192" i="9"/>
  <c r="Q156" i="9"/>
  <c r="H156" i="9"/>
  <c r="Q120" i="9"/>
  <c r="H120" i="9"/>
  <c r="Q31" i="9"/>
  <c r="H31" i="9"/>
  <c r="Q361" i="9"/>
  <c r="H361" i="9"/>
  <c r="Q448" i="9"/>
  <c r="H448" i="9"/>
  <c r="Q338" i="9"/>
  <c r="H338" i="9"/>
  <c r="Q401" i="9"/>
  <c r="H401" i="9"/>
  <c r="Q216" i="9"/>
  <c r="H216" i="9"/>
  <c r="Q248" i="9"/>
  <c r="H248" i="9"/>
  <c r="Q280" i="9"/>
  <c r="H280" i="9"/>
  <c r="Q217" i="9"/>
  <c r="H217" i="9"/>
  <c r="Q249" i="9"/>
  <c r="H249" i="9"/>
  <c r="Q281" i="9"/>
  <c r="H281" i="9"/>
  <c r="Q28" i="9"/>
  <c r="H28" i="9"/>
  <c r="Q66" i="9"/>
  <c r="H66" i="9"/>
  <c r="Q72" i="9"/>
  <c r="H72" i="9"/>
  <c r="Q207" i="9"/>
  <c r="H207" i="9"/>
  <c r="Q191" i="9"/>
  <c r="H191" i="9"/>
  <c r="Q175" i="9"/>
  <c r="H175" i="9"/>
  <c r="Q159" i="9"/>
  <c r="H159" i="9"/>
  <c r="Q143" i="9"/>
  <c r="H143" i="9"/>
  <c r="Q127" i="9"/>
  <c r="H127" i="9"/>
  <c r="Q111" i="9"/>
  <c r="H111" i="9"/>
  <c r="Q59" i="9"/>
  <c r="H59" i="9"/>
  <c r="Q344" i="9"/>
  <c r="H344" i="9"/>
  <c r="Q471" i="9"/>
  <c r="H471" i="9"/>
  <c r="Q388" i="9"/>
  <c r="H388" i="9"/>
  <c r="H493" i="9"/>
  <c r="Q493" i="9"/>
  <c r="Q462" i="9"/>
  <c r="H462" i="9"/>
  <c r="Q430" i="9"/>
  <c r="H430" i="9"/>
  <c r="Q382" i="9"/>
  <c r="H382" i="9"/>
  <c r="Q318" i="9"/>
  <c r="H318" i="9"/>
  <c r="Q343" i="9"/>
  <c r="H343" i="9"/>
  <c r="Q417" i="9"/>
  <c r="H417" i="9"/>
  <c r="Q419" i="9"/>
  <c r="H419" i="9"/>
  <c r="Q229" i="9"/>
  <c r="H229" i="9"/>
  <c r="Q293" i="9"/>
  <c r="H293" i="9"/>
  <c r="Q80" i="9"/>
  <c r="H80" i="9"/>
  <c r="Q40" i="9"/>
  <c r="H40" i="9"/>
  <c r="Q189" i="9"/>
  <c r="H189" i="9"/>
  <c r="Q153" i="9"/>
  <c r="H153" i="9"/>
  <c r="Q121" i="9"/>
  <c r="H121" i="9"/>
  <c r="Q35" i="9"/>
  <c r="H35" i="9"/>
  <c r="Q397" i="9"/>
  <c r="H397" i="9"/>
  <c r="Q313" i="9"/>
  <c r="H313" i="9"/>
  <c r="Q413" i="9"/>
  <c r="H413" i="9"/>
  <c r="Q482" i="9"/>
  <c r="H482" i="9"/>
  <c r="Q450" i="9"/>
  <c r="H450" i="9"/>
  <c r="Q358" i="9"/>
  <c r="H358" i="9"/>
  <c r="Q375" i="9"/>
  <c r="H375" i="9"/>
  <c r="Q33" i="9"/>
  <c r="H33" i="9"/>
  <c r="Q188" i="9"/>
  <c r="H188" i="9"/>
  <c r="Q160" i="9"/>
  <c r="H160" i="9"/>
  <c r="Q132" i="9"/>
  <c r="H132" i="9"/>
  <c r="Q79" i="9"/>
  <c r="H79" i="9"/>
  <c r="Q381" i="9"/>
  <c r="H381" i="9"/>
  <c r="Q340" i="9"/>
  <c r="H340" i="9"/>
  <c r="Q480" i="9"/>
  <c r="H480" i="9"/>
  <c r="Q432" i="9"/>
  <c r="H432" i="9"/>
  <c r="Q322" i="9"/>
  <c r="H322" i="9"/>
  <c r="Q489" i="9"/>
  <c r="H489" i="9"/>
  <c r="Q38" i="9"/>
  <c r="H38" i="9"/>
  <c r="Q242" i="9"/>
  <c r="H242" i="9"/>
  <c r="Q274" i="9"/>
  <c r="H274" i="9"/>
  <c r="Q219" i="9"/>
  <c r="H219" i="9"/>
  <c r="Q251" i="9"/>
  <c r="H251" i="9"/>
  <c r="Q283" i="9"/>
  <c r="H283" i="9"/>
  <c r="Q101" i="9"/>
  <c r="H101" i="9"/>
  <c r="Q64" i="9"/>
  <c r="H64" i="9"/>
  <c r="Q65" i="9"/>
  <c r="H65" i="9"/>
  <c r="Q206" i="9"/>
  <c r="H206" i="9"/>
  <c r="Q190" i="9"/>
  <c r="H190" i="9"/>
  <c r="Q174" i="9"/>
  <c r="H174" i="9"/>
  <c r="Q158" i="9"/>
  <c r="H158" i="9"/>
  <c r="Q142" i="9"/>
  <c r="H142" i="9"/>
  <c r="Q126" i="9"/>
  <c r="H126" i="9"/>
  <c r="Q110" i="9"/>
  <c r="H110" i="9"/>
  <c r="Q55" i="9"/>
  <c r="H55" i="9"/>
  <c r="Q328" i="9"/>
  <c r="H328" i="9"/>
  <c r="Q409" i="9"/>
  <c r="H409" i="9"/>
  <c r="Q308" i="9"/>
  <c r="H308" i="9"/>
  <c r="H393" i="9"/>
  <c r="Q393" i="9"/>
  <c r="Q485" i="9"/>
  <c r="H485" i="9"/>
  <c r="Q468" i="9"/>
  <c r="H468" i="9"/>
  <c r="H436" i="9"/>
  <c r="Q436" i="9"/>
  <c r="Q394" i="9"/>
  <c r="H394" i="9"/>
  <c r="Q330" i="9"/>
  <c r="H330" i="9"/>
  <c r="Q305" i="9"/>
  <c r="H305" i="9"/>
  <c r="Q391" i="9"/>
  <c r="H391" i="9"/>
  <c r="Q347" i="9"/>
  <c r="H347" i="9"/>
  <c r="Q320" i="9"/>
  <c r="H320" i="9"/>
  <c r="Q435" i="9"/>
  <c r="H435" i="9"/>
  <c r="Q315" i="9"/>
  <c r="H315" i="9"/>
  <c r="Q384" i="9"/>
  <c r="H384" i="9"/>
  <c r="Q86" i="9"/>
  <c r="H86" i="9"/>
  <c r="T323" i="9"/>
  <c r="E323" i="9"/>
  <c r="T363" i="9"/>
  <c r="E363" i="9"/>
  <c r="T403" i="9"/>
  <c r="E403" i="9"/>
  <c r="T435" i="9"/>
  <c r="E435" i="9"/>
  <c r="T467" i="9"/>
  <c r="E467" i="9"/>
  <c r="T304" i="9"/>
  <c r="E304" i="9"/>
  <c r="T272" i="9"/>
  <c r="E272" i="9"/>
  <c r="T240" i="9"/>
  <c r="E240" i="9"/>
  <c r="T190" i="9"/>
  <c r="E190" i="9"/>
  <c r="T84" i="9"/>
  <c r="E84" i="9"/>
  <c r="T72" i="9"/>
  <c r="E72" i="9"/>
  <c r="T33" i="9"/>
  <c r="E33" i="9"/>
  <c r="T76" i="9"/>
  <c r="E76" i="9"/>
  <c r="T197" i="9"/>
  <c r="E197" i="9"/>
  <c r="T184" i="9"/>
  <c r="E184" i="9"/>
  <c r="T316" i="9"/>
  <c r="E316" i="9"/>
  <c r="T332" i="9"/>
  <c r="E332" i="9"/>
  <c r="T348" i="9"/>
  <c r="E348" i="9"/>
  <c r="T364" i="9"/>
  <c r="E364" i="9"/>
  <c r="T380" i="9"/>
  <c r="E380" i="9"/>
  <c r="T396" i="9"/>
  <c r="E396" i="9"/>
  <c r="T412" i="9"/>
  <c r="E412" i="9"/>
  <c r="T428" i="9"/>
  <c r="E428" i="9"/>
  <c r="T444" i="9"/>
  <c r="E444" i="9"/>
  <c r="T460" i="9"/>
  <c r="E460" i="9"/>
  <c r="T476" i="9"/>
  <c r="E476" i="9"/>
  <c r="T492" i="9"/>
  <c r="E492" i="9"/>
  <c r="T267" i="9"/>
  <c r="E267" i="9"/>
  <c r="T219" i="9"/>
  <c r="E219" i="9"/>
  <c r="T192" i="9"/>
  <c r="E192" i="9"/>
  <c r="T125" i="9"/>
  <c r="E125" i="9"/>
  <c r="T64" i="9"/>
  <c r="E64" i="9"/>
  <c r="T60" i="9"/>
  <c r="E60" i="9"/>
  <c r="T158" i="9"/>
  <c r="E158" i="9"/>
  <c r="T187" i="9"/>
  <c r="E187" i="9"/>
  <c r="T317" i="9"/>
  <c r="E317" i="9"/>
  <c r="E333" i="9"/>
  <c r="T333" i="9"/>
  <c r="T349" i="9"/>
  <c r="E349" i="9"/>
  <c r="T365" i="9"/>
  <c r="E365" i="9"/>
  <c r="T381" i="9"/>
  <c r="E381" i="9"/>
  <c r="T397" i="9"/>
  <c r="E397" i="9"/>
  <c r="T413" i="9"/>
  <c r="E413" i="9"/>
  <c r="T429" i="9"/>
  <c r="E429" i="9"/>
  <c r="T445" i="9"/>
  <c r="E445" i="9"/>
  <c r="T461" i="9"/>
  <c r="E461" i="9"/>
  <c r="T477" i="9"/>
  <c r="E477" i="9"/>
  <c r="T493" i="9"/>
  <c r="E493" i="9"/>
  <c r="T174" i="9"/>
  <c r="E174" i="9"/>
  <c r="T298" i="9"/>
  <c r="E298" i="9"/>
  <c r="E282" i="9"/>
  <c r="T282" i="9"/>
  <c r="T266" i="9"/>
  <c r="E266" i="9"/>
  <c r="T250" i="9"/>
  <c r="E250" i="9"/>
  <c r="T234" i="9"/>
  <c r="E234" i="9"/>
  <c r="T218" i="9"/>
  <c r="E218" i="9"/>
  <c r="T150" i="9"/>
  <c r="E150" i="9"/>
  <c r="T204" i="9"/>
  <c r="E204" i="9"/>
  <c r="T98" i="9"/>
  <c r="E98" i="9"/>
  <c r="T153" i="9"/>
  <c r="E153" i="9"/>
  <c r="T86" i="9"/>
  <c r="E86" i="9"/>
  <c r="T139" i="9"/>
  <c r="E139" i="9"/>
  <c r="T62" i="9"/>
  <c r="E62" i="9"/>
  <c r="T73" i="9"/>
  <c r="E73" i="9"/>
  <c r="T26" i="9"/>
  <c r="E26" i="9"/>
  <c r="T166" i="9"/>
  <c r="E166" i="9"/>
  <c r="T319" i="9"/>
  <c r="E319" i="9"/>
  <c r="E347" i="9"/>
  <c r="T347" i="9"/>
  <c r="E371" i="9"/>
  <c r="T371" i="9"/>
  <c r="T399" i="9"/>
  <c r="E399" i="9"/>
  <c r="T431" i="9"/>
  <c r="E431" i="9"/>
  <c r="E463" i="9"/>
  <c r="T463" i="9"/>
  <c r="E487" i="9"/>
  <c r="T487" i="9"/>
  <c r="T300" i="9"/>
  <c r="E300" i="9"/>
  <c r="T268" i="9"/>
  <c r="E268" i="9"/>
  <c r="T236" i="9"/>
  <c r="E236" i="9"/>
  <c r="T170" i="9"/>
  <c r="E170" i="9"/>
  <c r="T154" i="9"/>
  <c r="E154" i="9"/>
  <c r="T129" i="9"/>
  <c r="E129" i="9"/>
  <c r="T131" i="9"/>
  <c r="E131" i="9"/>
  <c r="T30" i="9"/>
  <c r="E30" i="9"/>
  <c r="T44" i="9"/>
  <c r="E44" i="9"/>
  <c r="T283" i="9"/>
  <c r="E283" i="9"/>
  <c r="T259" i="9"/>
  <c r="E259" i="9"/>
  <c r="T235" i="9"/>
  <c r="E235" i="9"/>
  <c r="T186" i="9"/>
  <c r="E186" i="9"/>
  <c r="T171" i="9"/>
  <c r="E171" i="9"/>
  <c r="T141" i="9"/>
  <c r="E141" i="9"/>
  <c r="T143" i="9"/>
  <c r="E143" i="9"/>
  <c r="T93" i="9"/>
  <c r="E93" i="9"/>
  <c r="T120" i="9"/>
  <c r="E120" i="9"/>
  <c r="T132" i="9"/>
  <c r="E132" i="9"/>
  <c r="T92" i="9"/>
  <c r="E92" i="9"/>
  <c r="T310" i="9"/>
  <c r="E310" i="9"/>
  <c r="T326" i="9"/>
  <c r="E326" i="9"/>
  <c r="T342" i="9"/>
  <c r="E342" i="9"/>
  <c r="T358" i="9"/>
  <c r="E358" i="9"/>
  <c r="T374" i="9"/>
  <c r="E374" i="9"/>
  <c r="T390" i="9"/>
  <c r="E390" i="9"/>
  <c r="E406" i="9"/>
  <c r="T406" i="9"/>
  <c r="T422" i="9"/>
  <c r="E422" i="9"/>
  <c r="T438" i="9"/>
  <c r="E438" i="9"/>
  <c r="T454" i="9"/>
  <c r="E454" i="9"/>
  <c r="T470" i="9"/>
  <c r="E470" i="9"/>
  <c r="T486" i="9"/>
  <c r="E486" i="9"/>
  <c r="T160" i="9"/>
  <c r="E160" i="9"/>
  <c r="T289" i="9"/>
  <c r="E289" i="9"/>
  <c r="T273" i="9"/>
  <c r="E273" i="9"/>
  <c r="T257" i="9"/>
  <c r="E257" i="9"/>
  <c r="T241" i="9"/>
  <c r="E241" i="9"/>
  <c r="T225" i="9"/>
  <c r="E225" i="9"/>
  <c r="T194" i="9"/>
  <c r="E194" i="9"/>
  <c r="T75" i="9"/>
  <c r="E75" i="9"/>
  <c r="T162" i="9"/>
  <c r="E162" i="9"/>
  <c r="T181" i="9"/>
  <c r="E181" i="9"/>
  <c r="T117" i="9"/>
  <c r="E117" i="9"/>
  <c r="T38" i="9"/>
  <c r="E38" i="9"/>
  <c r="T96" i="9"/>
  <c r="E96" i="9"/>
  <c r="T101" i="9"/>
  <c r="E101" i="9"/>
  <c r="T37" i="9"/>
  <c r="E37" i="9"/>
  <c r="F348" i="9"/>
  <c r="F401" i="9"/>
  <c r="F460" i="9"/>
  <c r="F451" i="9"/>
  <c r="F461" i="9"/>
  <c r="F477" i="9"/>
  <c r="R178" i="9"/>
  <c r="G178" i="9"/>
  <c r="R314" i="9"/>
  <c r="G314" i="9"/>
  <c r="R330" i="9"/>
  <c r="G330" i="9"/>
  <c r="R346" i="9"/>
  <c r="G346" i="9"/>
  <c r="R362" i="9"/>
  <c r="G362" i="9"/>
  <c r="R378" i="9"/>
  <c r="G378" i="9"/>
  <c r="R394" i="9"/>
  <c r="G394" i="9"/>
  <c r="R410" i="9"/>
  <c r="G410" i="9"/>
  <c r="R426" i="9"/>
  <c r="G426" i="9"/>
  <c r="R442" i="9"/>
  <c r="G442" i="9"/>
  <c r="R458" i="9"/>
  <c r="G458" i="9"/>
  <c r="R474" i="9"/>
  <c r="G474" i="9"/>
  <c r="R490" i="9"/>
  <c r="G490" i="9"/>
  <c r="R292" i="9"/>
  <c r="G292" i="9"/>
  <c r="R232" i="9"/>
  <c r="G232" i="9"/>
  <c r="R125" i="9"/>
  <c r="G125" i="9"/>
  <c r="R48" i="9"/>
  <c r="G48" i="9"/>
  <c r="R130" i="9"/>
  <c r="G130" i="9"/>
  <c r="R315" i="9"/>
  <c r="G315" i="9"/>
  <c r="R331" i="9"/>
  <c r="G331" i="9"/>
  <c r="R347" i="9"/>
  <c r="G347" i="9"/>
  <c r="R363" i="9"/>
  <c r="G363" i="9"/>
  <c r="R379" i="9"/>
  <c r="G379" i="9"/>
  <c r="R395" i="9"/>
  <c r="G395" i="9"/>
  <c r="R411" i="9"/>
  <c r="G411" i="9"/>
  <c r="R427" i="9"/>
  <c r="G427" i="9"/>
  <c r="R443" i="9"/>
  <c r="G443" i="9"/>
  <c r="R459" i="9"/>
  <c r="G459" i="9"/>
  <c r="R475" i="9"/>
  <c r="G475" i="9"/>
  <c r="R491" i="9"/>
  <c r="G491" i="9"/>
  <c r="R136" i="9"/>
  <c r="G136" i="9"/>
  <c r="R291" i="9"/>
  <c r="G291" i="9"/>
  <c r="R275" i="9"/>
  <c r="G275" i="9"/>
  <c r="R259" i="9"/>
  <c r="G259" i="9"/>
  <c r="R243" i="9"/>
  <c r="G243" i="9"/>
  <c r="R227" i="9"/>
  <c r="G227" i="9"/>
  <c r="R202" i="9"/>
  <c r="G202" i="9"/>
  <c r="R108" i="9"/>
  <c r="G108" i="9"/>
  <c r="R123" i="9"/>
  <c r="G123" i="9"/>
  <c r="R107" i="9"/>
  <c r="G107" i="9"/>
  <c r="R91" i="9"/>
  <c r="G91" i="9"/>
  <c r="R75" i="9"/>
  <c r="G75" i="9"/>
  <c r="R59" i="9"/>
  <c r="G59" i="9"/>
  <c r="R43" i="9"/>
  <c r="G43" i="9"/>
  <c r="R27" i="9"/>
  <c r="G27" i="9"/>
  <c r="R205" i="9"/>
  <c r="G205" i="9"/>
  <c r="R185" i="9"/>
  <c r="G185" i="9"/>
  <c r="R316" i="9"/>
  <c r="G316" i="9"/>
  <c r="R332" i="9"/>
  <c r="G332" i="9"/>
  <c r="G348" i="9"/>
  <c r="R348" i="9"/>
  <c r="R364" i="9"/>
  <c r="G364" i="9"/>
  <c r="R380" i="9"/>
  <c r="G380" i="9"/>
  <c r="R396" i="9"/>
  <c r="G396" i="9"/>
  <c r="R412" i="9"/>
  <c r="G412" i="9"/>
  <c r="R428" i="9"/>
  <c r="G428" i="9"/>
  <c r="R444" i="9"/>
  <c r="G444" i="9"/>
  <c r="R460" i="9"/>
  <c r="G460" i="9"/>
  <c r="R476" i="9"/>
  <c r="G476" i="9"/>
  <c r="G492" i="9"/>
  <c r="R492" i="9"/>
  <c r="R196" i="9"/>
  <c r="G196" i="9"/>
  <c r="R302" i="9"/>
  <c r="G302" i="9"/>
  <c r="R286" i="9"/>
  <c r="G286" i="9"/>
  <c r="R270" i="9"/>
  <c r="G270" i="9"/>
  <c r="R254" i="9"/>
  <c r="G254" i="9"/>
  <c r="R238" i="9"/>
  <c r="G238" i="9"/>
  <c r="R222" i="9"/>
  <c r="G222" i="9"/>
  <c r="R181" i="9"/>
  <c r="G181" i="9"/>
  <c r="R167" i="9"/>
  <c r="G167" i="9"/>
  <c r="R149" i="9"/>
  <c r="G149" i="9"/>
  <c r="R102" i="9"/>
  <c r="G102" i="9"/>
  <c r="R86" i="9"/>
  <c r="G86" i="9"/>
  <c r="R70" i="9"/>
  <c r="G70" i="9"/>
  <c r="R54" i="9"/>
  <c r="G54" i="9"/>
  <c r="R38" i="9"/>
  <c r="G38" i="9"/>
  <c r="R22" i="9"/>
  <c r="G22" i="9"/>
  <c r="R142" i="9"/>
  <c r="G142" i="9"/>
  <c r="R166" i="9"/>
  <c r="G166" i="9"/>
  <c r="R288" i="9"/>
  <c r="G288" i="9"/>
  <c r="R268" i="9"/>
  <c r="G268" i="9"/>
  <c r="R244" i="9"/>
  <c r="G244" i="9"/>
  <c r="R224" i="9"/>
  <c r="G224" i="9"/>
  <c r="R172" i="9"/>
  <c r="G172" i="9"/>
  <c r="R127" i="9"/>
  <c r="G127" i="9"/>
  <c r="R104" i="9"/>
  <c r="G104" i="9"/>
  <c r="R84" i="9"/>
  <c r="G84" i="9"/>
  <c r="R60" i="9"/>
  <c r="G60" i="9"/>
  <c r="R40" i="9"/>
  <c r="G40" i="9"/>
  <c r="R150" i="9"/>
  <c r="G150" i="9"/>
  <c r="R209" i="9"/>
  <c r="G209" i="9"/>
  <c r="R317" i="9"/>
  <c r="G317" i="9"/>
  <c r="R333" i="9"/>
  <c r="G333" i="9"/>
  <c r="R349" i="9"/>
  <c r="G349" i="9"/>
  <c r="R365" i="9"/>
  <c r="G365" i="9"/>
  <c r="G381" i="9"/>
  <c r="R381" i="9"/>
  <c r="R397" i="9"/>
  <c r="G397" i="9"/>
  <c r="R413" i="9"/>
  <c r="G413" i="9"/>
  <c r="R429" i="9"/>
  <c r="G429" i="9"/>
  <c r="R445" i="9"/>
  <c r="G445" i="9"/>
  <c r="R461" i="9"/>
  <c r="G461" i="9"/>
  <c r="R477" i="9"/>
  <c r="G477" i="9"/>
  <c r="G493" i="9"/>
  <c r="R493" i="9"/>
  <c r="R173" i="9"/>
  <c r="G173" i="9"/>
  <c r="R297" i="9"/>
  <c r="G297" i="9"/>
  <c r="R281" i="9"/>
  <c r="G281" i="9"/>
  <c r="R265" i="9"/>
  <c r="G265" i="9"/>
  <c r="R249" i="9"/>
  <c r="G249" i="9"/>
  <c r="R233" i="9"/>
  <c r="G233" i="9"/>
  <c r="R217" i="9"/>
  <c r="G217" i="9"/>
  <c r="R156" i="9"/>
  <c r="G156" i="9"/>
  <c r="R147" i="9"/>
  <c r="G147" i="9"/>
  <c r="R129" i="9"/>
  <c r="G129" i="9"/>
  <c r="R97" i="9"/>
  <c r="G97" i="9"/>
  <c r="R81" i="9"/>
  <c r="G81" i="9"/>
  <c r="R65" i="9"/>
  <c r="G65" i="9"/>
  <c r="R49" i="9"/>
  <c r="G49" i="9"/>
  <c r="R33" i="9"/>
  <c r="G33" i="9"/>
  <c r="R176" i="9"/>
  <c r="G176" i="9"/>
  <c r="R195" i="9"/>
  <c r="G195" i="9"/>
  <c r="R122" i="9"/>
  <c r="G122" i="9"/>
  <c r="F368" i="9"/>
  <c r="F432" i="9"/>
  <c r="F338" i="9"/>
  <c r="F313" i="9"/>
  <c r="F377" i="9"/>
  <c r="F262" i="9"/>
  <c r="F41" i="9"/>
  <c r="F89" i="9"/>
  <c r="F342" i="9"/>
  <c r="F84" i="9"/>
  <c r="F111" i="9"/>
  <c r="F147" i="9"/>
  <c r="F31" i="9"/>
  <c r="F388" i="9"/>
  <c r="F363" i="9"/>
  <c r="F478" i="9"/>
  <c r="F490" i="9"/>
  <c r="F62" i="9"/>
  <c r="F128" i="9"/>
  <c r="F142" i="9"/>
  <c r="F193" i="9"/>
  <c r="F207" i="9"/>
  <c r="F284" i="9"/>
  <c r="F218" i="9"/>
  <c r="F233" i="9"/>
  <c r="F192" i="9"/>
  <c r="F160" i="9"/>
  <c r="F211" i="9"/>
  <c r="AD29" i="5"/>
  <c r="R29" i="5" s="1"/>
  <c r="AC29" i="5"/>
  <c r="Q29" i="5" s="1"/>
  <c r="K22" i="9" s="1"/>
  <c r="AB29" i="5"/>
  <c r="P29" i="5" s="1"/>
  <c r="AM29" i="5" l="1"/>
  <c r="AJ29" i="5"/>
  <c r="AL29" i="5"/>
  <c r="AK29" i="5"/>
  <c r="AU27" i="5"/>
  <c r="C24" i="6" s="1"/>
  <c r="H24" i="6" s="1"/>
  <c r="K24" i="6" s="1"/>
  <c r="AS27" i="5"/>
  <c r="A24" i="6" s="1"/>
  <c r="F24" i="6" s="1"/>
  <c r="I24" i="6" s="1"/>
  <c r="AR27" i="5"/>
  <c r="AT27" i="5"/>
  <c r="B24" i="6" s="1"/>
  <c r="G24" i="6" s="1"/>
  <c r="J24" i="6" s="1"/>
  <c r="J22" i="9"/>
  <c r="U84" i="9"/>
  <c r="U485" i="9"/>
  <c r="U329" i="9"/>
  <c r="W484" i="9"/>
  <c r="U106" i="9"/>
  <c r="W236" i="9"/>
  <c r="V220" i="9"/>
  <c r="U173" i="9"/>
  <c r="U60" i="9"/>
  <c r="U104" i="9"/>
  <c r="U316" i="9"/>
  <c r="U331" i="9"/>
  <c r="U474" i="9"/>
  <c r="U442" i="9"/>
  <c r="U410" i="9"/>
  <c r="U378" i="9"/>
  <c r="U346" i="9"/>
  <c r="W217" i="9"/>
  <c r="U457" i="9"/>
  <c r="W424" i="9"/>
  <c r="W309" i="9"/>
  <c r="U337" i="9"/>
  <c r="U98" i="9"/>
  <c r="U127" i="9"/>
  <c r="U361" i="9"/>
  <c r="U269" i="9"/>
  <c r="U467" i="9"/>
  <c r="U90" i="9"/>
  <c r="U345" i="9"/>
  <c r="W263" i="9"/>
  <c r="U455" i="9"/>
  <c r="U310" i="9"/>
  <c r="W166" i="9"/>
  <c r="V204" i="9"/>
  <c r="W158" i="9"/>
  <c r="W240" i="9"/>
  <c r="W436" i="9"/>
  <c r="W293" i="9"/>
  <c r="U143" i="9"/>
  <c r="U25" i="9"/>
  <c r="U453" i="9"/>
  <c r="U203" i="9"/>
  <c r="U92" i="9"/>
  <c r="W214" i="9"/>
  <c r="W452" i="9"/>
  <c r="W99" i="9"/>
  <c r="U435" i="9"/>
  <c r="U339" i="9"/>
  <c r="U307" i="9"/>
  <c r="U450" i="9"/>
  <c r="U386" i="9"/>
  <c r="U354" i="9"/>
  <c r="U76" i="9"/>
  <c r="U298" i="9"/>
  <c r="U483" i="9"/>
  <c r="U425" i="9"/>
  <c r="U171" i="9"/>
  <c r="W190" i="9"/>
  <c r="U159" i="9"/>
  <c r="U421" i="9"/>
  <c r="U265" i="9"/>
  <c r="U213" i="9"/>
  <c r="U47" i="9"/>
  <c r="U275" i="9"/>
  <c r="W221" i="9"/>
  <c r="U409" i="9"/>
  <c r="U82" i="9"/>
  <c r="W468" i="9"/>
  <c r="U151" i="9"/>
  <c r="W51" i="9"/>
  <c r="U369" i="9"/>
  <c r="W434" i="9"/>
  <c r="U471" i="9"/>
  <c r="U395" i="9"/>
  <c r="U321" i="9"/>
  <c r="U164" i="9"/>
  <c r="W268" i="9"/>
  <c r="W492" i="9"/>
  <c r="U108" i="9"/>
  <c r="W107" i="9"/>
  <c r="U44" i="9"/>
  <c r="U347" i="9"/>
  <c r="U407" i="9"/>
  <c r="U264" i="9"/>
  <c r="U322" i="9"/>
  <c r="U477" i="9"/>
  <c r="U413" i="9"/>
  <c r="V86" i="9"/>
  <c r="W86" i="9"/>
  <c r="V315" i="9"/>
  <c r="W315" i="9"/>
  <c r="U315" i="9"/>
  <c r="V391" i="9"/>
  <c r="U391" i="9"/>
  <c r="W391" i="9"/>
  <c r="W485" i="9"/>
  <c r="V485" i="9"/>
  <c r="W328" i="9"/>
  <c r="U328" i="9"/>
  <c r="V328" i="9"/>
  <c r="U110" i="9"/>
  <c r="V110" i="9"/>
  <c r="W110" i="9"/>
  <c r="U174" i="9"/>
  <c r="W174" i="9"/>
  <c r="V174" i="9"/>
  <c r="W206" i="9"/>
  <c r="V206" i="9"/>
  <c r="U206" i="9"/>
  <c r="U283" i="9"/>
  <c r="V283" i="9"/>
  <c r="W283" i="9"/>
  <c r="V242" i="9"/>
  <c r="W242" i="9"/>
  <c r="V489" i="9"/>
  <c r="W489" i="9"/>
  <c r="U340" i="9"/>
  <c r="V340" i="9"/>
  <c r="W340" i="9"/>
  <c r="V79" i="9"/>
  <c r="W79" i="9"/>
  <c r="U79" i="9"/>
  <c r="V33" i="9"/>
  <c r="W33" i="9"/>
  <c r="W358" i="9"/>
  <c r="V358" i="9"/>
  <c r="U358" i="9"/>
  <c r="W482" i="9"/>
  <c r="U482" i="9"/>
  <c r="V35" i="9"/>
  <c r="U35" i="9"/>
  <c r="W35" i="9"/>
  <c r="U153" i="9"/>
  <c r="V153" i="9"/>
  <c r="W153" i="9"/>
  <c r="V40" i="9"/>
  <c r="U40" i="9"/>
  <c r="W40" i="9"/>
  <c r="V419" i="9"/>
  <c r="W419" i="9"/>
  <c r="V343" i="9"/>
  <c r="W343" i="9"/>
  <c r="U343" i="9"/>
  <c r="W382" i="9"/>
  <c r="V382" i="9"/>
  <c r="U382" i="9"/>
  <c r="W388" i="9"/>
  <c r="U388" i="9"/>
  <c r="V388" i="9"/>
  <c r="U344" i="9"/>
  <c r="W344" i="9"/>
  <c r="V344" i="9"/>
  <c r="W111" i="9"/>
  <c r="V111" i="9"/>
  <c r="U111" i="9"/>
  <c r="W175" i="9"/>
  <c r="V175" i="9"/>
  <c r="U175" i="9"/>
  <c r="V207" i="9"/>
  <c r="U207" i="9"/>
  <c r="W207" i="9"/>
  <c r="U66" i="9"/>
  <c r="W66" i="9"/>
  <c r="V66" i="9"/>
  <c r="U217" i="9"/>
  <c r="V217" i="9"/>
  <c r="V248" i="9"/>
  <c r="U248" i="9"/>
  <c r="W248" i="9"/>
  <c r="V401" i="9"/>
  <c r="W401" i="9"/>
  <c r="V31" i="9"/>
  <c r="W31" i="9"/>
  <c r="U31" i="9"/>
  <c r="U156" i="9"/>
  <c r="V156" i="9"/>
  <c r="W156" i="9"/>
  <c r="U74" i="9"/>
  <c r="V74" i="9"/>
  <c r="W74" i="9"/>
  <c r="W46" i="9"/>
  <c r="U46" i="9"/>
  <c r="V46" i="9"/>
  <c r="U255" i="9"/>
  <c r="W255" i="9"/>
  <c r="V255" i="9"/>
  <c r="W294" i="9"/>
  <c r="V294" i="9"/>
  <c r="V399" i="9"/>
  <c r="W399" i="9"/>
  <c r="U399" i="9"/>
  <c r="U133" i="9"/>
  <c r="W133" i="9"/>
  <c r="V133" i="9"/>
  <c r="W193" i="9"/>
  <c r="U193" i="9"/>
  <c r="V193" i="9"/>
  <c r="U285" i="9"/>
  <c r="W285" i="9"/>
  <c r="V285" i="9"/>
  <c r="U276" i="9"/>
  <c r="V276" i="9"/>
  <c r="W276" i="9"/>
  <c r="V102" i="9"/>
  <c r="W102" i="9"/>
  <c r="U102" i="9"/>
  <c r="W371" i="9"/>
  <c r="V371" i="9"/>
  <c r="U389" i="9"/>
  <c r="V389" i="9"/>
  <c r="W389" i="9"/>
  <c r="U317" i="9"/>
  <c r="W317" i="9"/>
  <c r="V317" i="9"/>
  <c r="U427" i="9"/>
  <c r="V427" i="9"/>
  <c r="W427" i="9"/>
  <c r="U465" i="9"/>
  <c r="V465" i="9"/>
  <c r="W465" i="9"/>
  <c r="W253" i="9"/>
  <c r="U294" i="9"/>
  <c r="U341" i="9"/>
  <c r="V341" i="9"/>
  <c r="W341" i="9"/>
  <c r="U336" i="9"/>
  <c r="W336" i="9"/>
  <c r="V336" i="9"/>
  <c r="V451" i="9"/>
  <c r="W451" i="9"/>
  <c r="W378" i="9"/>
  <c r="V378" i="9"/>
  <c r="V460" i="9"/>
  <c r="U460" i="9"/>
  <c r="W460" i="9"/>
  <c r="V410" i="9"/>
  <c r="W410" i="9"/>
  <c r="V431" i="9"/>
  <c r="U431" i="9"/>
  <c r="V39" i="9"/>
  <c r="U39" i="9"/>
  <c r="W39" i="9"/>
  <c r="V122" i="9"/>
  <c r="W122" i="9"/>
  <c r="V154" i="9"/>
  <c r="W154" i="9"/>
  <c r="U154" i="9"/>
  <c r="V186" i="9"/>
  <c r="W186" i="9"/>
  <c r="U186" i="9"/>
  <c r="W42" i="9"/>
  <c r="V42" i="9"/>
  <c r="U42" i="9"/>
  <c r="U62" i="9"/>
  <c r="V62" i="9"/>
  <c r="W62" i="9"/>
  <c r="U259" i="9"/>
  <c r="W259" i="9"/>
  <c r="V259" i="9"/>
  <c r="V282" i="9"/>
  <c r="W282" i="9"/>
  <c r="U282" i="9"/>
  <c r="W218" i="9"/>
  <c r="U218" i="9"/>
  <c r="V218" i="9"/>
  <c r="U93" i="9"/>
  <c r="W93" i="9"/>
  <c r="V93" i="9"/>
  <c r="V472" i="9"/>
  <c r="U472" i="9"/>
  <c r="V415" i="9"/>
  <c r="U415" i="9"/>
  <c r="U124" i="9"/>
  <c r="V124" i="9"/>
  <c r="W124" i="9"/>
  <c r="U184" i="9"/>
  <c r="W184" i="9"/>
  <c r="V184" i="9"/>
  <c r="U433" i="9"/>
  <c r="V433" i="9"/>
  <c r="W433" i="9"/>
  <c r="V423" i="9"/>
  <c r="W423" i="9"/>
  <c r="V113" i="9"/>
  <c r="U113" i="9"/>
  <c r="W113" i="9"/>
  <c r="U181" i="9"/>
  <c r="W181" i="9"/>
  <c r="V181" i="9"/>
  <c r="V57" i="9"/>
  <c r="U57" i="9"/>
  <c r="W57" i="9"/>
  <c r="U245" i="9"/>
  <c r="W245" i="9"/>
  <c r="V245" i="9"/>
  <c r="U449" i="9"/>
  <c r="V449" i="9"/>
  <c r="W449" i="9"/>
  <c r="W100" i="9"/>
  <c r="U100" i="9"/>
  <c r="V100" i="9"/>
  <c r="W422" i="9"/>
  <c r="U422" i="9"/>
  <c r="V422" i="9"/>
  <c r="U486" i="9"/>
  <c r="W486" i="9"/>
  <c r="V486" i="9"/>
  <c r="W324" i="9"/>
  <c r="V324" i="9"/>
  <c r="U324" i="9"/>
  <c r="V43" i="9"/>
  <c r="W43" i="9"/>
  <c r="U43" i="9"/>
  <c r="V123" i="9"/>
  <c r="W123" i="9"/>
  <c r="U123" i="9"/>
  <c r="V155" i="9"/>
  <c r="W155" i="9"/>
  <c r="U155" i="9"/>
  <c r="U187" i="9"/>
  <c r="W187" i="9"/>
  <c r="V187" i="9"/>
  <c r="V49" i="9"/>
  <c r="W49" i="9"/>
  <c r="W69" i="9"/>
  <c r="V69" i="9"/>
  <c r="U69" i="9"/>
  <c r="U257" i="9"/>
  <c r="V257" i="9"/>
  <c r="W257" i="9"/>
  <c r="U288" i="9"/>
  <c r="W288" i="9"/>
  <c r="V288" i="9"/>
  <c r="W224" i="9"/>
  <c r="U224" i="9"/>
  <c r="V224" i="9"/>
  <c r="U306" i="9"/>
  <c r="V306" i="9"/>
  <c r="W306" i="9"/>
  <c r="W403" i="9"/>
  <c r="V403" i="9"/>
  <c r="V112" i="9"/>
  <c r="W112" i="9"/>
  <c r="V180" i="9"/>
  <c r="W180" i="9"/>
  <c r="U180" i="9"/>
  <c r="U50" i="9"/>
  <c r="W50" i="9"/>
  <c r="V231" i="9"/>
  <c r="U231" i="9"/>
  <c r="V270" i="9"/>
  <c r="W270" i="9"/>
  <c r="U270" i="9"/>
  <c r="U52" i="9"/>
  <c r="W52" i="9"/>
  <c r="V52" i="9"/>
  <c r="W342" i="9"/>
  <c r="V342" i="9"/>
  <c r="U342" i="9"/>
  <c r="V51" i="9"/>
  <c r="U51" i="9"/>
  <c r="U157" i="9"/>
  <c r="V157" i="9"/>
  <c r="W157" i="9"/>
  <c r="U58" i="9"/>
  <c r="W58" i="9"/>
  <c r="V58" i="9"/>
  <c r="W237" i="9"/>
  <c r="V237" i="9"/>
  <c r="U252" i="9"/>
  <c r="W252" i="9"/>
  <c r="U237" i="9"/>
  <c r="U177" i="9"/>
  <c r="U242" i="9"/>
  <c r="U423" i="9"/>
  <c r="U451" i="9"/>
  <c r="V482" i="9"/>
  <c r="V450" i="9"/>
  <c r="W456" i="9"/>
  <c r="W408" i="9"/>
  <c r="U216" i="9"/>
  <c r="Y30" i="5"/>
  <c r="L22" i="9"/>
  <c r="U403" i="9"/>
  <c r="V393" i="9"/>
  <c r="W393" i="9"/>
  <c r="W493" i="9"/>
  <c r="V493" i="9"/>
  <c r="U86" i="9"/>
  <c r="W302" i="9"/>
  <c r="W472" i="9"/>
  <c r="W379" i="9"/>
  <c r="V379" i="9"/>
  <c r="W444" i="9"/>
  <c r="U444" i="9"/>
  <c r="V444" i="9"/>
  <c r="V114" i="9"/>
  <c r="U114" i="9"/>
  <c r="W114" i="9"/>
  <c r="U194" i="9"/>
  <c r="W194" i="9"/>
  <c r="V194" i="9"/>
  <c r="V243" i="9"/>
  <c r="U243" i="9"/>
  <c r="W243" i="9"/>
  <c r="V440" i="9"/>
  <c r="U440" i="9"/>
  <c r="U196" i="9"/>
  <c r="V196" i="9"/>
  <c r="W196" i="9"/>
  <c r="V377" i="9"/>
  <c r="W377" i="9"/>
  <c r="W44" i="9"/>
  <c r="V44" i="9"/>
  <c r="W398" i="9"/>
  <c r="V398" i="9"/>
  <c r="U398" i="9"/>
  <c r="V75" i="9"/>
  <c r="W75" i="9"/>
  <c r="U75" i="9"/>
  <c r="U211" i="9"/>
  <c r="V211" i="9"/>
  <c r="W211" i="9"/>
  <c r="W272" i="9"/>
  <c r="U272" i="9"/>
  <c r="V272" i="9"/>
  <c r="V63" i="9"/>
  <c r="W63" i="9"/>
  <c r="U63" i="9"/>
  <c r="W85" i="9"/>
  <c r="U85" i="9"/>
  <c r="V85" i="9"/>
  <c r="U222" i="9"/>
  <c r="W222" i="9"/>
  <c r="V222" i="9"/>
  <c r="V169" i="9"/>
  <c r="W169" i="9"/>
  <c r="U169" i="9"/>
  <c r="AE21" i="9"/>
  <c r="AF21" i="9" s="1"/>
  <c r="U33" i="9"/>
  <c r="U249" i="9"/>
  <c r="U199" i="9"/>
  <c r="V252" i="9"/>
  <c r="U167" i="9"/>
  <c r="W469" i="9"/>
  <c r="W437" i="9"/>
  <c r="W405" i="9"/>
  <c r="U212" i="9"/>
  <c r="U357" i="9"/>
  <c r="V357" i="9"/>
  <c r="W357" i="9"/>
  <c r="W400" i="9"/>
  <c r="U400" i="9"/>
  <c r="V400" i="9"/>
  <c r="V441" i="9"/>
  <c r="W441" i="9"/>
  <c r="V61" i="9"/>
  <c r="W61" i="9"/>
  <c r="U61" i="9"/>
  <c r="V420" i="9"/>
  <c r="U420" i="9"/>
  <c r="V351" i="9"/>
  <c r="U351" i="9"/>
  <c r="W351" i="9"/>
  <c r="V87" i="9"/>
  <c r="W87" i="9"/>
  <c r="U87" i="9"/>
  <c r="V134" i="9"/>
  <c r="W134" i="9"/>
  <c r="U134" i="9"/>
  <c r="V166" i="9"/>
  <c r="U166" i="9"/>
  <c r="V198" i="9"/>
  <c r="U198" i="9"/>
  <c r="W106" i="9"/>
  <c r="V106" i="9"/>
  <c r="U299" i="9"/>
  <c r="W299" i="9"/>
  <c r="V299" i="9"/>
  <c r="V235" i="9"/>
  <c r="W235" i="9"/>
  <c r="U258" i="9"/>
  <c r="V258" i="9"/>
  <c r="W258" i="9"/>
  <c r="V437" i="9"/>
  <c r="U437" i="9"/>
  <c r="V144" i="9"/>
  <c r="W144" i="9"/>
  <c r="U144" i="9"/>
  <c r="W204" i="9"/>
  <c r="U204" i="9"/>
  <c r="V36" i="9"/>
  <c r="W36" i="9"/>
  <c r="U36" i="9"/>
  <c r="W466" i="9"/>
  <c r="U466" i="9"/>
  <c r="W356" i="9"/>
  <c r="U356" i="9"/>
  <c r="V356" i="9"/>
  <c r="W355" i="9"/>
  <c r="V355" i="9"/>
  <c r="U137" i="9"/>
  <c r="W137" i="9"/>
  <c r="V137" i="9"/>
  <c r="W205" i="9"/>
  <c r="V205" i="9"/>
  <c r="V94" i="9"/>
  <c r="W94" i="9"/>
  <c r="U94" i="9"/>
  <c r="V385" i="9"/>
  <c r="W385" i="9"/>
  <c r="W350" i="9"/>
  <c r="V350" i="9"/>
  <c r="U350" i="9"/>
  <c r="U446" i="9"/>
  <c r="V446" i="9"/>
  <c r="W446" i="9"/>
  <c r="W429" i="9"/>
  <c r="V429" i="9"/>
  <c r="W387" i="9"/>
  <c r="V387" i="9"/>
  <c r="V91" i="9"/>
  <c r="W91" i="9"/>
  <c r="U91" i="9"/>
  <c r="W135" i="9"/>
  <c r="V135" i="9"/>
  <c r="W167" i="9"/>
  <c r="V167" i="9"/>
  <c r="W199" i="9"/>
  <c r="V199" i="9"/>
  <c r="W25" i="9"/>
  <c r="V25" i="9"/>
  <c r="W297" i="9"/>
  <c r="V297" i="9"/>
  <c r="U297" i="9"/>
  <c r="U233" i="9"/>
  <c r="W233" i="9"/>
  <c r="V233" i="9"/>
  <c r="W264" i="9"/>
  <c r="V264" i="9"/>
  <c r="V457" i="9"/>
  <c r="W457" i="9"/>
  <c r="V404" i="9"/>
  <c r="W404" i="9"/>
  <c r="U404" i="9"/>
  <c r="W402" i="9"/>
  <c r="V402" i="9"/>
  <c r="V140" i="9"/>
  <c r="U140" i="9"/>
  <c r="W140" i="9"/>
  <c r="V212" i="9"/>
  <c r="W212" i="9"/>
  <c r="U37" i="9"/>
  <c r="V37" i="9"/>
  <c r="W37" i="9"/>
  <c r="V271" i="9"/>
  <c r="W271" i="9"/>
  <c r="W77" i="9"/>
  <c r="U77" i="9"/>
  <c r="V77" i="9"/>
  <c r="V246" i="9"/>
  <c r="W246" i="9"/>
  <c r="U117" i="9"/>
  <c r="V117" i="9"/>
  <c r="W117" i="9"/>
  <c r="V177" i="9"/>
  <c r="W177" i="9"/>
  <c r="V53" i="9"/>
  <c r="U53" i="9"/>
  <c r="W53" i="9"/>
  <c r="V292" i="9"/>
  <c r="W292" i="9"/>
  <c r="V228" i="9"/>
  <c r="U228" i="9"/>
  <c r="U371" i="9"/>
  <c r="W231" i="9"/>
  <c r="U161" i="9"/>
  <c r="U266" i="9"/>
  <c r="U304" i="9"/>
  <c r="U239" i="9"/>
  <c r="U271" i="9"/>
  <c r="W479" i="9"/>
  <c r="W447" i="9"/>
  <c r="W415" i="9"/>
  <c r="U349" i="9"/>
  <c r="V349" i="9"/>
  <c r="W349" i="9"/>
  <c r="U365" i="9"/>
  <c r="W365" i="9"/>
  <c r="V365" i="9"/>
  <c r="V425" i="9"/>
  <c r="W425" i="9"/>
  <c r="U205" i="9"/>
  <c r="U401" i="9"/>
  <c r="W440" i="9"/>
  <c r="W363" i="9"/>
  <c r="V363" i="9"/>
  <c r="V473" i="9"/>
  <c r="W473" i="9"/>
  <c r="W346" i="9"/>
  <c r="V346" i="9"/>
  <c r="V476" i="9"/>
  <c r="U476" i="9"/>
  <c r="W476" i="9"/>
  <c r="V372" i="9"/>
  <c r="W372" i="9"/>
  <c r="U372" i="9"/>
  <c r="V307" i="9"/>
  <c r="W307" i="9"/>
  <c r="V130" i="9"/>
  <c r="U130" i="9"/>
  <c r="W130" i="9"/>
  <c r="U178" i="9"/>
  <c r="V178" i="9"/>
  <c r="V88" i="9"/>
  <c r="W88" i="9"/>
  <c r="U88" i="9"/>
  <c r="W275" i="9"/>
  <c r="V275" i="9"/>
  <c r="V266" i="9"/>
  <c r="W266" i="9"/>
  <c r="U380" i="9"/>
  <c r="V380" i="9"/>
  <c r="W380" i="9"/>
  <c r="V469" i="9"/>
  <c r="U469" i="9"/>
  <c r="W108" i="9"/>
  <c r="V108" i="9"/>
  <c r="U168" i="9"/>
  <c r="W168" i="9"/>
  <c r="V168" i="9"/>
  <c r="U332" i="9"/>
  <c r="W332" i="9"/>
  <c r="V332" i="9"/>
  <c r="V490" i="9"/>
  <c r="W490" i="9"/>
  <c r="U490" i="9"/>
  <c r="U376" i="9"/>
  <c r="W376" i="9"/>
  <c r="V376" i="9"/>
  <c r="U165" i="9"/>
  <c r="V165" i="9"/>
  <c r="W165" i="9"/>
  <c r="V81" i="9"/>
  <c r="W81" i="9"/>
  <c r="U81" i="9"/>
  <c r="U221" i="9"/>
  <c r="V221" i="9"/>
  <c r="V321" i="9"/>
  <c r="W321" i="9"/>
  <c r="W438" i="9"/>
  <c r="U438" i="9"/>
  <c r="V438" i="9"/>
  <c r="V367" i="9"/>
  <c r="U367" i="9"/>
  <c r="W367" i="9"/>
  <c r="W323" i="9"/>
  <c r="V323" i="9"/>
  <c r="V131" i="9"/>
  <c r="U131" i="9"/>
  <c r="W131" i="9"/>
  <c r="V179" i="9"/>
  <c r="W179" i="9"/>
  <c r="V90" i="9"/>
  <c r="W90" i="9"/>
  <c r="W273" i="9"/>
  <c r="V273" i="9"/>
  <c r="W84" i="9"/>
  <c r="V84" i="9"/>
  <c r="W395" i="9"/>
  <c r="V395" i="9"/>
  <c r="W464" i="9"/>
  <c r="U464" i="9"/>
  <c r="V464" i="9"/>
  <c r="V128" i="9"/>
  <c r="U128" i="9"/>
  <c r="W128" i="9"/>
  <c r="U97" i="9"/>
  <c r="V97" i="9"/>
  <c r="W97" i="9"/>
  <c r="V279" i="9"/>
  <c r="W279" i="9"/>
  <c r="U279" i="9"/>
  <c r="U286" i="9"/>
  <c r="V286" i="9"/>
  <c r="W286" i="9"/>
  <c r="W368" i="9"/>
  <c r="U368" i="9"/>
  <c r="V368" i="9"/>
  <c r="U312" i="9"/>
  <c r="V312" i="9"/>
  <c r="W312" i="9"/>
  <c r="U141" i="9"/>
  <c r="W141" i="9"/>
  <c r="V141" i="9"/>
  <c r="W98" i="9"/>
  <c r="V98" i="9"/>
  <c r="V300" i="9"/>
  <c r="W300" i="9"/>
  <c r="U300" i="9"/>
  <c r="U45" i="9"/>
  <c r="V45" i="9"/>
  <c r="W45" i="9"/>
  <c r="U238" i="9"/>
  <c r="U458" i="9"/>
  <c r="U426" i="9"/>
  <c r="U394" i="9"/>
  <c r="U362" i="9"/>
  <c r="U330" i="9"/>
  <c r="U292" i="9"/>
  <c r="U323" i="9"/>
  <c r="U493" i="9"/>
  <c r="U461" i="9"/>
  <c r="U429" i="9"/>
  <c r="W384" i="9"/>
  <c r="U384" i="9"/>
  <c r="V384" i="9"/>
  <c r="V435" i="9"/>
  <c r="W435" i="9"/>
  <c r="W347" i="9"/>
  <c r="V347" i="9"/>
  <c r="V305" i="9"/>
  <c r="U305" i="9"/>
  <c r="W305" i="9"/>
  <c r="W394" i="9"/>
  <c r="V394" i="9"/>
  <c r="V468" i="9"/>
  <c r="U468" i="9"/>
  <c r="V409" i="9"/>
  <c r="W409" i="9"/>
  <c r="V55" i="9"/>
  <c r="W55" i="9"/>
  <c r="U55" i="9"/>
  <c r="V126" i="9"/>
  <c r="W126" i="9"/>
  <c r="U126" i="9"/>
  <c r="V158" i="9"/>
  <c r="U158" i="9"/>
  <c r="V190" i="9"/>
  <c r="U190" i="9"/>
  <c r="V65" i="9"/>
  <c r="U65" i="9"/>
  <c r="W65" i="9"/>
  <c r="U101" i="9"/>
  <c r="V101" i="9"/>
  <c r="W101" i="9"/>
  <c r="U251" i="9"/>
  <c r="W251" i="9"/>
  <c r="V251" i="9"/>
  <c r="V274" i="9"/>
  <c r="W274" i="9"/>
  <c r="U274" i="9"/>
  <c r="W38" i="9"/>
  <c r="V38" i="9"/>
  <c r="U38" i="9"/>
  <c r="W322" i="9"/>
  <c r="V322" i="9"/>
  <c r="U480" i="9"/>
  <c r="V480" i="9"/>
  <c r="W480" i="9"/>
  <c r="U381" i="9"/>
  <c r="V381" i="9"/>
  <c r="W381" i="9"/>
  <c r="U132" i="9"/>
  <c r="W132" i="9"/>
  <c r="V132" i="9"/>
  <c r="W188" i="9"/>
  <c r="V188" i="9"/>
  <c r="U188" i="9"/>
  <c r="V375" i="9"/>
  <c r="W375" i="9"/>
  <c r="U375" i="9"/>
  <c r="W450" i="9"/>
  <c r="W413" i="9"/>
  <c r="V413" i="9"/>
  <c r="U397" i="9"/>
  <c r="W397" i="9"/>
  <c r="V397" i="9"/>
  <c r="V121" i="9"/>
  <c r="W121" i="9"/>
  <c r="U189" i="9"/>
  <c r="W189" i="9"/>
  <c r="V189" i="9"/>
  <c r="V80" i="9"/>
  <c r="W80" i="9"/>
  <c r="U80" i="9"/>
  <c r="U229" i="9"/>
  <c r="W229" i="9"/>
  <c r="V229" i="9"/>
  <c r="U417" i="9"/>
  <c r="W417" i="9"/>
  <c r="V417" i="9"/>
  <c r="W318" i="9"/>
  <c r="V318" i="9"/>
  <c r="U318" i="9"/>
  <c r="U430" i="9"/>
  <c r="W430" i="9"/>
  <c r="V430" i="9"/>
  <c r="W471" i="9"/>
  <c r="V471" i="9"/>
  <c r="V59" i="9"/>
  <c r="W59" i="9"/>
  <c r="U59" i="9"/>
  <c r="W127" i="9"/>
  <c r="V127" i="9"/>
  <c r="W159" i="9"/>
  <c r="V159" i="9"/>
  <c r="W191" i="9"/>
  <c r="V191" i="9"/>
  <c r="V72" i="9"/>
  <c r="U72" i="9"/>
  <c r="W72" i="9"/>
  <c r="V28" i="9"/>
  <c r="U28" i="9"/>
  <c r="W28" i="9"/>
  <c r="W249" i="9"/>
  <c r="V249" i="9"/>
  <c r="U280" i="9"/>
  <c r="V280" i="9"/>
  <c r="W280" i="9"/>
  <c r="V216" i="9"/>
  <c r="W216" i="9"/>
  <c r="W338" i="9"/>
  <c r="V338" i="9"/>
  <c r="V361" i="9"/>
  <c r="W361" i="9"/>
  <c r="U120" i="9"/>
  <c r="W120" i="9"/>
  <c r="V120" i="9"/>
  <c r="U192" i="9"/>
  <c r="W192" i="9"/>
  <c r="V192" i="9"/>
  <c r="U73" i="9"/>
  <c r="W73" i="9"/>
  <c r="V73" i="9"/>
  <c r="U287" i="9"/>
  <c r="V287" i="9"/>
  <c r="W287" i="9"/>
  <c r="U223" i="9"/>
  <c r="W223" i="9"/>
  <c r="V223" i="9"/>
  <c r="U262" i="9"/>
  <c r="W262" i="9"/>
  <c r="V262" i="9"/>
  <c r="U373" i="9"/>
  <c r="V373" i="9"/>
  <c r="W373" i="9"/>
  <c r="W374" i="9"/>
  <c r="V374" i="9"/>
  <c r="U374" i="9"/>
  <c r="V83" i="9"/>
  <c r="W83" i="9"/>
  <c r="U83" i="9"/>
  <c r="W161" i="9"/>
  <c r="V161" i="9"/>
  <c r="V34" i="9"/>
  <c r="W34" i="9"/>
  <c r="U34" i="9"/>
  <c r="U70" i="9"/>
  <c r="V70" i="9"/>
  <c r="W70" i="9"/>
  <c r="V244" i="9"/>
  <c r="W244" i="9"/>
  <c r="U244" i="9"/>
  <c r="U393" i="9"/>
  <c r="W420" i="9"/>
  <c r="U355" i="9"/>
  <c r="U121" i="9"/>
  <c r="U191" i="9"/>
  <c r="U235" i="9"/>
  <c r="U434" i="9"/>
  <c r="U402" i="9"/>
  <c r="U370" i="9"/>
  <c r="U338" i="9"/>
  <c r="U122" i="9"/>
  <c r="W228" i="9"/>
  <c r="U475" i="9"/>
  <c r="V475" i="9"/>
  <c r="W475" i="9"/>
  <c r="V483" i="9"/>
  <c r="W483" i="9"/>
  <c r="V232" i="9"/>
  <c r="U232" i="9"/>
  <c r="U135" i="9"/>
  <c r="U385" i="9"/>
  <c r="U179" i="9"/>
  <c r="U363" i="9"/>
  <c r="W431" i="9"/>
  <c r="U246" i="9"/>
  <c r="U278" i="9"/>
  <c r="W232" i="9"/>
  <c r="U411" i="9"/>
  <c r="W411" i="9"/>
  <c r="V411" i="9"/>
  <c r="W467" i="9"/>
  <c r="V467" i="9"/>
  <c r="V408" i="9"/>
  <c r="U408" i="9"/>
  <c r="U314" i="9"/>
  <c r="V314" i="9"/>
  <c r="W314" i="9"/>
  <c r="W428" i="9"/>
  <c r="U428" i="9"/>
  <c r="V428" i="9"/>
  <c r="V492" i="9"/>
  <c r="U492" i="9"/>
  <c r="V329" i="9"/>
  <c r="W329" i="9"/>
  <c r="V103" i="9"/>
  <c r="U103" i="9"/>
  <c r="W103" i="9"/>
  <c r="V138" i="9"/>
  <c r="U138" i="9"/>
  <c r="W138" i="9"/>
  <c r="V170" i="9"/>
  <c r="W170" i="9"/>
  <c r="U170" i="9"/>
  <c r="W202" i="9"/>
  <c r="V202" i="9"/>
  <c r="U202" i="9"/>
  <c r="V41" i="9"/>
  <c r="U41" i="9"/>
  <c r="W41" i="9"/>
  <c r="U291" i="9"/>
  <c r="V291" i="9"/>
  <c r="W291" i="9"/>
  <c r="U227" i="9"/>
  <c r="V227" i="9"/>
  <c r="W227" i="9"/>
  <c r="U250" i="9"/>
  <c r="W250" i="9"/>
  <c r="V250" i="9"/>
  <c r="W304" i="9"/>
  <c r="V304" i="9"/>
  <c r="U416" i="9"/>
  <c r="V416" i="9"/>
  <c r="W416" i="9"/>
  <c r="V383" i="9"/>
  <c r="U383" i="9"/>
  <c r="W383" i="9"/>
  <c r="V47" i="9"/>
  <c r="W47" i="9"/>
  <c r="V152" i="9"/>
  <c r="W152" i="9"/>
  <c r="U152" i="9"/>
  <c r="U208" i="9"/>
  <c r="W208" i="9"/>
  <c r="V208" i="9"/>
  <c r="W326" i="9"/>
  <c r="V326" i="9"/>
  <c r="U326" i="9"/>
  <c r="V474" i="9"/>
  <c r="W474" i="9"/>
  <c r="V335" i="9"/>
  <c r="U335" i="9"/>
  <c r="W335" i="9"/>
  <c r="U333" i="9"/>
  <c r="W333" i="9"/>
  <c r="V333" i="9"/>
  <c r="U145" i="9"/>
  <c r="W145" i="9"/>
  <c r="V145" i="9"/>
  <c r="U209" i="9"/>
  <c r="V209" i="9"/>
  <c r="W209" i="9"/>
  <c r="W92" i="9"/>
  <c r="V92" i="9"/>
  <c r="W331" i="9"/>
  <c r="V331" i="9"/>
  <c r="U364" i="9"/>
  <c r="W364" i="9"/>
  <c r="V364" i="9"/>
  <c r="W366" i="9"/>
  <c r="V366" i="9"/>
  <c r="U366" i="9"/>
  <c r="W454" i="9"/>
  <c r="U454" i="9"/>
  <c r="V454" i="9"/>
  <c r="W406" i="9"/>
  <c r="U406" i="9"/>
  <c r="V406" i="9"/>
  <c r="U107" i="9"/>
  <c r="V107" i="9"/>
  <c r="V139" i="9"/>
  <c r="W139" i="9"/>
  <c r="U139" i="9"/>
  <c r="V171" i="9"/>
  <c r="W171" i="9"/>
  <c r="V203" i="9"/>
  <c r="W203" i="9"/>
  <c r="U48" i="9"/>
  <c r="V48" i="9"/>
  <c r="W48" i="9"/>
  <c r="U289" i="9"/>
  <c r="V289" i="9"/>
  <c r="W289" i="9"/>
  <c r="U225" i="9"/>
  <c r="V225" i="9"/>
  <c r="W225" i="9"/>
  <c r="V256" i="9"/>
  <c r="W256" i="9"/>
  <c r="U256" i="9"/>
  <c r="U424" i="9"/>
  <c r="V424" i="9"/>
  <c r="U360" i="9"/>
  <c r="W360" i="9"/>
  <c r="V360" i="9"/>
  <c r="W148" i="9"/>
  <c r="U148" i="9"/>
  <c r="V148" i="9"/>
  <c r="V56" i="9"/>
  <c r="U56" i="9"/>
  <c r="W56" i="9"/>
  <c r="W76" i="9"/>
  <c r="V76" i="9"/>
  <c r="V263" i="9"/>
  <c r="U263" i="9"/>
  <c r="U302" i="9"/>
  <c r="V302" i="9"/>
  <c r="W238" i="9"/>
  <c r="V238" i="9"/>
  <c r="U396" i="9"/>
  <c r="W396" i="9"/>
  <c r="V396" i="9"/>
  <c r="V442" i="9"/>
  <c r="W442" i="9"/>
  <c r="U125" i="9"/>
  <c r="V125" i="9"/>
  <c r="W125" i="9"/>
  <c r="W185" i="9"/>
  <c r="U185" i="9"/>
  <c r="V185" i="9"/>
  <c r="W301" i="9"/>
  <c r="U301" i="9"/>
  <c r="V301" i="9"/>
  <c r="U284" i="9"/>
  <c r="W284" i="9"/>
  <c r="V284" i="9"/>
  <c r="U220" i="9"/>
  <c r="W220" i="9"/>
  <c r="U379" i="9"/>
  <c r="U489" i="9"/>
  <c r="U419" i="9"/>
  <c r="U49" i="9"/>
  <c r="U273" i="9"/>
  <c r="U377" i="9"/>
  <c r="U487" i="9"/>
  <c r="U439" i="9"/>
  <c r="V466" i="9"/>
  <c r="V418" i="9"/>
  <c r="W178" i="9"/>
  <c r="V453" i="9"/>
  <c r="V479" i="9"/>
  <c r="U479" i="9"/>
  <c r="O22" i="9"/>
  <c r="Y22" i="9"/>
  <c r="U445" i="9"/>
  <c r="U320" i="9"/>
  <c r="W320" i="9"/>
  <c r="V320" i="9"/>
  <c r="W330" i="9"/>
  <c r="V330" i="9"/>
  <c r="U308" i="9"/>
  <c r="V308" i="9"/>
  <c r="W308" i="9"/>
  <c r="V142" i="9"/>
  <c r="W142" i="9"/>
  <c r="U142" i="9"/>
  <c r="V64" i="9"/>
  <c r="U64" i="9"/>
  <c r="W64" i="9"/>
  <c r="U219" i="9"/>
  <c r="V219" i="9"/>
  <c r="W219" i="9"/>
  <c r="W432" i="9"/>
  <c r="U432" i="9"/>
  <c r="V432" i="9"/>
  <c r="U160" i="9"/>
  <c r="V160" i="9"/>
  <c r="W160" i="9"/>
  <c r="W313" i="9"/>
  <c r="V313" i="9"/>
  <c r="U313" i="9"/>
  <c r="V293" i="9"/>
  <c r="U293" i="9"/>
  <c r="U462" i="9"/>
  <c r="V462" i="9"/>
  <c r="W462" i="9"/>
  <c r="W143" i="9"/>
  <c r="V143" i="9"/>
  <c r="V281" i="9"/>
  <c r="W281" i="9"/>
  <c r="U281" i="9"/>
  <c r="W448" i="9"/>
  <c r="U448" i="9"/>
  <c r="V448" i="9"/>
  <c r="U230" i="9"/>
  <c r="W230" i="9"/>
  <c r="V230" i="9"/>
  <c r="V484" i="9"/>
  <c r="U484" i="9"/>
  <c r="W386" i="9"/>
  <c r="V386" i="9"/>
  <c r="V426" i="9"/>
  <c r="W426" i="9"/>
  <c r="Z22" i="9"/>
  <c r="N22" i="9"/>
  <c r="V436" i="9"/>
  <c r="U436" i="9"/>
  <c r="W353" i="9"/>
  <c r="V353" i="9"/>
  <c r="V434" i="9"/>
  <c r="V50" i="9"/>
  <c r="V369" i="9"/>
  <c r="W369" i="9"/>
  <c r="U54" i="9"/>
  <c r="V54" i="9"/>
  <c r="W54" i="9"/>
  <c r="U162" i="9"/>
  <c r="V162" i="9"/>
  <c r="W162" i="9"/>
  <c r="V82" i="9"/>
  <c r="W82" i="9"/>
  <c r="V309" i="9"/>
  <c r="U309" i="9"/>
  <c r="W339" i="9"/>
  <c r="V339" i="9"/>
  <c r="W390" i="9"/>
  <c r="V390" i="9"/>
  <c r="U390" i="9"/>
  <c r="U129" i="9"/>
  <c r="W129" i="9"/>
  <c r="V129" i="9"/>
  <c r="U325" i="9"/>
  <c r="V325" i="9"/>
  <c r="W325" i="9"/>
  <c r="W461" i="9"/>
  <c r="V461" i="9"/>
  <c r="V147" i="9"/>
  <c r="U147" i="9"/>
  <c r="W147" i="9"/>
  <c r="U78" i="9"/>
  <c r="V78" i="9"/>
  <c r="W78" i="9"/>
  <c r="W370" i="9"/>
  <c r="V370" i="9"/>
  <c r="U200" i="9"/>
  <c r="W200" i="9"/>
  <c r="V200" i="9"/>
  <c r="U215" i="9"/>
  <c r="V215" i="9"/>
  <c r="W215" i="9"/>
  <c r="W407" i="9"/>
  <c r="V407" i="9"/>
  <c r="V268" i="9"/>
  <c r="U268" i="9"/>
  <c r="U112" i="9"/>
  <c r="U441" i="9"/>
  <c r="W453" i="9"/>
  <c r="W421" i="9"/>
  <c r="W352" i="9"/>
  <c r="U352" i="9"/>
  <c r="V352" i="9"/>
  <c r="U348" i="9"/>
  <c r="W348" i="9"/>
  <c r="V348" i="9"/>
  <c r="W362" i="9"/>
  <c r="V362" i="9"/>
  <c r="V452" i="9"/>
  <c r="U452" i="9"/>
  <c r="V421" i="9"/>
  <c r="V463" i="9"/>
  <c r="U463" i="9"/>
  <c r="V23" i="9"/>
  <c r="W23" i="9"/>
  <c r="U23" i="9"/>
  <c r="V118" i="9"/>
  <c r="W118" i="9"/>
  <c r="U118" i="9"/>
  <c r="V150" i="9"/>
  <c r="W150" i="9"/>
  <c r="U150" i="9"/>
  <c r="U182" i="9"/>
  <c r="V182" i="9"/>
  <c r="W182" i="9"/>
  <c r="U24" i="9"/>
  <c r="V24" i="9"/>
  <c r="W24" i="9"/>
  <c r="V105" i="9"/>
  <c r="U105" i="9"/>
  <c r="W105" i="9"/>
  <c r="U267" i="9"/>
  <c r="W267" i="9"/>
  <c r="V267" i="9"/>
  <c r="U290" i="9"/>
  <c r="V290" i="9"/>
  <c r="W290" i="9"/>
  <c r="U226" i="9"/>
  <c r="W226" i="9"/>
  <c r="V226" i="9"/>
  <c r="W337" i="9"/>
  <c r="V337" i="9"/>
  <c r="U456" i="9"/>
  <c r="V456" i="9"/>
  <c r="V447" i="9"/>
  <c r="U447" i="9"/>
  <c r="U116" i="9"/>
  <c r="V116" i="9"/>
  <c r="W116" i="9"/>
  <c r="U176" i="9"/>
  <c r="V176" i="9"/>
  <c r="W176" i="9"/>
  <c r="W418" i="9"/>
  <c r="U418" i="9"/>
  <c r="W477" i="9"/>
  <c r="V477" i="9"/>
  <c r="W455" i="9"/>
  <c r="V455" i="9"/>
  <c r="V99" i="9"/>
  <c r="U99" i="9"/>
  <c r="W173" i="9"/>
  <c r="V173" i="9"/>
  <c r="W104" i="9"/>
  <c r="V104" i="9"/>
  <c r="U261" i="9"/>
  <c r="V261" i="9"/>
  <c r="W261" i="9"/>
  <c r="U481" i="9"/>
  <c r="V481" i="9"/>
  <c r="W481" i="9"/>
  <c r="W68" i="9"/>
  <c r="V68" i="9"/>
  <c r="U414" i="9"/>
  <c r="W414" i="9"/>
  <c r="V414" i="9"/>
  <c r="U478" i="9"/>
  <c r="W478" i="9"/>
  <c r="V478" i="9"/>
  <c r="V345" i="9"/>
  <c r="W345" i="9"/>
  <c r="V27" i="9"/>
  <c r="W27" i="9"/>
  <c r="U27" i="9"/>
  <c r="U119" i="9"/>
  <c r="V119" i="9"/>
  <c r="W119" i="9"/>
  <c r="W151" i="9"/>
  <c r="V151" i="9"/>
  <c r="W183" i="9"/>
  <c r="U183" i="9"/>
  <c r="V183" i="9"/>
  <c r="U26" i="9"/>
  <c r="W26" i="9"/>
  <c r="V26" i="9"/>
  <c r="V30" i="9"/>
  <c r="U30" i="9"/>
  <c r="W30" i="9"/>
  <c r="V265" i="9"/>
  <c r="W265" i="9"/>
  <c r="U296" i="9"/>
  <c r="V296" i="9"/>
  <c r="W296" i="9"/>
  <c r="W316" i="9"/>
  <c r="V316" i="9"/>
  <c r="W488" i="9"/>
  <c r="U488" i="9"/>
  <c r="V488" i="9"/>
  <c r="W95" i="9"/>
  <c r="V95" i="9"/>
  <c r="U95" i="9"/>
  <c r="V172" i="9"/>
  <c r="U172" i="9"/>
  <c r="W172" i="9"/>
  <c r="V32" i="9"/>
  <c r="U32" i="9"/>
  <c r="W32" i="9"/>
  <c r="U303" i="9"/>
  <c r="W303" i="9"/>
  <c r="V303" i="9"/>
  <c r="W239" i="9"/>
  <c r="V239" i="9"/>
  <c r="W278" i="9"/>
  <c r="V278" i="9"/>
  <c r="V214" i="9"/>
  <c r="U214" i="9"/>
  <c r="W310" i="9"/>
  <c r="V310" i="9"/>
  <c r="V22" i="9"/>
  <c r="U22" i="9"/>
  <c r="W22" i="9"/>
  <c r="U149" i="9"/>
  <c r="W149" i="9"/>
  <c r="V149" i="9"/>
  <c r="V213" i="9"/>
  <c r="W213" i="9"/>
  <c r="V253" i="9"/>
  <c r="U253" i="9"/>
  <c r="V260" i="9"/>
  <c r="W260" i="9"/>
  <c r="U260" i="9"/>
  <c r="W463" i="9"/>
  <c r="U387" i="9"/>
  <c r="V327" i="9"/>
  <c r="U327" i="9"/>
  <c r="W327" i="9"/>
  <c r="W445" i="9"/>
  <c r="V445" i="9"/>
  <c r="U295" i="9"/>
  <c r="W295" i="9"/>
  <c r="V295" i="9"/>
  <c r="U473" i="9"/>
  <c r="W198" i="9"/>
  <c r="U353" i="9"/>
  <c r="U68" i="9"/>
  <c r="U443" i="9"/>
  <c r="V443" i="9"/>
  <c r="W443" i="9"/>
  <c r="U459" i="9"/>
  <c r="V459" i="9"/>
  <c r="W459" i="9"/>
  <c r="U29" i="9"/>
  <c r="V29" i="9"/>
  <c r="W29" i="9"/>
  <c r="V412" i="9"/>
  <c r="U412" i="9"/>
  <c r="W412" i="9"/>
  <c r="U392" i="9"/>
  <c r="W392" i="9"/>
  <c r="V392" i="9"/>
  <c r="V71" i="9"/>
  <c r="W71" i="9"/>
  <c r="U71" i="9"/>
  <c r="V146" i="9"/>
  <c r="U146" i="9"/>
  <c r="W146" i="9"/>
  <c r="U210" i="9"/>
  <c r="V210" i="9"/>
  <c r="W210" i="9"/>
  <c r="W60" i="9"/>
  <c r="V60" i="9"/>
  <c r="W298" i="9"/>
  <c r="V298" i="9"/>
  <c r="V234" i="9"/>
  <c r="U234" i="9"/>
  <c r="W234" i="9"/>
  <c r="W354" i="9"/>
  <c r="V354" i="9"/>
  <c r="V136" i="9"/>
  <c r="W136" i="9"/>
  <c r="U136" i="9"/>
  <c r="V491" i="9"/>
  <c r="U491" i="9"/>
  <c r="W491" i="9"/>
  <c r="V458" i="9"/>
  <c r="W458" i="9"/>
  <c r="V487" i="9"/>
  <c r="W487" i="9"/>
  <c r="V67" i="9"/>
  <c r="W67" i="9"/>
  <c r="U67" i="9"/>
  <c r="U197" i="9"/>
  <c r="V197" i="9"/>
  <c r="W197" i="9"/>
  <c r="U277" i="9"/>
  <c r="W277" i="9"/>
  <c r="V277" i="9"/>
  <c r="U405" i="9"/>
  <c r="V405" i="9"/>
  <c r="W334" i="9"/>
  <c r="V334" i="9"/>
  <c r="U334" i="9"/>
  <c r="W470" i="9"/>
  <c r="U470" i="9"/>
  <c r="V470" i="9"/>
  <c r="W439" i="9"/>
  <c r="V439" i="9"/>
  <c r="W115" i="9"/>
  <c r="U115" i="9"/>
  <c r="V115" i="9"/>
  <c r="U163" i="9"/>
  <c r="V163" i="9"/>
  <c r="W163" i="9"/>
  <c r="U195" i="9"/>
  <c r="W195" i="9"/>
  <c r="V195" i="9"/>
  <c r="V89" i="9"/>
  <c r="W89" i="9"/>
  <c r="U89" i="9"/>
  <c r="V241" i="9"/>
  <c r="W241" i="9"/>
  <c r="U241" i="9"/>
  <c r="U240" i="9"/>
  <c r="V240" i="9"/>
  <c r="V359" i="9"/>
  <c r="U359" i="9"/>
  <c r="W359" i="9"/>
  <c r="V319" i="9"/>
  <c r="U319" i="9"/>
  <c r="W319" i="9"/>
  <c r="V164" i="9"/>
  <c r="W164" i="9"/>
  <c r="U96" i="9"/>
  <c r="V96" i="9"/>
  <c r="W96" i="9"/>
  <c r="W247" i="9"/>
  <c r="U247" i="9"/>
  <c r="V247" i="9"/>
  <c r="U254" i="9"/>
  <c r="V254" i="9"/>
  <c r="W254" i="9"/>
  <c r="U311" i="9"/>
  <c r="W311" i="9"/>
  <c r="V311" i="9"/>
  <c r="U109" i="9"/>
  <c r="V109" i="9"/>
  <c r="W109" i="9"/>
  <c r="V201" i="9"/>
  <c r="W201" i="9"/>
  <c r="U201" i="9"/>
  <c r="V269" i="9"/>
  <c r="W269" i="9"/>
  <c r="U236" i="9"/>
  <c r="V236" i="9"/>
  <c r="AG30" i="5"/>
  <c r="AF30" i="5"/>
  <c r="T29" i="5"/>
  <c r="U29" i="5"/>
  <c r="S29" i="5"/>
  <c r="Z30" i="5"/>
  <c r="V29" i="5"/>
  <c r="AH30" i="5"/>
  <c r="AE30" i="5"/>
  <c r="W30" i="5"/>
  <c r="X30" i="5"/>
  <c r="AN29" i="5" l="1"/>
  <c r="AP29" i="5"/>
  <c r="AQ29" i="5"/>
  <c r="AO29" i="5"/>
  <c r="P22" i="9"/>
  <c r="X22" i="9"/>
  <c r="M22" i="9"/>
  <c r="AI30" i="5"/>
  <c r="AC30" i="5" s="1"/>
  <c r="Q30" i="5" s="1"/>
  <c r="K23" i="9" s="1"/>
  <c r="AS28" i="5" l="1"/>
  <c r="A25" i="6" s="1"/>
  <c r="F25" i="6" s="1"/>
  <c r="I25" i="6" s="1"/>
  <c r="AB22" i="9"/>
  <c r="AD22" i="9"/>
  <c r="AC22" i="9"/>
  <c r="Y23" i="9"/>
  <c r="AB30" i="5"/>
  <c r="P30" i="5" s="1"/>
  <c r="AA30" i="5"/>
  <c r="O30" i="5" s="1"/>
  <c r="AD30" i="5"/>
  <c r="R30" i="5" s="1"/>
  <c r="L23" i="9" s="1"/>
  <c r="AJ30" i="5" l="1"/>
  <c r="AK30" i="5"/>
  <c r="AL30" i="5"/>
  <c r="AM30" i="5"/>
  <c r="AU28" i="5"/>
  <c r="C25" i="6" s="1"/>
  <c r="H25" i="6" s="1"/>
  <c r="K25" i="6" s="1"/>
  <c r="AT28" i="5"/>
  <c r="B25" i="6" s="1"/>
  <c r="G25" i="6" s="1"/>
  <c r="J25" i="6" s="1"/>
  <c r="AR28" i="5"/>
  <c r="J23" i="9"/>
  <c r="I23" i="9"/>
  <c r="O23" i="9" s="1"/>
  <c r="AE22" i="9"/>
  <c r="AF22" i="9" s="1"/>
  <c r="X23" i="9"/>
  <c r="Z23" i="9"/>
  <c r="W31" i="5"/>
  <c r="U30" i="5"/>
  <c r="AF31" i="5"/>
  <c r="Z31" i="5"/>
  <c r="V30" i="5"/>
  <c r="Y31" i="5"/>
  <c r="AH31" i="5"/>
  <c r="X31" i="5"/>
  <c r="AG31" i="5"/>
  <c r="T30" i="5"/>
  <c r="S30" i="5"/>
  <c r="AN30" i="5" s="1"/>
  <c r="AE31" i="5"/>
  <c r="AO30" i="5" l="1"/>
  <c r="AP30" i="5"/>
  <c r="AQ30" i="5"/>
  <c r="M23" i="9"/>
  <c r="N23" i="9"/>
  <c r="AA23" i="9"/>
  <c r="P23" i="9"/>
  <c r="AI31" i="5"/>
  <c r="AA31" i="5" s="1"/>
  <c r="O31" i="5" s="1"/>
  <c r="AC23" i="9" l="1"/>
  <c r="AD23" i="9"/>
  <c r="AB23" i="9"/>
  <c r="AE23" i="9" s="1"/>
  <c r="AF23" i="9" s="1"/>
  <c r="I24" i="9"/>
  <c r="AA24" i="9" s="1"/>
  <c r="AC31" i="5"/>
  <c r="Q31" i="5" s="1"/>
  <c r="K24" i="9" s="1"/>
  <c r="AD31" i="5"/>
  <c r="R31" i="5" s="1"/>
  <c r="AB31" i="5"/>
  <c r="P31" i="5" s="1"/>
  <c r="AM31" i="5" l="1"/>
  <c r="AJ31" i="5"/>
  <c r="AL31" i="5"/>
  <c r="AK31" i="5"/>
  <c r="AS29" i="5"/>
  <c r="A26" i="6" s="1"/>
  <c r="F26" i="6" s="1"/>
  <c r="I26" i="6" s="1"/>
  <c r="J24" i="9"/>
  <c r="Z24" i="9" s="1"/>
  <c r="Y24" i="9"/>
  <c r="Y32" i="5"/>
  <c r="L24" i="9"/>
  <c r="N24" i="9" s="1"/>
  <c r="Z32" i="5"/>
  <c r="X32" i="5"/>
  <c r="AH32" i="5"/>
  <c r="V31" i="5"/>
  <c r="AF32" i="5"/>
  <c r="S31" i="5"/>
  <c r="U31" i="5"/>
  <c r="W32" i="5"/>
  <c r="AE32" i="5"/>
  <c r="AG32" i="5"/>
  <c r="T31" i="5"/>
  <c r="AP31" i="5" l="1"/>
  <c r="AN31" i="5"/>
  <c r="AO31" i="5"/>
  <c r="AQ31" i="5"/>
  <c r="AT29" i="5"/>
  <c r="B26" i="6" s="1"/>
  <c r="G26" i="6" s="1"/>
  <c r="J26" i="6" s="1"/>
  <c r="AR29" i="5"/>
  <c r="AU29" i="5"/>
  <c r="C26" i="6" s="1"/>
  <c r="H26" i="6" s="1"/>
  <c r="K26" i="6" s="1"/>
  <c r="M24" i="9"/>
  <c r="O24" i="9"/>
  <c r="P24" i="9"/>
  <c r="X24" i="9"/>
  <c r="AI32" i="5"/>
  <c r="AB32" i="5" s="1"/>
  <c r="P32" i="5" s="1"/>
  <c r="J25" i="9" l="1"/>
  <c r="Z25" i="9" s="1"/>
  <c r="AB24" i="9"/>
  <c r="AC24" i="9"/>
  <c r="AD24" i="9"/>
  <c r="AA32" i="5"/>
  <c r="O32" i="5" s="1"/>
  <c r="AC32" i="5"/>
  <c r="Q32" i="5" s="1"/>
  <c r="K25" i="9" s="1"/>
  <c r="AD32" i="5"/>
  <c r="R32" i="5" s="1"/>
  <c r="L25" i="9" s="1"/>
  <c r="AJ32" i="5" l="1"/>
  <c r="AK32" i="5"/>
  <c r="AL32" i="5"/>
  <c r="AM32" i="5"/>
  <c r="AR30" i="5"/>
  <c r="AU30" i="5"/>
  <c r="C27" i="6" s="1"/>
  <c r="H27" i="6" s="1"/>
  <c r="K27" i="6" s="1"/>
  <c r="AT30" i="5"/>
  <c r="B27" i="6" s="1"/>
  <c r="G27" i="6" s="1"/>
  <c r="J27" i="6" s="1"/>
  <c r="AS30" i="5"/>
  <c r="A27" i="6" s="1"/>
  <c r="F27" i="6" s="1"/>
  <c r="I27" i="6" s="1"/>
  <c r="I25" i="9"/>
  <c r="AA25" i="9" s="1"/>
  <c r="AE24" i="9"/>
  <c r="AF24" i="9" s="1"/>
  <c r="O25" i="9"/>
  <c r="Y25" i="9"/>
  <c r="X25" i="9"/>
  <c r="M25" i="9"/>
  <c r="Z33" i="5"/>
  <c r="AH33" i="5"/>
  <c r="AF33" i="5"/>
  <c r="AG33" i="5"/>
  <c r="S32" i="5"/>
  <c r="U32" i="5"/>
  <c r="X33" i="5"/>
  <c r="W33" i="5"/>
  <c r="T32" i="5"/>
  <c r="V32" i="5"/>
  <c r="AE33" i="5"/>
  <c r="Y33" i="5"/>
  <c r="AQ32" i="5" l="1"/>
  <c r="AP32" i="5"/>
  <c r="AO32" i="5"/>
  <c r="AN32" i="5"/>
  <c r="N25" i="9"/>
  <c r="P25" i="9"/>
  <c r="AC25" i="9" s="1"/>
  <c r="AB25" i="9"/>
  <c r="AI33" i="5"/>
  <c r="AA33" i="5" s="1"/>
  <c r="O33" i="5" s="1"/>
  <c r="AD25" i="9" l="1"/>
  <c r="I26" i="9"/>
  <c r="AA26" i="9" s="1"/>
  <c r="AE25" i="9"/>
  <c r="AF25" i="9" s="1"/>
  <c r="AD33" i="5"/>
  <c r="R33" i="5" s="1"/>
  <c r="AB33" i="5"/>
  <c r="P33" i="5" s="1"/>
  <c r="AC33" i="5"/>
  <c r="Q33" i="5" s="1"/>
  <c r="K26" i="9" s="1"/>
  <c r="AL33" i="5" l="1"/>
  <c r="AJ33" i="5"/>
  <c r="AM33" i="5"/>
  <c r="AK33" i="5"/>
  <c r="AS31" i="5"/>
  <c r="A28" i="6" s="1"/>
  <c r="F28" i="6" s="1"/>
  <c r="I28" i="6" s="1"/>
  <c r="AT31" i="5"/>
  <c r="B28" i="6" s="1"/>
  <c r="G28" i="6" s="1"/>
  <c r="J28" i="6" s="1"/>
  <c r="AU31" i="5"/>
  <c r="C28" i="6" s="1"/>
  <c r="H28" i="6" s="1"/>
  <c r="K28" i="6" s="1"/>
  <c r="AR31" i="5"/>
  <c r="J26" i="9"/>
  <c r="Z26" i="9"/>
  <c r="Y34" i="5"/>
  <c r="L26" i="9"/>
  <c r="Y26" i="9"/>
  <c r="W34" i="5"/>
  <c r="T33" i="5"/>
  <c r="X34" i="5"/>
  <c r="AH34" i="5"/>
  <c r="AF34" i="5"/>
  <c r="AG34" i="5"/>
  <c r="Z34" i="5"/>
  <c r="S33" i="5"/>
  <c r="AE34" i="5"/>
  <c r="U33" i="5"/>
  <c r="V33" i="5"/>
  <c r="AQ33" i="5" l="1"/>
  <c r="AN33" i="5"/>
  <c r="AP33" i="5"/>
  <c r="AO33" i="5"/>
  <c r="M26" i="9"/>
  <c r="X26" i="9"/>
  <c r="P26" i="9"/>
  <c r="N26" i="9"/>
  <c r="O26" i="9"/>
  <c r="AI34" i="5"/>
  <c r="AA34" i="5" s="1"/>
  <c r="O34" i="5" s="1"/>
  <c r="I27" i="9" l="1"/>
  <c r="AA27" i="9" s="1"/>
  <c r="AC26" i="9"/>
  <c r="AB26" i="9"/>
  <c r="AD26" i="9"/>
  <c r="AB34" i="5"/>
  <c r="P34" i="5" s="1"/>
  <c r="AJ34" i="5" s="1"/>
  <c r="AC34" i="5"/>
  <c r="Q34" i="5" s="1"/>
  <c r="K27" i="9" s="1"/>
  <c r="AD34" i="5"/>
  <c r="R34" i="5" s="1"/>
  <c r="AM34" i="5" l="1"/>
  <c r="AK34" i="5"/>
  <c r="AL34" i="5"/>
  <c r="AU32" i="5"/>
  <c r="C29" i="6" s="1"/>
  <c r="H29" i="6" s="1"/>
  <c r="K29" i="6" s="1"/>
  <c r="AT32" i="5"/>
  <c r="B29" i="6" s="1"/>
  <c r="G29" i="6" s="1"/>
  <c r="J29" i="6" s="1"/>
  <c r="AS32" i="5"/>
  <c r="A29" i="6" s="1"/>
  <c r="F29" i="6" s="1"/>
  <c r="I29" i="6" s="1"/>
  <c r="AR32" i="5"/>
  <c r="J27" i="9"/>
  <c r="Z27" i="9" s="1"/>
  <c r="Y27" i="9"/>
  <c r="Y35" i="5"/>
  <c r="L27" i="9"/>
  <c r="AE26" i="9"/>
  <c r="AF26" i="9" s="1"/>
  <c r="Z35" i="5"/>
  <c r="X35" i="5"/>
  <c r="AH35" i="5"/>
  <c r="S34" i="5"/>
  <c r="AN34" i="5" s="1"/>
  <c r="AF35" i="5"/>
  <c r="V34" i="5"/>
  <c r="U34" i="5"/>
  <c r="AG35" i="5"/>
  <c r="AE35" i="5"/>
  <c r="W35" i="5"/>
  <c r="T34" i="5"/>
  <c r="AP34" i="5" l="1"/>
  <c r="AO34" i="5"/>
  <c r="AQ34" i="5"/>
  <c r="X27" i="9"/>
  <c r="P27" i="9"/>
  <c r="M27" i="9"/>
  <c r="N27" i="9"/>
  <c r="O27" i="9"/>
  <c r="AI35" i="5"/>
  <c r="AC35" i="5" s="1"/>
  <c r="Q35" i="5" s="1"/>
  <c r="K28" i="9" s="1"/>
  <c r="AD27" i="9" l="1"/>
  <c r="AC27" i="9"/>
  <c r="AB27" i="9"/>
  <c r="Y28" i="9"/>
  <c r="AB35" i="5"/>
  <c r="P35" i="5" s="1"/>
  <c r="AA35" i="5"/>
  <c r="O35" i="5" s="1"/>
  <c r="AD35" i="5"/>
  <c r="R35" i="5" s="1"/>
  <c r="L28" i="9" s="1"/>
  <c r="AJ35" i="5" l="1"/>
  <c r="AK35" i="5"/>
  <c r="AM35" i="5"/>
  <c r="AL35" i="5"/>
  <c r="J28" i="9"/>
  <c r="Z28" i="9" s="1"/>
  <c r="I28" i="9"/>
  <c r="AA28" i="9" s="1"/>
  <c r="AE27" i="9"/>
  <c r="AF27" i="9" s="1"/>
  <c r="X28" i="9"/>
  <c r="Z36" i="5"/>
  <c r="Y36" i="5"/>
  <c r="X36" i="5"/>
  <c r="S35" i="5"/>
  <c r="AG36" i="5"/>
  <c r="W36" i="5"/>
  <c r="V35" i="5"/>
  <c r="U35" i="5"/>
  <c r="AE36" i="5"/>
  <c r="AF36" i="5"/>
  <c r="T35" i="5"/>
  <c r="AH36" i="5"/>
  <c r="AP35" i="5" l="1"/>
  <c r="AO35" i="5"/>
  <c r="AQ35" i="5"/>
  <c r="AN35" i="5"/>
  <c r="N28" i="9"/>
  <c r="M28" i="9"/>
  <c r="AS33" i="5"/>
  <c r="A30" i="6" s="1"/>
  <c r="F30" i="6" s="1"/>
  <c r="I30" i="6" s="1"/>
  <c r="AR33" i="5"/>
  <c r="AT33" i="5"/>
  <c r="B30" i="6" s="1"/>
  <c r="G30" i="6" s="1"/>
  <c r="J30" i="6" s="1"/>
  <c r="AU33" i="5"/>
  <c r="C30" i="6" s="1"/>
  <c r="H30" i="6" s="1"/>
  <c r="K30" i="6" s="1"/>
  <c r="P28" i="9"/>
  <c r="O28" i="9"/>
  <c r="AI36" i="5"/>
  <c r="AD36" i="5" s="1"/>
  <c r="R36" i="5" s="1"/>
  <c r="L29" i="9" s="1"/>
  <c r="AC28" i="9" l="1"/>
  <c r="AD28" i="9"/>
  <c r="AB28" i="9"/>
  <c r="AA36" i="5"/>
  <c r="O36" i="5" s="1"/>
  <c r="X29" i="9"/>
  <c r="AB36" i="5"/>
  <c r="P36" i="5" s="1"/>
  <c r="AC36" i="5"/>
  <c r="Q36" i="5" s="1"/>
  <c r="AJ36" i="5" l="1"/>
  <c r="AL36" i="5"/>
  <c r="AK36" i="5"/>
  <c r="AM36" i="5"/>
  <c r="AR34" i="5"/>
  <c r="AE28" i="9"/>
  <c r="AF28" i="9" s="1"/>
  <c r="AS34" i="5"/>
  <c r="A31" i="6" s="1"/>
  <c r="F31" i="6" s="1"/>
  <c r="I31" i="6" s="1"/>
  <c r="AU34" i="5"/>
  <c r="C31" i="6" s="1"/>
  <c r="H31" i="6" s="1"/>
  <c r="K31" i="6" s="1"/>
  <c r="AT34" i="5"/>
  <c r="B31" i="6" s="1"/>
  <c r="G31" i="6" s="1"/>
  <c r="J31" i="6" s="1"/>
  <c r="Y37" i="5"/>
  <c r="I29" i="9"/>
  <c r="AA29" i="9" s="1"/>
  <c r="K29" i="9"/>
  <c r="J29" i="9"/>
  <c r="X37" i="5"/>
  <c r="AF37" i="5"/>
  <c r="U36" i="5"/>
  <c r="V36" i="5"/>
  <c r="AE37" i="5"/>
  <c r="T36" i="5"/>
  <c r="AO36" i="5" s="1"/>
  <c r="Z37" i="5"/>
  <c r="W37" i="5"/>
  <c r="AG37" i="5"/>
  <c r="AH37" i="5"/>
  <c r="S36" i="5"/>
  <c r="AN36" i="5" l="1"/>
  <c r="AP36" i="5"/>
  <c r="AQ36" i="5"/>
  <c r="M29" i="9"/>
  <c r="N29" i="9"/>
  <c r="Z29" i="9"/>
  <c r="P29" i="9"/>
  <c r="O29" i="9"/>
  <c r="Y29" i="9"/>
  <c r="AI37" i="5"/>
  <c r="AC37" i="5" s="1"/>
  <c r="Q37" i="5" s="1"/>
  <c r="K30" i="9" s="1"/>
  <c r="AD29" i="9" l="1"/>
  <c r="Y30" i="9"/>
  <c r="AC29" i="9"/>
  <c r="AB29" i="9"/>
  <c r="AA37" i="5"/>
  <c r="O37" i="5" s="1"/>
  <c r="AB37" i="5"/>
  <c r="P37" i="5" s="1"/>
  <c r="AD37" i="5"/>
  <c r="R37" i="5" s="1"/>
  <c r="L30" i="9" s="1"/>
  <c r="AJ37" i="5" l="1"/>
  <c r="AM37" i="5"/>
  <c r="AL37" i="5"/>
  <c r="AK37" i="5"/>
  <c r="AR35" i="5"/>
  <c r="AT35" i="5"/>
  <c r="B32" i="6" s="1"/>
  <c r="G32" i="6" s="1"/>
  <c r="J32" i="6" s="1"/>
  <c r="AU35" i="5"/>
  <c r="C32" i="6" s="1"/>
  <c r="H32" i="6" s="1"/>
  <c r="K32" i="6" s="1"/>
  <c r="AS35" i="5"/>
  <c r="A32" i="6" s="1"/>
  <c r="F32" i="6" s="1"/>
  <c r="I32" i="6" s="1"/>
  <c r="J30" i="9"/>
  <c r="I30" i="9"/>
  <c r="M30" i="9" s="1"/>
  <c r="AE29" i="9"/>
  <c r="AF29" i="9" s="1"/>
  <c r="Z30" i="9"/>
  <c r="X30" i="9"/>
  <c r="X38" i="5"/>
  <c r="AE38" i="5"/>
  <c r="AF38" i="5"/>
  <c r="AG38" i="5"/>
  <c r="T37" i="5"/>
  <c r="AH38" i="5"/>
  <c r="Y38" i="5"/>
  <c r="W38" i="5"/>
  <c r="U37" i="5"/>
  <c r="V37" i="5"/>
  <c r="S37" i="5"/>
  <c r="Z38" i="5"/>
  <c r="AQ37" i="5" l="1"/>
  <c r="AN37" i="5"/>
  <c r="AP37" i="5"/>
  <c r="AO37" i="5"/>
  <c r="O30" i="9"/>
  <c r="N30" i="9"/>
  <c r="AA30" i="9"/>
  <c r="P30" i="9"/>
  <c r="AI38" i="5"/>
  <c r="AA38" i="5" s="1"/>
  <c r="O38" i="5" s="1"/>
  <c r="AC30" i="9" l="1"/>
  <c r="AB30" i="9"/>
  <c r="AD30" i="9"/>
  <c r="I31" i="9"/>
  <c r="AA31" i="9" s="1"/>
  <c r="AC38" i="5"/>
  <c r="Q38" i="5" s="1"/>
  <c r="K31" i="9" s="1"/>
  <c r="AD38" i="5"/>
  <c r="R38" i="5" s="1"/>
  <c r="AB38" i="5"/>
  <c r="P38" i="5" s="1"/>
  <c r="AE30" i="9" l="1"/>
  <c r="AF30" i="9" s="1"/>
  <c r="AM38" i="5"/>
  <c r="AJ38" i="5"/>
  <c r="AL38" i="5"/>
  <c r="AK38" i="5"/>
  <c r="AU36" i="5"/>
  <c r="C33" i="6" s="1"/>
  <c r="H33" i="6" s="1"/>
  <c r="K33" i="6" s="1"/>
  <c r="AT36" i="5"/>
  <c r="B33" i="6" s="1"/>
  <c r="G33" i="6" s="1"/>
  <c r="J33" i="6" s="1"/>
  <c r="AS36" i="5"/>
  <c r="A33" i="6" s="1"/>
  <c r="F33" i="6" s="1"/>
  <c r="I33" i="6" s="1"/>
  <c r="AR36" i="5"/>
  <c r="X39" i="5"/>
  <c r="Y31" i="9"/>
  <c r="S38" i="5"/>
  <c r="AH39" i="5"/>
  <c r="J31" i="9"/>
  <c r="AF39" i="5"/>
  <c r="Y39" i="5"/>
  <c r="L31" i="9"/>
  <c r="T38" i="5"/>
  <c r="AE39" i="5"/>
  <c r="Z39" i="5"/>
  <c r="AG39" i="5"/>
  <c r="U38" i="5"/>
  <c r="V38" i="5"/>
  <c r="W39" i="5"/>
  <c r="AN38" i="5" l="1"/>
  <c r="AQ38" i="5"/>
  <c r="AP38" i="5"/>
  <c r="AO38" i="5"/>
  <c r="AI39" i="5"/>
  <c r="AD39" i="5" s="1"/>
  <c r="R39" i="5" s="1"/>
  <c r="L32" i="9" s="1"/>
  <c r="X32" i="9" s="1"/>
  <c r="X31" i="9"/>
  <c r="P31" i="9"/>
  <c r="N31" i="9"/>
  <c r="Z31" i="9"/>
  <c r="M31" i="9"/>
  <c r="O31" i="9"/>
  <c r="AA39" i="5"/>
  <c r="O39" i="5" s="1"/>
  <c r="AC39" i="5" l="1"/>
  <c r="Q39" i="5" s="1"/>
  <c r="K32" i="9" s="1"/>
  <c r="Y32" i="9" s="1"/>
  <c r="AB39" i="5"/>
  <c r="P39" i="5" s="1"/>
  <c r="I32" i="9"/>
  <c r="J32" i="9"/>
  <c r="Z32" i="9" s="1"/>
  <c r="AC31" i="9"/>
  <c r="AB31" i="9"/>
  <c r="AD31" i="9"/>
  <c r="AH40" i="5"/>
  <c r="Y40" i="5"/>
  <c r="AE40" i="5" l="1"/>
  <c r="AM39" i="5"/>
  <c r="Z40" i="5"/>
  <c r="X40" i="5"/>
  <c r="W40" i="5"/>
  <c r="AJ39" i="5"/>
  <c r="AG40" i="5"/>
  <c r="N32" i="9"/>
  <c r="U39" i="5"/>
  <c r="T39" i="5"/>
  <c r="S39" i="5"/>
  <c r="AK39" i="5"/>
  <c r="O32" i="9"/>
  <c r="AL39" i="5"/>
  <c r="AF40" i="5"/>
  <c r="AI40" i="5" s="1"/>
  <c r="AC40" i="5" s="1"/>
  <c r="Q40" i="5" s="1"/>
  <c r="K33" i="9" s="1"/>
  <c r="V39" i="5"/>
  <c r="AA32" i="9"/>
  <c r="P32" i="9"/>
  <c r="M32" i="9"/>
  <c r="AB32" i="9" s="1"/>
  <c r="AE31" i="9"/>
  <c r="AF31" i="9" s="1"/>
  <c r="AQ39" i="5" l="1"/>
  <c r="AP39" i="5"/>
  <c r="AO39" i="5"/>
  <c r="AN39" i="5"/>
  <c r="AD32" i="9"/>
  <c r="AC32" i="9"/>
  <c r="AS37" i="5"/>
  <c r="A34" i="6" s="1"/>
  <c r="F34" i="6" s="1"/>
  <c r="I34" i="6" s="1"/>
  <c r="AR37" i="5"/>
  <c r="AT37" i="5"/>
  <c r="B34" i="6" s="1"/>
  <c r="G34" i="6" s="1"/>
  <c r="J34" i="6" s="1"/>
  <c r="AU37" i="5"/>
  <c r="C34" i="6" s="1"/>
  <c r="H34" i="6" s="1"/>
  <c r="K34" i="6" s="1"/>
  <c r="Y33" i="9"/>
  <c r="AB40" i="5"/>
  <c r="P40" i="5" s="1"/>
  <c r="AD40" i="5"/>
  <c r="R40" i="5" s="1"/>
  <c r="L33" i="9" s="1"/>
  <c r="AA40" i="5"/>
  <c r="O40" i="5" s="1"/>
  <c r="AJ40" i="5" l="1"/>
  <c r="AE32" i="9"/>
  <c r="AF32" i="9" s="1"/>
  <c r="AM40" i="5"/>
  <c r="AL40" i="5"/>
  <c r="AK40" i="5"/>
  <c r="I33" i="9"/>
  <c r="J33" i="9"/>
  <c r="N33" i="9" s="1"/>
  <c r="X33" i="9"/>
  <c r="W41" i="5"/>
  <c r="AF41" i="5"/>
  <c r="Y41" i="5"/>
  <c r="X41" i="5"/>
  <c r="T40" i="5"/>
  <c r="Z41" i="5"/>
  <c r="AH41" i="5"/>
  <c r="AE41" i="5"/>
  <c r="U40" i="5"/>
  <c r="V40" i="5"/>
  <c r="S40" i="5"/>
  <c r="AG41" i="5"/>
  <c r="AN40" i="5" l="1"/>
  <c r="M33" i="9"/>
  <c r="AQ40" i="5"/>
  <c r="AP40" i="5"/>
  <c r="AO40" i="5"/>
  <c r="O33" i="9"/>
  <c r="Z33" i="9"/>
  <c r="AA33" i="9"/>
  <c r="P33" i="9"/>
  <c r="AI41" i="5"/>
  <c r="AB41" i="5" s="1"/>
  <c r="P41" i="5" s="1"/>
  <c r="AB33" i="9" l="1"/>
  <c r="AC33" i="9"/>
  <c r="AR38" i="5"/>
  <c r="AU38" i="5"/>
  <c r="C35" i="6" s="1"/>
  <c r="H35" i="6" s="1"/>
  <c r="K35" i="6" s="1"/>
  <c r="AT38" i="5"/>
  <c r="B35" i="6" s="1"/>
  <c r="G35" i="6" s="1"/>
  <c r="J35" i="6" s="1"/>
  <c r="AD33" i="9"/>
  <c r="AS38" i="5"/>
  <c r="A35" i="6" s="1"/>
  <c r="F35" i="6" s="1"/>
  <c r="I35" i="6" s="1"/>
  <c r="J34" i="9"/>
  <c r="Z34" i="9" s="1"/>
  <c r="AA41" i="5"/>
  <c r="O41" i="5" s="1"/>
  <c r="AD41" i="5"/>
  <c r="R41" i="5" s="1"/>
  <c r="AC41" i="5"/>
  <c r="Q41" i="5" s="1"/>
  <c r="AJ41" i="5" s="1"/>
  <c r="AM41" i="5" l="1"/>
  <c r="AK41" i="5"/>
  <c r="AL41" i="5"/>
  <c r="AE33" i="9"/>
  <c r="AF33" i="9" s="1"/>
  <c r="I34" i="9"/>
  <c r="AA34" i="9" s="1"/>
  <c r="Y42" i="5"/>
  <c r="L34" i="9"/>
  <c r="K34" i="9"/>
  <c r="V41" i="5"/>
  <c r="U41" i="5"/>
  <c r="T41" i="5"/>
  <c r="AE42" i="5"/>
  <c r="W42" i="5"/>
  <c r="AF42" i="5"/>
  <c r="Z42" i="5"/>
  <c r="AG42" i="5"/>
  <c r="S41" i="5"/>
  <c r="AH42" i="5"/>
  <c r="X42" i="5"/>
  <c r="AN41" i="5" l="1"/>
  <c r="AP41" i="5"/>
  <c r="AQ41" i="5"/>
  <c r="AO41" i="5"/>
  <c r="AS39" i="5"/>
  <c r="A36" i="6" s="1"/>
  <c r="F36" i="6" s="1"/>
  <c r="I36" i="6" s="1"/>
  <c r="AU39" i="5"/>
  <c r="C36" i="6" s="1"/>
  <c r="H36" i="6" s="1"/>
  <c r="K36" i="6" s="1"/>
  <c r="AT39" i="5"/>
  <c r="B36" i="6" s="1"/>
  <c r="G36" i="6" s="1"/>
  <c r="J36" i="6" s="1"/>
  <c r="AR39" i="5"/>
  <c r="Y34" i="9"/>
  <c r="O34" i="9"/>
  <c r="M34" i="9"/>
  <c r="N34" i="9"/>
  <c r="P34" i="9"/>
  <c r="X34" i="9"/>
  <c r="AI42" i="5"/>
  <c r="AA42" i="5" s="1"/>
  <c r="O42" i="5" s="1"/>
  <c r="I35" i="9" l="1"/>
  <c r="AA35" i="9" s="1"/>
  <c r="AC34" i="9"/>
  <c r="AD34" i="9"/>
  <c r="AB34" i="9"/>
  <c r="AB42" i="5"/>
  <c r="P42" i="5" s="1"/>
  <c r="AC42" i="5"/>
  <c r="Q42" i="5" s="1"/>
  <c r="K35" i="9" s="1"/>
  <c r="AD42" i="5"/>
  <c r="R42" i="5" s="1"/>
  <c r="AL42" i="5" s="1"/>
  <c r="AM42" i="5" l="1"/>
  <c r="AJ42" i="5"/>
  <c r="AK42" i="5"/>
  <c r="AU40" i="5"/>
  <c r="C37" i="6" s="1"/>
  <c r="H37" i="6" s="1"/>
  <c r="K37" i="6" s="1"/>
  <c r="AT40" i="5"/>
  <c r="B37" i="6" s="1"/>
  <c r="G37" i="6" s="1"/>
  <c r="J37" i="6" s="1"/>
  <c r="AS40" i="5"/>
  <c r="A37" i="6" s="1"/>
  <c r="F37" i="6" s="1"/>
  <c r="I37" i="6" s="1"/>
  <c r="AR40" i="5"/>
  <c r="J35" i="9"/>
  <c r="Z35" i="9" s="1"/>
  <c r="Y43" i="5"/>
  <c r="L35" i="9"/>
  <c r="N35" i="9" s="1"/>
  <c r="Y35" i="9"/>
  <c r="AE34" i="9"/>
  <c r="AF34" i="9" s="1"/>
  <c r="W43" i="5"/>
  <c r="X43" i="5"/>
  <c r="AF43" i="5"/>
  <c r="Z43" i="5"/>
  <c r="U42" i="5"/>
  <c r="AG43" i="5"/>
  <c r="AE43" i="5"/>
  <c r="AH43" i="5"/>
  <c r="S42" i="5"/>
  <c r="V42" i="5"/>
  <c r="T42" i="5"/>
  <c r="AN42" i="5" l="1"/>
  <c r="AP42" i="5"/>
  <c r="AQ42" i="5"/>
  <c r="AO42" i="5"/>
  <c r="M35" i="9"/>
  <c r="O35" i="9"/>
  <c r="P35" i="9"/>
  <c r="X35" i="9"/>
  <c r="AI43" i="5"/>
  <c r="AD43" i="5" s="1"/>
  <c r="R43" i="5" s="1"/>
  <c r="L36" i="9" s="1"/>
  <c r="AA43" i="5" l="1"/>
  <c r="O43" i="5" s="1"/>
  <c r="I36" i="9"/>
  <c r="AA36" i="9" s="1"/>
  <c r="AD35" i="9"/>
  <c r="X36" i="9"/>
  <c r="AB35" i="9"/>
  <c r="AC35" i="9"/>
  <c r="AC43" i="5"/>
  <c r="Q43" i="5" s="1"/>
  <c r="K36" i="9" s="1"/>
  <c r="AB43" i="5"/>
  <c r="P43" i="5" s="1"/>
  <c r="AJ43" i="5" s="1"/>
  <c r="Y44" i="5"/>
  <c r="AM43" i="5" l="1"/>
  <c r="AL43" i="5"/>
  <c r="AK43" i="5"/>
  <c r="AS41" i="5"/>
  <c r="A38" i="6" s="1"/>
  <c r="F38" i="6" s="1"/>
  <c r="I38" i="6" s="1"/>
  <c r="AU41" i="5"/>
  <c r="C38" i="6" s="1"/>
  <c r="H38" i="6" s="1"/>
  <c r="K38" i="6" s="1"/>
  <c r="AR41" i="5"/>
  <c r="AT41" i="5"/>
  <c r="B38" i="6" s="1"/>
  <c r="G38" i="6" s="1"/>
  <c r="J38" i="6" s="1"/>
  <c r="X44" i="5"/>
  <c r="Z44" i="5"/>
  <c r="AH44" i="5"/>
  <c r="AE44" i="5"/>
  <c r="W44" i="5"/>
  <c r="U43" i="5"/>
  <c r="Y36" i="9"/>
  <c r="AG44" i="5"/>
  <c r="AE35" i="9"/>
  <c r="AF35" i="9" s="1"/>
  <c r="V43" i="5"/>
  <c r="J36" i="9"/>
  <c r="AF44" i="5"/>
  <c r="S43" i="5"/>
  <c r="T43" i="5"/>
  <c r="AO43" i="5" l="1"/>
  <c r="AN43" i="5"/>
  <c r="AQ43" i="5"/>
  <c r="AP43" i="5"/>
  <c r="AI44" i="5"/>
  <c r="AD44" i="5" s="1"/>
  <c r="R44" i="5" s="1"/>
  <c r="L37" i="9" s="1"/>
  <c r="Z36" i="9"/>
  <c r="N36" i="9"/>
  <c r="M36" i="9"/>
  <c r="P36" i="9"/>
  <c r="O36" i="9"/>
  <c r="AB44" i="5" l="1"/>
  <c r="P44" i="5" s="1"/>
  <c r="AA44" i="5"/>
  <c r="O44" i="5" s="1"/>
  <c r="AC44" i="5"/>
  <c r="Q44" i="5" s="1"/>
  <c r="K37" i="9" s="1"/>
  <c r="Y37" i="9" s="1"/>
  <c r="AD36" i="9"/>
  <c r="AC36" i="9"/>
  <c r="AB36" i="9"/>
  <c r="X37" i="9"/>
  <c r="AJ44" i="5" l="1"/>
  <c r="AM44" i="5"/>
  <c r="AL44" i="5"/>
  <c r="AK44" i="5"/>
  <c r="AG45" i="5"/>
  <c r="X45" i="5"/>
  <c r="T44" i="5"/>
  <c r="AS42" i="5"/>
  <c r="A39" i="6" s="1"/>
  <c r="F39" i="6" s="1"/>
  <c r="I39" i="6" s="1"/>
  <c r="AU42" i="5"/>
  <c r="C39" i="6" s="1"/>
  <c r="H39" i="6" s="1"/>
  <c r="K39" i="6" s="1"/>
  <c r="AT42" i="5"/>
  <c r="B39" i="6" s="1"/>
  <c r="G39" i="6" s="1"/>
  <c r="J39" i="6" s="1"/>
  <c r="AR42" i="5"/>
  <c r="J37" i="9"/>
  <c r="Z37" i="9" s="1"/>
  <c r="S44" i="5"/>
  <c r="Z45" i="5"/>
  <c r="W45" i="5"/>
  <c r="V44" i="5"/>
  <c r="U44" i="5"/>
  <c r="AE45" i="5"/>
  <c r="AH45" i="5"/>
  <c r="AF45" i="5"/>
  <c r="I37" i="9"/>
  <c r="Y45" i="5"/>
  <c r="AE36" i="9"/>
  <c r="AF36" i="9" s="1"/>
  <c r="AP44" i="5" l="1"/>
  <c r="AN44" i="5"/>
  <c r="AO44" i="5"/>
  <c r="AQ44" i="5"/>
  <c r="AI45" i="5"/>
  <c r="AC45" i="5" s="1"/>
  <c r="Q45" i="5"/>
  <c r="K38" i="9" s="1"/>
  <c r="Y38" i="9" s="1"/>
  <c r="M37" i="9"/>
  <c r="P37" i="9"/>
  <c r="O37" i="9"/>
  <c r="N37" i="9"/>
  <c r="AA37" i="9"/>
  <c r="AA45" i="5"/>
  <c r="O45" i="5" s="1"/>
  <c r="AB45" i="5"/>
  <c r="P45" i="5" s="1"/>
  <c r="AD45" i="5"/>
  <c r="R45" i="5" s="1"/>
  <c r="L38" i="9" s="1"/>
  <c r="AJ45" i="5" l="1"/>
  <c r="AK45" i="5"/>
  <c r="AL45" i="5"/>
  <c r="AM45" i="5"/>
  <c r="J38" i="9"/>
  <c r="I38" i="9"/>
  <c r="M38" i="9" s="1"/>
  <c r="AC37" i="9"/>
  <c r="AD37" i="9"/>
  <c r="AB37" i="9"/>
  <c r="Z38" i="9"/>
  <c r="X38" i="9"/>
  <c r="W46" i="5"/>
  <c r="U45" i="5"/>
  <c r="Z46" i="5"/>
  <c r="AH46" i="5"/>
  <c r="AG46" i="5"/>
  <c r="X46" i="5"/>
  <c r="Y46" i="5"/>
  <c r="AF46" i="5"/>
  <c r="T45" i="5"/>
  <c r="V45" i="5"/>
  <c r="AE46" i="5"/>
  <c r="S45" i="5"/>
  <c r="AQ45" i="5" l="1"/>
  <c r="AP45" i="5"/>
  <c r="AN45" i="5"/>
  <c r="AO45" i="5"/>
  <c r="AA38" i="9"/>
  <c r="N38" i="9"/>
  <c r="O38" i="9"/>
  <c r="AC38" i="9" s="1"/>
  <c r="P38" i="9"/>
  <c r="AE37" i="9"/>
  <c r="AF37" i="9" s="1"/>
  <c r="AI46" i="5"/>
  <c r="AB46" i="5" s="1"/>
  <c r="P46" i="5" s="1"/>
  <c r="AD38" i="9" l="1"/>
  <c r="AB38" i="9"/>
  <c r="AE38" i="9" s="1"/>
  <c r="AF38" i="9" s="1"/>
  <c r="AU43" i="5"/>
  <c r="C40" i="6" s="1"/>
  <c r="H40" i="6" s="1"/>
  <c r="K40" i="6" s="1"/>
  <c r="AR43" i="5"/>
  <c r="AS43" i="5"/>
  <c r="A40" i="6" s="1"/>
  <c r="F40" i="6" s="1"/>
  <c r="I40" i="6" s="1"/>
  <c r="AT43" i="5"/>
  <c r="B40" i="6" s="1"/>
  <c r="G40" i="6" s="1"/>
  <c r="J40" i="6" s="1"/>
  <c r="J39" i="9"/>
  <c r="Z39" i="9" s="1"/>
  <c r="AC46" i="5"/>
  <c r="Q46" i="5" s="1"/>
  <c r="K39" i="9" s="1"/>
  <c r="AA46" i="5"/>
  <c r="O46" i="5" s="1"/>
  <c r="AD46" i="5"/>
  <c r="R46" i="5" s="1"/>
  <c r="AJ46" i="5" l="1"/>
  <c r="AK46" i="5"/>
  <c r="AL46" i="5"/>
  <c r="AM46" i="5"/>
  <c r="L39" i="9"/>
  <c r="Z47" i="5"/>
  <c r="I39" i="9"/>
  <c r="Y39" i="9"/>
  <c r="Y47" i="5"/>
  <c r="T46" i="5"/>
  <c r="AE47" i="5"/>
  <c r="AH47" i="5"/>
  <c r="V46" i="5"/>
  <c r="S46" i="5"/>
  <c r="W47" i="5"/>
  <c r="X47" i="5"/>
  <c r="AG47" i="5"/>
  <c r="U46" i="5"/>
  <c r="AF47" i="5"/>
  <c r="AP46" i="5" l="1"/>
  <c r="AN46" i="5"/>
  <c r="AO46" i="5"/>
  <c r="AQ46" i="5"/>
  <c r="O39" i="9"/>
  <c r="AA39" i="9"/>
  <c r="M39" i="9"/>
  <c r="N39" i="9"/>
  <c r="X39" i="9"/>
  <c r="P39" i="9"/>
  <c r="AI47" i="5"/>
  <c r="AA47" i="5" s="1"/>
  <c r="O47" i="5" s="1"/>
  <c r="AR44" i="5" l="1"/>
  <c r="AU44" i="5"/>
  <c r="C41" i="6" s="1"/>
  <c r="H41" i="6" s="1"/>
  <c r="K41" i="6" s="1"/>
  <c r="AT44" i="5"/>
  <c r="B41" i="6" s="1"/>
  <c r="G41" i="6" s="1"/>
  <c r="J41" i="6" s="1"/>
  <c r="AS44" i="5"/>
  <c r="A41" i="6" s="1"/>
  <c r="F41" i="6" s="1"/>
  <c r="I41" i="6" s="1"/>
  <c r="I40" i="9"/>
  <c r="AA40" i="9" s="1"/>
  <c r="AB39" i="9"/>
  <c r="AC39" i="9"/>
  <c r="AD39" i="9"/>
  <c r="AC47" i="5"/>
  <c r="Q47" i="5" s="1"/>
  <c r="K40" i="9" s="1"/>
  <c r="AD47" i="5"/>
  <c r="R47" i="5" s="1"/>
  <c r="L40" i="9" s="1"/>
  <c r="AB47" i="5"/>
  <c r="P47" i="5" s="1"/>
  <c r="AJ47" i="5" s="1"/>
  <c r="AK47" i="5" l="1"/>
  <c r="AL47" i="5"/>
  <c r="AM47" i="5"/>
  <c r="J40" i="9"/>
  <c r="P40" i="9" s="1"/>
  <c r="X40" i="9"/>
  <c r="AE39" i="9"/>
  <c r="AF39" i="9" s="1"/>
  <c r="Y40" i="9"/>
  <c r="Y48" i="5"/>
  <c r="X48" i="5"/>
  <c r="AG48" i="5"/>
  <c r="AF48" i="5"/>
  <c r="AE48" i="5"/>
  <c r="S47" i="5"/>
  <c r="W48" i="5"/>
  <c r="U47" i="5"/>
  <c r="AH48" i="5"/>
  <c r="V47" i="5"/>
  <c r="Z48" i="5"/>
  <c r="T47" i="5"/>
  <c r="AO47" i="5" s="1"/>
  <c r="AP47" i="5" l="1"/>
  <c r="AQ47" i="5"/>
  <c r="AN47" i="5"/>
  <c r="AT45" i="5"/>
  <c r="B42" i="6" s="1"/>
  <c r="G42" i="6" s="1"/>
  <c r="J42" i="6" s="1"/>
  <c r="AR45" i="5"/>
  <c r="AU45" i="5"/>
  <c r="C42" i="6" s="1"/>
  <c r="H42" i="6" s="1"/>
  <c r="K42" i="6" s="1"/>
  <c r="AS45" i="5"/>
  <c r="A42" i="6" s="1"/>
  <c r="F42" i="6" s="1"/>
  <c r="I42" i="6" s="1"/>
  <c r="Z40" i="9"/>
  <c r="N40" i="9"/>
  <c r="M40" i="9"/>
  <c r="O40" i="9"/>
  <c r="AI48" i="5"/>
  <c r="AA48" i="5" s="1"/>
  <c r="O48" i="5" s="1"/>
  <c r="AD40" i="9" l="1"/>
  <c r="AC40" i="9"/>
  <c r="I41" i="9"/>
  <c r="AA41" i="9" s="1"/>
  <c r="AB40" i="9"/>
  <c r="AE40" i="9" s="1"/>
  <c r="AF40" i="9" s="1"/>
  <c r="AD48" i="5"/>
  <c r="R48" i="5" s="1"/>
  <c r="AC48" i="5"/>
  <c r="Q48" i="5" s="1"/>
  <c r="K41" i="9" s="1"/>
  <c r="AB48" i="5"/>
  <c r="P48" i="5" s="1"/>
  <c r="AJ48" i="5" s="1"/>
  <c r="AL48" i="5" l="1"/>
  <c r="AM48" i="5"/>
  <c r="AK48" i="5"/>
  <c r="AS46" i="5"/>
  <c r="A43" i="6" s="1"/>
  <c r="F43" i="6" s="1"/>
  <c r="I43" i="6" s="1"/>
  <c r="AU46" i="5"/>
  <c r="C43" i="6" s="1"/>
  <c r="H43" i="6" s="1"/>
  <c r="K43" i="6" s="1"/>
  <c r="AT46" i="5"/>
  <c r="B43" i="6" s="1"/>
  <c r="G43" i="6" s="1"/>
  <c r="J43" i="6" s="1"/>
  <c r="AR46" i="5"/>
  <c r="J41" i="9"/>
  <c r="Z41" i="9" s="1"/>
  <c r="Y49" i="5"/>
  <c r="L41" i="9"/>
  <c r="N41" i="9" s="1"/>
  <c r="Y41" i="9"/>
  <c r="W49" i="5"/>
  <c r="S48" i="5"/>
  <c r="T48" i="5"/>
  <c r="U48" i="5"/>
  <c r="V48" i="5"/>
  <c r="Z49" i="5"/>
  <c r="AG49" i="5"/>
  <c r="AH49" i="5"/>
  <c r="AF49" i="5"/>
  <c r="X49" i="5"/>
  <c r="AE49" i="5"/>
  <c r="AO48" i="5" l="1"/>
  <c r="AP48" i="5"/>
  <c r="AN48" i="5"/>
  <c r="AQ48" i="5"/>
  <c r="O41" i="9"/>
  <c r="P41" i="9"/>
  <c r="X41" i="9"/>
  <c r="M41" i="9"/>
  <c r="AI49" i="5"/>
  <c r="AC49" i="5" s="1"/>
  <c r="Q49" i="5" s="1"/>
  <c r="K42" i="9" s="1"/>
  <c r="Y42" i="9" l="1"/>
  <c r="AD41" i="9"/>
  <c r="AC41" i="9"/>
  <c r="AB41" i="9"/>
  <c r="AD49" i="5"/>
  <c r="R49" i="5" s="1"/>
  <c r="L42" i="9" s="1"/>
  <c r="AB49" i="5"/>
  <c r="P49" i="5" s="1"/>
  <c r="AA49" i="5"/>
  <c r="O49" i="5" s="1"/>
  <c r="AJ49" i="5" l="1"/>
  <c r="AL49" i="5"/>
  <c r="AK49" i="5"/>
  <c r="AM49" i="5"/>
  <c r="I42" i="9"/>
  <c r="J42" i="9"/>
  <c r="Z42" i="9" s="1"/>
  <c r="X42" i="9"/>
  <c r="AE41" i="9"/>
  <c r="AF41" i="9" s="1"/>
  <c r="W50" i="5"/>
  <c r="X50" i="5"/>
  <c r="U49" i="5"/>
  <c r="S49" i="5"/>
  <c r="Z50" i="5"/>
  <c r="AE50" i="5"/>
  <c r="AH50" i="5"/>
  <c r="AG50" i="5"/>
  <c r="T49" i="5"/>
  <c r="V49" i="5"/>
  <c r="Y50" i="5"/>
  <c r="AF50" i="5"/>
  <c r="AP49" i="5" l="1"/>
  <c r="O42" i="9"/>
  <c r="AN49" i="5"/>
  <c r="AQ49" i="5"/>
  <c r="AO49" i="5"/>
  <c r="P42" i="9"/>
  <c r="M42" i="9"/>
  <c r="N42" i="9"/>
  <c r="AC42" i="9" s="1"/>
  <c r="AA42" i="9"/>
  <c r="AS47" i="5"/>
  <c r="A44" i="6" s="1"/>
  <c r="F44" i="6" s="1"/>
  <c r="I44" i="6" s="1"/>
  <c r="AT47" i="5"/>
  <c r="B44" i="6" s="1"/>
  <c r="G44" i="6" s="1"/>
  <c r="J44" i="6" s="1"/>
  <c r="AU47" i="5"/>
  <c r="C44" i="6" s="1"/>
  <c r="H44" i="6" s="1"/>
  <c r="K44" i="6" s="1"/>
  <c r="AR47" i="5"/>
  <c r="AI50" i="5"/>
  <c r="AA50" i="5" s="1"/>
  <c r="O50" i="5" s="1"/>
  <c r="AB42" i="9" l="1"/>
  <c r="AD42" i="9"/>
  <c r="AE42" i="9" s="1"/>
  <c r="AF42" i="9" s="1"/>
  <c r="AS48" i="5"/>
  <c r="A45" i="6" s="1"/>
  <c r="F45" i="6" s="1"/>
  <c r="I45" i="6" s="1"/>
  <c r="I43" i="9"/>
  <c r="AA43" i="9" s="1"/>
  <c r="AC50" i="5"/>
  <c r="Q50" i="5" s="1"/>
  <c r="K43" i="9" s="1"/>
  <c r="AB50" i="5"/>
  <c r="P50" i="5" s="1"/>
  <c r="AD50" i="5"/>
  <c r="R50" i="5" s="1"/>
  <c r="AL50" i="5" l="1"/>
  <c r="AJ50" i="5"/>
  <c r="AM50" i="5"/>
  <c r="AK50" i="5"/>
  <c r="AU48" i="5"/>
  <c r="C45" i="6" s="1"/>
  <c r="H45" i="6" s="1"/>
  <c r="K45" i="6" s="1"/>
  <c r="AT48" i="5"/>
  <c r="B45" i="6" s="1"/>
  <c r="G45" i="6" s="1"/>
  <c r="J45" i="6" s="1"/>
  <c r="AR48" i="5"/>
  <c r="Z51" i="5"/>
  <c r="J43" i="9"/>
  <c r="Y43" i="9"/>
  <c r="Y51" i="5"/>
  <c r="L43" i="9"/>
  <c r="W51" i="5"/>
  <c r="S50" i="5"/>
  <c r="AG51" i="5"/>
  <c r="T50" i="5"/>
  <c r="AE51" i="5"/>
  <c r="V50" i="5"/>
  <c r="AF51" i="5"/>
  <c r="U50" i="5"/>
  <c r="AP50" i="5" s="1"/>
  <c r="X51" i="5"/>
  <c r="AH51" i="5"/>
  <c r="AQ50" i="5" l="1"/>
  <c r="AN50" i="5"/>
  <c r="AO50" i="5"/>
  <c r="X43" i="9"/>
  <c r="P43" i="9"/>
  <c r="O43" i="9"/>
  <c r="Z43" i="9"/>
  <c r="N43" i="9"/>
  <c r="M43" i="9"/>
  <c r="AI51" i="5"/>
  <c r="AA51" i="5" s="1"/>
  <c r="O51" i="5" s="1"/>
  <c r="I44" i="9" l="1"/>
  <c r="AA44" i="9" s="1"/>
  <c r="AB43" i="9"/>
  <c r="AC43" i="9"/>
  <c r="AD43" i="9"/>
  <c r="AB51" i="5"/>
  <c r="P51" i="5" s="1"/>
  <c r="AC51" i="5"/>
  <c r="Q51" i="5" s="1"/>
  <c r="AD51" i="5"/>
  <c r="R51" i="5" s="1"/>
  <c r="AL51" i="5" l="1"/>
  <c r="AJ51" i="5"/>
  <c r="AK51" i="5"/>
  <c r="AM51" i="5"/>
  <c r="AS49" i="5"/>
  <c r="A46" i="6" s="1"/>
  <c r="F46" i="6" s="1"/>
  <c r="I46" i="6" s="1"/>
  <c r="AU49" i="5"/>
  <c r="C46" i="6" s="1"/>
  <c r="H46" i="6" s="1"/>
  <c r="K46" i="6" s="1"/>
  <c r="AT49" i="5"/>
  <c r="B46" i="6" s="1"/>
  <c r="G46" i="6" s="1"/>
  <c r="J46" i="6" s="1"/>
  <c r="AR49" i="5"/>
  <c r="AE43" i="9"/>
  <c r="AF43" i="9" s="1"/>
  <c r="X52" i="5"/>
  <c r="K44" i="9"/>
  <c r="Y52" i="5"/>
  <c r="L44" i="9"/>
  <c r="AH52" i="5"/>
  <c r="J44" i="9"/>
  <c r="AF52" i="5"/>
  <c r="Z52" i="5"/>
  <c r="V51" i="5"/>
  <c r="AE52" i="5"/>
  <c r="W52" i="5"/>
  <c r="T51" i="5"/>
  <c r="AG52" i="5"/>
  <c r="S51" i="5"/>
  <c r="U51" i="5"/>
  <c r="AP51" i="5" l="1"/>
  <c r="AN51" i="5"/>
  <c r="AQ51" i="5"/>
  <c r="AO51" i="5"/>
  <c r="AI52" i="5"/>
  <c r="AC52" i="5" s="1"/>
  <c r="Q52" i="5" s="1"/>
  <c r="K45" i="9" s="1"/>
  <c r="X44" i="9"/>
  <c r="P44" i="9"/>
  <c r="N44" i="9"/>
  <c r="Z44" i="9"/>
  <c r="M44" i="9"/>
  <c r="Y44" i="9"/>
  <c r="O44" i="9"/>
  <c r="AA52" i="5"/>
  <c r="O52" i="5" s="1"/>
  <c r="AD52" i="5"/>
  <c r="R52" i="5" s="1"/>
  <c r="L45" i="9" s="1"/>
  <c r="AK52" i="5" l="1"/>
  <c r="AB52" i="5"/>
  <c r="P52" i="5" s="1"/>
  <c r="AJ52" i="5" s="1"/>
  <c r="I45" i="9"/>
  <c r="AA45" i="9" s="1"/>
  <c r="AD44" i="9"/>
  <c r="X45" i="9"/>
  <c r="AB44" i="9"/>
  <c r="AC44" i="9"/>
  <c r="Y45" i="9"/>
  <c r="X53" i="5"/>
  <c r="Y53" i="5"/>
  <c r="V52" i="5" l="1"/>
  <c r="Z53" i="5"/>
  <c r="AM52" i="5"/>
  <c r="J45" i="9"/>
  <c r="Z45" i="9" s="1"/>
  <c r="AL52" i="5"/>
  <c r="W53" i="5"/>
  <c r="AE53" i="5"/>
  <c r="AH53" i="5"/>
  <c r="S52" i="5"/>
  <c r="U52" i="5"/>
  <c r="T52" i="5"/>
  <c r="AF53" i="5"/>
  <c r="AG53" i="5"/>
  <c r="AS50" i="5"/>
  <c r="A47" i="6" s="1"/>
  <c r="F47" i="6" s="1"/>
  <c r="I47" i="6" s="1"/>
  <c r="AU50" i="5"/>
  <c r="C47" i="6" s="1"/>
  <c r="H47" i="6" s="1"/>
  <c r="K47" i="6" s="1"/>
  <c r="AT50" i="5"/>
  <c r="B47" i="6" s="1"/>
  <c r="G47" i="6" s="1"/>
  <c r="J47" i="6" s="1"/>
  <c r="O45" i="9"/>
  <c r="N45" i="9"/>
  <c r="P45" i="9"/>
  <c r="AR50" i="5"/>
  <c r="AE44" i="9"/>
  <c r="AF44" i="9" s="1"/>
  <c r="AO52" i="5" l="1"/>
  <c r="M45" i="9"/>
  <c r="AB45" i="9" s="1"/>
  <c r="AD45" i="9"/>
  <c r="AI53" i="5"/>
  <c r="AC53" i="5" s="1"/>
  <c r="Q53" i="5" s="1"/>
  <c r="K46" i="9" s="1"/>
  <c r="Y46" i="9" s="1"/>
  <c r="AP52" i="5"/>
  <c r="AQ52" i="5"/>
  <c r="AN52" i="5"/>
  <c r="AA53" i="5"/>
  <c r="O53" i="5" s="1"/>
  <c r="AD53" i="5"/>
  <c r="R53" i="5" s="1"/>
  <c r="L46" i="9" s="1"/>
  <c r="AC45" i="9" l="1"/>
  <c r="AE45" i="9" s="1"/>
  <c r="AF45" i="9" s="1"/>
  <c r="AK53" i="5"/>
  <c r="AB53" i="5"/>
  <c r="P53" i="5" s="1"/>
  <c r="I46" i="9"/>
  <c r="J46" i="9"/>
  <c r="N46" i="9" s="1"/>
  <c r="X46" i="9"/>
  <c r="U53" i="5"/>
  <c r="T53" i="5"/>
  <c r="V53" i="5"/>
  <c r="AE54" i="5"/>
  <c r="Y54" i="5"/>
  <c r="AG54" i="5"/>
  <c r="W54" i="5"/>
  <c r="S53" i="5"/>
  <c r="AH54" i="5"/>
  <c r="X54" i="5"/>
  <c r="AM53" i="5" l="1"/>
  <c r="AJ53" i="5"/>
  <c r="AQ53" i="5" s="1"/>
  <c r="Z54" i="5"/>
  <c r="AF54" i="5"/>
  <c r="P46" i="9"/>
  <c r="AL53" i="5"/>
  <c r="AO53" i="5" s="1"/>
  <c r="Z46" i="9"/>
  <c r="M46" i="9"/>
  <c r="AU51" i="5"/>
  <c r="C48" i="6" s="1"/>
  <c r="H48" i="6" s="1"/>
  <c r="K48" i="6" s="1"/>
  <c r="AS51" i="5"/>
  <c r="A48" i="6" s="1"/>
  <c r="F48" i="6" s="1"/>
  <c r="I48" i="6" s="1"/>
  <c r="AR51" i="5"/>
  <c r="AT51" i="5"/>
  <c r="B48" i="6" s="1"/>
  <c r="G48" i="6" s="1"/>
  <c r="J48" i="6" s="1"/>
  <c r="AA46" i="9"/>
  <c r="O46" i="9"/>
  <c r="AI54" i="5"/>
  <c r="AB54" i="5" s="1"/>
  <c r="P54" i="5" s="1"/>
  <c r="AN53" i="5" l="1"/>
  <c r="AP53" i="5"/>
  <c r="AB46" i="9"/>
  <c r="AD46" i="9"/>
  <c r="AC46" i="9"/>
  <c r="J47" i="9"/>
  <c r="Z47" i="9"/>
  <c r="AC54" i="5"/>
  <c r="Q54" i="5" s="1"/>
  <c r="K47" i="9" s="1"/>
  <c r="AD54" i="5"/>
  <c r="R54" i="5" s="1"/>
  <c r="AA54" i="5"/>
  <c r="O54" i="5" s="1"/>
  <c r="AE46" i="9" l="1"/>
  <c r="AF46" i="9" s="1"/>
  <c r="AJ54" i="5"/>
  <c r="AM54" i="5"/>
  <c r="AL54" i="5"/>
  <c r="AK54" i="5"/>
  <c r="I47" i="9"/>
  <c r="N47" i="9" s="1"/>
  <c r="W55" i="5"/>
  <c r="L47" i="9"/>
  <c r="Y47" i="9"/>
  <c r="X55" i="5"/>
  <c r="AG55" i="5"/>
  <c r="S54" i="5"/>
  <c r="U54" i="5"/>
  <c r="T54" i="5"/>
  <c r="Z55" i="5"/>
  <c r="AE55" i="5"/>
  <c r="AH55" i="5"/>
  <c r="AF55" i="5"/>
  <c r="V54" i="5"/>
  <c r="Y55" i="5"/>
  <c r="AO54" i="5" l="1"/>
  <c r="AQ54" i="5"/>
  <c r="AP54" i="5"/>
  <c r="AN54" i="5"/>
  <c r="O47" i="9"/>
  <c r="AU52" i="5"/>
  <c r="C49" i="6" s="1"/>
  <c r="H49" i="6" s="1"/>
  <c r="K49" i="6" s="1"/>
  <c r="AT52" i="5"/>
  <c r="B49" i="6" s="1"/>
  <c r="G49" i="6" s="1"/>
  <c r="J49" i="6" s="1"/>
  <c r="AA47" i="9"/>
  <c r="AR52" i="5"/>
  <c r="M47" i="9"/>
  <c r="AS52" i="5"/>
  <c r="A49" i="6" s="1"/>
  <c r="F49" i="6" s="1"/>
  <c r="I49" i="6" s="1"/>
  <c r="X47" i="9"/>
  <c r="P47" i="9"/>
  <c r="AI55" i="5"/>
  <c r="AB55" i="5" s="1"/>
  <c r="P55" i="5" s="1"/>
  <c r="J48" i="9" l="1"/>
  <c r="Z48" i="9" s="1"/>
  <c r="AC55" i="5"/>
  <c r="Q55" i="5" s="1"/>
  <c r="K48" i="9" s="1"/>
  <c r="Y48" i="9" s="1"/>
  <c r="AB47" i="9"/>
  <c r="AD47" i="9"/>
  <c r="AC47" i="9"/>
  <c r="AA55" i="5"/>
  <c r="O55" i="5" s="1"/>
  <c r="AD55" i="5"/>
  <c r="R55" i="5" s="1"/>
  <c r="AJ55" i="5" l="1"/>
  <c r="AL55" i="5"/>
  <c r="AK55" i="5"/>
  <c r="AM55" i="5"/>
  <c r="X56" i="5"/>
  <c r="I48" i="9"/>
  <c r="T55" i="5"/>
  <c r="AE47" i="9"/>
  <c r="AF47" i="9" s="1"/>
  <c r="S55" i="5"/>
  <c r="Y56" i="5"/>
  <c r="AE56" i="5"/>
  <c r="L48" i="9"/>
  <c r="AG56" i="5"/>
  <c r="AF56" i="5"/>
  <c r="U55" i="5"/>
  <c r="W56" i="5"/>
  <c r="V55" i="5"/>
  <c r="Z56" i="5"/>
  <c r="AH56" i="5"/>
  <c r="AP55" i="5" l="1"/>
  <c r="AO55" i="5"/>
  <c r="AQ55" i="5"/>
  <c r="AN55" i="5"/>
  <c r="AR53" i="5"/>
  <c r="AU53" i="5"/>
  <c r="C50" i="6" s="1"/>
  <c r="H50" i="6" s="1"/>
  <c r="K50" i="6" s="1"/>
  <c r="AT53" i="5"/>
  <c r="B50" i="6" s="1"/>
  <c r="G50" i="6" s="1"/>
  <c r="J50" i="6" s="1"/>
  <c r="AS53" i="5"/>
  <c r="A50" i="6" s="1"/>
  <c r="F50" i="6" s="1"/>
  <c r="I50" i="6" s="1"/>
  <c r="AI56" i="5"/>
  <c r="AA56" i="5" s="1"/>
  <c r="O56" i="5" s="1"/>
  <c r="M48" i="9"/>
  <c r="AA48" i="9"/>
  <c r="N48" i="9"/>
  <c r="O48" i="9"/>
  <c r="X48" i="9"/>
  <c r="P48" i="9"/>
  <c r="AC56" i="5" l="1"/>
  <c r="Q56" i="5" s="1"/>
  <c r="K49" i="9" s="1"/>
  <c r="AD56" i="5"/>
  <c r="R56" i="5" s="1"/>
  <c r="Y57" i="5" s="1"/>
  <c r="I49" i="9"/>
  <c r="AA49" i="9" s="1"/>
  <c r="AB56" i="5"/>
  <c r="P56" i="5" s="1"/>
  <c r="AB48" i="9"/>
  <c r="Y49" i="9"/>
  <c r="AC48" i="9"/>
  <c r="AD48" i="9"/>
  <c r="X57" i="5" l="1"/>
  <c r="S56" i="5"/>
  <c r="AJ56" i="5"/>
  <c r="AK56" i="5"/>
  <c r="AL56" i="5"/>
  <c r="V56" i="5"/>
  <c r="AM56" i="5"/>
  <c r="AE57" i="5"/>
  <c r="AG57" i="5"/>
  <c r="L49" i="9"/>
  <c r="X49" i="9" s="1"/>
  <c r="AS54" i="5"/>
  <c r="A51" i="6" s="1"/>
  <c r="F51" i="6" s="1"/>
  <c r="I51" i="6" s="1"/>
  <c r="AR54" i="5"/>
  <c r="AT54" i="5"/>
  <c r="B51" i="6" s="1"/>
  <c r="G51" i="6" s="1"/>
  <c r="J51" i="6" s="1"/>
  <c r="AU54" i="5"/>
  <c r="C51" i="6" s="1"/>
  <c r="H51" i="6" s="1"/>
  <c r="K51" i="6" s="1"/>
  <c r="J49" i="9"/>
  <c r="Z49" i="9" s="1"/>
  <c r="T56" i="5"/>
  <c r="U56" i="5"/>
  <c r="AF57" i="5"/>
  <c r="W57" i="5"/>
  <c r="AH57" i="5"/>
  <c r="AI57" i="5" s="1"/>
  <c r="AB57" i="5" s="1"/>
  <c r="P57" i="5" s="1"/>
  <c r="Z57" i="5"/>
  <c r="AE48" i="9"/>
  <c r="AF48" i="9" s="1"/>
  <c r="O49" i="9" l="1"/>
  <c r="AQ56" i="5"/>
  <c r="AO56" i="5"/>
  <c r="AN56" i="5"/>
  <c r="AP56" i="5"/>
  <c r="P49" i="9"/>
  <c r="N49" i="9"/>
  <c r="AD49" i="9" s="1"/>
  <c r="M49" i="9"/>
  <c r="J50" i="9"/>
  <c r="Z50" i="9" s="1"/>
  <c r="AC57" i="5"/>
  <c r="Q57" i="5" s="1"/>
  <c r="K50" i="9" s="1"/>
  <c r="AD57" i="5"/>
  <c r="R57" i="5" s="1"/>
  <c r="L50" i="9" s="1"/>
  <c r="AA57" i="5"/>
  <c r="O57" i="5" s="1"/>
  <c r="AC49" i="9" l="1"/>
  <c r="AJ57" i="5"/>
  <c r="AB49" i="9"/>
  <c r="AE49" i="9" s="1"/>
  <c r="AF49" i="9" s="1"/>
  <c r="AM57" i="5"/>
  <c r="AK57" i="5"/>
  <c r="AL57" i="5"/>
  <c r="I50" i="9"/>
  <c r="M50" i="9" s="1"/>
  <c r="X50" i="9"/>
  <c r="Y50" i="9"/>
  <c r="O50" i="9"/>
  <c r="S57" i="5"/>
  <c r="T57" i="5"/>
  <c r="X58" i="5"/>
  <c r="AG58" i="5"/>
  <c r="Z58" i="5"/>
  <c r="Y58" i="5"/>
  <c r="AF58" i="5"/>
  <c r="AH58" i="5"/>
  <c r="V57" i="5"/>
  <c r="AE58" i="5"/>
  <c r="U57" i="5"/>
  <c r="W58" i="5"/>
  <c r="N50" i="9" l="1"/>
  <c r="AQ57" i="5"/>
  <c r="AO57" i="5"/>
  <c r="AN57" i="5"/>
  <c r="AP57" i="5"/>
  <c r="AA50" i="9"/>
  <c r="P50" i="9"/>
  <c r="AC50" i="9" s="1"/>
  <c r="AS55" i="5"/>
  <c r="A52" i="6" s="1"/>
  <c r="F52" i="6" s="1"/>
  <c r="I52" i="6" s="1"/>
  <c r="AU55" i="5"/>
  <c r="C52" i="6" s="1"/>
  <c r="H52" i="6" s="1"/>
  <c r="K52" i="6" s="1"/>
  <c r="AT55" i="5"/>
  <c r="B52" i="6" s="1"/>
  <c r="G52" i="6" s="1"/>
  <c r="J52" i="6" s="1"/>
  <c r="AR55" i="5"/>
  <c r="AI58" i="5"/>
  <c r="AD50" i="9" l="1"/>
  <c r="AB50" i="9"/>
  <c r="AE50" i="9"/>
  <c r="AF50" i="9" s="1"/>
  <c r="AD58" i="5"/>
  <c r="R58" i="5" s="1"/>
  <c r="L51" i="9" s="1"/>
  <c r="AA58" i="5"/>
  <c r="O58" i="5" s="1"/>
  <c r="AB58" i="5"/>
  <c r="P58" i="5" s="1"/>
  <c r="AC58" i="5"/>
  <c r="Q58" i="5" s="1"/>
  <c r="K51" i="9" s="1"/>
  <c r="AJ58" i="5" l="1"/>
  <c r="AM58" i="5"/>
  <c r="AK58" i="5"/>
  <c r="AL58" i="5"/>
  <c r="I51" i="9"/>
  <c r="J51" i="9"/>
  <c r="Y51" i="9"/>
  <c r="X51" i="9"/>
  <c r="U58" i="5"/>
  <c r="AE59" i="5"/>
  <c r="AH59" i="5"/>
  <c r="W59" i="5"/>
  <c r="T58" i="5"/>
  <c r="S58" i="5"/>
  <c r="AG59" i="5"/>
  <c r="Y59" i="5"/>
  <c r="X59" i="5"/>
  <c r="Z59" i="5"/>
  <c r="V58" i="5"/>
  <c r="AF59" i="5"/>
  <c r="AO58" i="5" l="1"/>
  <c r="AP58" i="5"/>
  <c r="O51" i="9"/>
  <c r="AQ58" i="5"/>
  <c r="AN58" i="5"/>
  <c r="AA51" i="9"/>
  <c r="M51" i="9"/>
  <c r="P51" i="9"/>
  <c r="AR56" i="5"/>
  <c r="N51" i="9"/>
  <c r="Z51" i="9"/>
  <c r="AI59" i="5"/>
  <c r="AB51" i="9" l="1"/>
  <c r="AD51" i="9"/>
  <c r="AS56" i="5"/>
  <c r="A53" i="6" s="1"/>
  <c r="F53" i="6" s="1"/>
  <c r="I53" i="6" s="1"/>
  <c r="AU56" i="5"/>
  <c r="C53" i="6" s="1"/>
  <c r="H53" i="6" s="1"/>
  <c r="K53" i="6" s="1"/>
  <c r="AT56" i="5"/>
  <c r="B53" i="6" s="1"/>
  <c r="G53" i="6" s="1"/>
  <c r="J53" i="6" s="1"/>
  <c r="AC51" i="9"/>
  <c r="AE51" i="9"/>
  <c r="AF51" i="9" s="1"/>
  <c r="AC59" i="5"/>
  <c r="Q59" i="5" s="1"/>
  <c r="K52" i="9" s="1"/>
  <c r="AB59" i="5"/>
  <c r="P59" i="5" s="1"/>
  <c r="AD59" i="5"/>
  <c r="R59" i="5" s="1"/>
  <c r="L52" i="9" s="1"/>
  <c r="AA59" i="5"/>
  <c r="O59" i="5" s="1"/>
  <c r="AJ59" i="5" l="1"/>
  <c r="AM59" i="5"/>
  <c r="AL59" i="5"/>
  <c r="AK59" i="5"/>
  <c r="I52" i="9"/>
  <c r="J52" i="9"/>
  <c r="Z52" i="9" s="1"/>
  <c r="X52" i="9"/>
  <c r="Y52" i="9"/>
  <c r="X60" i="5"/>
  <c r="Y60" i="5"/>
  <c r="Z60" i="5"/>
  <c r="S59" i="5"/>
  <c r="AG60" i="5"/>
  <c r="V59" i="5"/>
  <c r="AF60" i="5"/>
  <c r="AE60" i="5"/>
  <c r="T59" i="5"/>
  <c r="W60" i="5"/>
  <c r="AH60" i="5"/>
  <c r="U59" i="5"/>
  <c r="AQ59" i="5" l="1"/>
  <c r="AO59" i="5"/>
  <c r="AN59" i="5"/>
  <c r="AP59" i="5"/>
  <c r="N52" i="9"/>
  <c r="P52" i="9"/>
  <c r="AA52" i="9"/>
  <c r="AU57" i="5"/>
  <c r="C54" i="6" s="1"/>
  <c r="H54" i="6" s="1"/>
  <c r="K54" i="6" s="1"/>
  <c r="AT57" i="5"/>
  <c r="B54" i="6" s="1"/>
  <c r="G54" i="6" s="1"/>
  <c r="J54" i="6" s="1"/>
  <c r="AR57" i="5"/>
  <c r="O52" i="9"/>
  <c r="M52" i="9"/>
  <c r="AS57" i="5"/>
  <c r="A54" i="6" s="1"/>
  <c r="F54" i="6" s="1"/>
  <c r="I54" i="6" s="1"/>
  <c r="AI60" i="5"/>
  <c r="AA60" i="5" s="1"/>
  <c r="O60" i="5" s="1"/>
  <c r="AB52" i="9" l="1"/>
  <c r="AD52" i="9"/>
  <c r="AC52" i="9"/>
  <c r="AE52" i="9" s="1"/>
  <c r="AF52" i="9" s="1"/>
  <c r="I53" i="9"/>
  <c r="AA53" i="9" s="1"/>
  <c r="AC60" i="5"/>
  <c r="Q60" i="5" s="1"/>
  <c r="K53" i="9" s="1"/>
  <c r="AB60" i="5"/>
  <c r="P60" i="5" s="1"/>
  <c r="AD60" i="5"/>
  <c r="R60" i="5" s="1"/>
  <c r="L53" i="9" s="1"/>
  <c r="AK60" i="5" l="1"/>
  <c r="AM60" i="5"/>
  <c r="AJ60" i="5"/>
  <c r="AL60" i="5"/>
  <c r="J53" i="9"/>
  <c r="N53" i="9" s="1"/>
  <c r="Z53" i="9"/>
  <c r="X53" i="9"/>
  <c r="Y53" i="9"/>
  <c r="S60" i="5"/>
  <c r="Y61" i="5"/>
  <c r="V60" i="5"/>
  <c r="AF61" i="5"/>
  <c r="AG61" i="5"/>
  <c r="W61" i="5"/>
  <c r="AH61" i="5"/>
  <c r="T60" i="5"/>
  <c r="X61" i="5"/>
  <c r="U60" i="5"/>
  <c r="AP60" i="5" s="1"/>
  <c r="Z61" i="5"/>
  <c r="AE61" i="5"/>
  <c r="O53" i="9" l="1"/>
  <c r="AQ60" i="5"/>
  <c r="AN60" i="5"/>
  <c r="AO60" i="5"/>
  <c r="P53" i="9"/>
  <c r="M53" i="9"/>
  <c r="AB53" i="9" s="1"/>
  <c r="AS58" i="5"/>
  <c r="A55" i="6" s="1"/>
  <c r="F55" i="6" s="1"/>
  <c r="I55" i="6" s="1"/>
  <c r="AR58" i="5"/>
  <c r="AT58" i="5"/>
  <c r="B55" i="6" s="1"/>
  <c r="G55" i="6" s="1"/>
  <c r="J55" i="6" s="1"/>
  <c r="AU58" i="5"/>
  <c r="C55" i="6" s="1"/>
  <c r="H55" i="6" s="1"/>
  <c r="K55" i="6" s="1"/>
  <c r="AI61" i="5"/>
  <c r="AD61" i="5" s="1"/>
  <c r="R61" i="5" s="1"/>
  <c r="L54" i="9" s="1"/>
  <c r="AD53" i="9" l="1"/>
  <c r="AC53" i="9"/>
  <c r="AU59" i="5"/>
  <c r="C56" i="6" s="1"/>
  <c r="H56" i="6" s="1"/>
  <c r="K56" i="6" s="1"/>
  <c r="X54" i="9"/>
  <c r="AA61" i="5"/>
  <c r="O61" i="5" s="1"/>
  <c r="AB61" i="5"/>
  <c r="P61" i="5" s="1"/>
  <c r="AC61" i="5"/>
  <c r="Q61" i="5" s="1"/>
  <c r="K54" i="9" s="1"/>
  <c r="AJ61" i="5" l="1"/>
  <c r="AK61" i="5"/>
  <c r="AM61" i="5"/>
  <c r="AL61" i="5"/>
  <c r="AE53" i="9"/>
  <c r="AF53" i="9" s="1"/>
  <c r="AR59" i="5"/>
  <c r="AT59" i="5"/>
  <c r="B56" i="6" s="1"/>
  <c r="G56" i="6" s="1"/>
  <c r="J56" i="6" s="1"/>
  <c r="AS59" i="5"/>
  <c r="A56" i="6" s="1"/>
  <c r="F56" i="6" s="1"/>
  <c r="I56" i="6" s="1"/>
  <c r="J54" i="9"/>
  <c r="Z54" i="9" s="1"/>
  <c r="Y62" i="5"/>
  <c r="I54" i="9"/>
  <c r="O54" i="9" s="1"/>
  <c r="Y54" i="9"/>
  <c r="U61" i="5"/>
  <c r="AE62" i="5"/>
  <c r="T61" i="5"/>
  <c r="W62" i="5"/>
  <c r="AH62" i="5"/>
  <c r="Z62" i="5"/>
  <c r="V61" i="5"/>
  <c r="X62" i="5"/>
  <c r="AG62" i="5"/>
  <c r="AF62" i="5"/>
  <c r="S61" i="5"/>
  <c r="AP61" i="5" l="1"/>
  <c r="AN61" i="5"/>
  <c r="AQ61" i="5"/>
  <c r="AO61" i="5"/>
  <c r="M54" i="9"/>
  <c r="AA54" i="9"/>
  <c r="P54" i="9"/>
  <c r="N54" i="9"/>
  <c r="AI62" i="5"/>
  <c r="AA62" i="5" s="1"/>
  <c r="O62" i="5" s="1"/>
  <c r="I55" i="9" l="1"/>
  <c r="AB54" i="9"/>
  <c r="AD54" i="9"/>
  <c r="AA55" i="9"/>
  <c r="AC54" i="9"/>
  <c r="AD62" i="5"/>
  <c r="R62" i="5" s="1"/>
  <c r="L55" i="9" s="1"/>
  <c r="AC62" i="5"/>
  <c r="Q62" i="5" s="1"/>
  <c r="K55" i="9" s="1"/>
  <c r="AB62" i="5"/>
  <c r="P62" i="5" s="1"/>
  <c r="AL62" i="5" l="1"/>
  <c r="AJ62" i="5"/>
  <c r="AM62" i="5"/>
  <c r="AK62" i="5"/>
  <c r="J55" i="9"/>
  <c r="N55" i="9" s="1"/>
  <c r="AE54" i="9"/>
  <c r="AF54" i="9" s="1"/>
  <c r="P55" i="9"/>
  <c r="X55" i="9"/>
  <c r="Z55" i="9"/>
  <c r="O55" i="9"/>
  <c r="Y55" i="9"/>
  <c r="M55" i="9"/>
  <c r="Z63" i="5"/>
  <c r="X63" i="5"/>
  <c r="AG63" i="5"/>
  <c r="W63" i="5"/>
  <c r="T62" i="5"/>
  <c r="AH63" i="5"/>
  <c r="AE63" i="5"/>
  <c r="U62" i="5"/>
  <c r="V62" i="5"/>
  <c r="AF63" i="5"/>
  <c r="S62" i="5"/>
  <c r="Y63" i="5"/>
  <c r="AP62" i="5" l="1"/>
  <c r="AN62" i="5"/>
  <c r="AQ62" i="5"/>
  <c r="AO62" i="5"/>
  <c r="AU60" i="5"/>
  <c r="C57" i="6" s="1"/>
  <c r="H57" i="6" s="1"/>
  <c r="K57" i="6" s="1"/>
  <c r="AT60" i="5"/>
  <c r="B57" i="6" s="1"/>
  <c r="G57" i="6" s="1"/>
  <c r="J57" i="6" s="1"/>
  <c r="AS60" i="5"/>
  <c r="A57" i="6" s="1"/>
  <c r="F57" i="6" s="1"/>
  <c r="I57" i="6" s="1"/>
  <c r="AR60" i="5"/>
  <c r="AB55" i="9"/>
  <c r="AD55" i="9"/>
  <c r="AC55" i="9"/>
  <c r="AI63" i="5"/>
  <c r="AA63" i="5" s="1"/>
  <c r="O63" i="5" s="1"/>
  <c r="I56" i="9" l="1"/>
  <c r="AA56" i="9" s="1"/>
  <c r="AE55" i="9"/>
  <c r="AF55" i="9" s="1"/>
  <c r="AC63" i="5"/>
  <c r="Q63" i="5" s="1"/>
  <c r="K56" i="9" s="1"/>
  <c r="AD63" i="5"/>
  <c r="R63" i="5" s="1"/>
  <c r="AL63" i="5" s="1"/>
  <c r="AB63" i="5"/>
  <c r="P63" i="5" s="1"/>
  <c r="AM63" i="5" l="1"/>
  <c r="AJ63" i="5"/>
  <c r="AK63" i="5"/>
  <c r="AS61" i="5"/>
  <c r="A58" i="6" s="1"/>
  <c r="F58" i="6" s="1"/>
  <c r="I58" i="6" s="1"/>
  <c r="J56" i="9"/>
  <c r="Z56" i="9" s="1"/>
  <c r="Y64" i="5"/>
  <c r="L56" i="9"/>
  <c r="O56" i="9" s="1"/>
  <c r="Y56" i="9"/>
  <c r="AE64" i="5"/>
  <c r="W64" i="5"/>
  <c r="T63" i="5"/>
  <c r="AH64" i="5"/>
  <c r="AG64" i="5"/>
  <c r="AF64" i="5"/>
  <c r="S63" i="5"/>
  <c r="U63" i="5"/>
  <c r="AP63" i="5" s="1"/>
  <c r="X64" i="5"/>
  <c r="Z64" i="5"/>
  <c r="V63" i="5"/>
  <c r="AO63" i="5" l="1"/>
  <c r="AQ63" i="5"/>
  <c r="AN63" i="5"/>
  <c r="AU61" i="5"/>
  <c r="C58" i="6" s="1"/>
  <c r="H58" i="6" s="1"/>
  <c r="K58" i="6" s="1"/>
  <c r="AR61" i="5"/>
  <c r="N56" i="9"/>
  <c r="AT61" i="5"/>
  <c r="B58" i="6" s="1"/>
  <c r="G58" i="6" s="1"/>
  <c r="J58" i="6" s="1"/>
  <c r="M56" i="9"/>
  <c r="P56" i="9"/>
  <c r="X56" i="9"/>
  <c r="AI64" i="5"/>
  <c r="AD64" i="5" s="1"/>
  <c r="R64" i="5" s="1"/>
  <c r="L57" i="9" s="1"/>
  <c r="AR62" i="5" l="1"/>
  <c r="X57" i="9"/>
  <c r="AC56" i="9"/>
  <c r="AD56" i="9"/>
  <c r="AB56" i="9"/>
  <c r="AA64" i="5"/>
  <c r="O64" i="5" s="1"/>
  <c r="AC64" i="5"/>
  <c r="Q64" i="5" s="1"/>
  <c r="K57" i="9" s="1"/>
  <c r="AB64" i="5"/>
  <c r="P64" i="5" s="1"/>
  <c r="AJ64" i="5" l="1"/>
  <c r="AK64" i="5"/>
  <c r="AL64" i="5"/>
  <c r="AM64" i="5"/>
  <c r="AT62" i="5"/>
  <c r="B59" i="6" s="1"/>
  <c r="G59" i="6" s="1"/>
  <c r="J59" i="6" s="1"/>
  <c r="AU62" i="5"/>
  <c r="C59" i="6" s="1"/>
  <c r="H59" i="6" s="1"/>
  <c r="K59" i="6" s="1"/>
  <c r="AS62" i="5"/>
  <c r="A59" i="6" s="1"/>
  <c r="F59" i="6" s="1"/>
  <c r="I59" i="6" s="1"/>
  <c r="J57" i="9"/>
  <c r="Z57" i="9" s="1"/>
  <c r="Y57" i="9"/>
  <c r="Y65" i="5"/>
  <c r="I57" i="9"/>
  <c r="AE56" i="9"/>
  <c r="AF56" i="9" s="1"/>
  <c r="W65" i="5"/>
  <c r="T64" i="5"/>
  <c r="AH65" i="5"/>
  <c r="Z65" i="5"/>
  <c r="U64" i="5"/>
  <c r="AE65" i="5"/>
  <c r="AG65" i="5"/>
  <c r="S64" i="5"/>
  <c r="AF65" i="5"/>
  <c r="X65" i="5"/>
  <c r="V64" i="5"/>
  <c r="AO64" i="5" l="1"/>
  <c r="AQ64" i="5"/>
  <c r="AP64" i="5"/>
  <c r="AN64" i="5"/>
  <c r="AA57" i="9"/>
  <c r="M57" i="9"/>
  <c r="P57" i="9"/>
  <c r="N57" i="9"/>
  <c r="O57" i="9"/>
  <c r="AI65" i="5"/>
  <c r="AD65" i="5" s="1"/>
  <c r="R65" i="5" s="1"/>
  <c r="L58" i="9" s="1"/>
  <c r="AD57" i="9" l="1"/>
  <c r="AB57" i="9"/>
  <c r="X58" i="9"/>
  <c r="AC57" i="9"/>
  <c r="AA65" i="5"/>
  <c r="O65" i="5" s="1"/>
  <c r="AB65" i="5"/>
  <c r="P65" i="5" s="1"/>
  <c r="AC65" i="5"/>
  <c r="Q65" i="5" s="1"/>
  <c r="K58" i="9" s="1"/>
  <c r="AJ65" i="5" l="1"/>
  <c r="AL65" i="5"/>
  <c r="AK65" i="5"/>
  <c r="AM65" i="5"/>
  <c r="J58" i="9"/>
  <c r="Z58" i="9" s="1"/>
  <c r="Y58" i="9"/>
  <c r="Y66" i="5"/>
  <c r="I58" i="9"/>
  <c r="AE57" i="9"/>
  <c r="AF57" i="9" s="1"/>
  <c r="X66" i="5"/>
  <c r="AH66" i="5"/>
  <c r="W66" i="5"/>
  <c r="T65" i="5"/>
  <c r="Z66" i="5"/>
  <c r="V65" i="5"/>
  <c r="AG66" i="5"/>
  <c r="AE66" i="5"/>
  <c r="U65" i="5"/>
  <c r="AF66" i="5"/>
  <c r="S65" i="5"/>
  <c r="AN65" i="5" l="1"/>
  <c r="N58" i="9"/>
  <c r="AO65" i="5"/>
  <c r="AQ65" i="5"/>
  <c r="AP65" i="5"/>
  <c r="AS63" i="5"/>
  <c r="A60" i="6" s="1"/>
  <c r="F60" i="6" s="1"/>
  <c r="I60" i="6" s="1"/>
  <c r="AT63" i="5"/>
  <c r="B60" i="6" s="1"/>
  <c r="G60" i="6" s="1"/>
  <c r="J60" i="6" s="1"/>
  <c r="AU63" i="5"/>
  <c r="C60" i="6" s="1"/>
  <c r="H60" i="6" s="1"/>
  <c r="K60" i="6" s="1"/>
  <c r="AR63" i="5"/>
  <c r="AA58" i="9"/>
  <c r="M58" i="9"/>
  <c r="P58" i="9"/>
  <c r="O58" i="9"/>
  <c r="AI66" i="5"/>
  <c r="AC66" i="5" s="1"/>
  <c r="Q66" i="5" s="1"/>
  <c r="K59" i="9" s="1"/>
  <c r="AD66" i="5" l="1"/>
  <c r="R66" i="5" s="1"/>
  <c r="L59" i="9" s="1"/>
  <c r="X59" i="9" s="1"/>
  <c r="AB58" i="9"/>
  <c r="AD58" i="9"/>
  <c r="Y59" i="9"/>
  <c r="AC58" i="9"/>
  <c r="AA66" i="5"/>
  <c r="O66" i="5" s="1"/>
  <c r="AB66" i="5"/>
  <c r="P66" i="5" s="1"/>
  <c r="AJ66" i="5" s="1"/>
  <c r="AL66" i="5" l="1"/>
  <c r="AK66" i="5"/>
  <c r="AM66" i="5"/>
  <c r="AR64" i="5"/>
  <c r="AS64" i="5"/>
  <c r="A61" i="6" s="1"/>
  <c r="F61" i="6" s="1"/>
  <c r="I61" i="6" s="1"/>
  <c r="AU64" i="5"/>
  <c r="C61" i="6" s="1"/>
  <c r="H61" i="6" s="1"/>
  <c r="K61" i="6" s="1"/>
  <c r="AT64" i="5"/>
  <c r="B61" i="6" s="1"/>
  <c r="G61" i="6" s="1"/>
  <c r="J61" i="6" s="1"/>
  <c r="J59" i="9"/>
  <c r="AE58" i="9"/>
  <c r="AF58" i="9" s="1"/>
  <c r="Y67" i="5"/>
  <c r="I59" i="9"/>
  <c r="N59" i="9" s="1"/>
  <c r="Z59" i="9"/>
  <c r="X67" i="5"/>
  <c r="AG67" i="5"/>
  <c r="U66" i="5"/>
  <c r="W67" i="5"/>
  <c r="T66" i="5"/>
  <c r="AH67" i="5"/>
  <c r="Z67" i="5"/>
  <c r="S66" i="5"/>
  <c r="AF67" i="5"/>
  <c r="AE67" i="5"/>
  <c r="V66" i="5"/>
  <c r="AO66" i="5" l="1"/>
  <c r="AN66" i="5"/>
  <c r="AQ66" i="5"/>
  <c r="AP66" i="5"/>
  <c r="AA59" i="9"/>
  <c r="M59" i="9"/>
  <c r="O59" i="9"/>
  <c r="P59" i="9"/>
  <c r="AI67" i="5"/>
  <c r="AD67" i="5" s="1"/>
  <c r="R67" i="5" s="1"/>
  <c r="L60" i="9" s="1"/>
  <c r="AC59" i="9" l="1"/>
  <c r="AB59" i="9"/>
  <c r="X60" i="9"/>
  <c r="AD59" i="9"/>
  <c r="AA67" i="5"/>
  <c r="O67" i="5" s="1"/>
  <c r="AB67" i="5"/>
  <c r="P67" i="5" s="1"/>
  <c r="AC67" i="5"/>
  <c r="Q67" i="5" s="1"/>
  <c r="K60" i="9" s="1"/>
  <c r="AJ67" i="5" l="1"/>
  <c r="AK67" i="5"/>
  <c r="AL67" i="5"/>
  <c r="AM67" i="5"/>
  <c r="J60" i="9"/>
  <c r="Z60" i="9" s="1"/>
  <c r="AE59" i="9"/>
  <c r="AF59" i="9" s="1"/>
  <c r="Y60" i="9"/>
  <c r="Y68" i="5"/>
  <c r="I60" i="9"/>
  <c r="X68" i="5"/>
  <c r="T67" i="5"/>
  <c r="AH68" i="5"/>
  <c r="W68" i="5"/>
  <c r="AG68" i="5"/>
  <c r="Z68" i="5"/>
  <c r="V67" i="5"/>
  <c r="S67" i="5"/>
  <c r="AE68" i="5"/>
  <c r="U67" i="5"/>
  <c r="AF68" i="5"/>
  <c r="AN67" i="5" l="1"/>
  <c r="AQ67" i="5"/>
  <c r="AP67" i="5"/>
  <c r="AO67" i="5"/>
  <c r="AR65" i="5"/>
  <c r="AT65" i="5"/>
  <c r="B62" i="6" s="1"/>
  <c r="G62" i="6" s="1"/>
  <c r="J62" i="6" s="1"/>
  <c r="AU65" i="5"/>
  <c r="C62" i="6" s="1"/>
  <c r="H62" i="6" s="1"/>
  <c r="K62" i="6" s="1"/>
  <c r="AS65" i="5"/>
  <c r="A62" i="6" s="1"/>
  <c r="F62" i="6" s="1"/>
  <c r="I62" i="6" s="1"/>
  <c r="O60" i="9"/>
  <c r="N60" i="9"/>
  <c r="M60" i="9"/>
  <c r="AA60" i="9"/>
  <c r="P60" i="9"/>
  <c r="AI68" i="5"/>
  <c r="AC68" i="5" s="1"/>
  <c r="Q68" i="5" s="1"/>
  <c r="K61" i="9" s="1"/>
  <c r="AB60" i="9" l="1"/>
  <c r="AC60" i="9"/>
  <c r="Y61" i="9"/>
  <c r="AD60" i="9"/>
  <c r="AA68" i="5"/>
  <c r="O68" i="5" s="1"/>
  <c r="AD68" i="5"/>
  <c r="R68" i="5" s="1"/>
  <c r="L61" i="9" s="1"/>
  <c r="AB68" i="5"/>
  <c r="P68" i="5" s="1"/>
  <c r="AJ68" i="5" s="1"/>
  <c r="AL68" i="5" l="1"/>
  <c r="AK68" i="5"/>
  <c r="AM68" i="5"/>
  <c r="I61" i="9"/>
  <c r="J61" i="9"/>
  <c r="N61" i="9" s="1"/>
  <c r="AE60" i="9"/>
  <c r="AF60" i="9" s="1"/>
  <c r="X61" i="9"/>
  <c r="Y69" i="5"/>
  <c r="AG69" i="5"/>
  <c r="X69" i="5"/>
  <c r="AE69" i="5"/>
  <c r="AH69" i="5"/>
  <c r="W69" i="5"/>
  <c r="T68" i="5"/>
  <c r="S68" i="5"/>
  <c r="V68" i="5"/>
  <c r="U68" i="5"/>
  <c r="Z69" i="5"/>
  <c r="AF69" i="5"/>
  <c r="AN68" i="5" l="1"/>
  <c r="M61" i="9"/>
  <c r="AQ68" i="5"/>
  <c r="AO68" i="5"/>
  <c r="O61" i="9"/>
  <c r="AP68" i="5"/>
  <c r="P61" i="9"/>
  <c r="AA61" i="9"/>
  <c r="Z61" i="9"/>
  <c r="AS66" i="5"/>
  <c r="A63" i="6" s="1"/>
  <c r="F63" i="6" s="1"/>
  <c r="I63" i="6" s="1"/>
  <c r="AT66" i="5"/>
  <c r="B63" i="6" s="1"/>
  <c r="G63" i="6" s="1"/>
  <c r="J63" i="6" s="1"/>
  <c r="AU66" i="5"/>
  <c r="C63" i="6" s="1"/>
  <c r="H63" i="6" s="1"/>
  <c r="K63" i="6" s="1"/>
  <c r="AR66" i="5"/>
  <c r="AI69" i="5"/>
  <c r="AA69" i="5" s="1"/>
  <c r="O69" i="5" s="1"/>
  <c r="AB61" i="9" l="1"/>
  <c r="AC61" i="9"/>
  <c r="AE61" i="9" s="1"/>
  <c r="AF61" i="9" s="1"/>
  <c r="AD61" i="9"/>
  <c r="I62" i="9"/>
  <c r="AA62" i="9" s="1"/>
  <c r="AC69" i="5"/>
  <c r="Q69" i="5" s="1"/>
  <c r="K62" i="9" s="1"/>
  <c r="AD69" i="5"/>
  <c r="R69" i="5" s="1"/>
  <c r="L62" i="9" s="1"/>
  <c r="AB69" i="5"/>
  <c r="P69" i="5" s="1"/>
  <c r="AL69" i="5" l="1"/>
  <c r="AJ69" i="5"/>
  <c r="AK69" i="5"/>
  <c r="AM69" i="5"/>
  <c r="J62" i="9"/>
  <c r="N62" i="9" s="1"/>
  <c r="Y62" i="9"/>
  <c r="Z62" i="9"/>
  <c r="M62" i="9"/>
  <c r="X62" i="9"/>
  <c r="Z70" i="5"/>
  <c r="W70" i="5"/>
  <c r="X70" i="5"/>
  <c r="V69" i="5"/>
  <c r="Y70" i="5"/>
  <c r="AE70" i="5"/>
  <c r="AH70" i="5"/>
  <c r="AF70" i="5"/>
  <c r="S69" i="5"/>
  <c r="AG70" i="5"/>
  <c r="U69" i="5"/>
  <c r="T69" i="5"/>
  <c r="P62" i="9" l="1"/>
  <c r="O62" i="9"/>
  <c r="AB62" i="9" s="1"/>
  <c r="AO69" i="5"/>
  <c r="AP69" i="5"/>
  <c r="AN69" i="5"/>
  <c r="AQ69" i="5"/>
  <c r="AR67" i="5"/>
  <c r="AU67" i="5"/>
  <c r="C64" i="6" s="1"/>
  <c r="H64" i="6" s="1"/>
  <c r="K64" i="6" s="1"/>
  <c r="AS67" i="5"/>
  <c r="A64" i="6" s="1"/>
  <c r="F64" i="6" s="1"/>
  <c r="I64" i="6" s="1"/>
  <c r="AT67" i="5"/>
  <c r="B64" i="6" s="1"/>
  <c r="G64" i="6" s="1"/>
  <c r="J64" i="6" s="1"/>
  <c r="AC62" i="9"/>
  <c r="AD62" i="9"/>
  <c r="AI70" i="5"/>
  <c r="AA70" i="5" s="1"/>
  <c r="O70" i="5" s="1"/>
  <c r="I63" i="9" l="1"/>
  <c r="AA63" i="9" s="1"/>
  <c r="AE62" i="9"/>
  <c r="AF62" i="9" s="1"/>
  <c r="AD70" i="5"/>
  <c r="R70" i="5" s="1"/>
  <c r="L63" i="9" s="1"/>
  <c r="AC70" i="5"/>
  <c r="Q70" i="5" s="1"/>
  <c r="AK70" i="5" s="1"/>
  <c r="AB70" i="5"/>
  <c r="P70" i="5" s="1"/>
  <c r="AJ70" i="5" s="1"/>
  <c r="AL70" i="5" l="1"/>
  <c r="AM70" i="5"/>
  <c r="AS68" i="5"/>
  <c r="A65" i="6" s="1"/>
  <c r="F65" i="6" s="1"/>
  <c r="I65" i="6" s="1"/>
  <c r="AR68" i="5"/>
  <c r="AT68" i="5"/>
  <c r="B65" i="6" s="1"/>
  <c r="G65" i="6" s="1"/>
  <c r="J65" i="6" s="1"/>
  <c r="AU68" i="5"/>
  <c r="C65" i="6" s="1"/>
  <c r="H65" i="6" s="1"/>
  <c r="K65" i="6" s="1"/>
  <c r="J63" i="9"/>
  <c r="Z63" i="9" s="1"/>
  <c r="X71" i="5"/>
  <c r="K63" i="9"/>
  <c r="X63" i="9"/>
  <c r="Y71" i="5"/>
  <c r="S70" i="5"/>
  <c r="AE71" i="5"/>
  <c r="AG71" i="5"/>
  <c r="W71" i="5"/>
  <c r="AH71" i="5"/>
  <c r="Z71" i="5"/>
  <c r="AF71" i="5"/>
  <c r="V70" i="5"/>
  <c r="AQ70" i="5" s="1"/>
  <c r="T70" i="5"/>
  <c r="U70" i="5"/>
  <c r="AO70" i="5" l="1"/>
  <c r="AN70" i="5"/>
  <c r="AP70" i="5"/>
  <c r="P63" i="9"/>
  <c r="N63" i="9"/>
  <c r="M63" i="9"/>
  <c r="O63" i="9"/>
  <c r="Y63" i="9"/>
  <c r="AI71" i="5"/>
  <c r="AB71" i="5" s="1"/>
  <c r="P71" i="5" s="1"/>
  <c r="J64" i="9" l="1"/>
  <c r="Z64" i="9" s="1"/>
  <c r="AD63" i="9"/>
  <c r="AC63" i="9"/>
  <c r="AB63" i="9"/>
  <c r="AD71" i="5"/>
  <c r="R71" i="5" s="1"/>
  <c r="L64" i="9" s="1"/>
  <c r="AC71" i="5"/>
  <c r="Q71" i="5" s="1"/>
  <c r="K64" i="9" s="1"/>
  <c r="AA71" i="5"/>
  <c r="O71" i="5" s="1"/>
  <c r="AJ71" i="5" l="1"/>
  <c r="AL71" i="5"/>
  <c r="AK71" i="5"/>
  <c r="AM71" i="5"/>
  <c r="I64" i="9"/>
  <c r="P64" i="9" s="1"/>
  <c r="AE72" i="5"/>
  <c r="Z72" i="5"/>
  <c r="AE63" i="9"/>
  <c r="AF63" i="9" s="1"/>
  <c r="U71" i="5"/>
  <c r="W72" i="5"/>
  <c r="X72" i="5"/>
  <c r="AF72" i="5"/>
  <c r="X64" i="9"/>
  <c r="S71" i="5"/>
  <c r="Y72" i="5"/>
  <c r="V71" i="5"/>
  <c r="AH72" i="5"/>
  <c r="T71" i="5"/>
  <c r="AG72" i="5"/>
  <c r="M64" i="9"/>
  <c r="Y64" i="9"/>
  <c r="AO71" i="5" l="1"/>
  <c r="AQ71" i="5"/>
  <c r="AP71" i="5"/>
  <c r="AN71" i="5"/>
  <c r="AR69" i="5"/>
  <c r="AU69" i="5"/>
  <c r="C66" i="6" s="1"/>
  <c r="H66" i="6" s="1"/>
  <c r="K66" i="6" s="1"/>
  <c r="AT69" i="5"/>
  <c r="B66" i="6" s="1"/>
  <c r="G66" i="6" s="1"/>
  <c r="J66" i="6" s="1"/>
  <c r="AA64" i="9"/>
  <c r="N64" i="9"/>
  <c r="AS69" i="5"/>
  <c r="A66" i="6" s="1"/>
  <c r="F66" i="6" s="1"/>
  <c r="I66" i="6" s="1"/>
  <c r="O64" i="9"/>
  <c r="AI72" i="5"/>
  <c r="AA72" i="5" s="1"/>
  <c r="O72" i="5" s="1"/>
  <c r="AC64" i="9" l="1"/>
  <c r="AD64" i="9"/>
  <c r="AB64" i="9"/>
  <c r="AE64" i="9" s="1"/>
  <c r="AF64" i="9" s="1"/>
  <c r="I65" i="9"/>
  <c r="AA65" i="9" s="1"/>
  <c r="AC72" i="5"/>
  <c r="Q72" i="5" s="1"/>
  <c r="K65" i="9" s="1"/>
  <c r="Y65" i="9" s="1"/>
  <c r="AD72" i="5"/>
  <c r="R72" i="5" s="1"/>
  <c r="L65" i="9" s="1"/>
  <c r="AB72" i="5"/>
  <c r="P72" i="5" s="1"/>
  <c r="AM72" i="5" l="1"/>
  <c r="AJ72" i="5"/>
  <c r="AK72" i="5"/>
  <c r="AL72" i="5"/>
  <c r="AF73" i="5"/>
  <c r="J65" i="9"/>
  <c r="Z65" i="9" s="1"/>
  <c r="AE73" i="5"/>
  <c r="U72" i="5"/>
  <c r="Y73" i="5"/>
  <c r="AH73" i="5"/>
  <c r="AG73" i="5"/>
  <c r="T72" i="5"/>
  <c r="V72" i="5"/>
  <c r="X73" i="5"/>
  <c r="Z73" i="5"/>
  <c r="S72" i="5"/>
  <c r="W73" i="5"/>
  <c r="X65" i="9"/>
  <c r="N65" i="9"/>
  <c r="AN72" i="5" l="1"/>
  <c r="AQ72" i="5"/>
  <c r="AO72" i="5"/>
  <c r="AP72" i="5"/>
  <c r="AS70" i="5"/>
  <c r="A67" i="6" s="1"/>
  <c r="F67" i="6" s="1"/>
  <c r="I67" i="6" s="1"/>
  <c r="AT70" i="5"/>
  <c r="B67" i="6" s="1"/>
  <c r="G67" i="6" s="1"/>
  <c r="J67" i="6" s="1"/>
  <c r="AU70" i="5"/>
  <c r="C67" i="6" s="1"/>
  <c r="H67" i="6" s="1"/>
  <c r="K67" i="6" s="1"/>
  <c r="AR70" i="5"/>
  <c r="M65" i="9"/>
  <c r="P65" i="9"/>
  <c r="AB65" i="9" s="1"/>
  <c r="O65" i="9"/>
  <c r="AI73" i="5"/>
  <c r="AA73" i="5" s="1"/>
  <c r="O73" i="5" s="1"/>
  <c r="AD65" i="9" l="1"/>
  <c r="AC65" i="9"/>
  <c r="AE65" i="9" s="1"/>
  <c r="AF65" i="9" s="1"/>
  <c r="I66" i="9"/>
  <c r="AA66" i="9" s="1"/>
  <c r="AB73" i="5"/>
  <c r="P73" i="5" s="1"/>
  <c r="AD73" i="5"/>
  <c r="R73" i="5" s="1"/>
  <c r="L66" i="9" s="1"/>
  <c r="AC73" i="5"/>
  <c r="Q73" i="5" s="1"/>
  <c r="K66" i="9" s="1"/>
  <c r="Y66" i="9" s="1"/>
  <c r="AM73" i="5" l="1"/>
  <c r="AJ73" i="5"/>
  <c r="AL73" i="5"/>
  <c r="AK73" i="5"/>
  <c r="AR71" i="5"/>
  <c r="AU71" i="5"/>
  <c r="C68" i="6" s="1"/>
  <c r="H68" i="6" s="1"/>
  <c r="K68" i="6" s="1"/>
  <c r="J66" i="9"/>
  <c r="Z66" i="9" s="1"/>
  <c r="AG74" i="5"/>
  <c r="V73" i="5"/>
  <c r="Z74" i="5"/>
  <c r="U73" i="5"/>
  <c r="AH74" i="5"/>
  <c r="T73" i="5"/>
  <c r="S73" i="5"/>
  <c r="X74" i="5"/>
  <c r="X66" i="9"/>
  <c r="Y74" i="5"/>
  <c r="W74" i="5"/>
  <c r="AE74" i="5"/>
  <c r="AF74" i="5"/>
  <c r="AP73" i="5" l="1"/>
  <c r="AN73" i="5"/>
  <c r="AO73" i="5"/>
  <c r="AQ73" i="5"/>
  <c r="AS71" i="5"/>
  <c r="A68" i="6" s="1"/>
  <c r="F68" i="6" s="1"/>
  <c r="I68" i="6" s="1"/>
  <c r="AT71" i="5"/>
  <c r="B68" i="6" s="1"/>
  <c r="G68" i="6" s="1"/>
  <c r="J68" i="6" s="1"/>
  <c r="O66" i="9"/>
  <c r="M66" i="9"/>
  <c r="N66" i="9"/>
  <c r="P66" i="9"/>
  <c r="AI74" i="5"/>
  <c r="AD74" i="5" s="1"/>
  <c r="R74" i="5" s="1"/>
  <c r="L67" i="9" s="1"/>
  <c r="X67" i="9" s="1"/>
  <c r="AB74" i="5" l="1"/>
  <c r="P74" i="5" s="1"/>
  <c r="J67" i="9" s="1"/>
  <c r="Z67" i="9" s="1"/>
  <c r="AC66" i="9"/>
  <c r="AB66" i="9"/>
  <c r="AD66" i="9"/>
  <c r="AC74" i="5"/>
  <c r="Q74" i="5" s="1"/>
  <c r="K67" i="9" s="1"/>
  <c r="Y67" i="9" s="1"/>
  <c r="AA74" i="5"/>
  <c r="O74" i="5" s="1"/>
  <c r="AJ74" i="5" l="1"/>
  <c r="I67" i="9"/>
  <c r="O67" i="9" s="1"/>
  <c r="AM74" i="5"/>
  <c r="AK74" i="5"/>
  <c r="AL74" i="5"/>
  <c r="S74" i="5"/>
  <c r="AG75" i="5"/>
  <c r="AE66" i="9"/>
  <c r="AF66" i="9" s="1"/>
  <c r="U74" i="5"/>
  <c r="AH75" i="5"/>
  <c r="T74" i="5"/>
  <c r="AO74" i="5" s="1"/>
  <c r="W75" i="5"/>
  <c r="Z75" i="5"/>
  <c r="X75" i="5"/>
  <c r="AE75" i="5"/>
  <c r="Y75" i="5"/>
  <c r="AF75" i="5"/>
  <c r="V74" i="5"/>
  <c r="AA67" i="9"/>
  <c r="N67" i="9"/>
  <c r="M67" i="9" l="1"/>
  <c r="AD67" i="9" s="1"/>
  <c r="P67" i="9"/>
  <c r="AQ74" i="5"/>
  <c r="AN74" i="5"/>
  <c r="AP74" i="5"/>
  <c r="AT72" i="5"/>
  <c r="B69" i="6" s="1"/>
  <c r="G69" i="6" s="1"/>
  <c r="J69" i="6" s="1"/>
  <c r="AU72" i="5"/>
  <c r="C69" i="6" s="1"/>
  <c r="H69" i="6" s="1"/>
  <c r="K69" i="6" s="1"/>
  <c r="AR72" i="5"/>
  <c r="AS72" i="5"/>
  <c r="A69" i="6" s="1"/>
  <c r="F69" i="6" s="1"/>
  <c r="I69" i="6" s="1"/>
  <c r="AI75" i="5"/>
  <c r="AB75" i="5" s="1"/>
  <c r="P75" i="5" s="1"/>
  <c r="AC67" i="9"/>
  <c r="AB67" i="9" l="1"/>
  <c r="AE67" i="9" s="1"/>
  <c r="AF67" i="9" s="1"/>
  <c r="AC75" i="5"/>
  <c r="Q75" i="5" s="1"/>
  <c r="K68" i="9" s="1"/>
  <c r="AA75" i="5"/>
  <c r="O75" i="5" s="1"/>
  <c r="I68" i="9" s="1"/>
  <c r="AA68" i="9" s="1"/>
  <c r="AD75" i="5"/>
  <c r="R75" i="5" s="1"/>
  <c r="L68" i="9" s="1"/>
  <c r="J68" i="9"/>
  <c r="Z68" i="9" s="1"/>
  <c r="Y68" i="9"/>
  <c r="X68" i="9"/>
  <c r="Y76" i="5"/>
  <c r="AE76" i="5"/>
  <c r="W76" i="5"/>
  <c r="T75" i="5"/>
  <c r="P68" i="9" l="1"/>
  <c r="V75" i="5"/>
  <c r="AG76" i="5"/>
  <c r="AH76" i="5"/>
  <c r="S75" i="5"/>
  <c r="Z76" i="5"/>
  <c r="AJ75" i="5"/>
  <c r="AF76" i="5"/>
  <c r="U75" i="5"/>
  <c r="X76" i="5"/>
  <c r="AM75" i="5"/>
  <c r="AL75" i="5"/>
  <c r="AK75" i="5"/>
  <c r="AO75" i="5" s="1"/>
  <c r="N68" i="9"/>
  <c r="O68" i="9"/>
  <c r="AU73" i="5"/>
  <c r="C70" i="6" s="1"/>
  <c r="H70" i="6" s="1"/>
  <c r="K70" i="6" s="1"/>
  <c r="AT73" i="5"/>
  <c r="B70" i="6" s="1"/>
  <c r="G70" i="6" s="1"/>
  <c r="J70" i="6" s="1"/>
  <c r="AR73" i="5"/>
  <c r="AS73" i="5"/>
  <c r="A70" i="6" s="1"/>
  <c r="F70" i="6" s="1"/>
  <c r="I70" i="6" s="1"/>
  <c r="M68" i="9"/>
  <c r="AD68" i="9" l="1"/>
  <c r="AN75" i="5"/>
  <c r="AI76" i="5"/>
  <c r="AA76" i="5" s="1"/>
  <c r="O76" i="5" s="1"/>
  <c r="I69" i="9" s="1"/>
  <c r="AA69" i="9" s="1"/>
  <c r="AQ75" i="5"/>
  <c r="AP75" i="5"/>
  <c r="AB68" i="9"/>
  <c r="AC68" i="9"/>
  <c r="AE68" i="9" s="1"/>
  <c r="AF68" i="9" s="1"/>
  <c r="AD76" i="5"/>
  <c r="R76" i="5" s="1"/>
  <c r="L69" i="9" s="1"/>
  <c r="AC76" i="5" l="1"/>
  <c r="Q76" i="5" s="1"/>
  <c r="K69" i="9" s="1"/>
  <c r="AB76" i="5"/>
  <c r="P76" i="5" s="1"/>
  <c r="AL76" i="5" s="1"/>
  <c r="AK76" i="5"/>
  <c r="J69" i="9"/>
  <c r="Z69" i="9" s="1"/>
  <c r="Y69" i="9"/>
  <c r="X69" i="9"/>
  <c r="U76" i="5"/>
  <c r="AG77" i="5"/>
  <c r="V76" i="5"/>
  <c r="S76" i="5"/>
  <c r="AH77" i="5"/>
  <c r="W77" i="5"/>
  <c r="Z77" i="5"/>
  <c r="X77" i="5"/>
  <c r="Y77" i="5"/>
  <c r="T76" i="5" l="1"/>
  <c r="AF77" i="5"/>
  <c r="AE77" i="5"/>
  <c r="AI77" i="5" s="1"/>
  <c r="AD77" i="5" s="1"/>
  <c r="R77" i="5" s="1"/>
  <c r="L70" i="9" s="1"/>
  <c r="AM76" i="5"/>
  <c r="AJ76" i="5"/>
  <c r="AN76" i="5"/>
  <c r="AP76" i="5"/>
  <c r="M69" i="9"/>
  <c r="N69" i="9"/>
  <c r="AQ76" i="5"/>
  <c r="O69" i="9"/>
  <c r="AC69" i="9" s="1"/>
  <c r="P69" i="9"/>
  <c r="AT74" i="5"/>
  <c r="B71" i="6" s="1"/>
  <c r="G71" i="6" s="1"/>
  <c r="J71" i="6" s="1"/>
  <c r="AU74" i="5"/>
  <c r="C71" i="6" s="1"/>
  <c r="H71" i="6" s="1"/>
  <c r="K71" i="6" s="1"/>
  <c r="AS74" i="5"/>
  <c r="A71" i="6" s="1"/>
  <c r="F71" i="6" s="1"/>
  <c r="I71" i="6" s="1"/>
  <c r="AR74" i="5"/>
  <c r="AO76" i="5" l="1"/>
  <c r="AB69" i="9"/>
  <c r="AE69" i="9" s="1"/>
  <c r="AF69" i="9" s="1"/>
  <c r="AD69" i="9"/>
  <c r="X70" i="9"/>
  <c r="AA77" i="5"/>
  <c r="O77" i="5" s="1"/>
  <c r="AB77" i="5"/>
  <c r="P77" i="5" s="1"/>
  <c r="AC77" i="5"/>
  <c r="Q77" i="5" s="1"/>
  <c r="K70" i="9" s="1"/>
  <c r="AJ77" i="5" l="1"/>
  <c r="AK77" i="5"/>
  <c r="AL77" i="5"/>
  <c r="AM77" i="5"/>
  <c r="AU75" i="5"/>
  <c r="C72" i="6" s="1"/>
  <c r="H72" i="6" s="1"/>
  <c r="K72" i="6" s="1"/>
  <c r="AS75" i="5"/>
  <c r="A72" i="6" s="1"/>
  <c r="F72" i="6" s="1"/>
  <c r="I72" i="6" s="1"/>
  <c r="AR75" i="5"/>
  <c r="AT75" i="5"/>
  <c r="B72" i="6" s="1"/>
  <c r="G72" i="6" s="1"/>
  <c r="J72" i="6" s="1"/>
  <c r="J70" i="9"/>
  <c r="Z70" i="9" s="1"/>
  <c r="Y78" i="5"/>
  <c r="I70" i="9"/>
  <c r="O70" i="9" s="1"/>
  <c r="Y70" i="9"/>
  <c r="X78" i="5"/>
  <c r="AG78" i="5"/>
  <c r="AF78" i="5"/>
  <c r="Z78" i="5"/>
  <c r="AE78" i="5"/>
  <c r="U77" i="5"/>
  <c r="V77" i="5"/>
  <c r="T77" i="5"/>
  <c r="W78" i="5"/>
  <c r="AH78" i="5"/>
  <c r="S77" i="5"/>
  <c r="AP77" i="5" l="1"/>
  <c r="AO77" i="5"/>
  <c r="AN77" i="5"/>
  <c r="AQ77" i="5"/>
  <c r="AA70" i="9"/>
  <c r="M70" i="9"/>
  <c r="P70" i="9"/>
  <c r="N70" i="9"/>
  <c r="AI78" i="5"/>
  <c r="AA78" i="5" s="1"/>
  <c r="O78" i="5" s="1"/>
  <c r="I71" i="9" l="1"/>
  <c r="AD70" i="9"/>
  <c r="AA71" i="9"/>
  <c r="AB70" i="9"/>
  <c r="AC70" i="9"/>
  <c r="AB78" i="5"/>
  <c r="P78" i="5" s="1"/>
  <c r="AC78" i="5"/>
  <c r="Q78" i="5" s="1"/>
  <c r="K71" i="9" s="1"/>
  <c r="AD78" i="5"/>
  <c r="R78" i="5" s="1"/>
  <c r="L71" i="9" s="1"/>
  <c r="AL78" i="5" l="1"/>
  <c r="AJ78" i="5"/>
  <c r="AK78" i="5"/>
  <c r="AM78" i="5"/>
  <c r="AR76" i="5"/>
  <c r="J71" i="9"/>
  <c r="O71" i="9" s="1"/>
  <c r="AE70" i="9"/>
  <c r="AF70" i="9" s="1"/>
  <c r="Y71" i="9"/>
  <c r="X71" i="9"/>
  <c r="AF79" i="5"/>
  <c r="V78" i="5"/>
  <c r="AG79" i="5"/>
  <c r="S78" i="5"/>
  <c r="AE79" i="5"/>
  <c r="U78" i="5"/>
  <c r="Y79" i="5"/>
  <c r="X79" i="5"/>
  <c r="AH79" i="5"/>
  <c r="W79" i="5"/>
  <c r="T78" i="5"/>
  <c r="AO78" i="5" s="1"/>
  <c r="Z79" i="5"/>
  <c r="AN78" i="5" l="1"/>
  <c r="AQ78" i="5"/>
  <c r="AP78" i="5"/>
  <c r="Z71" i="9"/>
  <c r="P71" i="9"/>
  <c r="AU76" i="5"/>
  <c r="C73" i="6" s="1"/>
  <c r="H73" i="6" s="1"/>
  <c r="K73" i="6" s="1"/>
  <c r="AT76" i="5"/>
  <c r="B73" i="6" s="1"/>
  <c r="G73" i="6" s="1"/>
  <c r="J73" i="6" s="1"/>
  <c r="AS76" i="5"/>
  <c r="A73" i="6" s="1"/>
  <c r="F73" i="6" s="1"/>
  <c r="I73" i="6" s="1"/>
  <c r="M71" i="9"/>
  <c r="N71" i="9"/>
  <c r="AI79" i="5"/>
  <c r="AA79" i="5" s="1"/>
  <c r="O79" i="5" s="1"/>
  <c r="AD71" i="9" l="1"/>
  <c r="I72" i="9"/>
  <c r="AA72" i="9" s="1"/>
  <c r="AB71" i="9"/>
  <c r="AC71" i="9"/>
  <c r="AD79" i="5"/>
  <c r="R79" i="5" s="1"/>
  <c r="AB79" i="5"/>
  <c r="P79" i="5" s="1"/>
  <c r="AC79" i="5"/>
  <c r="Q79" i="5" s="1"/>
  <c r="K72" i="9" s="1"/>
  <c r="AM79" i="5" l="1"/>
  <c r="AJ79" i="5"/>
  <c r="AE71" i="9"/>
  <c r="AF71" i="9" s="1"/>
  <c r="AK79" i="5"/>
  <c r="AL79" i="5"/>
  <c r="AS77" i="5"/>
  <c r="A74" i="6" s="1"/>
  <c r="F74" i="6" s="1"/>
  <c r="I74" i="6" s="1"/>
  <c r="AT77" i="5"/>
  <c r="B74" i="6" s="1"/>
  <c r="G74" i="6" s="1"/>
  <c r="J74" i="6" s="1"/>
  <c r="AR77" i="5"/>
  <c r="AU77" i="5"/>
  <c r="C74" i="6" s="1"/>
  <c r="H74" i="6" s="1"/>
  <c r="K74" i="6" s="1"/>
  <c r="J72" i="9"/>
  <c r="Z72" i="9" s="1"/>
  <c r="Y80" i="5"/>
  <c r="L72" i="9"/>
  <c r="Y72" i="9"/>
  <c r="Z80" i="5"/>
  <c r="U79" i="5"/>
  <c r="AE80" i="5"/>
  <c r="X80" i="5"/>
  <c r="W80" i="5"/>
  <c r="AH80" i="5"/>
  <c r="T79" i="5"/>
  <c r="V79" i="5"/>
  <c r="AF80" i="5"/>
  <c r="S79" i="5"/>
  <c r="AG80" i="5"/>
  <c r="AO79" i="5" l="1"/>
  <c r="AN79" i="5"/>
  <c r="AP79" i="5"/>
  <c r="AQ79" i="5"/>
  <c r="X72" i="9"/>
  <c r="P72" i="9"/>
  <c r="O72" i="9"/>
  <c r="N72" i="9"/>
  <c r="M72" i="9"/>
  <c r="AI80" i="5"/>
  <c r="AD80" i="5" s="1"/>
  <c r="R80" i="5" s="1"/>
  <c r="L73" i="9" s="1"/>
  <c r="X73" i="9" l="1"/>
  <c r="AB72" i="9"/>
  <c r="AD72" i="9"/>
  <c r="AC72" i="9"/>
  <c r="AA80" i="5"/>
  <c r="O80" i="5" s="1"/>
  <c r="AC80" i="5"/>
  <c r="Q80" i="5" s="1"/>
  <c r="K73" i="9" s="1"/>
  <c r="AB80" i="5"/>
  <c r="P80" i="5" s="1"/>
  <c r="AJ80" i="5" s="1"/>
  <c r="AK80" i="5" l="1"/>
  <c r="AL80" i="5"/>
  <c r="AM80" i="5"/>
  <c r="J73" i="9"/>
  <c r="Z73" i="9" s="1"/>
  <c r="Y73" i="9"/>
  <c r="Y81" i="5"/>
  <c r="I73" i="9"/>
  <c r="AE72" i="9"/>
  <c r="AF72" i="9" s="1"/>
  <c r="Z81" i="5"/>
  <c r="AE81" i="5"/>
  <c r="U80" i="5"/>
  <c r="S80" i="5"/>
  <c r="AG81" i="5"/>
  <c r="V80" i="5"/>
  <c r="X81" i="5"/>
  <c r="AH81" i="5"/>
  <c r="W81" i="5"/>
  <c r="T80" i="5"/>
  <c r="AF81" i="5"/>
  <c r="AO80" i="5" l="1"/>
  <c r="AQ80" i="5"/>
  <c r="AN80" i="5"/>
  <c r="AP80" i="5"/>
  <c r="AR78" i="5"/>
  <c r="AS78" i="5"/>
  <c r="A75" i="6" s="1"/>
  <c r="F75" i="6" s="1"/>
  <c r="I75" i="6" s="1"/>
  <c r="AT78" i="5"/>
  <c r="B75" i="6" s="1"/>
  <c r="G75" i="6" s="1"/>
  <c r="J75" i="6" s="1"/>
  <c r="AU78" i="5"/>
  <c r="C75" i="6" s="1"/>
  <c r="H75" i="6" s="1"/>
  <c r="K75" i="6" s="1"/>
  <c r="M73" i="9"/>
  <c r="AA73" i="9"/>
  <c r="P73" i="9"/>
  <c r="N73" i="9"/>
  <c r="O73" i="9"/>
  <c r="AI81" i="5"/>
  <c r="AC81" i="5" s="1"/>
  <c r="Q81" i="5" s="1"/>
  <c r="K74" i="9" s="1"/>
  <c r="AU79" i="5" l="1"/>
  <c r="C76" i="6" s="1"/>
  <c r="H76" i="6" s="1"/>
  <c r="K76" i="6" s="1"/>
  <c r="AS79" i="5"/>
  <c r="A76" i="6" s="1"/>
  <c r="F76" i="6" s="1"/>
  <c r="I76" i="6" s="1"/>
  <c r="AT79" i="5"/>
  <c r="B76" i="6" s="1"/>
  <c r="G76" i="6" s="1"/>
  <c r="J76" i="6" s="1"/>
  <c r="AR79" i="5"/>
  <c r="AA81" i="5"/>
  <c r="O81" i="5" s="1"/>
  <c r="AD73" i="9"/>
  <c r="AB73" i="9"/>
  <c r="Y74" i="9"/>
  <c r="AC73" i="9"/>
  <c r="AD81" i="5"/>
  <c r="R81" i="5" s="1"/>
  <c r="AB81" i="5"/>
  <c r="P81" i="5" s="1"/>
  <c r="AJ81" i="5" s="1"/>
  <c r="AK81" i="5" l="1"/>
  <c r="AL81" i="5"/>
  <c r="AM81" i="5"/>
  <c r="I74" i="9"/>
  <c r="AA74" i="9" s="1"/>
  <c r="J74" i="9"/>
  <c r="Z74" i="9" s="1"/>
  <c r="AE73" i="9"/>
  <c r="AF73" i="9" s="1"/>
  <c r="Y82" i="5"/>
  <c r="L74" i="9"/>
  <c r="U81" i="5"/>
  <c r="X82" i="5"/>
  <c r="W82" i="5"/>
  <c r="T81" i="5"/>
  <c r="AH82" i="5"/>
  <c r="AE82" i="5"/>
  <c r="Z82" i="5"/>
  <c r="AF82" i="5"/>
  <c r="V81" i="5"/>
  <c r="AQ81" i="5" s="1"/>
  <c r="AG82" i="5"/>
  <c r="S81" i="5"/>
  <c r="AO81" i="5" l="1"/>
  <c r="AP81" i="5"/>
  <c r="AN81" i="5"/>
  <c r="N74" i="9"/>
  <c r="O74" i="9"/>
  <c r="M74" i="9"/>
  <c r="P74" i="9"/>
  <c r="X74" i="9"/>
  <c r="AI82" i="5"/>
  <c r="AD82" i="5" s="1"/>
  <c r="R82" i="5" s="1"/>
  <c r="L75" i="9" s="1"/>
  <c r="X75" i="9" l="1"/>
  <c r="AC74" i="9"/>
  <c r="AD74" i="9"/>
  <c r="AB74" i="9"/>
  <c r="AA82" i="5"/>
  <c r="O82" i="5" s="1"/>
  <c r="AC82" i="5"/>
  <c r="Q82" i="5" s="1"/>
  <c r="K75" i="9" s="1"/>
  <c r="AB82" i="5"/>
  <c r="P82" i="5" s="1"/>
  <c r="AJ82" i="5" s="1"/>
  <c r="AK82" i="5" l="1"/>
  <c r="AM82" i="5"/>
  <c r="AL82" i="5"/>
  <c r="AR80" i="5"/>
  <c r="J75" i="9"/>
  <c r="Z75" i="9" s="1"/>
  <c r="Y75" i="9"/>
  <c r="Y83" i="5"/>
  <c r="I75" i="9"/>
  <c r="AE74" i="9"/>
  <c r="AF74" i="9" s="1"/>
  <c r="X83" i="5"/>
  <c r="AG83" i="5"/>
  <c r="V82" i="5"/>
  <c r="S82" i="5"/>
  <c r="AN82" i="5" s="1"/>
  <c r="AH83" i="5"/>
  <c r="W83" i="5"/>
  <c r="T82" i="5"/>
  <c r="AF83" i="5"/>
  <c r="Z83" i="5"/>
  <c r="AE83" i="5"/>
  <c r="U82" i="5"/>
  <c r="AP82" i="5" l="1"/>
  <c r="AO82" i="5"/>
  <c r="AQ82" i="5"/>
  <c r="AU80" i="5"/>
  <c r="C77" i="6" s="1"/>
  <c r="H77" i="6" s="1"/>
  <c r="K77" i="6" s="1"/>
  <c r="AT80" i="5"/>
  <c r="B77" i="6" s="1"/>
  <c r="G77" i="6" s="1"/>
  <c r="J77" i="6" s="1"/>
  <c r="AS80" i="5"/>
  <c r="A77" i="6" s="1"/>
  <c r="F77" i="6" s="1"/>
  <c r="I77" i="6" s="1"/>
  <c r="N75" i="9"/>
  <c r="M75" i="9"/>
  <c r="AA75" i="9"/>
  <c r="P75" i="9"/>
  <c r="O75" i="9"/>
  <c r="AI83" i="5"/>
  <c r="AC83" i="5" s="1"/>
  <c r="Q83" i="5" s="1"/>
  <c r="K76" i="9" s="1"/>
  <c r="AS81" i="5" l="1"/>
  <c r="A78" i="6" s="1"/>
  <c r="F78" i="6" s="1"/>
  <c r="I78" i="6" s="1"/>
  <c r="AD83" i="5"/>
  <c r="R83" i="5" s="1"/>
  <c r="L76" i="9" s="1"/>
  <c r="X76" i="9" s="1"/>
  <c r="AD75" i="9"/>
  <c r="AB75" i="9"/>
  <c r="Y76" i="9"/>
  <c r="AC75" i="9"/>
  <c r="AA83" i="5"/>
  <c r="O83" i="5" s="1"/>
  <c r="AB83" i="5"/>
  <c r="P83" i="5" s="1"/>
  <c r="AJ83" i="5" s="1"/>
  <c r="AM83" i="5" l="1"/>
  <c r="AL83" i="5"/>
  <c r="AK83" i="5"/>
  <c r="AT81" i="5"/>
  <c r="B78" i="6" s="1"/>
  <c r="G78" i="6" s="1"/>
  <c r="J78" i="6" s="1"/>
  <c r="AU81" i="5"/>
  <c r="C78" i="6" s="1"/>
  <c r="H78" i="6" s="1"/>
  <c r="K78" i="6" s="1"/>
  <c r="AR81" i="5"/>
  <c r="J76" i="9"/>
  <c r="Z76" i="9" s="1"/>
  <c r="AE75" i="9"/>
  <c r="AF75" i="9" s="1"/>
  <c r="X84" i="5"/>
  <c r="I76" i="9"/>
  <c r="AE84" i="5"/>
  <c r="Y84" i="5"/>
  <c r="W84" i="5"/>
  <c r="T83" i="5"/>
  <c r="AH84" i="5"/>
  <c r="S83" i="5"/>
  <c r="AG84" i="5"/>
  <c r="Z84" i="5"/>
  <c r="V83" i="5"/>
  <c r="U83" i="5"/>
  <c r="AF84" i="5"/>
  <c r="AO83" i="5" l="1"/>
  <c r="AN83" i="5"/>
  <c r="AQ83" i="5"/>
  <c r="AP83" i="5"/>
  <c r="N76" i="9"/>
  <c r="M76" i="9"/>
  <c r="AA76" i="9"/>
  <c r="P76" i="9"/>
  <c r="O76" i="9"/>
  <c r="AI84" i="5"/>
  <c r="AA84" i="5" s="1"/>
  <c r="O84" i="5" s="1"/>
  <c r="I77" i="9" l="1"/>
  <c r="AA77" i="9" s="1"/>
  <c r="AB76" i="9"/>
  <c r="AC76" i="9"/>
  <c r="AD76" i="9"/>
  <c r="AD84" i="5"/>
  <c r="R84" i="5" s="1"/>
  <c r="AB84" i="5"/>
  <c r="P84" i="5" s="1"/>
  <c r="AC84" i="5"/>
  <c r="Q84" i="5" s="1"/>
  <c r="K77" i="9" s="1"/>
  <c r="AL84" i="5" l="1"/>
  <c r="AJ84" i="5"/>
  <c r="AM84" i="5"/>
  <c r="AK84" i="5"/>
  <c r="AR82" i="5"/>
  <c r="J77" i="9"/>
  <c r="Z77" i="9" s="1"/>
  <c r="AE76" i="9"/>
  <c r="AF76" i="9" s="1"/>
  <c r="Y77" i="9"/>
  <c r="Y85" i="5"/>
  <c r="L77" i="9"/>
  <c r="N77" i="9" s="1"/>
  <c r="S84" i="5"/>
  <c r="X85" i="5"/>
  <c r="AH85" i="5"/>
  <c r="Z85" i="5"/>
  <c r="V84" i="5"/>
  <c r="AF85" i="5"/>
  <c r="AE85" i="5"/>
  <c r="T84" i="5"/>
  <c r="AG85" i="5"/>
  <c r="U84" i="5"/>
  <c r="W85" i="5"/>
  <c r="AO84" i="5" l="1"/>
  <c r="AQ84" i="5"/>
  <c r="AN84" i="5"/>
  <c r="AP84" i="5"/>
  <c r="AS82" i="5"/>
  <c r="A79" i="6" s="1"/>
  <c r="F79" i="6" s="1"/>
  <c r="I79" i="6" s="1"/>
  <c r="AT82" i="5"/>
  <c r="B79" i="6" s="1"/>
  <c r="G79" i="6" s="1"/>
  <c r="J79" i="6" s="1"/>
  <c r="AU82" i="5"/>
  <c r="C79" i="6" s="1"/>
  <c r="H79" i="6" s="1"/>
  <c r="K79" i="6" s="1"/>
  <c r="P77" i="9"/>
  <c r="X77" i="9"/>
  <c r="M77" i="9"/>
  <c r="O77" i="9"/>
  <c r="AI85" i="5"/>
  <c r="AA85" i="5" s="1"/>
  <c r="O85" i="5" s="1"/>
  <c r="I78" i="9" l="1"/>
  <c r="AA78" i="9" s="1"/>
  <c r="AB77" i="9"/>
  <c r="AC85" i="5"/>
  <c r="Q85" i="5" s="1"/>
  <c r="K78" i="9" s="1"/>
  <c r="Y78" i="9" s="1"/>
  <c r="AC77" i="9"/>
  <c r="AD77" i="9"/>
  <c r="AD85" i="5"/>
  <c r="R85" i="5" s="1"/>
  <c r="L78" i="9" s="1"/>
  <c r="AB85" i="5"/>
  <c r="P85" i="5" s="1"/>
  <c r="AM85" i="5" l="1"/>
  <c r="AJ85" i="5"/>
  <c r="AK85" i="5"/>
  <c r="AL85" i="5"/>
  <c r="AR83" i="5"/>
  <c r="AU83" i="5"/>
  <c r="C80" i="6" s="1"/>
  <c r="H80" i="6" s="1"/>
  <c r="K80" i="6" s="1"/>
  <c r="AT83" i="5"/>
  <c r="B80" i="6" s="1"/>
  <c r="G80" i="6" s="1"/>
  <c r="J80" i="6" s="1"/>
  <c r="AS83" i="5"/>
  <c r="A80" i="6" s="1"/>
  <c r="F80" i="6" s="1"/>
  <c r="I80" i="6" s="1"/>
  <c r="AE77" i="9"/>
  <c r="AF77" i="9" s="1"/>
  <c r="W86" i="5"/>
  <c r="J78" i="9"/>
  <c r="P78" i="9" s="1"/>
  <c r="S85" i="5"/>
  <c r="X78" i="9"/>
  <c r="Y86" i="5"/>
  <c r="T85" i="5"/>
  <c r="X86" i="5"/>
  <c r="Z86" i="5"/>
  <c r="U85" i="5"/>
  <c r="V85" i="5"/>
  <c r="AQ85" i="5" s="1"/>
  <c r="AF86" i="5"/>
  <c r="AG86" i="5"/>
  <c r="AH86" i="5"/>
  <c r="AE86" i="5"/>
  <c r="AO85" i="5" l="1"/>
  <c r="AN85" i="5"/>
  <c r="AP85" i="5"/>
  <c r="N78" i="9"/>
  <c r="Z78" i="9"/>
  <c r="O78" i="9"/>
  <c r="M78" i="9"/>
  <c r="AI86" i="5"/>
  <c r="AC86" i="5" s="1"/>
  <c r="Q86" i="5" s="1"/>
  <c r="K79" i="9" s="1"/>
  <c r="AB78" i="9" l="1"/>
  <c r="AC78" i="9"/>
  <c r="Y79" i="9"/>
  <c r="AD78" i="9"/>
  <c r="AD86" i="5"/>
  <c r="R86" i="5" s="1"/>
  <c r="AA86" i="5"/>
  <c r="O86" i="5" s="1"/>
  <c r="AB86" i="5"/>
  <c r="P86" i="5" s="1"/>
  <c r="AJ86" i="5" s="1"/>
  <c r="AL86" i="5" l="1"/>
  <c r="AK86" i="5"/>
  <c r="AM86" i="5"/>
  <c r="J79" i="9"/>
  <c r="AE78" i="9"/>
  <c r="AF78" i="9" s="1"/>
  <c r="Z87" i="5"/>
  <c r="L79" i="9"/>
  <c r="Z79" i="9"/>
  <c r="I79" i="9"/>
  <c r="W87" i="5"/>
  <c r="Y87" i="5"/>
  <c r="AF87" i="5"/>
  <c r="AG87" i="5"/>
  <c r="U86" i="5"/>
  <c r="AH87" i="5"/>
  <c r="S86" i="5"/>
  <c r="V86" i="5"/>
  <c r="T86" i="5"/>
  <c r="X87" i="5"/>
  <c r="AE87" i="5"/>
  <c r="AQ86" i="5" l="1"/>
  <c r="AO86" i="5"/>
  <c r="AP86" i="5"/>
  <c r="AN86" i="5"/>
  <c r="AT84" i="5"/>
  <c r="B81" i="6" s="1"/>
  <c r="G81" i="6" s="1"/>
  <c r="J81" i="6" s="1"/>
  <c r="AR84" i="5"/>
  <c r="AS84" i="5"/>
  <c r="A81" i="6" s="1"/>
  <c r="F81" i="6" s="1"/>
  <c r="I81" i="6" s="1"/>
  <c r="AU84" i="5"/>
  <c r="C81" i="6" s="1"/>
  <c r="H81" i="6" s="1"/>
  <c r="K81" i="6" s="1"/>
  <c r="N79" i="9"/>
  <c r="AA79" i="9"/>
  <c r="M79" i="9"/>
  <c r="O79" i="9"/>
  <c r="P79" i="9"/>
  <c r="X79" i="9"/>
  <c r="AI87" i="5"/>
  <c r="AC87" i="5" s="1"/>
  <c r="Q87" i="5" s="1"/>
  <c r="K80" i="9" s="1"/>
  <c r="Y80" i="9" l="1"/>
  <c r="AD79" i="9"/>
  <c r="AC79" i="9"/>
  <c r="AB79" i="9"/>
  <c r="AA87" i="5"/>
  <c r="O87" i="5" s="1"/>
  <c r="AD87" i="5"/>
  <c r="R87" i="5" s="1"/>
  <c r="AB87" i="5"/>
  <c r="P87" i="5" s="1"/>
  <c r="AJ87" i="5" s="1"/>
  <c r="AK87" i="5" l="1"/>
  <c r="AL87" i="5"/>
  <c r="AM87" i="5"/>
  <c r="Y88" i="5"/>
  <c r="J80" i="9"/>
  <c r="Z80" i="9" s="1"/>
  <c r="AE79" i="9"/>
  <c r="AF79" i="9" s="1"/>
  <c r="AF88" i="5"/>
  <c r="AH88" i="5"/>
  <c r="L80" i="9"/>
  <c r="X88" i="5"/>
  <c r="I80" i="9"/>
  <c r="Z88" i="5"/>
  <c r="U87" i="5"/>
  <c r="T87" i="5"/>
  <c r="S87" i="5"/>
  <c r="AG88" i="5"/>
  <c r="AE88" i="5"/>
  <c r="W88" i="5"/>
  <c r="V87" i="5"/>
  <c r="AQ87" i="5" s="1"/>
  <c r="AN87" i="5" l="1"/>
  <c r="AP87" i="5"/>
  <c r="AO87" i="5"/>
  <c r="AS85" i="5"/>
  <c r="A82" i="6" s="1"/>
  <c r="F82" i="6" s="1"/>
  <c r="I82" i="6" s="1"/>
  <c r="AU85" i="5"/>
  <c r="C82" i="6" s="1"/>
  <c r="H82" i="6" s="1"/>
  <c r="K82" i="6" s="1"/>
  <c r="AT85" i="5"/>
  <c r="B82" i="6" s="1"/>
  <c r="G82" i="6" s="1"/>
  <c r="J82" i="6" s="1"/>
  <c r="AR85" i="5"/>
  <c r="P80" i="9"/>
  <c r="X80" i="9"/>
  <c r="N80" i="9"/>
  <c r="AA80" i="9"/>
  <c r="M80" i="9"/>
  <c r="O80" i="9"/>
  <c r="AI88" i="5"/>
  <c r="AB88" i="5" s="1"/>
  <c r="P88" i="5" s="1"/>
  <c r="J81" i="9" l="1"/>
  <c r="Z81" i="9" s="1"/>
  <c r="AA88" i="5"/>
  <c r="O88" i="5" s="1"/>
  <c r="AD88" i="5"/>
  <c r="R88" i="5" s="1"/>
  <c r="L81" i="9" s="1"/>
  <c r="X81" i="9" s="1"/>
  <c r="AC88" i="5"/>
  <c r="Q88" i="5" s="1"/>
  <c r="K81" i="9" s="1"/>
  <c r="AB80" i="9"/>
  <c r="AD80" i="9"/>
  <c r="AC80" i="9"/>
  <c r="AJ88" i="5" l="1"/>
  <c r="AL88" i="5"/>
  <c r="AK88" i="5"/>
  <c r="AM88" i="5"/>
  <c r="AS86" i="5"/>
  <c r="A83" i="6" s="1"/>
  <c r="F83" i="6" s="1"/>
  <c r="I83" i="6" s="1"/>
  <c r="AU86" i="5"/>
  <c r="C83" i="6" s="1"/>
  <c r="H83" i="6" s="1"/>
  <c r="K83" i="6" s="1"/>
  <c r="AT86" i="5"/>
  <c r="B83" i="6" s="1"/>
  <c r="G83" i="6" s="1"/>
  <c r="J83" i="6" s="1"/>
  <c r="AR86" i="5"/>
  <c r="I81" i="9"/>
  <c r="AA81" i="9" s="1"/>
  <c r="Y89" i="5"/>
  <c r="AF89" i="5"/>
  <c r="Z89" i="5"/>
  <c r="M81" i="9"/>
  <c r="AE89" i="5"/>
  <c r="S88" i="5"/>
  <c r="X89" i="5"/>
  <c r="W89" i="5"/>
  <c r="V88" i="5"/>
  <c r="AH89" i="5"/>
  <c r="AE80" i="9"/>
  <c r="AF80" i="9" s="1"/>
  <c r="O81" i="9"/>
  <c r="Y81" i="9"/>
  <c r="U88" i="5"/>
  <c r="AG89" i="5"/>
  <c r="T88" i="5"/>
  <c r="AQ88" i="5" l="1"/>
  <c r="AP88" i="5"/>
  <c r="AN88" i="5"/>
  <c r="AO88" i="5"/>
  <c r="N81" i="9"/>
  <c r="P81" i="9"/>
  <c r="AD81" i="9" s="1"/>
  <c r="AI89" i="5"/>
  <c r="AC89" i="5" s="1"/>
  <c r="Q89" i="5" s="1"/>
  <c r="K82" i="9" s="1"/>
  <c r="Y82" i="9" s="1"/>
  <c r="AB81" i="9"/>
  <c r="AC81" i="9"/>
  <c r="AD89" i="5" l="1"/>
  <c r="R89" i="5" s="1"/>
  <c r="L82" i="9" s="1"/>
  <c r="X82" i="9" s="1"/>
  <c r="AA89" i="5"/>
  <c r="O89" i="5" s="1"/>
  <c r="AR87" i="5"/>
  <c r="AB89" i="5"/>
  <c r="P89" i="5" s="1"/>
  <c r="AJ89" i="5" s="1"/>
  <c r="AE81" i="9"/>
  <c r="AF81" i="9" s="1"/>
  <c r="AH90" i="5"/>
  <c r="I82" i="9" l="1"/>
  <c r="AA82" i="9" s="1"/>
  <c r="AM89" i="5"/>
  <c r="AL89" i="5"/>
  <c r="AK89" i="5"/>
  <c r="U89" i="5"/>
  <c r="Y90" i="5"/>
  <c r="AU87" i="5"/>
  <c r="C84" i="6" s="1"/>
  <c r="H84" i="6" s="1"/>
  <c r="K84" i="6" s="1"/>
  <c r="AT87" i="5"/>
  <c r="B84" i="6" s="1"/>
  <c r="G84" i="6" s="1"/>
  <c r="J84" i="6" s="1"/>
  <c r="AS87" i="5"/>
  <c r="A84" i="6" s="1"/>
  <c r="F84" i="6" s="1"/>
  <c r="I84" i="6" s="1"/>
  <c r="X90" i="5"/>
  <c r="T89" i="5"/>
  <c r="V89" i="5"/>
  <c r="J82" i="9"/>
  <c r="AF90" i="5"/>
  <c r="AG90" i="5"/>
  <c r="W90" i="5"/>
  <c r="Z90" i="5"/>
  <c r="AE90" i="5"/>
  <c r="S89" i="5"/>
  <c r="AO89" i="5" l="1"/>
  <c r="AQ89" i="5"/>
  <c r="AN89" i="5"/>
  <c r="AP89" i="5"/>
  <c r="AI90" i="5"/>
  <c r="AD90" i="5" s="1"/>
  <c r="R90" i="5" s="1"/>
  <c r="L83" i="9" s="1"/>
  <c r="X83" i="9" s="1"/>
  <c r="M82" i="9"/>
  <c r="N82" i="9"/>
  <c r="P82" i="9"/>
  <c r="Z82" i="9"/>
  <c r="O82" i="9"/>
  <c r="AA90" i="5"/>
  <c r="O90" i="5" s="1"/>
  <c r="AB90" i="5"/>
  <c r="P90" i="5" s="1"/>
  <c r="AL90" i="5" l="1"/>
  <c r="AC90" i="5"/>
  <c r="Q90" i="5" s="1"/>
  <c r="K83" i="9" s="1"/>
  <c r="Y83" i="9" s="1"/>
  <c r="AD82" i="9"/>
  <c r="AB82" i="9"/>
  <c r="J83" i="9"/>
  <c r="Z83" i="9" s="1"/>
  <c r="AC82" i="9"/>
  <c r="Y91" i="5"/>
  <c r="I83" i="9"/>
  <c r="T90" i="5"/>
  <c r="AF91" i="5"/>
  <c r="S90" i="5"/>
  <c r="AH91" i="5" l="1"/>
  <c r="AE91" i="5"/>
  <c r="AI91" i="5" s="1"/>
  <c r="AD91" i="5" s="1"/>
  <c r="R91" i="5" s="1"/>
  <c r="L84" i="9" s="1"/>
  <c r="U90" i="5"/>
  <c r="V90" i="5"/>
  <c r="Z91" i="5"/>
  <c r="AG91" i="5"/>
  <c r="W91" i="5"/>
  <c r="X91" i="5"/>
  <c r="AJ90" i="5"/>
  <c r="AP90" i="5" s="1"/>
  <c r="O83" i="9"/>
  <c r="AK90" i="5"/>
  <c r="AO90" i="5" s="1"/>
  <c r="AM90" i="5"/>
  <c r="AR88" i="5"/>
  <c r="AT88" i="5"/>
  <c r="B85" i="6" s="1"/>
  <c r="G85" i="6" s="1"/>
  <c r="J85" i="6" s="1"/>
  <c r="AU88" i="5"/>
  <c r="C85" i="6" s="1"/>
  <c r="H85" i="6" s="1"/>
  <c r="K85" i="6" s="1"/>
  <c r="AS88" i="5"/>
  <c r="A85" i="6" s="1"/>
  <c r="F85" i="6" s="1"/>
  <c r="I85" i="6" s="1"/>
  <c r="AE82" i="9"/>
  <c r="AF82" i="9" s="1"/>
  <c r="M83" i="9"/>
  <c r="AA83" i="9"/>
  <c r="P83" i="9"/>
  <c r="N83" i="9"/>
  <c r="AQ90" i="5" l="1"/>
  <c r="AN90" i="5"/>
  <c r="X84" i="9"/>
  <c r="AB83" i="9"/>
  <c r="AC83" i="9"/>
  <c r="AD83" i="9"/>
  <c r="AA91" i="5"/>
  <c r="O91" i="5" s="1"/>
  <c r="AB91" i="5"/>
  <c r="P91" i="5" s="1"/>
  <c r="AJ91" i="5" s="1"/>
  <c r="AC91" i="5"/>
  <c r="Q91" i="5" s="1"/>
  <c r="K84" i="9" s="1"/>
  <c r="AL91" i="5" l="1"/>
  <c r="AK91" i="5"/>
  <c r="AM91" i="5"/>
  <c r="J84" i="9"/>
  <c r="AE83" i="9"/>
  <c r="AF83" i="9" s="1"/>
  <c r="Z84" i="9"/>
  <c r="Y84" i="9"/>
  <c r="Y92" i="5"/>
  <c r="I84" i="9"/>
  <c r="AF92" i="5"/>
  <c r="S91" i="5"/>
  <c r="X92" i="5"/>
  <c r="T91" i="5"/>
  <c r="V91" i="5"/>
  <c r="AH92" i="5"/>
  <c r="AG92" i="5"/>
  <c r="AE92" i="5"/>
  <c r="W92" i="5"/>
  <c r="Z92" i="5"/>
  <c r="U91" i="5"/>
  <c r="AP91" i="5" l="1"/>
  <c r="AQ91" i="5"/>
  <c r="AN91" i="5"/>
  <c r="AO91" i="5"/>
  <c r="M84" i="9"/>
  <c r="AA84" i="9"/>
  <c r="P84" i="9"/>
  <c r="N84" i="9"/>
  <c r="O84" i="9"/>
  <c r="AI92" i="5"/>
  <c r="AC92" i="5" s="1"/>
  <c r="Q92" i="5" s="1"/>
  <c r="K85" i="9" s="1"/>
  <c r="AS89" i="5" l="1"/>
  <c r="A86" i="6" s="1"/>
  <c r="F86" i="6" s="1"/>
  <c r="I86" i="6" s="1"/>
  <c r="AT89" i="5"/>
  <c r="B86" i="6" s="1"/>
  <c r="G86" i="6" s="1"/>
  <c r="J86" i="6" s="1"/>
  <c r="AR89" i="5"/>
  <c r="AU89" i="5"/>
  <c r="C86" i="6" s="1"/>
  <c r="H86" i="6" s="1"/>
  <c r="K86" i="6" s="1"/>
  <c r="AD84" i="9"/>
  <c r="AB84" i="9"/>
  <c r="AA92" i="5"/>
  <c r="O92" i="5" s="1"/>
  <c r="Y85" i="9"/>
  <c r="AC84" i="9"/>
  <c r="AD92" i="5"/>
  <c r="R92" i="5" s="1"/>
  <c r="AB92" i="5"/>
  <c r="P92" i="5" s="1"/>
  <c r="AJ92" i="5" s="1"/>
  <c r="AM92" i="5" l="1"/>
  <c r="AL92" i="5"/>
  <c r="AK92" i="5"/>
  <c r="AE84" i="9"/>
  <c r="AF84" i="9" s="1"/>
  <c r="AT90" i="5"/>
  <c r="B87" i="6" s="1"/>
  <c r="G87" i="6" s="1"/>
  <c r="J87" i="6" s="1"/>
  <c r="AS90" i="5"/>
  <c r="A87" i="6" s="1"/>
  <c r="F87" i="6" s="1"/>
  <c r="I87" i="6" s="1"/>
  <c r="AU90" i="5"/>
  <c r="C87" i="6" s="1"/>
  <c r="H87" i="6" s="1"/>
  <c r="K87" i="6" s="1"/>
  <c r="AR90" i="5"/>
  <c r="I85" i="9"/>
  <c r="AA85" i="9" s="1"/>
  <c r="J85" i="9"/>
  <c r="Z85" i="9"/>
  <c r="Y93" i="5"/>
  <c r="L85" i="9"/>
  <c r="S92" i="5"/>
  <c r="AH93" i="5"/>
  <c r="V92" i="5"/>
  <c r="X93" i="5"/>
  <c r="AG93" i="5"/>
  <c r="AF93" i="5"/>
  <c r="U92" i="5"/>
  <c r="T92" i="5"/>
  <c r="Z93" i="5"/>
  <c r="W93" i="5"/>
  <c r="AE93" i="5"/>
  <c r="AO92" i="5" l="1"/>
  <c r="AN92" i="5"/>
  <c r="AP92" i="5"/>
  <c r="AQ92" i="5"/>
  <c r="N85" i="9"/>
  <c r="O85" i="9"/>
  <c r="M85" i="9"/>
  <c r="P85" i="9"/>
  <c r="X85" i="9"/>
  <c r="AI93" i="5"/>
  <c r="AA93" i="5" s="1"/>
  <c r="O93" i="5" s="1"/>
  <c r="I86" i="9" l="1"/>
  <c r="AA86" i="9"/>
  <c r="AD93" i="5"/>
  <c r="R93" i="5" s="1"/>
  <c r="L86" i="9" s="1"/>
  <c r="AC93" i="5"/>
  <c r="Q93" i="5" s="1"/>
  <c r="K86" i="9" s="1"/>
  <c r="AB85" i="9"/>
  <c r="AC85" i="9"/>
  <c r="AD85" i="9"/>
  <c r="AB93" i="5"/>
  <c r="P93" i="5" s="1"/>
  <c r="AJ93" i="5" l="1"/>
  <c r="AM93" i="5"/>
  <c r="AL93" i="5"/>
  <c r="AK93" i="5"/>
  <c r="J86" i="9"/>
  <c r="M86" i="9" s="1"/>
  <c r="T93" i="5"/>
  <c r="X94" i="5"/>
  <c r="Y94" i="5"/>
  <c r="W94" i="5"/>
  <c r="V93" i="5"/>
  <c r="U93" i="5"/>
  <c r="AE85" i="9"/>
  <c r="AF85" i="9" s="1"/>
  <c r="N86" i="9"/>
  <c r="Z86" i="9"/>
  <c r="Y86" i="9"/>
  <c r="AE94" i="5"/>
  <c r="AG94" i="5"/>
  <c r="X86" i="9"/>
  <c r="AF94" i="5"/>
  <c r="AH94" i="5"/>
  <c r="S93" i="5"/>
  <c r="Z94" i="5"/>
  <c r="AQ93" i="5" l="1"/>
  <c r="AP93" i="5"/>
  <c r="AO93" i="5"/>
  <c r="AN93" i="5"/>
  <c r="AU91" i="5"/>
  <c r="C88" i="6" s="1"/>
  <c r="H88" i="6" s="1"/>
  <c r="K88" i="6" s="1"/>
  <c r="AS91" i="5"/>
  <c r="A88" i="6" s="1"/>
  <c r="F88" i="6" s="1"/>
  <c r="I88" i="6" s="1"/>
  <c r="AT91" i="5"/>
  <c r="B88" i="6" s="1"/>
  <c r="G88" i="6" s="1"/>
  <c r="J88" i="6" s="1"/>
  <c r="P86" i="9"/>
  <c r="AR91" i="5"/>
  <c r="O86" i="9"/>
  <c r="AI94" i="5"/>
  <c r="AB94" i="5" s="1"/>
  <c r="P94" i="5" s="1"/>
  <c r="AC86" i="9" l="1"/>
  <c r="AC94" i="5"/>
  <c r="Q94" i="5" s="1"/>
  <c r="K87" i="9" s="1"/>
  <c r="Y87" i="9" s="1"/>
  <c r="AD86" i="9"/>
  <c r="AB86" i="9"/>
  <c r="J87" i="9"/>
  <c r="AD94" i="5"/>
  <c r="R94" i="5" s="1"/>
  <c r="L87" i="9" s="1"/>
  <c r="X87" i="9" s="1"/>
  <c r="AA94" i="5"/>
  <c r="O94" i="5" s="1"/>
  <c r="Z87" i="9"/>
  <c r="AE86" i="9" l="1"/>
  <c r="AF86" i="9" s="1"/>
  <c r="AJ94" i="5"/>
  <c r="AK94" i="5"/>
  <c r="AL94" i="5"/>
  <c r="AM94" i="5"/>
  <c r="Y95" i="5"/>
  <c r="AH95" i="5"/>
  <c r="W95" i="5"/>
  <c r="AU92" i="5"/>
  <c r="C89" i="6" s="1"/>
  <c r="H89" i="6" s="1"/>
  <c r="K89" i="6" s="1"/>
  <c r="AT92" i="5"/>
  <c r="B89" i="6" s="1"/>
  <c r="G89" i="6" s="1"/>
  <c r="J89" i="6" s="1"/>
  <c r="AR92" i="5"/>
  <c r="AS92" i="5"/>
  <c r="A89" i="6" s="1"/>
  <c r="F89" i="6" s="1"/>
  <c r="I89" i="6" s="1"/>
  <c r="I87" i="9"/>
  <c r="AA87" i="9" s="1"/>
  <c r="Z95" i="5"/>
  <c r="T94" i="5"/>
  <c r="AE95" i="5"/>
  <c r="AF95" i="5"/>
  <c r="AG95" i="5"/>
  <c r="V94" i="5"/>
  <c r="U94" i="5"/>
  <c r="X95" i="5"/>
  <c r="S94" i="5"/>
  <c r="AP94" i="5" l="1"/>
  <c r="AQ94" i="5"/>
  <c r="AO94" i="5"/>
  <c r="AN94" i="5"/>
  <c r="N87" i="9"/>
  <c r="P87" i="9"/>
  <c r="M87" i="9"/>
  <c r="O87" i="9"/>
  <c r="AI95" i="5"/>
  <c r="AD95" i="5" s="1"/>
  <c r="R95" i="5" s="1"/>
  <c r="L88" i="9" s="1"/>
  <c r="X88" i="9" s="1"/>
  <c r="AB95" i="5"/>
  <c r="P95" i="5" s="1"/>
  <c r="AC87" i="9" l="1"/>
  <c r="AC95" i="5"/>
  <c r="Q95" i="5" s="1"/>
  <c r="K88" i="9" s="1"/>
  <c r="AD87" i="9"/>
  <c r="AE87" i="9" s="1"/>
  <c r="AF87" i="9" s="1"/>
  <c r="AA95" i="5"/>
  <c r="O95" i="5" s="1"/>
  <c r="I88" i="9" s="1"/>
  <c r="AA88" i="9" s="1"/>
  <c r="AB87" i="9"/>
  <c r="J88" i="9"/>
  <c r="Z88" i="9" s="1"/>
  <c r="T95" i="5" l="1"/>
  <c r="AJ95" i="5"/>
  <c r="X96" i="5"/>
  <c r="W96" i="5"/>
  <c r="U95" i="5"/>
  <c r="AM95" i="5"/>
  <c r="AK95" i="5"/>
  <c r="AO95" i="5" s="1"/>
  <c r="AL95" i="5"/>
  <c r="O88" i="9"/>
  <c r="AG96" i="5"/>
  <c r="AE96" i="5"/>
  <c r="Y88" i="9"/>
  <c r="M88" i="9"/>
  <c r="P88" i="9"/>
  <c r="AH96" i="5"/>
  <c r="S95" i="5"/>
  <c r="AR93" i="5"/>
  <c r="AF96" i="5"/>
  <c r="N88" i="9"/>
  <c r="V95" i="5"/>
  <c r="Z96" i="5"/>
  <c r="Y96" i="5"/>
  <c r="AS93" i="5"/>
  <c r="A90" i="6" s="1"/>
  <c r="F90" i="6" s="1"/>
  <c r="I90" i="6" s="1"/>
  <c r="AT93" i="5"/>
  <c r="B90" i="6" s="1"/>
  <c r="G90" i="6" s="1"/>
  <c r="J90" i="6" s="1"/>
  <c r="AU93" i="5"/>
  <c r="C90" i="6" s="1"/>
  <c r="H90" i="6" s="1"/>
  <c r="K90" i="6" s="1"/>
  <c r="AC88" i="9" l="1"/>
  <c r="AI96" i="5"/>
  <c r="AA96" i="5" s="1"/>
  <c r="O96" i="5" s="1"/>
  <c r="I89" i="9" s="1"/>
  <c r="AA89" i="9" s="1"/>
  <c r="AP95" i="5"/>
  <c r="AQ95" i="5"/>
  <c r="AN95" i="5"/>
  <c r="AD88" i="9"/>
  <c r="AD96" i="5"/>
  <c r="R96" i="5" s="1"/>
  <c r="L89" i="9" s="1"/>
  <c r="AB88" i="9"/>
  <c r="AC96" i="5"/>
  <c r="Q96" i="5" s="1"/>
  <c r="K89" i="9" s="1"/>
  <c r="X89" i="9"/>
  <c r="X97" i="5"/>
  <c r="AE88" i="9" l="1"/>
  <c r="AF88" i="9" s="1"/>
  <c r="Y97" i="5"/>
  <c r="AK96" i="5"/>
  <c r="AB96" i="5"/>
  <c r="P96" i="5" s="1"/>
  <c r="AS94" i="5"/>
  <c r="A91" i="6" s="1"/>
  <c r="F91" i="6" s="1"/>
  <c r="I91" i="6" s="1"/>
  <c r="AU94" i="5"/>
  <c r="C91" i="6" s="1"/>
  <c r="H91" i="6" s="1"/>
  <c r="K91" i="6" s="1"/>
  <c r="AR94" i="5"/>
  <c r="AT94" i="5"/>
  <c r="B91" i="6" s="1"/>
  <c r="G91" i="6" s="1"/>
  <c r="J91" i="6" s="1"/>
  <c r="S96" i="5"/>
  <c r="T96" i="5"/>
  <c r="Y89" i="9"/>
  <c r="AL96" i="5" l="1"/>
  <c r="AJ96" i="5"/>
  <c r="W97" i="5"/>
  <c r="AF97" i="5"/>
  <c r="V96" i="5"/>
  <c r="J89" i="9"/>
  <c r="AH97" i="5"/>
  <c r="U96" i="5"/>
  <c r="AG97" i="5"/>
  <c r="AM96" i="5"/>
  <c r="Z97" i="5"/>
  <c r="AE97" i="5"/>
  <c r="AI97" i="5" l="1"/>
  <c r="AQ96" i="5"/>
  <c r="AA97" i="5"/>
  <c r="O97" i="5" s="1"/>
  <c r="X98" i="5" s="1"/>
  <c r="AD97" i="5"/>
  <c r="R97" i="5" s="1"/>
  <c r="L90" i="9" s="1"/>
  <c r="X90" i="9" s="1"/>
  <c r="AC97" i="5"/>
  <c r="Q97" i="5" s="1"/>
  <c r="K90" i="9" s="1"/>
  <c r="AB97" i="5"/>
  <c r="P97" i="5" s="1"/>
  <c r="Z89" i="9"/>
  <c r="P89" i="9"/>
  <c r="AD89" i="9" s="1"/>
  <c r="N89" i="9"/>
  <c r="M89" i="9"/>
  <c r="O89" i="9"/>
  <c r="AO96" i="5"/>
  <c r="AN96" i="5"/>
  <c r="AP96" i="5"/>
  <c r="I90" i="9"/>
  <c r="Y90" i="9"/>
  <c r="AF98" i="5"/>
  <c r="Y98" i="5"/>
  <c r="U97" i="5"/>
  <c r="T97" i="5"/>
  <c r="AG98" i="5" l="1"/>
  <c r="V97" i="5"/>
  <c r="J90" i="9"/>
  <c r="O90" i="9" s="1"/>
  <c r="AJ97" i="5"/>
  <c r="AA90" i="9"/>
  <c r="N90" i="9"/>
  <c r="Z90" i="9"/>
  <c r="AB89" i="9"/>
  <c r="S97" i="5"/>
  <c r="P90" i="9"/>
  <c r="W98" i="5"/>
  <c r="AE98" i="5"/>
  <c r="AH98" i="5"/>
  <c r="AI98" i="5" s="1"/>
  <c r="Z98" i="5"/>
  <c r="AC89" i="9"/>
  <c r="AK97" i="5"/>
  <c r="AL97" i="5"/>
  <c r="AM97" i="5"/>
  <c r="AD90" i="9" l="1"/>
  <c r="AB90" i="9"/>
  <c r="AP97" i="5"/>
  <c r="M90" i="9"/>
  <c r="AC90" i="9" s="1"/>
  <c r="AN97" i="5"/>
  <c r="AO97" i="5"/>
  <c r="AQ97" i="5"/>
  <c r="AE89" i="9"/>
  <c r="AF89" i="9" s="1"/>
  <c r="AT95" i="5"/>
  <c r="B92" i="6" s="1"/>
  <c r="G92" i="6" s="1"/>
  <c r="J92" i="6" s="1"/>
  <c r="AR95" i="5"/>
  <c r="AU95" i="5"/>
  <c r="C92" i="6" s="1"/>
  <c r="H92" i="6" s="1"/>
  <c r="K92" i="6" s="1"/>
  <c r="AS95" i="5"/>
  <c r="A92" i="6" s="1"/>
  <c r="F92" i="6" s="1"/>
  <c r="I92" i="6" s="1"/>
  <c r="AB98" i="5"/>
  <c r="P98" i="5" s="1"/>
  <c r="AJ98" i="5" s="1"/>
  <c r="AD98" i="5"/>
  <c r="R98" i="5" s="1"/>
  <c r="L91" i="9" s="1"/>
  <c r="AA98" i="5"/>
  <c r="O98" i="5" s="1"/>
  <c r="AC98" i="5"/>
  <c r="Q98" i="5" s="1"/>
  <c r="K91" i="9" s="1"/>
  <c r="AE90" i="9" l="1"/>
  <c r="AF90" i="9" s="1"/>
  <c r="AL98" i="5"/>
  <c r="AM98" i="5"/>
  <c r="AK98" i="5"/>
  <c r="AR96" i="5"/>
  <c r="AT96" i="5"/>
  <c r="B93" i="6" s="1"/>
  <c r="G93" i="6" s="1"/>
  <c r="J93" i="6" s="1"/>
  <c r="AU96" i="5"/>
  <c r="C93" i="6" s="1"/>
  <c r="H93" i="6" s="1"/>
  <c r="K93" i="6" s="1"/>
  <c r="AS96" i="5"/>
  <c r="A93" i="6" s="1"/>
  <c r="F93" i="6" s="1"/>
  <c r="I93" i="6" s="1"/>
  <c r="J91" i="9"/>
  <c r="Z91" i="9" s="1"/>
  <c r="I91" i="9"/>
  <c r="X91" i="9"/>
  <c r="Y91" i="9"/>
  <c r="U98" i="5"/>
  <c r="AE99" i="5"/>
  <c r="X99" i="5"/>
  <c r="Y99" i="5"/>
  <c r="AG99" i="5"/>
  <c r="S98" i="5"/>
  <c r="Z99" i="5"/>
  <c r="V98" i="5"/>
  <c r="AF99" i="5"/>
  <c r="W99" i="5"/>
  <c r="AH99" i="5"/>
  <c r="T98" i="5"/>
  <c r="AN98" i="5" l="1"/>
  <c r="AQ98" i="5"/>
  <c r="AP98" i="5"/>
  <c r="AO98" i="5"/>
  <c r="P91" i="9"/>
  <c r="O91" i="9"/>
  <c r="AA91" i="9"/>
  <c r="N91" i="9"/>
  <c r="M91" i="9"/>
  <c r="AI99" i="5"/>
  <c r="AD91" i="9" l="1"/>
  <c r="AB91" i="9"/>
  <c r="AC91" i="9"/>
  <c r="AE91" i="9" s="1"/>
  <c r="AF91" i="9" s="1"/>
  <c r="AC99" i="5"/>
  <c r="Q99" i="5" s="1"/>
  <c r="K92" i="9" s="1"/>
  <c r="AA99" i="5"/>
  <c r="O99" i="5" s="1"/>
  <c r="AB99" i="5"/>
  <c r="P99" i="5" s="1"/>
  <c r="AD99" i="5"/>
  <c r="R99" i="5" s="1"/>
  <c r="L92" i="9" s="1"/>
  <c r="AJ99" i="5" l="1"/>
  <c r="AL99" i="5"/>
  <c r="AK99" i="5"/>
  <c r="AM99" i="5"/>
  <c r="J92" i="9"/>
  <c r="I92" i="9"/>
  <c r="AA92" i="9"/>
  <c r="X92" i="9"/>
  <c r="Z92" i="9"/>
  <c r="Y92" i="9"/>
  <c r="AF100" i="5"/>
  <c r="V99" i="5"/>
  <c r="T99" i="5"/>
  <c r="W100" i="5"/>
  <c r="AH100" i="5"/>
  <c r="X100" i="5"/>
  <c r="S99" i="5"/>
  <c r="Y100" i="5"/>
  <c r="AG100" i="5"/>
  <c r="Z100" i="5"/>
  <c r="AE100" i="5"/>
  <c r="U99" i="5"/>
  <c r="AQ99" i="5" l="1"/>
  <c r="AP99" i="5"/>
  <c r="AN99" i="5"/>
  <c r="AO99" i="5"/>
  <c r="P92" i="9"/>
  <c r="AS97" i="5"/>
  <c r="A94" i="6" s="1"/>
  <c r="F94" i="6" s="1"/>
  <c r="I94" i="6" s="1"/>
  <c r="AT97" i="5"/>
  <c r="B94" i="6" s="1"/>
  <c r="G94" i="6" s="1"/>
  <c r="J94" i="6" s="1"/>
  <c r="AU97" i="5"/>
  <c r="C94" i="6" s="1"/>
  <c r="H94" i="6" s="1"/>
  <c r="K94" i="6" s="1"/>
  <c r="N92" i="9"/>
  <c r="M92" i="9"/>
  <c r="O92" i="9"/>
  <c r="AR97" i="5"/>
  <c r="AI100" i="5"/>
  <c r="AA100" i="5" s="1"/>
  <c r="O100" i="5" s="1"/>
  <c r="AC92" i="9" l="1"/>
  <c r="AD92" i="9"/>
  <c r="AB92" i="9"/>
  <c r="AE92" i="9" s="1"/>
  <c r="AF92" i="9" s="1"/>
  <c r="I93" i="9"/>
  <c r="AA93" i="9" s="1"/>
  <c r="AB100" i="5"/>
  <c r="P100" i="5" s="1"/>
  <c r="AC100" i="5"/>
  <c r="Q100" i="5" s="1"/>
  <c r="K93" i="9" s="1"/>
  <c r="AD100" i="5"/>
  <c r="R100" i="5" s="1"/>
  <c r="L93" i="9" s="1"/>
  <c r="AL100" i="5" l="1"/>
  <c r="AJ100" i="5"/>
  <c r="AM100" i="5"/>
  <c r="AK100" i="5"/>
  <c r="AR98" i="5"/>
  <c r="AS98" i="5"/>
  <c r="A95" i="6" s="1"/>
  <c r="F95" i="6" s="1"/>
  <c r="I95" i="6" s="1"/>
  <c r="AU98" i="5"/>
  <c r="C95" i="6" s="1"/>
  <c r="H95" i="6" s="1"/>
  <c r="K95" i="6" s="1"/>
  <c r="AT98" i="5"/>
  <c r="B95" i="6" s="1"/>
  <c r="G95" i="6" s="1"/>
  <c r="J95" i="6" s="1"/>
  <c r="J93" i="9"/>
  <c r="N93" i="9" s="1"/>
  <c r="X93" i="9"/>
  <c r="Y93" i="9"/>
  <c r="M93" i="9"/>
  <c r="S100" i="5"/>
  <c r="V100" i="5"/>
  <c r="AF101" i="5"/>
  <c r="X101" i="5"/>
  <c r="U100" i="5"/>
  <c r="AE101" i="5"/>
  <c r="AG101" i="5"/>
  <c r="Y101" i="5"/>
  <c r="W101" i="5"/>
  <c r="AH101" i="5"/>
  <c r="T100" i="5"/>
  <c r="AO100" i="5" s="1"/>
  <c r="Z101" i="5"/>
  <c r="AN100" i="5" l="1"/>
  <c r="Z93" i="9"/>
  <c r="AQ100" i="5"/>
  <c r="AP100" i="5"/>
  <c r="P93" i="9"/>
  <c r="O93" i="9"/>
  <c r="AB93" i="9" s="1"/>
  <c r="AI101" i="5"/>
  <c r="AD93" i="9" l="1"/>
  <c r="AC93" i="9"/>
  <c r="AE93" i="9" s="1"/>
  <c r="AF93" i="9" s="1"/>
  <c r="AA101" i="5"/>
  <c r="O101" i="5" s="1"/>
  <c r="AB101" i="5"/>
  <c r="P101" i="5" s="1"/>
  <c r="AD101" i="5"/>
  <c r="R101" i="5" s="1"/>
  <c r="L94" i="9" s="1"/>
  <c r="AC101" i="5"/>
  <c r="Q101" i="5" s="1"/>
  <c r="K94" i="9" s="1"/>
  <c r="AJ101" i="5" l="1"/>
  <c r="AL101" i="5"/>
  <c r="AK101" i="5"/>
  <c r="AM101" i="5"/>
  <c r="AR99" i="5"/>
  <c r="AS99" i="5"/>
  <c r="A96" i="6" s="1"/>
  <c r="F96" i="6" s="1"/>
  <c r="I96" i="6" s="1"/>
  <c r="AU99" i="5"/>
  <c r="C96" i="6" s="1"/>
  <c r="H96" i="6" s="1"/>
  <c r="K96" i="6" s="1"/>
  <c r="AT99" i="5"/>
  <c r="B96" i="6" s="1"/>
  <c r="G96" i="6" s="1"/>
  <c r="J96" i="6" s="1"/>
  <c r="I94" i="9"/>
  <c r="J94" i="9"/>
  <c r="N94" i="9" s="1"/>
  <c r="X94" i="9"/>
  <c r="M94" i="9"/>
  <c r="AA94" i="9"/>
  <c r="Z94" i="9"/>
  <c r="O94" i="9"/>
  <c r="Y94" i="9"/>
  <c r="X102" i="5"/>
  <c r="T101" i="5"/>
  <c r="Z102" i="5"/>
  <c r="U101" i="5"/>
  <c r="AE102" i="5"/>
  <c r="Y102" i="5"/>
  <c r="S101" i="5"/>
  <c r="V101" i="5"/>
  <c r="AF102" i="5"/>
  <c r="W102" i="5"/>
  <c r="AG102" i="5"/>
  <c r="AH102" i="5"/>
  <c r="AN101" i="5" l="1"/>
  <c r="AQ101" i="5"/>
  <c r="AP101" i="5"/>
  <c r="AO101" i="5"/>
  <c r="P94" i="9"/>
  <c r="AD94" i="9" s="1"/>
  <c r="AI102" i="5"/>
  <c r="AB102" i="5" s="1"/>
  <c r="P102" i="5" s="1"/>
  <c r="AC94" i="9" l="1"/>
  <c r="AB94" i="9"/>
  <c r="AE94" i="9" s="1"/>
  <c r="AF94" i="9" s="1"/>
  <c r="J95" i="9"/>
  <c r="Z95" i="9" s="1"/>
  <c r="AA102" i="5"/>
  <c r="O102" i="5" s="1"/>
  <c r="AD102" i="5"/>
  <c r="R102" i="5" s="1"/>
  <c r="L95" i="9" s="1"/>
  <c r="AC102" i="5"/>
  <c r="Q102" i="5" s="1"/>
  <c r="K95" i="9" s="1"/>
  <c r="AJ102" i="5" l="1"/>
  <c r="AM102" i="5"/>
  <c r="AK102" i="5"/>
  <c r="AL102" i="5"/>
  <c r="AR100" i="5"/>
  <c r="AS100" i="5"/>
  <c r="A97" i="6" s="1"/>
  <c r="F97" i="6" s="1"/>
  <c r="I97" i="6" s="1"/>
  <c r="AU100" i="5"/>
  <c r="C97" i="6" s="1"/>
  <c r="H97" i="6" s="1"/>
  <c r="K97" i="6" s="1"/>
  <c r="AT100" i="5"/>
  <c r="B97" i="6" s="1"/>
  <c r="G97" i="6" s="1"/>
  <c r="J97" i="6" s="1"/>
  <c r="I95" i="9"/>
  <c r="P95" i="9" s="1"/>
  <c r="N95" i="9"/>
  <c r="X95" i="9"/>
  <c r="AA95" i="9"/>
  <c r="M95" i="9"/>
  <c r="O95" i="9"/>
  <c r="Y95" i="9"/>
  <c r="Y103" i="5"/>
  <c r="AF103" i="5"/>
  <c r="AG103" i="5"/>
  <c r="X103" i="5"/>
  <c r="S102" i="5"/>
  <c r="AH103" i="5"/>
  <c r="AE103" i="5"/>
  <c r="Z103" i="5"/>
  <c r="T102" i="5"/>
  <c r="U102" i="5"/>
  <c r="W103" i="5"/>
  <c r="V102" i="5"/>
  <c r="AP102" i="5" l="1"/>
  <c r="AO102" i="5"/>
  <c r="AQ102" i="5"/>
  <c r="AN102" i="5"/>
  <c r="AD95" i="9"/>
  <c r="AC95" i="9"/>
  <c r="AB95" i="9"/>
  <c r="AI103" i="5"/>
  <c r="AD103" i="5" s="1"/>
  <c r="R103" i="5" s="1"/>
  <c r="L96" i="9" s="1"/>
  <c r="AE95" i="9" l="1"/>
  <c r="AF95" i="9" s="1"/>
  <c r="X96" i="9"/>
  <c r="AC103" i="5"/>
  <c r="Q103" i="5" s="1"/>
  <c r="K96" i="9" s="1"/>
  <c r="AA103" i="5"/>
  <c r="O103" i="5" s="1"/>
  <c r="AB103" i="5"/>
  <c r="P103" i="5" s="1"/>
  <c r="AJ103" i="5" l="1"/>
  <c r="AM103" i="5"/>
  <c r="AK103" i="5"/>
  <c r="AL103" i="5"/>
  <c r="I96" i="9"/>
  <c r="J96" i="9"/>
  <c r="O96" i="9" s="1"/>
  <c r="AA96" i="9"/>
  <c r="M96" i="9"/>
  <c r="Y96" i="9"/>
  <c r="P96" i="9"/>
  <c r="N96" i="9"/>
  <c r="T103" i="5"/>
  <c r="AG104" i="5"/>
  <c r="AH104" i="5"/>
  <c r="X104" i="5"/>
  <c r="V103" i="5"/>
  <c r="S103" i="5"/>
  <c r="U103" i="5"/>
  <c r="AP103" i="5" s="1"/>
  <c r="Y104" i="5"/>
  <c r="AE104" i="5"/>
  <c r="Z104" i="5"/>
  <c r="W104" i="5"/>
  <c r="AF104" i="5"/>
  <c r="Z96" i="9" l="1"/>
  <c r="AN103" i="5"/>
  <c r="AQ103" i="5"/>
  <c r="AO103" i="5"/>
  <c r="AR101" i="5"/>
  <c r="AS101" i="5"/>
  <c r="A98" i="6" s="1"/>
  <c r="F98" i="6" s="1"/>
  <c r="I98" i="6" s="1"/>
  <c r="AT101" i="5"/>
  <c r="B98" i="6" s="1"/>
  <c r="G98" i="6" s="1"/>
  <c r="J98" i="6" s="1"/>
  <c r="AU101" i="5"/>
  <c r="C98" i="6" s="1"/>
  <c r="H98" i="6" s="1"/>
  <c r="K98" i="6" s="1"/>
  <c r="AC96" i="9"/>
  <c r="AD96" i="9"/>
  <c r="AB96" i="9"/>
  <c r="AI104" i="5"/>
  <c r="AC104" i="5" s="1"/>
  <c r="Q104" i="5" s="1"/>
  <c r="K97" i="9" s="1"/>
  <c r="AE96" i="9" l="1"/>
  <c r="AF96" i="9" s="1"/>
  <c r="Y97" i="9"/>
  <c r="AD104" i="5"/>
  <c r="R104" i="5" s="1"/>
  <c r="AA104" i="5"/>
  <c r="O104" i="5" s="1"/>
  <c r="AB104" i="5"/>
  <c r="P104" i="5" s="1"/>
  <c r="AJ104" i="5" s="1"/>
  <c r="AL104" i="5" l="1"/>
  <c r="AM104" i="5"/>
  <c r="AK104" i="5"/>
  <c r="AS102" i="5"/>
  <c r="A99" i="6" s="1"/>
  <c r="F99" i="6" s="1"/>
  <c r="I99" i="6" s="1"/>
  <c r="AU102" i="5"/>
  <c r="C99" i="6" s="1"/>
  <c r="H99" i="6" s="1"/>
  <c r="K99" i="6" s="1"/>
  <c r="AT102" i="5"/>
  <c r="B99" i="6" s="1"/>
  <c r="G99" i="6" s="1"/>
  <c r="J99" i="6" s="1"/>
  <c r="AR102" i="5"/>
  <c r="J97" i="9"/>
  <c r="Z97" i="9" s="1"/>
  <c r="I97" i="9"/>
  <c r="AA97" i="9" s="1"/>
  <c r="W105" i="5"/>
  <c r="L97" i="9"/>
  <c r="X105" i="5"/>
  <c r="V104" i="5"/>
  <c r="Y105" i="5"/>
  <c r="AG105" i="5"/>
  <c r="U104" i="5"/>
  <c r="AH105" i="5"/>
  <c r="S104" i="5"/>
  <c r="AE105" i="5"/>
  <c r="Z105" i="5"/>
  <c r="T104" i="5"/>
  <c r="AF105" i="5"/>
  <c r="AN104" i="5" l="1"/>
  <c r="AP104" i="5"/>
  <c r="AO104" i="5"/>
  <c r="AQ104" i="5"/>
  <c r="N97" i="9"/>
  <c r="X97" i="9"/>
  <c r="P97" i="9"/>
  <c r="O97" i="9"/>
  <c r="M97" i="9"/>
  <c r="AI105" i="5"/>
  <c r="AD105" i="5" s="1"/>
  <c r="R105" i="5" s="1"/>
  <c r="L98" i="9" s="1"/>
  <c r="X98" i="9" l="1"/>
  <c r="AC97" i="9"/>
  <c r="AB97" i="9"/>
  <c r="AD97" i="9"/>
  <c r="AA105" i="5"/>
  <c r="O105" i="5" s="1"/>
  <c r="AB105" i="5"/>
  <c r="P105" i="5" s="1"/>
  <c r="AC105" i="5"/>
  <c r="Q105" i="5" s="1"/>
  <c r="K98" i="9" s="1"/>
  <c r="AJ105" i="5" l="1"/>
  <c r="AM105" i="5"/>
  <c r="AL105" i="5"/>
  <c r="AK105" i="5"/>
  <c r="AE97" i="9"/>
  <c r="AF97" i="9" s="1"/>
  <c r="Y98" i="9"/>
  <c r="S105" i="5"/>
  <c r="J98" i="9"/>
  <c r="Y106" i="5"/>
  <c r="I98" i="9"/>
  <c r="W106" i="5"/>
  <c r="AE106" i="5"/>
  <c r="T105" i="5"/>
  <c r="AG106" i="5"/>
  <c r="V105" i="5"/>
  <c r="Z106" i="5"/>
  <c r="U105" i="5"/>
  <c r="X106" i="5"/>
  <c r="AH106" i="5"/>
  <c r="AF106" i="5"/>
  <c r="AP105" i="5" l="1"/>
  <c r="AQ105" i="5"/>
  <c r="AN105" i="5"/>
  <c r="AO105" i="5"/>
  <c r="AS103" i="5"/>
  <c r="A100" i="6" s="1"/>
  <c r="F100" i="6" s="1"/>
  <c r="I100" i="6" s="1"/>
  <c r="AR103" i="5"/>
  <c r="AT103" i="5"/>
  <c r="B100" i="6" s="1"/>
  <c r="G100" i="6" s="1"/>
  <c r="J100" i="6" s="1"/>
  <c r="AU103" i="5"/>
  <c r="C100" i="6" s="1"/>
  <c r="H100" i="6" s="1"/>
  <c r="K100" i="6" s="1"/>
  <c r="N98" i="9"/>
  <c r="Z98" i="9"/>
  <c r="AI106" i="5"/>
  <c r="AA106" i="5" s="1"/>
  <c r="O106" i="5" s="1"/>
  <c r="M98" i="9"/>
  <c r="AA98" i="9"/>
  <c r="P98" i="9"/>
  <c r="O98" i="9"/>
  <c r="I99" i="9" l="1"/>
  <c r="AA99" i="9" s="1"/>
  <c r="AD98" i="9"/>
  <c r="AC98" i="9"/>
  <c r="AC106" i="5"/>
  <c r="Q106" i="5" s="1"/>
  <c r="K99" i="9" s="1"/>
  <c r="Y99" i="9" s="1"/>
  <c r="AD106" i="5"/>
  <c r="R106" i="5" s="1"/>
  <c r="L99" i="9" s="1"/>
  <c r="X99" i="9" s="1"/>
  <c r="AB106" i="5"/>
  <c r="P106" i="5" s="1"/>
  <c r="AB98" i="9"/>
  <c r="AL106" i="5" l="1"/>
  <c r="AJ106" i="5"/>
  <c r="AM106" i="5"/>
  <c r="AK106" i="5"/>
  <c r="AE98" i="9"/>
  <c r="AF98" i="9" s="1"/>
  <c r="AR104" i="5"/>
  <c r="J99" i="9"/>
  <c r="N99" i="9" s="1"/>
  <c r="Z107" i="5"/>
  <c r="T106" i="5"/>
  <c r="AE107" i="5"/>
  <c r="V106" i="5"/>
  <c r="X107" i="5"/>
  <c r="AH107" i="5"/>
  <c r="U106" i="5"/>
  <c r="AF107" i="5"/>
  <c r="W107" i="5"/>
  <c r="S106" i="5"/>
  <c r="AG107" i="5"/>
  <c r="Y107" i="5"/>
  <c r="AN106" i="5" l="1"/>
  <c r="AO106" i="5"/>
  <c r="AQ106" i="5"/>
  <c r="AP106" i="5"/>
  <c r="Z99" i="9"/>
  <c r="M99" i="9"/>
  <c r="AS104" i="5"/>
  <c r="A101" i="6" s="1"/>
  <c r="F101" i="6" s="1"/>
  <c r="I101" i="6" s="1"/>
  <c r="AU104" i="5"/>
  <c r="C101" i="6" s="1"/>
  <c r="H101" i="6" s="1"/>
  <c r="K101" i="6" s="1"/>
  <c r="AT104" i="5"/>
  <c r="B101" i="6" s="1"/>
  <c r="G101" i="6" s="1"/>
  <c r="J101" i="6" s="1"/>
  <c r="P99" i="9"/>
  <c r="O99" i="9"/>
  <c r="AD99" i="9" s="1"/>
  <c r="AI107" i="5"/>
  <c r="AA107" i="5" s="1"/>
  <c r="O107" i="5" s="1"/>
  <c r="AD107" i="5" l="1"/>
  <c r="R107" i="5" s="1"/>
  <c r="L100" i="9" s="1"/>
  <c r="AC107" i="5"/>
  <c r="Q107" i="5" s="1"/>
  <c r="K100" i="9" s="1"/>
  <c r="AB99" i="9"/>
  <c r="AB107" i="5"/>
  <c r="P107" i="5" s="1"/>
  <c r="AC99" i="9"/>
  <c r="I100" i="9"/>
  <c r="Y100" i="9"/>
  <c r="X100" i="9"/>
  <c r="Y108" i="5"/>
  <c r="V107" i="5"/>
  <c r="AE108" i="5"/>
  <c r="X108" i="5" l="1"/>
  <c r="Z108" i="5"/>
  <c r="J100" i="9"/>
  <c r="Z100" i="9" s="1"/>
  <c r="AJ107" i="5"/>
  <c r="AE99" i="9"/>
  <c r="AF99" i="9" s="1"/>
  <c r="AL107" i="5"/>
  <c r="AM107" i="5"/>
  <c r="S107" i="5"/>
  <c r="T107" i="5"/>
  <c r="AK107" i="5"/>
  <c r="N100" i="9"/>
  <c r="W108" i="5"/>
  <c r="U107" i="5"/>
  <c r="AG108" i="5"/>
  <c r="AH108" i="5"/>
  <c r="AF108" i="5"/>
  <c r="AR105" i="5"/>
  <c r="AT105" i="5"/>
  <c r="B102" i="6" s="1"/>
  <c r="G102" i="6" s="1"/>
  <c r="J102" i="6" s="1"/>
  <c r="AS105" i="5"/>
  <c r="A102" i="6" s="1"/>
  <c r="F102" i="6" s="1"/>
  <c r="I102" i="6" s="1"/>
  <c r="AU105" i="5"/>
  <c r="C102" i="6" s="1"/>
  <c r="H102" i="6" s="1"/>
  <c r="K102" i="6" s="1"/>
  <c r="P100" i="9"/>
  <c r="AA100" i="9"/>
  <c r="O100" i="9" l="1"/>
  <c r="AQ107" i="5"/>
  <c r="M100" i="9"/>
  <c r="AC100" i="9" s="1"/>
  <c r="AN107" i="5"/>
  <c r="AP107" i="5"/>
  <c r="AI108" i="5"/>
  <c r="AD108" i="5" s="1"/>
  <c r="R108" i="5" s="1"/>
  <c r="L101" i="9" s="1"/>
  <c r="AO107" i="5"/>
  <c r="AD100" i="9"/>
  <c r="AA108" i="5"/>
  <c r="O108" i="5" s="1"/>
  <c r="AC108" i="5"/>
  <c r="Q108" i="5" s="1"/>
  <c r="K101" i="9" s="1"/>
  <c r="AB108" i="5"/>
  <c r="P108" i="5" s="1"/>
  <c r="AJ108" i="5" l="1"/>
  <c r="AB100" i="9"/>
  <c r="AE100" i="9" s="1"/>
  <c r="AF100" i="9" s="1"/>
  <c r="AK108" i="5"/>
  <c r="AL108" i="5"/>
  <c r="AM108" i="5"/>
  <c r="I101" i="9"/>
  <c r="J101" i="9"/>
  <c r="M101" i="9" s="1"/>
  <c r="Y101" i="9"/>
  <c r="X101" i="9"/>
  <c r="T108" i="5"/>
  <c r="AH109" i="5"/>
  <c r="W109" i="5"/>
  <c r="V108" i="5"/>
  <c r="AF109" i="5"/>
  <c r="AE109" i="5"/>
  <c r="U108" i="5"/>
  <c r="Y109" i="5"/>
  <c r="X109" i="5"/>
  <c r="S108" i="5"/>
  <c r="Z109" i="5"/>
  <c r="AG109" i="5"/>
  <c r="O101" i="9" l="1"/>
  <c r="AN108" i="5"/>
  <c r="AP108" i="5"/>
  <c r="AO108" i="5"/>
  <c r="AQ108" i="5"/>
  <c r="P101" i="9"/>
  <c r="N101" i="9"/>
  <c r="AA101" i="9"/>
  <c r="Z101" i="9"/>
  <c r="AI109" i="5"/>
  <c r="AB101" i="9" l="1"/>
  <c r="AD101" i="9"/>
  <c r="AC101" i="9"/>
  <c r="AE101" i="9" s="1"/>
  <c r="AF101" i="9" s="1"/>
  <c r="AS106" i="5"/>
  <c r="A103" i="6" s="1"/>
  <c r="F103" i="6" s="1"/>
  <c r="I103" i="6" s="1"/>
  <c r="AT106" i="5"/>
  <c r="B103" i="6" s="1"/>
  <c r="G103" i="6" s="1"/>
  <c r="J103" i="6" s="1"/>
  <c r="AU106" i="5"/>
  <c r="C103" i="6" s="1"/>
  <c r="H103" i="6" s="1"/>
  <c r="K103" i="6" s="1"/>
  <c r="AR106" i="5"/>
  <c r="AC109" i="5"/>
  <c r="Q109" i="5" s="1"/>
  <c r="K102" i="9" s="1"/>
  <c r="AA109" i="5"/>
  <c r="O109" i="5" s="1"/>
  <c r="AB109" i="5"/>
  <c r="P109" i="5" s="1"/>
  <c r="AD109" i="5"/>
  <c r="R109" i="5" s="1"/>
  <c r="L102" i="9" s="1"/>
  <c r="AJ109" i="5" l="1"/>
  <c r="AK109" i="5"/>
  <c r="AL109" i="5"/>
  <c r="AM109" i="5"/>
  <c r="I102" i="9"/>
  <c r="J102" i="9"/>
  <c r="N102" i="9" s="1"/>
  <c r="Y102" i="9"/>
  <c r="AA102" i="9"/>
  <c r="X102" i="9"/>
  <c r="V109" i="5"/>
  <c r="AF110" i="5"/>
  <c r="AH110" i="5"/>
  <c r="W110" i="5"/>
  <c r="T109" i="5"/>
  <c r="Y110" i="5"/>
  <c r="X110" i="5"/>
  <c r="S109" i="5"/>
  <c r="Z110" i="5"/>
  <c r="AG110" i="5"/>
  <c r="AE110" i="5"/>
  <c r="U109" i="5"/>
  <c r="AP109" i="5" l="1"/>
  <c r="AO109" i="5"/>
  <c r="AQ109" i="5"/>
  <c r="AN109" i="5"/>
  <c r="P102" i="9"/>
  <c r="O102" i="9"/>
  <c r="AS107" i="5"/>
  <c r="A104" i="6" s="1"/>
  <c r="F104" i="6" s="1"/>
  <c r="I104" i="6" s="1"/>
  <c r="AT107" i="5"/>
  <c r="B104" i="6" s="1"/>
  <c r="G104" i="6" s="1"/>
  <c r="J104" i="6" s="1"/>
  <c r="AU107" i="5"/>
  <c r="C104" i="6" s="1"/>
  <c r="H104" i="6" s="1"/>
  <c r="K104" i="6" s="1"/>
  <c r="AR107" i="5"/>
  <c r="Z102" i="9"/>
  <c r="M102" i="9"/>
  <c r="AI110" i="5"/>
  <c r="AA110" i="5" s="1"/>
  <c r="O110" i="5" s="1"/>
  <c r="AC102" i="9" l="1"/>
  <c r="AB102" i="9"/>
  <c r="AE102" i="9" s="1"/>
  <c r="AF102" i="9" s="1"/>
  <c r="AD102" i="9"/>
  <c r="I103" i="9"/>
  <c r="AA103" i="9" s="1"/>
  <c r="AB110" i="5"/>
  <c r="P110" i="5" s="1"/>
  <c r="AC110" i="5"/>
  <c r="Q110" i="5" s="1"/>
  <c r="K103" i="9" s="1"/>
  <c r="AD110" i="5"/>
  <c r="R110" i="5" s="1"/>
  <c r="L103" i="9" s="1"/>
  <c r="AL110" i="5" l="1"/>
  <c r="AJ110" i="5"/>
  <c r="AK110" i="5"/>
  <c r="AM110" i="5"/>
  <c r="AR108" i="5"/>
  <c r="AS108" i="5"/>
  <c r="A105" i="6" s="1"/>
  <c r="F105" i="6" s="1"/>
  <c r="I105" i="6" s="1"/>
  <c r="AU108" i="5"/>
  <c r="C105" i="6" s="1"/>
  <c r="H105" i="6" s="1"/>
  <c r="K105" i="6" s="1"/>
  <c r="AT108" i="5"/>
  <c r="B105" i="6" s="1"/>
  <c r="G105" i="6" s="1"/>
  <c r="J105" i="6" s="1"/>
  <c r="J103" i="9"/>
  <c r="N103" i="9" s="1"/>
  <c r="X103" i="9"/>
  <c r="Y103" i="9"/>
  <c r="AF111" i="5"/>
  <c r="V110" i="5"/>
  <c r="X111" i="5"/>
  <c r="S110" i="5"/>
  <c r="U110" i="5"/>
  <c r="AE111" i="5"/>
  <c r="Y111" i="5"/>
  <c r="W111" i="5"/>
  <c r="T110" i="5"/>
  <c r="AH111" i="5"/>
  <c r="Z111" i="5"/>
  <c r="AG111" i="5"/>
  <c r="AQ110" i="5" l="1"/>
  <c r="AP110" i="5"/>
  <c r="AO110" i="5"/>
  <c r="AN110" i="5"/>
  <c r="P103" i="9"/>
  <c r="O103" i="9"/>
  <c r="Z103" i="9"/>
  <c r="M103" i="9"/>
  <c r="AI111" i="5"/>
  <c r="AA111" i="5" s="1"/>
  <c r="O111" i="5" s="1"/>
  <c r="AB103" i="9" l="1"/>
  <c r="AC103" i="9"/>
  <c r="AD103" i="9"/>
  <c r="AE103" i="9" s="1"/>
  <c r="AF103" i="9" s="1"/>
  <c r="I104" i="9"/>
  <c r="AA104" i="9" s="1"/>
  <c r="AD111" i="5"/>
  <c r="R111" i="5" s="1"/>
  <c r="L104" i="9" s="1"/>
  <c r="AB111" i="5"/>
  <c r="P111" i="5" s="1"/>
  <c r="AC111" i="5"/>
  <c r="Q111" i="5" s="1"/>
  <c r="K104" i="9" s="1"/>
  <c r="AJ111" i="5" l="1"/>
  <c r="AL111" i="5"/>
  <c r="AK111" i="5"/>
  <c r="AM111" i="5"/>
  <c r="AS109" i="5"/>
  <c r="A106" i="6" s="1"/>
  <c r="F106" i="6" s="1"/>
  <c r="I106" i="6" s="1"/>
  <c r="AT109" i="5"/>
  <c r="B106" i="6" s="1"/>
  <c r="G106" i="6" s="1"/>
  <c r="J106" i="6" s="1"/>
  <c r="AU109" i="5"/>
  <c r="C106" i="6" s="1"/>
  <c r="H106" i="6" s="1"/>
  <c r="K106" i="6" s="1"/>
  <c r="AR109" i="5"/>
  <c r="J104" i="9"/>
  <c r="Z104" i="9" s="1"/>
  <c r="M104" i="9"/>
  <c r="X104" i="9"/>
  <c r="Y104" i="9"/>
  <c r="S111" i="5"/>
  <c r="X112" i="5"/>
  <c r="AE112" i="5"/>
  <c r="U111" i="5"/>
  <c r="W112" i="5"/>
  <c r="AH112" i="5"/>
  <c r="T111" i="5"/>
  <c r="Z112" i="5"/>
  <c r="AF112" i="5"/>
  <c r="V111" i="5"/>
  <c r="AG112" i="5"/>
  <c r="Y112" i="5"/>
  <c r="AP111" i="5" l="1"/>
  <c r="AN111" i="5"/>
  <c r="AO111" i="5"/>
  <c r="AQ111" i="5"/>
  <c r="O104" i="9"/>
  <c r="N104" i="9"/>
  <c r="P104" i="9"/>
  <c r="AC104" i="9" s="1"/>
  <c r="AB104" i="9"/>
  <c r="AI112" i="5"/>
  <c r="AD104" i="9" l="1"/>
  <c r="AE104" i="9" s="1"/>
  <c r="AF104" i="9" s="1"/>
  <c r="AA112" i="5"/>
  <c r="O112" i="5" s="1"/>
  <c r="AD112" i="5"/>
  <c r="R112" i="5" s="1"/>
  <c r="L105" i="9" s="1"/>
  <c r="AB112" i="5"/>
  <c r="P112" i="5" s="1"/>
  <c r="AC112" i="5"/>
  <c r="Q112" i="5" s="1"/>
  <c r="K105" i="9" s="1"/>
  <c r="AJ112" i="5" l="1"/>
  <c r="AL112" i="5"/>
  <c r="AM112" i="5"/>
  <c r="AK112" i="5"/>
  <c r="J105" i="9"/>
  <c r="Z105" i="9" s="1"/>
  <c r="I105" i="9"/>
  <c r="N105" i="9" s="1"/>
  <c r="X105" i="9"/>
  <c r="Y105" i="9"/>
  <c r="U112" i="5"/>
  <c r="AE113" i="5"/>
  <c r="T112" i="5"/>
  <c r="AH113" i="5"/>
  <c r="W113" i="5"/>
  <c r="AF113" i="5"/>
  <c r="V112" i="5"/>
  <c r="AG113" i="5"/>
  <c r="S112" i="5"/>
  <c r="Z113" i="5"/>
  <c r="X113" i="5"/>
  <c r="Y113" i="5"/>
  <c r="AN112" i="5" l="1"/>
  <c r="AO112" i="5"/>
  <c r="AP112" i="5"/>
  <c r="AQ112" i="5"/>
  <c r="M105" i="9"/>
  <c r="AS110" i="5"/>
  <c r="A107" i="6" s="1"/>
  <c r="F107" i="6" s="1"/>
  <c r="I107" i="6" s="1"/>
  <c r="AT110" i="5"/>
  <c r="B107" i="6" s="1"/>
  <c r="G107" i="6" s="1"/>
  <c r="J107" i="6" s="1"/>
  <c r="AU110" i="5"/>
  <c r="C107" i="6" s="1"/>
  <c r="H107" i="6" s="1"/>
  <c r="K107" i="6" s="1"/>
  <c r="O105" i="9"/>
  <c r="AA105" i="9"/>
  <c r="P105" i="9"/>
  <c r="AR110" i="5"/>
  <c r="AI113" i="5"/>
  <c r="AB105" i="9" l="1"/>
  <c r="AC105" i="9"/>
  <c r="AD105" i="9"/>
  <c r="AC113" i="5"/>
  <c r="Q113" i="5" s="1"/>
  <c r="K106" i="9" s="1"/>
  <c r="AA113" i="5"/>
  <c r="O113" i="5" s="1"/>
  <c r="AB113" i="5"/>
  <c r="P113" i="5" s="1"/>
  <c r="AD113" i="5"/>
  <c r="R113" i="5" s="1"/>
  <c r="L106" i="9" s="1"/>
  <c r="AJ113" i="5" l="1"/>
  <c r="AE105" i="9"/>
  <c r="AF105" i="9" s="1"/>
  <c r="AM113" i="5"/>
  <c r="AK113" i="5"/>
  <c r="AL113" i="5"/>
  <c r="AS111" i="5"/>
  <c r="A108" i="6" s="1"/>
  <c r="F108" i="6" s="1"/>
  <c r="I108" i="6" s="1"/>
  <c r="AR111" i="5"/>
  <c r="AT111" i="5"/>
  <c r="B108" i="6" s="1"/>
  <c r="G108" i="6" s="1"/>
  <c r="J108" i="6" s="1"/>
  <c r="AU111" i="5"/>
  <c r="C108" i="6" s="1"/>
  <c r="H108" i="6" s="1"/>
  <c r="K108" i="6" s="1"/>
  <c r="J106" i="9"/>
  <c r="Z106" i="9" s="1"/>
  <c r="I106" i="9"/>
  <c r="X106" i="9"/>
  <c r="Y106" i="9"/>
  <c r="V113" i="5"/>
  <c r="AF114" i="5"/>
  <c r="AH114" i="5"/>
  <c r="T113" i="5"/>
  <c r="W114" i="5"/>
  <c r="AG114" i="5"/>
  <c r="X114" i="5"/>
  <c r="S113" i="5"/>
  <c r="Z114" i="5"/>
  <c r="Y114" i="5"/>
  <c r="AE114" i="5"/>
  <c r="U113" i="5"/>
  <c r="AQ113" i="5" l="1"/>
  <c r="M106" i="9"/>
  <c r="AP113" i="5"/>
  <c r="AN113" i="5"/>
  <c r="AO113" i="5"/>
  <c r="O106" i="9"/>
  <c r="P106" i="9"/>
  <c r="N106" i="9"/>
  <c r="AA106" i="9"/>
  <c r="AI114" i="5"/>
  <c r="AA114" i="5" s="1"/>
  <c r="O114" i="5" s="1"/>
  <c r="AB106" i="9" l="1"/>
  <c r="AD106" i="9"/>
  <c r="AC106" i="9"/>
  <c r="AE106" i="9" s="1"/>
  <c r="AF106" i="9" s="1"/>
  <c r="I107" i="9"/>
  <c r="AA107" i="9" s="1"/>
  <c r="AC114" i="5"/>
  <c r="Q114" i="5" s="1"/>
  <c r="K107" i="9" s="1"/>
  <c r="AB114" i="5"/>
  <c r="P114" i="5" s="1"/>
  <c r="AD114" i="5"/>
  <c r="R114" i="5" s="1"/>
  <c r="L107" i="9" s="1"/>
  <c r="AM114" i="5" l="1"/>
  <c r="AJ114" i="5"/>
  <c r="AL114" i="5"/>
  <c r="AK114" i="5"/>
  <c r="J107" i="9"/>
  <c r="N107" i="9" s="1"/>
  <c r="Y107" i="9"/>
  <c r="O107" i="9"/>
  <c r="X107" i="9"/>
  <c r="M107" i="9"/>
  <c r="U114" i="5"/>
  <c r="AE115" i="5"/>
  <c r="AG115" i="5"/>
  <c r="X115" i="5"/>
  <c r="AF115" i="5"/>
  <c r="V114" i="5"/>
  <c r="Y115" i="5"/>
  <c r="Z115" i="5"/>
  <c r="AH115" i="5"/>
  <c r="T114" i="5"/>
  <c r="W115" i="5"/>
  <c r="S114" i="5"/>
  <c r="AN114" i="5" l="1"/>
  <c r="AP114" i="5"/>
  <c r="Z107" i="9"/>
  <c r="AO114" i="5"/>
  <c r="AQ114" i="5"/>
  <c r="P107" i="9"/>
  <c r="AD107" i="9" s="1"/>
  <c r="AR112" i="5"/>
  <c r="AS112" i="5"/>
  <c r="A109" i="6" s="1"/>
  <c r="F109" i="6" s="1"/>
  <c r="I109" i="6" s="1"/>
  <c r="AU112" i="5"/>
  <c r="C109" i="6" s="1"/>
  <c r="H109" i="6" s="1"/>
  <c r="K109" i="6" s="1"/>
  <c r="AT112" i="5"/>
  <c r="B109" i="6" s="1"/>
  <c r="G109" i="6" s="1"/>
  <c r="J109" i="6" s="1"/>
  <c r="AB107" i="9"/>
  <c r="AC107" i="9"/>
  <c r="AI115" i="5"/>
  <c r="AE107" i="9" l="1"/>
  <c r="AF107" i="9" s="1"/>
  <c r="AA115" i="5"/>
  <c r="O115" i="5" s="1"/>
  <c r="AB115" i="5"/>
  <c r="P115" i="5" s="1"/>
  <c r="AD115" i="5"/>
  <c r="R115" i="5" s="1"/>
  <c r="L108" i="9" s="1"/>
  <c r="AC115" i="5"/>
  <c r="Q115" i="5" s="1"/>
  <c r="K108" i="9" s="1"/>
  <c r="AJ115" i="5" l="1"/>
  <c r="AK115" i="5"/>
  <c r="AL115" i="5"/>
  <c r="AM115" i="5"/>
  <c r="J108" i="9"/>
  <c r="Z108" i="9" s="1"/>
  <c r="I108" i="9"/>
  <c r="X108" i="9"/>
  <c r="Y108" i="9"/>
  <c r="U115" i="5"/>
  <c r="AE116" i="5"/>
  <c r="Y116" i="5"/>
  <c r="AF116" i="5"/>
  <c r="V115" i="5"/>
  <c r="T115" i="5"/>
  <c r="W116" i="5"/>
  <c r="AH116" i="5"/>
  <c r="X116" i="5"/>
  <c r="S115" i="5"/>
  <c r="Z116" i="5"/>
  <c r="AG116" i="5"/>
  <c r="AN115" i="5" l="1"/>
  <c r="AO115" i="5"/>
  <c r="AQ115" i="5"/>
  <c r="AP115" i="5"/>
  <c r="M108" i="9"/>
  <c r="AR113" i="5"/>
  <c r="AS113" i="5"/>
  <c r="A110" i="6" s="1"/>
  <c r="F110" i="6" s="1"/>
  <c r="I110" i="6" s="1"/>
  <c r="AT113" i="5"/>
  <c r="B110" i="6" s="1"/>
  <c r="G110" i="6" s="1"/>
  <c r="J110" i="6" s="1"/>
  <c r="AU113" i="5"/>
  <c r="C110" i="6" s="1"/>
  <c r="H110" i="6" s="1"/>
  <c r="K110" i="6" s="1"/>
  <c r="AA108" i="9"/>
  <c r="N108" i="9"/>
  <c r="P108" i="9"/>
  <c r="O108" i="9"/>
  <c r="AI116" i="5"/>
  <c r="AD108" i="9" l="1"/>
  <c r="AC108" i="9"/>
  <c r="AB108" i="9"/>
  <c r="AE108" i="9" s="1"/>
  <c r="AF108" i="9" s="1"/>
  <c r="AA116" i="5"/>
  <c r="O116" i="5" s="1"/>
  <c r="AC116" i="5"/>
  <c r="Q116" i="5" s="1"/>
  <c r="K109" i="9" s="1"/>
  <c r="AB116" i="5"/>
  <c r="P116" i="5" s="1"/>
  <c r="AD116" i="5"/>
  <c r="R116" i="5" s="1"/>
  <c r="L109" i="9" s="1"/>
  <c r="AJ116" i="5" l="1"/>
  <c r="AM116" i="5"/>
  <c r="AK116" i="5"/>
  <c r="AL116" i="5"/>
  <c r="AS114" i="5"/>
  <c r="A111" i="6" s="1"/>
  <c r="F111" i="6" s="1"/>
  <c r="I111" i="6" s="1"/>
  <c r="AU114" i="5"/>
  <c r="C111" i="6" s="1"/>
  <c r="H111" i="6" s="1"/>
  <c r="K111" i="6" s="1"/>
  <c r="AT114" i="5"/>
  <c r="B111" i="6" s="1"/>
  <c r="G111" i="6" s="1"/>
  <c r="J111" i="6" s="1"/>
  <c r="AR114" i="5"/>
  <c r="J109" i="9"/>
  <c r="I109" i="9"/>
  <c r="O109" i="9" s="1"/>
  <c r="Z109" i="9"/>
  <c r="Y109" i="9"/>
  <c r="X109" i="9"/>
  <c r="V116" i="5"/>
  <c r="AF117" i="5"/>
  <c r="AH117" i="5"/>
  <c r="T116" i="5"/>
  <c r="W117" i="5"/>
  <c r="AE117" i="5"/>
  <c r="U116" i="5"/>
  <c r="Z117" i="5"/>
  <c r="X117" i="5"/>
  <c r="S116" i="5"/>
  <c r="Y117" i="5"/>
  <c r="AG117" i="5"/>
  <c r="AQ116" i="5" l="1"/>
  <c r="AN116" i="5"/>
  <c r="AO116" i="5"/>
  <c r="AP116" i="5"/>
  <c r="P109" i="9"/>
  <c r="AA109" i="9"/>
  <c r="M109" i="9"/>
  <c r="N109" i="9"/>
  <c r="AD109" i="9" s="1"/>
  <c r="AI117" i="5"/>
  <c r="AB109" i="9" l="1"/>
  <c r="AC109" i="9"/>
  <c r="AE109" i="9" s="1"/>
  <c r="AF109" i="9" s="1"/>
  <c r="AA117" i="5"/>
  <c r="O117" i="5" s="1"/>
  <c r="AC117" i="5"/>
  <c r="Q117" i="5" s="1"/>
  <c r="K110" i="9" s="1"/>
  <c r="AB117" i="5"/>
  <c r="P117" i="5" s="1"/>
  <c r="AD117" i="5"/>
  <c r="R117" i="5" s="1"/>
  <c r="L110" i="9" s="1"/>
  <c r="AJ117" i="5" l="1"/>
  <c r="AK117" i="5"/>
  <c r="AL117" i="5"/>
  <c r="AM117" i="5"/>
  <c r="I110" i="9"/>
  <c r="J110" i="9"/>
  <c r="Z110" i="9" s="1"/>
  <c r="Y110" i="9"/>
  <c r="X110" i="9"/>
  <c r="V117" i="5"/>
  <c r="AF118" i="5"/>
  <c r="W118" i="5"/>
  <c r="T117" i="5"/>
  <c r="AH118" i="5"/>
  <c r="U117" i="5"/>
  <c r="AE118" i="5"/>
  <c r="X118" i="5"/>
  <c r="Z118" i="5"/>
  <c r="S117" i="5"/>
  <c r="AG118" i="5"/>
  <c r="Y118" i="5"/>
  <c r="AQ117" i="5" l="1"/>
  <c r="M110" i="9"/>
  <c r="O110" i="9"/>
  <c r="AN117" i="5"/>
  <c r="AP117" i="5"/>
  <c r="AO117" i="5"/>
  <c r="AA110" i="9"/>
  <c r="P110" i="9"/>
  <c r="AD110" i="9" s="1"/>
  <c r="N110" i="9"/>
  <c r="AS115" i="5"/>
  <c r="A112" i="6" s="1"/>
  <c r="F112" i="6" s="1"/>
  <c r="I112" i="6" s="1"/>
  <c r="AU115" i="5"/>
  <c r="C112" i="6" s="1"/>
  <c r="H112" i="6" s="1"/>
  <c r="K112" i="6" s="1"/>
  <c r="AT115" i="5"/>
  <c r="B112" i="6" s="1"/>
  <c r="G112" i="6" s="1"/>
  <c r="J112" i="6" s="1"/>
  <c r="AR115" i="5"/>
  <c r="AI118" i="5"/>
  <c r="AB110" i="9" l="1"/>
  <c r="AC110" i="9"/>
  <c r="AE110" i="9"/>
  <c r="AF110" i="9" s="1"/>
  <c r="AC118" i="5"/>
  <c r="Q118" i="5" s="1"/>
  <c r="K111" i="9" s="1"/>
  <c r="AB118" i="5"/>
  <c r="P118" i="5" s="1"/>
  <c r="AA118" i="5"/>
  <c r="O118" i="5" s="1"/>
  <c r="AD118" i="5"/>
  <c r="R118" i="5" s="1"/>
  <c r="L111" i="9" s="1"/>
  <c r="AJ118" i="5" l="1"/>
  <c r="AK118" i="5"/>
  <c r="AL118" i="5"/>
  <c r="AM118" i="5"/>
  <c r="I111" i="9"/>
  <c r="J111" i="9"/>
  <c r="Z111" i="9" s="1"/>
  <c r="N111" i="9"/>
  <c r="X111" i="9"/>
  <c r="AA111" i="9"/>
  <c r="O111" i="9"/>
  <c r="Y111" i="9"/>
  <c r="AF119" i="5"/>
  <c r="V118" i="5"/>
  <c r="S118" i="5"/>
  <c r="Y119" i="5"/>
  <c r="Z119" i="5"/>
  <c r="AG119" i="5"/>
  <c r="X119" i="5"/>
  <c r="AH119" i="5"/>
  <c r="W119" i="5"/>
  <c r="T118" i="5"/>
  <c r="AE119" i="5"/>
  <c r="U118" i="5"/>
  <c r="AO118" i="5" l="1"/>
  <c r="AQ118" i="5"/>
  <c r="AP118" i="5"/>
  <c r="AN118" i="5"/>
  <c r="M111" i="9"/>
  <c r="P111" i="9"/>
  <c r="AB111" i="9" s="1"/>
  <c r="AS116" i="5"/>
  <c r="A113" i="6" s="1"/>
  <c r="F113" i="6" s="1"/>
  <c r="I113" i="6" s="1"/>
  <c r="AU116" i="5"/>
  <c r="C113" i="6" s="1"/>
  <c r="H113" i="6" s="1"/>
  <c r="K113" i="6" s="1"/>
  <c r="AT116" i="5"/>
  <c r="B113" i="6" s="1"/>
  <c r="G113" i="6" s="1"/>
  <c r="J113" i="6" s="1"/>
  <c r="AR116" i="5"/>
  <c r="AI119" i="5"/>
  <c r="AD111" i="9" l="1"/>
  <c r="AC111" i="9"/>
  <c r="AE111" i="9" s="1"/>
  <c r="AF111" i="9" s="1"/>
  <c r="AD119" i="5"/>
  <c r="R119" i="5" s="1"/>
  <c r="L112" i="9" s="1"/>
  <c r="AA119" i="5"/>
  <c r="O119" i="5" s="1"/>
  <c r="AB119" i="5"/>
  <c r="P119" i="5" s="1"/>
  <c r="AC119" i="5"/>
  <c r="Q119" i="5" s="1"/>
  <c r="K112" i="9" s="1"/>
  <c r="AJ119" i="5" l="1"/>
  <c r="AK119" i="5"/>
  <c r="AL119" i="5"/>
  <c r="AM119" i="5"/>
  <c r="AS117" i="5"/>
  <c r="A114" i="6" s="1"/>
  <c r="F114" i="6" s="1"/>
  <c r="I114" i="6" s="1"/>
  <c r="AU117" i="5"/>
  <c r="C114" i="6" s="1"/>
  <c r="H114" i="6" s="1"/>
  <c r="K114" i="6" s="1"/>
  <c r="AT117" i="5"/>
  <c r="B114" i="6" s="1"/>
  <c r="G114" i="6" s="1"/>
  <c r="J114" i="6" s="1"/>
  <c r="AR117" i="5"/>
  <c r="J112" i="9"/>
  <c r="I112" i="9"/>
  <c r="M112" i="9" s="1"/>
  <c r="Z112" i="9"/>
  <c r="X112" i="9"/>
  <c r="Y112" i="9"/>
  <c r="O112" i="9"/>
  <c r="U119" i="5"/>
  <c r="AE120" i="5"/>
  <c r="T119" i="5"/>
  <c r="AH120" i="5"/>
  <c r="W120" i="5"/>
  <c r="Y120" i="5"/>
  <c r="S119" i="5"/>
  <c r="AG120" i="5"/>
  <c r="X120" i="5"/>
  <c r="Z120" i="5"/>
  <c r="AF120" i="5"/>
  <c r="V119" i="5"/>
  <c r="AQ119" i="5" l="1"/>
  <c r="AP119" i="5"/>
  <c r="AO119" i="5"/>
  <c r="AN119" i="5"/>
  <c r="P112" i="9"/>
  <c r="N112" i="9"/>
  <c r="AA112" i="9"/>
  <c r="AD112" i="9" s="1"/>
  <c r="AI120" i="5"/>
  <c r="AA120" i="5" s="1"/>
  <c r="O120" i="5" s="1"/>
  <c r="AB112" i="9" l="1"/>
  <c r="AC112" i="9"/>
  <c r="AE112" i="9" s="1"/>
  <c r="AF112" i="9" s="1"/>
  <c r="AR118" i="5"/>
  <c r="I113" i="9"/>
  <c r="AA113" i="9" s="1"/>
  <c r="AD120" i="5"/>
  <c r="R120" i="5" s="1"/>
  <c r="AB120" i="5"/>
  <c r="P120" i="5" s="1"/>
  <c r="AC120" i="5"/>
  <c r="Q120" i="5" s="1"/>
  <c r="K113" i="9" s="1"/>
  <c r="AM120" i="5" l="1"/>
  <c r="AJ120" i="5"/>
  <c r="AL120" i="5"/>
  <c r="AK120" i="5"/>
  <c r="AS118" i="5"/>
  <c r="A115" i="6" s="1"/>
  <c r="F115" i="6" s="1"/>
  <c r="I115" i="6" s="1"/>
  <c r="AT118" i="5"/>
  <c r="B115" i="6" s="1"/>
  <c r="G115" i="6" s="1"/>
  <c r="J115" i="6" s="1"/>
  <c r="AU118" i="5"/>
  <c r="C115" i="6" s="1"/>
  <c r="H115" i="6" s="1"/>
  <c r="K115" i="6" s="1"/>
  <c r="J113" i="9"/>
  <c r="Z113" i="9" s="1"/>
  <c r="Y121" i="5"/>
  <c r="L113" i="9"/>
  <c r="Y113" i="9"/>
  <c r="AE121" i="5"/>
  <c r="U120" i="5"/>
  <c r="AG121" i="5"/>
  <c r="X121" i="5"/>
  <c r="T120" i="5"/>
  <c r="W121" i="5"/>
  <c r="AH121" i="5"/>
  <c r="S120" i="5"/>
  <c r="AF121" i="5"/>
  <c r="V120" i="5"/>
  <c r="Z121" i="5"/>
  <c r="AQ120" i="5" l="1"/>
  <c r="AP120" i="5"/>
  <c r="M113" i="9"/>
  <c r="AO120" i="5"/>
  <c r="AN120" i="5"/>
  <c r="X113" i="9"/>
  <c r="P113" i="9"/>
  <c r="O113" i="9"/>
  <c r="N113" i="9"/>
  <c r="AI121" i="5"/>
  <c r="AC113" i="9" l="1"/>
  <c r="AB113" i="9"/>
  <c r="AD113" i="9"/>
  <c r="AA121" i="5"/>
  <c r="O121" i="5" s="1"/>
  <c r="AB121" i="5"/>
  <c r="P121" i="5" s="1"/>
  <c r="AD121" i="5"/>
  <c r="R121" i="5" s="1"/>
  <c r="L114" i="9" s="1"/>
  <c r="AC121" i="5"/>
  <c r="Q121" i="5" s="1"/>
  <c r="K114" i="9" s="1"/>
  <c r="AJ121" i="5" l="1"/>
  <c r="AK121" i="5"/>
  <c r="AL121" i="5"/>
  <c r="AM121" i="5"/>
  <c r="AS119" i="5"/>
  <c r="A116" i="6" s="1"/>
  <c r="F116" i="6" s="1"/>
  <c r="I116" i="6" s="1"/>
  <c r="AU119" i="5"/>
  <c r="C116" i="6" s="1"/>
  <c r="H116" i="6" s="1"/>
  <c r="K116" i="6" s="1"/>
  <c r="AR119" i="5"/>
  <c r="AT119" i="5"/>
  <c r="B116" i="6" s="1"/>
  <c r="G116" i="6" s="1"/>
  <c r="J116" i="6" s="1"/>
  <c r="I114" i="9"/>
  <c r="AA114" i="9" s="1"/>
  <c r="J114" i="9"/>
  <c r="Z114" i="9" s="1"/>
  <c r="P114" i="9"/>
  <c r="X114" i="9"/>
  <c r="AE113" i="9"/>
  <c r="AF113" i="9" s="1"/>
  <c r="O114" i="9"/>
  <c r="Y114" i="9"/>
  <c r="U121" i="5"/>
  <c r="AE122" i="5"/>
  <c r="AF122" i="5"/>
  <c r="V121" i="5"/>
  <c r="AQ121" i="5" s="1"/>
  <c r="AH122" i="5"/>
  <c r="W122" i="5"/>
  <c r="T121" i="5"/>
  <c r="X122" i="5"/>
  <c r="AG122" i="5"/>
  <c r="S121" i="5"/>
  <c r="Y122" i="5"/>
  <c r="Z122" i="5"/>
  <c r="AP121" i="5" l="1"/>
  <c r="AO121" i="5"/>
  <c r="AN121" i="5"/>
  <c r="M114" i="9"/>
  <c r="N114" i="9"/>
  <c r="AI122" i="5"/>
  <c r="AB114" i="9" l="1"/>
  <c r="AC114" i="9"/>
  <c r="AD114" i="9"/>
  <c r="AD122" i="5"/>
  <c r="R122" i="5" s="1"/>
  <c r="L115" i="9" s="1"/>
  <c r="AA122" i="5"/>
  <c r="O122" i="5" s="1"/>
  <c r="AC122" i="5"/>
  <c r="Q122" i="5" s="1"/>
  <c r="K115" i="9" s="1"/>
  <c r="AB122" i="5"/>
  <c r="P122" i="5" s="1"/>
  <c r="AJ122" i="5" l="1"/>
  <c r="AL122" i="5"/>
  <c r="AM122" i="5"/>
  <c r="AK122" i="5"/>
  <c r="AE114" i="9"/>
  <c r="AF114" i="9" s="1"/>
  <c r="AS120" i="5"/>
  <c r="A117" i="6" s="1"/>
  <c r="F117" i="6" s="1"/>
  <c r="I117" i="6" s="1"/>
  <c r="AU120" i="5"/>
  <c r="C117" i="6" s="1"/>
  <c r="H117" i="6" s="1"/>
  <c r="K117" i="6" s="1"/>
  <c r="AT120" i="5"/>
  <c r="B117" i="6" s="1"/>
  <c r="G117" i="6" s="1"/>
  <c r="J117" i="6" s="1"/>
  <c r="AR120" i="5"/>
  <c r="I115" i="9"/>
  <c r="J115" i="9"/>
  <c r="Z115" i="9" s="1"/>
  <c r="Y115" i="9"/>
  <c r="AA115" i="9"/>
  <c r="M115" i="9"/>
  <c r="X115" i="9"/>
  <c r="N115" i="9"/>
  <c r="AH123" i="5"/>
  <c r="T122" i="5"/>
  <c r="W123" i="5"/>
  <c r="AE123" i="5"/>
  <c r="U122" i="5"/>
  <c r="Y123" i="5"/>
  <c r="Z123" i="5"/>
  <c r="X123" i="5"/>
  <c r="AG123" i="5"/>
  <c r="S122" i="5"/>
  <c r="V122" i="5"/>
  <c r="AF123" i="5"/>
  <c r="P115" i="9" l="1"/>
  <c r="O115" i="9"/>
  <c r="AB115" i="9" s="1"/>
  <c r="AN122" i="5"/>
  <c r="AP122" i="5"/>
  <c r="AQ122" i="5"/>
  <c r="AO122" i="5"/>
  <c r="AC115" i="9"/>
  <c r="AD115" i="9"/>
  <c r="AI123" i="5"/>
  <c r="AA123" i="5" s="1"/>
  <c r="O123" i="5" s="1"/>
  <c r="I116" i="9" l="1"/>
  <c r="AA116" i="9" s="1"/>
  <c r="AE115" i="9"/>
  <c r="AF115" i="9" s="1"/>
  <c r="AD123" i="5"/>
  <c r="R123" i="5" s="1"/>
  <c r="L116" i="9" s="1"/>
  <c r="AC123" i="5"/>
  <c r="Q123" i="5" s="1"/>
  <c r="K116" i="9" s="1"/>
  <c r="AB123" i="5"/>
  <c r="P123" i="5" s="1"/>
  <c r="AJ123" i="5" l="1"/>
  <c r="AK123" i="5"/>
  <c r="AL123" i="5"/>
  <c r="AM123" i="5"/>
  <c r="AR121" i="5"/>
  <c r="AU121" i="5"/>
  <c r="C118" i="6" s="1"/>
  <c r="H118" i="6" s="1"/>
  <c r="K118" i="6" s="1"/>
  <c r="AS121" i="5"/>
  <c r="A118" i="6" s="1"/>
  <c r="F118" i="6" s="1"/>
  <c r="I118" i="6" s="1"/>
  <c r="AT121" i="5"/>
  <c r="B118" i="6" s="1"/>
  <c r="G118" i="6" s="1"/>
  <c r="J118" i="6" s="1"/>
  <c r="J116" i="9"/>
  <c r="P116" i="9" s="1"/>
  <c r="M116" i="9"/>
  <c r="O116" i="9"/>
  <c r="Y116" i="9"/>
  <c r="X116" i="9"/>
  <c r="N116" i="9"/>
  <c r="Z116" i="9"/>
  <c r="W124" i="5"/>
  <c r="T123" i="5"/>
  <c r="AH124" i="5"/>
  <c r="AE124" i="5"/>
  <c r="U123" i="5"/>
  <c r="AP123" i="5" s="1"/>
  <c r="X124" i="5"/>
  <c r="V123" i="5"/>
  <c r="AF124" i="5"/>
  <c r="Z124" i="5"/>
  <c r="S123" i="5"/>
  <c r="AG124" i="5"/>
  <c r="Y124" i="5"/>
  <c r="AN123" i="5" l="1"/>
  <c r="AO123" i="5"/>
  <c r="AQ123" i="5"/>
  <c r="AC116" i="9"/>
  <c r="AB116" i="9"/>
  <c r="AD116" i="9"/>
  <c r="AI124" i="5"/>
  <c r="AC124" i="5" s="1"/>
  <c r="Q124" i="5" s="1"/>
  <c r="K117" i="9" s="1"/>
  <c r="AT122" i="5" l="1"/>
  <c r="B119" i="6" s="1"/>
  <c r="G119" i="6" s="1"/>
  <c r="J119" i="6" s="1"/>
  <c r="Y117" i="9"/>
  <c r="AE116" i="9"/>
  <c r="AF116" i="9" s="1"/>
  <c r="AA124" i="5"/>
  <c r="O124" i="5" s="1"/>
  <c r="AD124" i="5"/>
  <c r="R124" i="5" s="1"/>
  <c r="L117" i="9" s="1"/>
  <c r="AB124" i="5"/>
  <c r="P124" i="5" s="1"/>
  <c r="AJ124" i="5" s="1"/>
  <c r="AM124" i="5" l="1"/>
  <c r="AK124" i="5"/>
  <c r="AL124" i="5"/>
  <c r="AS122" i="5"/>
  <c r="A119" i="6" s="1"/>
  <c r="F119" i="6" s="1"/>
  <c r="I119" i="6" s="1"/>
  <c r="AU122" i="5"/>
  <c r="C119" i="6" s="1"/>
  <c r="H119" i="6" s="1"/>
  <c r="K119" i="6" s="1"/>
  <c r="AR122" i="5"/>
  <c r="J117" i="9"/>
  <c r="P117" i="9" s="1"/>
  <c r="I117" i="9"/>
  <c r="AA117" i="9" s="1"/>
  <c r="X117" i="9"/>
  <c r="X125" i="5"/>
  <c r="Y125" i="5"/>
  <c r="U124" i="5"/>
  <c r="W125" i="5"/>
  <c r="AH125" i="5"/>
  <c r="T124" i="5"/>
  <c r="AE125" i="5"/>
  <c r="AG125" i="5"/>
  <c r="V124" i="5"/>
  <c r="AF125" i="5"/>
  <c r="S124" i="5"/>
  <c r="Z125" i="5"/>
  <c r="AN124" i="5" l="1"/>
  <c r="AP124" i="5"/>
  <c r="N117" i="9"/>
  <c r="AO124" i="5"/>
  <c r="AQ124" i="5"/>
  <c r="O117" i="9"/>
  <c r="Z117" i="9"/>
  <c r="M117" i="9"/>
  <c r="AD117" i="9" s="1"/>
  <c r="AI125" i="5"/>
  <c r="AB125" i="5" s="1"/>
  <c r="P125" i="5" s="1"/>
  <c r="AC117" i="9" l="1"/>
  <c r="AB117" i="9"/>
  <c r="AE117" i="9" s="1"/>
  <c r="AF117" i="9" s="1"/>
  <c r="J118" i="9"/>
  <c r="Z118" i="9" s="1"/>
  <c r="AA125" i="5"/>
  <c r="O125" i="5" s="1"/>
  <c r="AC125" i="5"/>
  <c r="Q125" i="5" s="1"/>
  <c r="K118" i="9" s="1"/>
  <c r="AD125" i="5"/>
  <c r="R125" i="5" s="1"/>
  <c r="L118" i="9" s="1"/>
  <c r="AJ125" i="5" l="1"/>
  <c r="AM125" i="5"/>
  <c r="AK125" i="5"/>
  <c r="AL125" i="5"/>
  <c r="AR123" i="5"/>
  <c r="AS123" i="5"/>
  <c r="A120" i="6" s="1"/>
  <c r="F120" i="6" s="1"/>
  <c r="I120" i="6" s="1"/>
  <c r="AU123" i="5"/>
  <c r="C120" i="6" s="1"/>
  <c r="H120" i="6" s="1"/>
  <c r="K120" i="6" s="1"/>
  <c r="AT123" i="5"/>
  <c r="B120" i="6" s="1"/>
  <c r="G120" i="6" s="1"/>
  <c r="J120" i="6" s="1"/>
  <c r="I118" i="9"/>
  <c r="P118" i="9" s="1"/>
  <c r="M118" i="9"/>
  <c r="AA118" i="9"/>
  <c r="X118" i="9"/>
  <c r="N118" i="9"/>
  <c r="O118" i="9"/>
  <c r="Y118" i="9"/>
  <c r="AF126" i="5"/>
  <c r="V125" i="5"/>
  <c r="T125" i="5"/>
  <c r="AG126" i="5"/>
  <c r="S125" i="5"/>
  <c r="U125" i="5"/>
  <c r="AE126" i="5"/>
  <c r="W126" i="5"/>
  <c r="X126" i="5"/>
  <c r="Z126" i="5"/>
  <c r="AH126" i="5"/>
  <c r="Y126" i="5"/>
  <c r="AO125" i="5" l="1"/>
  <c r="AP125" i="5"/>
  <c r="AQ125" i="5"/>
  <c r="AN125" i="5"/>
  <c r="AC118" i="9"/>
  <c r="AD118" i="9"/>
  <c r="AB118" i="9"/>
  <c r="AI126" i="5"/>
  <c r="AC126" i="5" s="1"/>
  <c r="Q126" i="5" s="1"/>
  <c r="K119" i="9" s="1"/>
  <c r="AE118" i="9" l="1"/>
  <c r="AF118" i="9" s="1"/>
  <c r="Y119" i="9"/>
  <c r="AB126" i="5"/>
  <c r="P126" i="5" s="1"/>
  <c r="AJ126" i="5" s="1"/>
  <c r="AA126" i="5"/>
  <c r="O126" i="5" s="1"/>
  <c r="AD126" i="5"/>
  <c r="R126" i="5" s="1"/>
  <c r="L119" i="9" s="1"/>
  <c r="AK126" i="5" l="1"/>
  <c r="AL126" i="5"/>
  <c r="AM126" i="5"/>
  <c r="AT124" i="5"/>
  <c r="B121" i="6" s="1"/>
  <c r="G121" i="6" s="1"/>
  <c r="J121" i="6" s="1"/>
  <c r="AS124" i="5"/>
  <c r="A121" i="6" s="1"/>
  <c r="F121" i="6" s="1"/>
  <c r="I121" i="6" s="1"/>
  <c r="AU124" i="5"/>
  <c r="C121" i="6" s="1"/>
  <c r="H121" i="6" s="1"/>
  <c r="K121" i="6" s="1"/>
  <c r="I119" i="9"/>
  <c r="AA119" i="9" s="1"/>
  <c r="J119" i="9"/>
  <c r="N119" i="9" s="1"/>
  <c r="X119" i="9"/>
  <c r="Z127" i="5"/>
  <c r="W127" i="5"/>
  <c r="Y127" i="5"/>
  <c r="U126" i="5"/>
  <c r="X127" i="5"/>
  <c r="T126" i="5"/>
  <c r="AE127" i="5"/>
  <c r="V126" i="5"/>
  <c r="AF127" i="5"/>
  <c r="S126" i="5"/>
  <c r="AG127" i="5"/>
  <c r="AH127" i="5"/>
  <c r="M119" i="9" l="1"/>
  <c r="AN126" i="5"/>
  <c r="AO126" i="5"/>
  <c r="Z119" i="9"/>
  <c r="AQ126" i="5"/>
  <c r="AP126" i="5"/>
  <c r="O119" i="9"/>
  <c r="AD119" i="9" s="1"/>
  <c r="AR124" i="5"/>
  <c r="P119" i="9"/>
  <c r="AI127" i="5"/>
  <c r="AB119" i="9" l="1"/>
  <c r="AC119" i="9"/>
  <c r="AE119" i="9"/>
  <c r="AF119" i="9" s="1"/>
  <c r="AA127" i="5"/>
  <c r="O127" i="5" s="1"/>
  <c r="AD127" i="5"/>
  <c r="R127" i="5" s="1"/>
  <c r="L120" i="9" s="1"/>
  <c r="AC127" i="5"/>
  <c r="Q127" i="5" s="1"/>
  <c r="K120" i="9" s="1"/>
  <c r="AB127" i="5"/>
  <c r="P127" i="5" s="1"/>
  <c r="AJ127" i="5" s="1"/>
  <c r="AK127" i="5" l="1"/>
  <c r="AL127" i="5"/>
  <c r="AM127" i="5"/>
  <c r="I120" i="9"/>
  <c r="J120" i="9"/>
  <c r="Y120" i="9"/>
  <c r="X120" i="9"/>
  <c r="M120" i="9"/>
  <c r="AA120" i="9"/>
  <c r="W128" i="5"/>
  <c r="AH128" i="5"/>
  <c r="T127" i="5"/>
  <c r="U127" i="5"/>
  <c r="AE128" i="5"/>
  <c r="Y128" i="5"/>
  <c r="AF128" i="5"/>
  <c r="V127" i="5"/>
  <c r="X128" i="5"/>
  <c r="S127" i="5"/>
  <c r="Z128" i="5"/>
  <c r="AG128" i="5"/>
  <c r="O120" i="9" l="1"/>
  <c r="AQ127" i="5"/>
  <c r="AP127" i="5"/>
  <c r="AO127" i="5"/>
  <c r="AN127" i="5"/>
  <c r="AR125" i="5"/>
  <c r="AS125" i="5"/>
  <c r="A122" i="6" s="1"/>
  <c r="F122" i="6" s="1"/>
  <c r="I122" i="6" s="1"/>
  <c r="AT125" i="5"/>
  <c r="B122" i="6" s="1"/>
  <c r="G122" i="6" s="1"/>
  <c r="J122" i="6" s="1"/>
  <c r="AU125" i="5"/>
  <c r="C122" i="6" s="1"/>
  <c r="H122" i="6" s="1"/>
  <c r="K122" i="6" s="1"/>
  <c r="N120" i="9"/>
  <c r="Z120" i="9"/>
  <c r="P120" i="9"/>
  <c r="AI128" i="5"/>
  <c r="AC120" i="9" l="1"/>
  <c r="AD120" i="9"/>
  <c r="AB120" i="9"/>
  <c r="AE120" i="9" s="1"/>
  <c r="AF120" i="9" s="1"/>
  <c r="AB128" i="5"/>
  <c r="P128" i="5" s="1"/>
  <c r="AJ128" i="5" s="1"/>
  <c r="AA128" i="5"/>
  <c r="O128" i="5" s="1"/>
  <c r="AD128" i="5"/>
  <c r="R128" i="5" s="1"/>
  <c r="L121" i="9" s="1"/>
  <c r="AC128" i="5"/>
  <c r="Q128" i="5" s="1"/>
  <c r="K121" i="9" s="1"/>
  <c r="AK128" i="5" l="1"/>
  <c r="AL128" i="5"/>
  <c r="AM128" i="5"/>
  <c r="AR126" i="5"/>
  <c r="AS126" i="5"/>
  <c r="A123" i="6" s="1"/>
  <c r="F123" i="6" s="1"/>
  <c r="I123" i="6" s="1"/>
  <c r="AU126" i="5"/>
  <c r="C123" i="6" s="1"/>
  <c r="H123" i="6" s="1"/>
  <c r="K123" i="6" s="1"/>
  <c r="AT126" i="5"/>
  <c r="B123" i="6" s="1"/>
  <c r="G123" i="6" s="1"/>
  <c r="J123" i="6" s="1"/>
  <c r="I121" i="9"/>
  <c r="J121" i="9"/>
  <c r="N121" i="9" s="1"/>
  <c r="X121" i="9"/>
  <c r="Y121" i="9"/>
  <c r="AE129" i="5"/>
  <c r="U128" i="5"/>
  <c r="V128" i="5"/>
  <c r="AF129" i="5"/>
  <c r="Y129" i="5"/>
  <c r="S128" i="5"/>
  <c r="X129" i="5"/>
  <c r="Z129" i="5"/>
  <c r="AG129" i="5"/>
  <c r="AH129" i="5"/>
  <c r="W129" i="5"/>
  <c r="T128" i="5"/>
  <c r="AN128" i="5" l="1"/>
  <c r="AP128" i="5"/>
  <c r="AO128" i="5"/>
  <c r="AQ128" i="5"/>
  <c r="P121" i="9"/>
  <c r="Z121" i="9"/>
  <c r="O121" i="9"/>
  <c r="AA121" i="9"/>
  <c r="M121" i="9"/>
  <c r="AI129" i="5"/>
  <c r="AB121" i="9" l="1"/>
  <c r="AC121" i="9"/>
  <c r="AD121" i="9"/>
  <c r="AA129" i="5"/>
  <c r="O129" i="5" s="1"/>
  <c r="AC129" i="5"/>
  <c r="Q129" i="5" s="1"/>
  <c r="K122" i="9" s="1"/>
  <c r="AB129" i="5"/>
  <c r="P129" i="5" s="1"/>
  <c r="AD129" i="5"/>
  <c r="R129" i="5" s="1"/>
  <c r="L122" i="9" s="1"/>
  <c r="AJ129" i="5" l="1"/>
  <c r="AK129" i="5"/>
  <c r="AL129" i="5"/>
  <c r="AM129" i="5"/>
  <c r="AE121" i="9"/>
  <c r="AF121" i="9" s="1"/>
  <c r="J122" i="9"/>
  <c r="I122" i="9"/>
  <c r="AA122" i="9" s="1"/>
  <c r="X122" i="9"/>
  <c r="Y122" i="9"/>
  <c r="V129" i="5"/>
  <c r="AF130" i="5"/>
  <c r="W130" i="5"/>
  <c r="AH130" i="5"/>
  <c r="T129" i="5"/>
  <c r="AE130" i="5"/>
  <c r="U129" i="5"/>
  <c r="S129" i="5"/>
  <c r="Z130" i="5"/>
  <c r="X130" i="5"/>
  <c r="Y130" i="5"/>
  <c r="AG130" i="5"/>
  <c r="AO129" i="5" l="1"/>
  <c r="AQ129" i="5"/>
  <c r="AN129" i="5"/>
  <c r="AP129" i="5"/>
  <c r="P122" i="9"/>
  <c r="Z122" i="9"/>
  <c r="N122" i="9"/>
  <c r="M122" i="9"/>
  <c r="AS127" i="5"/>
  <c r="A124" i="6" s="1"/>
  <c r="F124" i="6" s="1"/>
  <c r="I124" i="6" s="1"/>
  <c r="AR127" i="5"/>
  <c r="AU127" i="5"/>
  <c r="C124" i="6" s="1"/>
  <c r="H124" i="6" s="1"/>
  <c r="K124" i="6" s="1"/>
  <c r="AT127" i="5"/>
  <c r="B124" i="6" s="1"/>
  <c r="G124" i="6" s="1"/>
  <c r="J124" i="6" s="1"/>
  <c r="O122" i="9"/>
  <c r="AI130" i="5"/>
  <c r="AB122" i="9" l="1"/>
  <c r="AC122" i="9"/>
  <c r="AD122" i="9"/>
  <c r="AA130" i="5"/>
  <c r="O130" i="5" s="1"/>
  <c r="AD130" i="5"/>
  <c r="R130" i="5" s="1"/>
  <c r="L123" i="9" s="1"/>
  <c r="AB130" i="5"/>
  <c r="P130" i="5" s="1"/>
  <c r="AC130" i="5"/>
  <c r="Q130" i="5" s="1"/>
  <c r="K123" i="9" s="1"/>
  <c r="AJ130" i="5" l="1"/>
  <c r="AK130" i="5"/>
  <c r="AL130" i="5"/>
  <c r="AM130" i="5"/>
  <c r="AE122" i="9"/>
  <c r="AF122" i="9" s="1"/>
  <c r="J123" i="9"/>
  <c r="Z123" i="9" s="1"/>
  <c r="I123" i="9"/>
  <c r="X123" i="9"/>
  <c r="Y123" i="9"/>
  <c r="U130" i="5"/>
  <c r="AE131" i="5"/>
  <c r="T130" i="5"/>
  <c r="AH131" i="5"/>
  <c r="W131" i="5"/>
  <c r="AF131" i="5"/>
  <c r="V130" i="5"/>
  <c r="AG131" i="5"/>
  <c r="Z131" i="5"/>
  <c r="S130" i="5"/>
  <c r="Y131" i="5"/>
  <c r="X131" i="5"/>
  <c r="AP130" i="5" l="1"/>
  <c r="AQ130" i="5"/>
  <c r="AO130" i="5"/>
  <c r="AN130" i="5"/>
  <c r="N123" i="9"/>
  <c r="P123" i="9"/>
  <c r="AA123" i="9"/>
  <c r="M123" i="9"/>
  <c r="AS128" i="5"/>
  <c r="A125" i="6" s="1"/>
  <c r="F125" i="6" s="1"/>
  <c r="I125" i="6" s="1"/>
  <c r="AU128" i="5"/>
  <c r="C125" i="6" s="1"/>
  <c r="H125" i="6" s="1"/>
  <c r="K125" i="6" s="1"/>
  <c r="AT128" i="5"/>
  <c r="B125" i="6" s="1"/>
  <c r="G125" i="6" s="1"/>
  <c r="J125" i="6" s="1"/>
  <c r="O123" i="9"/>
  <c r="AR128" i="5"/>
  <c r="AI131" i="5"/>
  <c r="AB123" i="9" l="1"/>
  <c r="AD123" i="9"/>
  <c r="AC123" i="9"/>
  <c r="AE123" i="9" s="1"/>
  <c r="AF123" i="9" s="1"/>
  <c r="AB131" i="5"/>
  <c r="P131" i="5" s="1"/>
  <c r="AD131" i="5"/>
  <c r="R131" i="5" s="1"/>
  <c r="L124" i="9" s="1"/>
  <c r="AA131" i="5"/>
  <c r="O131" i="5" s="1"/>
  <c r="AC131" i="5"/>
  <c r="Q131" i="5" s="1"/>
  <c r="K124" i="9" s="1"/>
  <c r="AJ131" i="5" l="1"/>
  <c r="AL131" i="5"/>
  <c r="AM131" i="5"/>
  <c r="AK131" i="5"/>
  <c r="AS129" i="5"/>
  <c r="A126" i="6" s="1"/>
  <c r="F126" i="6" s="1"/>
  <c r="I126" i="6" s="1"/>
  <c r="AT129" i="5"/>
  <c r="B126" i="6" s="1"/>
  <c r="G126" i="6" s="1"/>
  <c r="J126" i="6" s="1"/>
  <c r="AR129" i="5"/>
  <c r="AU129" i="5"/>
  <c r="C126" i="6" s="1"/>
  <c r="H126" i="6" s="1"/>
  <c r="K126" i="6" s="1"/>
  <c r="J124" i="9"/>
  <c r="I124" i="9"/>
  <c r="Y124" i="9"/>
  <c r="X124" i="9"/>
  <c r="Z124" i="9"/>
  <c r="AE132" i="5"/>
  <c r="U131" i="5"/>
  <c r="AP131" i="5" s="1"/>
  <c r="S131" i="5"/>
  <c r="Z132" i="5"/>
  <c r="AG132" i="5"/>
  <c r="Y132" i="5"/>
  <c r="X132" i="5"/>
  <c r="AF132" i="5"/>
  <c r="V131" i="5"/>
  <c r="W132" i="5"/>
  <c r="AH132" i="5"/>
  <c r="T131" i="5"/>
  <c r="AN131" i="5" l="1"/>
  <c r="AQ131" i="5"/>
  <c r="AO131" i="5"/>
  <c r="O124" i="9"/>
  <c r="M124" i="9"/>
  <c r="N124" i="9"/>
  <c r="P124" i="9"/>
  <c r="AA124" i="9"/>
  <c r="AI132" i="5"/>
  <c r="AA132" i="5" s="1"/>
  <c r="O132" i="5" s="1"/>
  <c r="AB124" i="9" l="1"/>
  <c r="AD124" i="9"/>
  <c r="AC124" i="9"/>
  <c r="AE124" i="9" s="1"/>
  <c r="AF124" i="9" s="1"/>
  <c r="I125" i="9"/>
  <c r="AA125" i="9" s="1"/>
  <c r="AD132" i="5"/>
  <c r="R132" i="5" s="1"/>
  <c r="AB132" i="5"/>
  <c r="P132" i="5" s="1"/>
  <c r="AC132" i="5"/>
  <c r="Q132" i="5" s="1"/>
  <c r="K125" i="9" s="1"/>
  <c r="AM132" i="5" l="1"/>
  <c r="AJ132" i="5"/>
  <c r="AL132" i="5"/>
  <c r="AK132" i="5"/>
  <c r="AS130" i="5"/>
  <c r="A127" i="6" s="1"/>
  <c r="F127" i="6" s="1"/>
  <c r="I127" i="6" s="1"/>
  <c r="AT130" i="5"/>
  <c r="B127" i="6" s="1"/>
  <c r="G127" i="6" s="1"/>
  <c r="J127" i="6" s="1"/>
  <c r="AU130" i="5"/>
  <c r="C127" i="6" s="1"/>
  <c r="H127" i="6" s="1"/>
  <c r="K127" i="6" s="1"/>
  <c r="AR130" i="5"/>
  <c r="J125" i="9"/>
  <c r="Z125" i="9"/>
  <c r="Y133" i="5"/>
  <c r="L125" i="9"/>
  <c r="Y125" i="9"/>
  <c r="S132" i="5"/>
  <c r="AE133" i="5"/>
  <c r="U132" i="5"/>
  <c r="Z133" i="5"/>
  <c r="W133" i="5"/>
  <c r="T132" i="5"/>
  <c r="AH133" i="5"/>
  <c r="AG133" i="5"/>
  <c r="V132" i="5"/>
  <c r="AF133" i="5"/>
  <c r="X133" i="5"/>
  <c r="AQ132" i="5" l="1"/>
  <c r="AN132" i="5"/>
  <c r="AP132" i="5"/>
  <c r="AO132" i="5"/>
  <c r="N125" i="9"/>
  <c r="O125" i="9"/>
  <c r="P125" i="9"/>
  <c r="X125" i="9"/>
  <c r="M125" i="9"/>
  <c r="AI133" i="5"/>
  <c r="AB125" i="9" l="1"/>
  <c r="AD125" i="9"/>
  <c r="AC125" i="9"/>
  <c r="AA133" i="5"/>
  <c r="O133" i="5" s="1"/>
  <c r="AC133" i="5"/>
  <c r="Q133" i="5" s="1"/>
  <c r="K126" i="9" s="1"/>
  <c r="AD133" i="5"/>
  <c r="R133" i="5" s="1"/>
  <c r="L126" i="9" s="1"/>
  <c r="AB133" i="5"/>
  <c r="P133" i="5" s="1"/>
  <c r="AJ133" i="5" s="1"/>
  <c r="AL133" i="5" l="1"/>
  <c r="AM133" i="5"/>
  <c r="AK133" i="5"/>
  <c r="AR131" i="5"/>
  <c r="AS131" i="5"/>
  <c r="A128" i="6" s="1"/>
  <c r="F128" i="6" s="1"/>
  <c r="I128" i="6" s="1"/>
  <c r="AU131" i="5"/>
  <c r="C128" i="6" s="1"/>
  <c r="H128" i="6" s="1"/>
  <c r="K128" i="6" s="1"/>
  <c r="AT131" i="5"/>
  <c r="B128" i="6" s="1"/>
  <c r="G128" i="6" s="1"/>
  <c r="J128" i="6" s="1"/>
  <c r="I126" i="9"/>
  <c r="N126" i="9" s="1"/>
  <c r="J126" i="9"/>
  <c r="M126" i="9"/>
  <c r="AA126" i="9"/>
  <c r="Z126" i="9"/>
  <c r="X126" i="9"/>
  <c r="P126" i="9"/>
  <c r="O126" i="9"/>
  <c r="Y126" i="9"/>
  <c r="AE125" i="9"/>
  <c r="AF125" i="9" s="1"/>
  <c r="AH134" i="5"/>
  <c r="T133" i="5"/>
  <c r="W134" i="5"/>
  <c r="V133" i="5"/>
  <c r="AF134" i="5"/>
  <c r="AE134" i="5"/>
  <c r="U133" i="5"/>
  <c r="Y134" i="5"/>
  <c r="AG134" i="5"/>
  <c r="Z134" i="5"/>
  <c r="X134" i="5"/>
  <c r="S133" i="5"/>
  <c r="AO133" i="5" l="1"/>
  <c r="AN133" i="5"/>
  <c r="AP133" i="5"/>
  <c r="AQ133" i="5"/>
  <c r="AR132" i="5"/>
  <c r="AC126" i="9"/>
  <c r="AD126" i="9"/>
  <c r="AB126" i="9"/>
  <c r="AE126" i="9" s="1"/>
  <c r="AF126" i="9" s="1"/>
  <c r="AI134" i="5"/>
  <c r="AS132" i="5" l="1"/>
  <c r="A129" i="6" s="1"/>
  <c r="F129" i="6" s="1"/>
  <c r="I129" i="6" s="1"/>
  <c r="AU132" i="5"/>
  <c r="C129" i="6" s="1"/>
  <c r="H129" i="6" s="1"/>
  <c r="K129" i="6" s="1"/>
  <c r="AT132" i="5"/>
  <c r="B129" i="6" s="1"/>
  <c r="G129" i="6" s="1"/>
  <c r="J129" i="6" s="1"/>
  <c r="AA134" i="5"/>
  <c r="O134" i="5" s="1"/>
  <c r="AC134" i="5"/>
  <c r="Q134" i="5" s="1"/>
  <c r="K127" i="9" s="1"/>
  <c r="AD134" i="5"/>
  <c r="R134" i="5" s="1"/>
  <c r="L127" i="9" s="1"/>
  <c r="AB134" i="5"/>
  <c r="P134" i="5" s="1"/>
  <c r="AJ134" i="5" s="1"/>
  <c r="AL134" i="5" l="1"/>
  <c r="AM134" i="5"/>
  <c r="AK134" i="5"/>
  <c r="I127" i="9"/>
  <c r="AA127" i="9" s="1"/>
  <c r="J127" i="9"/>
  <c r="Y127" i="9"/>
  <c r="Z127" i="9"/>
  <c r="X127" i="9"/>
  <c r="AH135" i="5"/>
  <c r="W135" i="5"/>
  <c r="T134" i="5"/>
  <c r="Y135" i="5"/>
  <c r="AF135" i="5"/>
  <c r="V134" i="5"/>
  <c r="U134" i="5"/>
  <c r="AE135" i="5"/>
  <c r="S134" i="5"/>
  <c r="X135" i="5"/>
  <c r="Z135" i="5"/>
  <c r="AG135" i="5"/>
  <c r="AN134" i="5" l="1"/>
  <c r="M127" i="9"/>
  <c r="N127" i="9"/>
  <c r="AB127" i="9" s="1"/>
  <c r="AQ134" i="5"/>
  <c r="AP134" i="5"/>
  <c r="AO134" i="5"/>
  <c r="O127" i="9"/>
  <c r="P127" i="9"/>
  <c r="AI135" i="5"/>
  <c r="AC127" i="9" l="1"/>
  <c r="AD127" i="9"/>
  <c r="AE127" i="9" s="1"/>
  <c r="AF127" i="9" s="1"/>
  <c r="AT133" i="5"/>
  <c r="B130" i="6" s="1"/>
  <c r="G130" i="6" s="1"/>
  <c r="J130" i="6" s="1"/>
  <c r="AD135" i="5"/>
  <c r="R135" i="5" s="1"/>
  <c r="L128" i="9" s="1"/>
  <c r="AC135" i="5"/>
  <c r="Q135" i="5" s="1"/>
  <c r="K128" i="9" s="1"/>
  <c r="AA135" i="5"/>
  <c r="O135" i="5" s="1"/>
  <c r="AB135" i="5"/>
  <c r="P135" i="5" s="1"/>
  <c r="AJ135" i="5" s="1"/>
  <c r="AM135" i="5" l="1"/>
  <c r="AK135" i="5"/>
  <c r="AL135" i="5"/>
  <c r="AS133" i="5"/>
  <c r="A130" i="6" s="1"/>
  <c r="F130" i="6" s="1"/>
  <c r="I130" i="6" s="1"/>
  <c r="AU133" i="5"/>
  <c r="C130" i="6" s="1"/>
  <c r="H130" i="6" s="1"/>
  <c r="K130" i="6" s="1"/>
  <c r="AR133" i="5"/>
  <c r="I128" i="9"/>
  <c r="AA128" i="9" s="1"/>
  <c r="J128" i="9"/>
  <c r="Y128" i="9"/>
  <c r="X128" i="9"/>
  <c r="T135" i="5"/>
  <c r="W136" i="5"/>
  <c r="AH136" i="5"/>
  <c r="Y136" i="5"/>
  <c r="S135" i="5"/>
  <c r="Z136" i="5"/>
  <c r="AG136" i="5"/>
  <c r="X136" i="5"/>
  <c r="U135" i="5"/>
  <c r="AP135" i="5" s="1"/>
  <c r="AE136" i="5"/>
  <c r="AF136" i="5"/>
  <c r="V135" i="5"/>
  <c r="N128" i="9" l="1"/>
  <c r="Z128" i="9"/>
  <c r="AQ135" i="5"/>
  <c r="AN135" i="5"/>
  <c r="AO135" i="5"/>
  <c r="O128" i="9"/>
  <c r="AC128" i="9" s="1"/>
  <c r="M128" i="9"/>
  <c r="P128" i="9"/>
  <c r="AI136" i="5"/>
  <c r="AA136" i="5" s="1"/>
  <c r="O136" i="5" s="1"/>
  <c r="AB128" i="9" l="1"/>
  <c r="AD128" i="9"/>
  <c r="I129" i="9"/>
  <c r="AA129" i="9" s="1"/>
  <c r="AE128" i="9"/>
  <c r="AF128" i="9" s="1"/>
  <c r="AB136" i="5"/>
  <c r="P136" i="5" s="1"/>
  <c r="AC136" i="5"/>
  <c r="Q136" i="5" s="1"/>
  <c r="K129" i="9" s="1"/>
  <c r="AD136" i="5"/>
  <c r="R136" i="5" s="1"/>
  <c r="L129" i="9" s="1"/>
  <c r="AL136" i="5" l="1"/>
  <c r="AJ136" i="5"/>
  <c r="AK136" i="5"/>
  <c r="AM136" i="5"/>
  <c r="J129" i="9"/>
  <c r="M129" i="9" s="1"/>
  <c r="O129" i="9"/>
  <c r="Y129" i="9"/>
  <c r="P129" i="9"/>
  <c r="X129" i="9"/>
  <c r="V136" i="5"/>
  <c r="AF137" i="5"/>
  <c r="S136" i="5"/>
  <c r="X137" i="5"/>
  <c r="AE137" i="5"/>
  <c r="U136" i="5"/>
  <c r="Y137" i="5"/>
  <c r="W137" i="5"/>
  <c r="T136" i="5"/>
  <c r="AH137" i="5"/>
  <c r="Z137" i="5"/>
  <c r="AG137" i="5"/>
  <c r="AN136" i="5" l="1"/>
  <c r="AP136" i="5"/>
  <c r="N129" i="9"/>
  <c r="AO136" i="5"/>
  <c r="AQ136" i="5"/>
  <c r="AR134" i="5"/>
  <c r="AS134" i="5"/>
  <c r="A131" i="6" s="1"/>
  <c r="F131" i="6" s="1"/>
  <c r="I131" i="6" s="1"/>
  <c r="AT134" i="5"/>
  <c r="B131" i="6" s="1"/>
  <c r="G131" i="6" s="1"/>
  <c r="J131" i="6" s="1"/>
  <c r="AU134" i="5"/>
  <c r="C131" i="6" s="1"/>
  <c r="H131" i="6" s="1"/>
  <c r="K131" i="6" s="1"/>
  <c r="Z129" i="9"/>
  <c r="AI137" i="5"/>
  <c r="AB137" i="5" s="1"/>
  <c r="P137" i="5" s="1"/>
  <c r="AB129" i="9" l="1"/>
  <c r="AD129" i="9"/>
  <c r="AC129" i="9"/>
  <c r="J130" i="9"/>
  <c r="Z130" i="9" s="1"/>
  <c r="AA137" i="5"/>
  <c r="O137" i="5" s="1"/>
  <c r="AC137" i="5"/>
  <c r="Q137" i="5" s="1"/>
  <c r="K130" i="9" s="1"/>
  <c r="AD137" i="5"/>
  <c r="R137" i="5" s="1"/>
  <c r="L130" i="9" s="1"/>
  <c r="AJ137" i="5" l="1"/>
  <c r="AM137" i="5"/>
  <c r="AK137" i="5"/>
  <c r="AL137" i="5"/>
  <c r="AE129" i="9"/>
  <c r="AF129" i="9" s="1"/>
  <c r="AS135" i="5"/>
  <c r="A132" i="6" s="1"/>
  <c r="F132" i="6" s="1"/>
  <c r="I132" i="6" s="1"/>
  <c r="AR135" i="5"/>
  <c r="AT135" i="5"/>
  <c r="B132" i="6" s="1"/>
  <c r="G132" i="6" s="1"/>
  <c r="J132" i="6" s="1"/>
  <c r="AU135" i="5"/>
  <c r="C132" i="6" s="1"/>
  <c r="H132" i="6" s="1"/>
  <c r="K132" i="6" s="1"/>
  <c r="I130" i="9"/>
  <c r="M130" i="9"/>
  <c r="AA130" i="9"/>
  <c r="X130" i="9"/>
  <c r="P130" i="9"/>
  <c r="Y130" i="9"/>
  <c r="O130" i="9"/>
  <c r="N130" i="9"/>
  <c r="Z138" i="5"/>
  <c r="AH138" i="5"/>
  <c r="AG138" i="5"/>
  <c r="AF138" i="5"/>
  <c r="V137" i="5"/>
  <c r="W138" i="5"/>
  <c r="X138" i="5"/>
  <c r="U137" i="5"/>
  <c r="AE138" i="5"/>
  <c r="T137" i="5"/>
  <c r="Y138" i="5"/>
  <c r="S137" i="5"/>
  <c r="AQ137" i="5" l="1"/>
  <c r="AO137" i="5"/>
  <c r="AN137" i="5"/>
  <c r="AP137" i="5"/>
  <c r="AD130" i="9"/>
  <c r="AC130" i="9"/>
  <c r="AB130" i="9"/>
  <c r="AI138" i="5"/>
  <c r="AB138" i="5" s="1"/>
  <c r="P138" i="5" s="1"/>
  <c r="J131" i="9" l="1"/>
  <c r="Z131" i="9" s="1"/>
  <c r="AE130" i="9"/>
  <c r="AF130" i="9" s="1"/>
  <c r="AA138" i="5"/>
  <c r="O138" i="5" s="1"/>
  <c r="AC138" i="5"/>
  <c r="Q138" i="5" s="1"/>
  <c r="K131" i="9" s="1"/>
  <c r="AD138" i="5"/>
  <c r="R138" i="5" s="1"/>
  <c r="L131" i="9" s="1"/>
  <c r="AJ138" i="5" l="1"/>
  <c r="AM138" i="5"/>
  <c r="AL138" i="5"/>
  <c r="AK138" i="5"/>
  <c r="I131" i="9"/>
  <c r="AA131" i="9" s="1"/>
  <c r="Y131" i="9"/>
  <c r="O131" i="9"/>
  <c r="X131" i="9"/>
  <c r="Z139" i="5"/>
  <c r="AF139" i="5"/>
  <c r="V138" i="5"/>
  <c r="AG139" i="5"/>
  <c r="X139" i="5"/>
  <c r="T138" i="5"/>
  <c r="AE139" i="5"/>
  <c r="U138" i="5"/>
  <c r="S138" i="5"/>
  <c r="AH139" i="5"/>
  <c r="Y139" i="5"/>
  <c r="W139" i="5"/>
  <c r="AO138" i="5" l="1"/>
  <c r="AQ138" i="5"/>
  <c r="AN138" i="5"/>
  <c r="AP138" i="5"/>
  <c r="N131" i="9"/>
  <c r="M131" i="9"/>
  <c r="P131" i="9"/>
  <c r="AD131" i="9" s="1"/>
  <c r="AR136" i="5"/>
  <c r="AS136" i="5"/>
  <c r="A133" i="6" s="1"/>
  <c r="F133" i="6" s="1"/>
  <c r="I133" i="6" s="1"/>
  <c r="AU136" i="5"/>
  <c r="C133" i="6" s="1"/>
  <c r="H133" i="6" s="1"/>
  <c r="K133" i="6" s="1"/>
  <c r="AT136" i="5"/>
  <c r="B133" i="6" s="1"/>
  <c r="G133" i="6" s="1"/>
  <c r="J133" i="6" s="1"/>
  <c r="AC131" i="9"/>
  <c r="AI139" i="5"/>
  <c r="AD139" i="5" s="1"/>
  <c r="R139" i="5" s="1"/>
  <c r="L132" i="9" s="1"/>
  <c r="AB131" i="9" l="1"/>
  <c r="AE131" i="9" s="1"/>
  <c r="AF131" i="9" s="1"/>
  <c r="X132" i="9"/>
  <c r="AB139" i="5"/>
  <c r="P139" i="5" s="1"/>
  <c r="AJ139" i="5" s="1"/>
  <c r="AA139" i="5"/>
  <c r="O139" i="5" s="1"/>
  <c r="AC139" i="5"/>
  <c r="Q139" i="5" s="1"/>
  <c r="K132" i="9" s="1"/>
  <c r="AK139" i="5" l="1"/>
  <c r="AM139" i="5"/>
  <c r="AL139" i="5"/>
  <c r="AR137" i="5"/>
  <c r="AT137" i="5"/>
  <c r="B134" i="6" s="1"/>
  <c r="G134" i="6" s="1"/>
  <c r="J134" i="6" s="1"/>
  <c r="AS137" i="5"/>
  <c r="A134" i="6" s="1"/>
  <c r="F134" i="6" s="1"/>
  <c r="I134" i="6" s="1"/>
  <c r="AU137" i="5"/>
  <c r="C134" i="6" s="1"/>
  <c r="H134" i="6" s="1"/>
  <c r="K134" i="6" s="1"/>
  <c r="I132" i="9"/>
  <c r="AA132" i="9" s="1"/>
  <c r="J132" i="9"/>
  <c r="Y132" i="9"/>
  <c r="O132" i="9"/>
  <c r="X140" i="5"/>
  <c r="Z140" i="5"/>
  <c r="Y140" i="5"/>
  <c r="AG140" i="5"/>
  <c r="S139" i="5"/>
  <c r="T139" i="5"/>
  <c r="W140" i="5"/>
  <c r="AH140" i="5"/>
  <c r="V139" i="5"/>
  <c r="U139" i="5"/>
  <c r="AE140" i="5"/>
  <c r="AF140" i="5"/>
  <c r="N132" i="9" l="1"/>
  <c r="AP139" i="5"/>
  <c r="AO139" i="5"/>
  <c r="M132" i="9"/>
  <c r="AQ139" i="5"/>
  <c r="AN139" i="5"/>
  <c r="Z132" i="9"/>
  <c r="P132" i="9"/>
  <c r="AI140" i="5"/>
  <c r="AD140" i="5" s="1"/>
  <c r="R140" i="5" s="1"/>
  <c r="L133" i="9" s="1"/>
  <c r="AC132" i="9" l="1"/>
  <c r="AB132" i="9"/>
  <c r="AD132" i="9"/>
  <c r="AE132" i="9" s="1"/>
  <c r="AF132" i="9" s="1"/>
  <c r="X133" i="9"/>
  <c r="AA140" i="5"/>
  <c r="O140" i="5" s="1"/>
  <c r="AB140" i="5"/>
  <c r="P140" i="5" s="1"/>
  <c r="AC140" i="5"/>
  <c r="Q140" i="5" s="1"/>
  <c r="K133" i="9" s="1"/>
  <c r="AJ140" i="5" l="1"/>
  <c r="AM140" i="5"/>
  <c r="AK140" i="5"/>
  <c r="AL140" i="5"/>
  <c r="AS138" i="5"/>
  <c r="A135" i="6" s="1"/>
  <c r="F135" i="6" s="1"/>
  <c r="I135" i="6" s="1"/>
  <c r="AU138" i="5"/>
  <c r="C135" i="6" s="1"/>
  <c r="H135" i="6" s="1"/>
  <c r="K135" i="6" s="1"/>
  <c r="AT138" i="5"/>
  <c r="B135" i="6" s="1"/>
  <c r="G135" i="6" s="1"/>
  <c r="J135" i="6" s="1"/>
  <c r="AR138" i="5"/>
  <c r="J133" i="9"/>
  <c r="I133" i="9"/>
  <c r="AA133" i="9" s="1"/>
  <c r="Z133" i="9"/>
  <c r="Y133" i="9"/>
  <c r="AE141" i="5"/>
  <c r="AG141" i="5"/>
  <c r="X141" i="5"/>
  <c r="W141" i="5"/>
  <c r="Y141" i="5"/>
  <c r="V140" i="5"/>
  <c r="AH141" i="5"/>
  <c r="AF141" i="5"/>
  <c r="Z141" i="5"/>
  <c r="T140" i="5"/>
  <c r="S140" i="5"/>
  <c r="U140" i="5"/>
  <c r="AO140" i="5" l="1"/>
  <c r="AQ140" i="5"/>
  <c r="P133" i="9"/>
  <c r="AN140" i="5"/>
  <c r="AP140" i="5"/>
  <c r="O133" i="9"/>
  <c r="N133" i="9"/>
  <c r="M133" i="9"/>
  <c r="AI141" i="5"/>
  <c r="AA141" i="5" s="1"/>
  <c r="O141" i="5" s="1"/>
  <c r="AB133" i="9" l="1"/>
  <c r="AC133" i="9"/>
  <c r="AD133" i="9"/>
  <c r="I134" i="9"/>
  <c r="AA134" i="9" s="1"/>
  <c r="AD141" i="5"/>
  <c r="R141" i="5" s="1"/>
  <c r="AB141" i="5"/>
  <c r="P141" i="5" s="1"/>
  <c r="AC141" i="5"/>
  <c r="Q141" i="5" s="1"/>
  <c r="K134" i="9" s="1"/>
  <c r="AL141" i="5" l="1"/>
  <c r="AJ141" i="5"/>
  <c r="AE133" i="9"/>
  <c r="AF133" i="9" s="1"/>
  <c r="AK141" i="5"/>
  <c r="AM141" i="5"/>
  <c r="AS139" i="5"/>
  <c r="A136" i="6" s="1"/>
  <c r="F136" i="6" s="1"/>
  <c r="I136" i="6" s="1"/>
  <c r="AT139" i="5"/>
  <c r="B136" i="6" s="1"/>
  <c r="G136" i="6" s="1"/>
  <c r="J136" i="6" s="1"/>
  <c r="AU139" i="5"/>
  <c r="C136" i="6" s="1"/>
  <c r="H136" i="6" s="1"/>
  <c r="K136" i="6" s="1"/>
  <c r="AR139" i="5"/>
  <c r="J134" i="9"/>
  <c r="Z134" i="9" s="1"/>
  <c r="Y142" i="5"/>
  <c r="L134" i="9"/>
  <c r="Y134" i="9"/>
  <c r="AF142" i="5"/>
  <c r="AE142" i="5"/>
  <c r="V141" i="5"/>
  <c r="U141" i="5"/>
  <c r="T141" i="5"/>
  <c r="AH142" i="5"/>
  <c r="AG142" i="5"/>
  <c r="S141" i="5"/>
  <c r="X142" i="5"/>
  <c r="W142" i="5"/>
  <c r="Z142" i="5"/>
  <c r="AQ141" i="5" l="1"/>
  <c r="M134" i="9"/>
  <c r="AO141" i="5"/>
  <c r="AN141" i="5"/>
  <c r="AP141" i="5"/>
  <c r="P134" i="9"/>
  <c r="X134" i="9"/>
  <c r="O134" i="9"/>
  <c r="N134" i="9"/>
  <c r="AI142" i="5"/>
  <c r="AD142" i="5" s="1"/>
  <c r="R142" i="5" s="1"/>
  <c r="L135" i="9" s="1"/>
  <c r="AC134" i="9" l="1"/>
  <c r="AB134" i="9"/>
  <c r="AD134" i="9"/>
  <c r="X135" i="9"/>
  <c r="AB142" i="5"/>
  <c r="P142" i="5" s="1"/>
  <c r="AJ142" i="5" s="1"/>
  <c r="AA142" i="5"/>
  <c r="O142" i="5" s="1"/>
  <c r="AC142" i="5"/>
  <c r="Q142" i="5" s="1"/>
  <c r="K135" i="9" s="1"/>
  <c r="AL142" i="5" l="1"/>
  <c r="AM142" i="5"/>
  <c r="AK142" i="5"/>
  <c r="J135" i="9"/>
  <c r="I135" i="9"/>
  <c r="AA135" i="9" s="1"/>
  <c r="Y135" i="9"/>
  <c r="AE134" i="9"/>
  <c r="AF134" i="9" s="1"/>
  <c r="Z135" i="9"/>
  <c r="W143" i="5"/>
  <c r="T142" i="5"/>
  <c r="AE143" i="5"/>
  <c r="AF143" i="5"/>
  <c r="X143" i="5"/>
  <c r="AG143" i="5"/>
  <c r="Z143" i="5"/>
  <c r="U142" i="5"/>
  <c r="Y143" i="5"/>
  <c r="S142" i="5"/>
  <c r="V142" i="5"/>
  <c r="AH143" i="5"/>
  <c r="AN142" i="5" l="1"/>
  <c r="AO142" i="5"/>
  <c r="AP142" i="5"/>
  <c r="AQ142" i="5"/>
  <c r="P135" i="9"/>
  <c r="M135" i="9"/>
  <c r="AR140" i="5"/>
  <c r="O135" i="9"/>
  <c r="AS140" i="5"/>
  <c r="A137" i="6" s="1"/>
  <c r="F137" i="6" s="1"/>
  <c r="I137" i="6" s="1"/>
  <c r="AU140" i="5"/>
  <c r="C137" i="6" s="1"/>
  <c r="H137" i="6" s="1"/>
  <c r="K137" i="6" s="1"/>
  <c r="AT140" i="5"/>
  <c r="B137" i="6" s="1"/>
  <c r="G137" i="6" s="1"/>
  <c r="J137" i="6" s="1"/>
  <c r="N135" i="9"/>
  <c r="AI143" i="5"/>
  <c r="AB143" i="5" s="1"/>
  <c r="P143" i="5" s="1"/>
  <c r="AB135" i="9" l="1"/>
  <c r="AC135" i="9"/>
  <c r="AD135" i="9"/>
  <c r="J136" i="9"/>
  <c r="Z136" i="9" s="1"/>
  <c r="AC143" i="5"/>
  <c r="Q143" i="5" s="1"/>
  <c r="K136" i="9" s="1"/>
  <c r="AD143" i="5"/>
  <c r="R143" i="5" s="1"/>
  <c r="L136" i="9" s="1"/>
  <c r="AA143" i="5"/>
  <c r="O143" i="5" s="1"/>
  <c r="AE135" i="9" l="1"/>
  <c r="AF135" i="9" s="1"/>
  <c r="AJ143" i="5"/>
  <c r="AM143" i="5"/>
  <c r="AK143" i="5"/>
  <c r="AL143" i="5"/>
  <c r="I136" i="9"/>
  <c r="N136" i="9" s="1"/>
  <c r="Y136" i="9"/>
  <c r="X136" i="9"/>
  <c r="AF144" i="5"/>
  <c r="V143" i="5"/>
  <c r="Z144" i="5"/>
  <c r="W144" i="5"/>
  <c r="Y144" i="5"/>
  <c r="T143" i="5"/>
  <c r="AH144" i="5"/>
  <c r="AE144" i="5"/>
  <c r="AG144" i="5"/>
  <c r="S143" i="5"/>
  <c r="U143" i="5"/>
  <c r="X144" i="5"/>
  <c r="AP143" i="5" l="1"/>
  <c r="AO143" i="5"/>
  <c r="AQ143" i="5"/>
  <c r="AN143" i="5"/>
  <c r="P136" i="9"/>
  <c r="M136" i="9"/>
  <c r="AR141" i="5"/>
  <c r="AS141" i="5"/>
  <c r="A138" i="6" s="1"/>
  <c r="F138" i="6" s="1"/>
  <c r="I138" i="6" s="1"/>
  <c r="AT141" i="5"/>
  <c r="B138" i="6" s="1"/>
  <c r="G138" i="6" s="1"/>
  <c r="J138" i="6" s="1"/>
  <c r="AU141" i="5"/>
  <c r="C138" i="6" s="1"/>
  <c r="H138" i="6" s="1"/>
  <c r="K138" i="6" s="1"/>
  <c r="AA136" i="9"/>
  <c r="O136" i="9"/>
  <c r="AB136" i="9" s="1"/>
  <c r="AI144" i="5"/>
  <c r="AD136" i="9" l="1"/>
  <c r="AC136" i="9"/>
  <c r="AE136" i="9"/>
  <c r="AF136" i="9" s="1"/>
  <c r="AC144" i="5"/>
  <c r="Q144" i="5" s="1"/>
  <c r="K137" i="9" s="1"/>
  <c r="AB144" i="5"/>
  <c r="P144" i="5" s="1"/>
  <c r="AD144" i="5"/>
  <c r="R144" i="5" s="1"/>
  <c r="L137" i="9" s="1"/>
  <c r="AA144" i="5"/>
  <c r="O144" i="5" s="1"/>
  <c r="AJ144" i="5" l="1"/>
  <c r="AL144" i="5"/>
  <c r="AM144" i="5"/>
  <c r="AK144" i="5"/>
  <c r="AS142" i="5"/>
  <c r="A139" i="6" s="1"/>
  <c r="F139" i="6" s="1"/>
  <c r="I139" i="6" s="1"/>
  <c r="AT142" i="5"/>
  <c r="B139" i="6" s="1"/>
  <c r="G139" i="6" s="1"/>
  <c r="J139" i="6" s="1"/>
  <c r="AU142" i="5"/>
  <c r="C139" i="6" s="1"/>
  <c r="H139" i="6" s="1"/>
  <c r="K139" i="6" s="1"/>
  <c r="AR142" i="5"/>
  <c r="I137" i="9"/>
  <c r="J137" i="9"/>
  <c r="Z137" i="9" s="1"/>
  <c r="M137" i="9"/>
  <c r="AA137" i="9"/>
  <c r="X137" i="9"/>
  <c r="Y137" i="9"/>
  <c r="V144" i="5"/>
  <c r="AF145" i="5"/>
  <c r="AG145" i="5"/>
  <c r="Z145" i="5"/>
  <c r="X145" i="5"/>
  <c r="Y145" i="5"/>
  <c r="S144" i="5"/>
  <c r="AH145" i="5"/>
  <c r="W145" i="5"/>
  <c r="T144" i="5"/>
  <c r="U144" i="5"/>
  <c r="AE145" i="5"/>
  <c r="AQ144" i="5" l="1"/>
  <c r="AP144" i="5"/>
  <c r="AN144" i="5"/>
  <c r="AO144" i="5"/>
  <c r="P137" i="9"/>
  <c r="O137" i="9"/>
  <c r="N137" i="9"/>
  <c r="AC137" i="9" s="1"/>
  <c r="AI145" i="5"/>
  <c r="AA145" i="5" s="1"/>
  <c r="O145" i="5" s="1"/>
  <c r="AB145" i="5" l="1"/>
  <c r="P145" i="5" s="1"/>
  <c r="AB137" i="9"/>
  <c r="AD137" i="9"/>
  <c r="AE137" i="9" s="1"/>
  <c r="AF137" i="9" s="1"/>
  <c r="AK145" i="5"/>
  <c r="AC145" i="5"/>
  <c r="Q145" i="5" s="1"/>
  <c r="K138" i="9" s="1"/>
  <c r="AD145" i="5"/>
  <c r="R145" i="5" s="1"/>
  <c r="AL145" i="5" s="1"/>
  <c r="J138" i="9"/>
  <c r="Z138" i="9" s="1"/>
  <c r="I138" i="9"/>
  <c r="AA138" i="9" s="1"/>
  <c r="Y146" i="5"/>
  <c r="L138" i="9"/>
  <c r="Y138" i="9"/>
  <c r="Z146" i="5"/>
  <c r="S145" i="5"/>
  <c r="AE146" i="5"/>
  <c r="X146" i="5"/>
  <c r="AF146" i="5"/>
  <c r="AH146" i="5"/>
  <c r="W146" i="5" l="1"/>
  <c r="AG146" i="5"/>
  <c r="V145" i="5"/>
  <c r="U145" i="5"/>
  <c r="T145" i="5"/>
  <c r="AJ145" i="5"/>
  <c r="AQ145" i="5" s="1"/>
  <c r="AM145" i="5"/>
  <c r="AP145" i="5" s="1"/>
  <c r="N138" i="9"/>
  <c r="AS143" i="5"/>
  <c r="A140" i="6" s="1"/>
  <c r="F140" i="6" s="1"/>
  <c r="I140" i="6" s="1"/>
  <c r="AR143" i="5"/>
  <c r="AU143" i="5"/>
  <c r="C140" i="6" s="1"/>
  <c r="H140" i="6" s="1"/>
  <c r="K140" i="6" s="1"/>
  <c r="AT143" i="5"/>
  <c r="B140" i="6" s="1"/>
  <c r="G140" i="6" s="1"/>
  <c r="J140" i="6" s="1"/>
  <c r="O138" i="9"/>
  <c r="M138" i="9"/>
  <c r="P138" i="9"/>
  <c r="X138" i="9"/>
  <c r="AI146" i="5"/>
  <c r="AC146" i="5" s="1"/>
  <c r="Q146" i="5" s="1"/>
  <c r="K139" i="9" s="1"/>
  <c r="AO145" i="5" l="1"/>
  <c r="AN145" i="5"/>
  <c r="AD138" i="9"/>
  <c r="AC138" i="9"/>
  <c r="Y139" i="9"/>
  <c r="AB138" i="9"/>
  <c r="AB146" i="5"/>
  <c r="P146" i="5" s="1"/>
  <c r="AJ146" i="5" s="1"/>
  <c r="AA146" i="5"/>
  <c r="O146" i="5" s="1"/>
  <c r="AD146" i="5"/>
  <c r="R146" i="5" s="1"/>
  <c r="L139" i="9" s="1"/>
  <c r="AM146" i="5" l="1"/>
  <c r="AL146" i="5"/>
  <c r="AK146" i="5"/>
  <c r="J139" i="9"/>
  <c r="Z139" i="9" s="1"/>
  <c r="AE138" i="9"/>
  <c r="AF138" i="9" s="1"/>
  <c r="X139" i="9"/>
  <c r="I139" i="9"/>
  <c r="Z147" i="5"/>
  <c r="X147" i="5"/>
  <c r="Y147" i="5"/>
  <c r="AH147" i="5"/>
  <c r="T146" i="5"/>
  <c r="AE147" i="5"/>
  <c r="U146" i="5"/>
  <c r="S146" i="5"/>
  <c r="AN146" i="5" s="1"/>
  <c r="V146" i="5"/>
  <c r="AG147" i="5"/>
  <c r="W147" i="5"/>
  <c r="AF147" i="5"/>
  <c r="AP146" i="5" l="1"/>
  <c r="AQ146" i="5"/>
  <c r="AO146" i="5"/>
  <c r="AR144" i="5"/>
  <c r="AS144" i="5"/>
  <c r="A141" i="6" s="1"/>
  <c r="F141" i="6" s="1"/>
  <c r="I141" i="6" s="1"/>
  <c r="AU144" i="5"/>
  <c r="C141" i="6" s="1"/>
  <c r="H141" i="6" s="1"/>
  <c r="K141" i="6" s="1"/>
  <c r="AT144" i="5"/>
  <c r="B141" i="6" s="1"/>
  <c r="G141" i="6" s="1"/>
  <c r="J141" i="6" s="1"/>
  <c r="AA139" i="9"/>
  <c r="M139" i="9"/>
  <c r="O139" i="9"/>
  <c r="N139" i="9"/>
  <c r="P139" i="9"/>
  <c r="AI147" i="5"/>
  <c r="AB147" i="5" s="1"/>
  <c r="P147" i="5" s="1"/>
  <c r="J140" i="9" l="1"/>
  <c r="AB139" i="9"/>
  <c r="AC139" i="9"/>
  <c r="AC147" i="5"/>
  <c r="Q147" i="5" s="1"/>
  <c r="K140" i="9" s="1"/>
  <c r="Y140" i="9" s="1"/>
  <c r="AD139" i="9"/>
  <c r="Z140" i="9"/>
  <c r="AD147" i="5"/>
  <c r="R147" i="5" s="1"/>
  <c r="AA147" i="5"/>
  <c r="O147" i="5" s="1"/>
  <c r="AJ147" i="5" l="1"/>
  <c r="AK147" i="5"/>
  <c r="AL147" i="5"/>
  <c r="AM147" i="5"/>
  <c r="S147" i="5"/>
  <c r="W148" i="5"/>
  <c r="AE139" i="9"/>
  <c r="AF139" i="9" s="1"/>
  <c r="U147" i="5"/>
  <c r="Y148" i="5"/>
  <c r="I140" i="9"/>
  <c r="AE148" i="5"/>
  <c r="L140" i="9"/>
  <c r="V147" i="5"/>
  <c r="AH148" i="5"/>
  <c r="X148" i="5"/>
  <c r="AG148" i="5"/>
  <c r="Z148" i="5"/>
  <c r="AF148" i="5"/>
  <c r="T147" i="5"/>
  <c r="AQ147" i="5" l="1"/>
  <c r="AP147" i="5"/>
  <c r="AO147" i="5"/>
  <c r="AN147" i="5"/>
  <c r="AR145" i="5"/>
  <c r="AS145" i="5"/>
  <c r="A142" i="6" s="1"/>
  <c r="F142" i="6" s="1"/>
  <c r="I142" i="6" s="1"/>
  <c r="AT145" i="5"/>
  <c r="B142" i="6" s="1"/>
  <c r="G142" i="6" s="1"/>
  <c r="J142" i="6" s="1"/>
  <c r="AU145" i="5"/>
  <c r="C142" i="6" s="1"/>
  <c r="H142" i="6" s="1"/>
  <c r="K142" i="6" s="1"/>
  <c r="P140" i="9"/>
  <c r="X140" i="9"/>
  <c r="AA140" i="9"/>
  <c r="M140" i="9"/>
  <c r="O140" i="9"/>
  <c r="N140" i="9"/>
  <c r="AI148" i="5"/>
  <c r="AC148" i="5" s="1"/>
  <c r="Q148" i="5" s="1"/>
  <c r="AD148" i="5" l="1"/>
  <c r="R148" i="5" s="1"/>
  <c r="L141" i="9" s="1"/>
  <c r="AA148" i="5"/>
  <c r="O148" i="5" s="1"/>
  <c r="AB140" i="9"/>
  <c r="K141" i="9"/>
  <c r="X141" i="9"/>
  <c r="AC140" i="9"/>
  <c r="AD140" i="9"/>
  <c r="AB148" i="5"/>
  <c r="P148" i="5" s="1"/>
  <c r="AJ148" i="5" s="1"/>
  <c r="AM148" i="5" l="1"/>
  <c r="AL148" i="5"/>
  <c r="AK148" i="5"/>
  <c r="AR146" i="5"/>
  <c r="AS146" i="5"/>
  <c r="A143" i="6" s="1"/>
  <c r="F143" i="6" s="1"/>
  <c r="I143" i="6" s="1"/>
  <c r="AT146" i="5"/>
  <c r="B143" i="6" s="1"/>
  <c r="G143" i="6" s="1"/>
  <c r="J143" i="6" s="1"/>
  <c r="AU146" i="5"/>
  <c r="C143" i="6" s="1"/>
  <c r="H143" i="6" s="1"/>
  <c r="K143" i="6" s="1"/>
  <c r="AG149" i="5"/>
  <c r="Y149" i="5"/>
  <c r="I141" i="9"/>
  <c r="AA141" i="9" s="1"/>
  <c r="X149" i="5"/>
  <c r="AE140" i="9"/>
  <c r="AF140" i="9" s="1"/>
  <c r="Z149" i="5"/>
  <c r="AE149" i="5"/>
  <c r="Y141" i="9"/>
  <c r="AH149" i="5"/>
  <c r="J141" i="9"/>
  <c r="AF149" i="5"/>
  <c r="W149" i="5"/>
  <c r="V148" i="5"/>
  <c r="T148" i="5"/>
  <c r="S148" i="5"/>
  <c r="U148" i="5"/>
  <c r="AO148" i="5" l="1"/>
  <c r="AQ148" i="5"/>
  <c r="O141" i="9"/>
  <c r="AP148" i="5"/>
  <c r="AN148" i="5"/>
  <c r="M141" i="9"/>
  <c r="P141" i="9"/>
  <c r="AI149" i="5"/>
  <c r="AB149" i="5" s="1"/>
  <c r="P149" i="5" s="1"/>
  <c r="Z141" i="9"/>
  <c r="N141" i="9"/>
  <c r="AD141" i="9" l="1"/>
  <c r="AC141" i="9"/>
  <c r="AB141" i="9"/>
  <c r="J142" i="9"/>
  <c r="AA149" i="5"/>
  <c r="O149" i="5" s="1"/>
  <c r="AC149" i="5"/>
  <c r="Q149" i="5" s="1"/>
  <c r="AJ149" i="5" s="1"/>
  <c r="AD149" i="5"/>
  <c r="R149" i="5" s="1"/>
  <c r="AK149" i="5" l="1"/>
  <c r="AL149" i="5"/>
  <c r="AM149" i="5"/>
  <c r="AE141" i="9"/>
  <c r="AF141" i="9" s="1"/>
  <c r="W150" i="5"/>
  <c r="I142" i="9"/>
  <c r="Z150" i="5"/>
  <c r="S149" i="5"/>
  <c r="Y150" i="5"/>
  <c r="X150" i="5"/>
  <c r="AG150" i="5"/>
  <c r="T149" i="5"/>
  <c r="AH150" i="5"/>
  <c r="V149" i="5"/>
  <c r="L142" i="9"/>
  <c r="AF150" i="5"/>
  <c r="Z142" i="9"/>
  <c r="K142" i="9"/>
  <c r="AE150" i="5"/>
  <c r="U149" i="5"/>
  <c r="AP149" i="5" s="1"/>
  <c r="AO149" i="5" l="1"/>
  <c r="AN149" i="5"/>
  <c r="AQ149" i="5"/>
  <c r="AR147" i="5"/>
  <c r="AS147" i="5"/>
  <c r="A144" i="6" s="1"/>
  <c r="F144" i="6" s="1"/>
  <c r="I144" i="6" s="1"/>
  <c r="AU147" i="5"/>
  <c r="C144" i="6" s="1"/>
  <c r="H144" i="6" s="1"/>
  <c r="K144" i="6" s="1"/>
  <c r="AT147" i="5"/>
  <c r="B144" i="6" s="1"/>
  <c r="G144" i="6" s="1"/>
  <c r="J144" i="6" s="1"/>
  <c r="N142" i="9"/>
  <c r="AI150" i="5"/>
  <c r="AC150" i="5" s="1"/>
  <c r="Q150" i="5" s="1"/>
  <c r="O142" i="9"/>
  <c r="Y142" i="9"/>
  <c r="P142" i="9"/>
  <c r="X142" i="9"/>
  <c r="M142" i="9"/>
  <c r="AA142" i="9"/>
  <c r="AR148" i="5" l="1"/>
  <c r="AA150" i="5"/>
  <c r="O150" i="5" s="1"/>
  <c r="AB150" i="5"/>
  <c r="P150" i="5" s="1"/>
  <c r="AC142" i="9"/>
  <c r="AD142" i="9"/>
  <c r="AB142" i="9"/>
  <c r="K143" i="9"/>
  <c r="AD150" i="5"/>
  <c r="R150" i="5" s="1"/>
  <c r="AJ150" i="5" l="1"/>
  <c r="AK150" i="5"/>
  <c r="AM150" i="5"/>
  <c r="AL150" i="5"/>
  <c r="AS148" i="5"/>
  <c r="A145" i="6" s="1"/>
  <c r="F145" i="6" s="1"/>
  <c r="I145" i="6" s="1"/>
  <c r="AU148" i="5"/>
  <c r="C145" i="6" s="1"/>
  <c r="H145" i="6" s="1"/>
  <c r="K145" i="6" s="1"/>
  <c r="AT148" i="5"/>
  <c r="B145" i="6" s="1"/>
  <c r="G145" i="6" s="1"/>
  <c r="J145" i="6" s="1"/>
  <c r="Z151" i="5"/>
  <c r="I143" i="9"/>
  <c r="AA143" i="9" s="1"/>
  <c r="J143" i="9"/>
  <c r="W151" i="5"/>
  <c r="AG151" i="5"/>
  <c r="T150" i="5"/>
  <c r="U150" i="5"/>
  <c r="AE142" i="9"/>
  <c r="AF142" i="9" s="1"/>
  <c r="L143" i="9"/>
  <c r="AE151" i="5"/>
  <c r="X151" i="5"/>
  <c r="AF151" i="5"/>
  <c r="AH151" i="5"/>
  <c r="Y151" i="5"/>
  <c r="V150" i="5"/>
  <c r="S150" i="5"/>
  <c r="AN150" i="5" s="1"/>
  <c r="Y143" i="9"/>
  <c r="Z143" i="9"/>
  <c r="AQ150" i="5" l="1"/>
  <c r="AO150" i="5"/>
  <c r="AP150" i="5"/>
  <c r="N143" i="9"/>
  <c r="P143" i="9"/>
  <c r="X143" i="9"/>
  <c r="O143" i="9"/>
  <c r="M143" i="9"/>
  <c r="AI151" i="5"/>
  <c r="AB151" i="5" s="1"/>
  <c r="P151" i="5" s="1"/>
  <c r="AR149" i="5" l="1"/>
  <c r="J144" i="9"/>
  <c r="AC151" i="5"/>
  <c r="Q151" i="5" s="1"/>
  <c r="AJ151" i="5" s="1"/>
  <c r="AA151" i="5"/>
  <c r="O151" i="5" s="1"/>
  <c r="AD151" i="5"/>
  <c r="R151" i="5" s="1"/>
  <c r="AD143" i="9"/>
  <c r="AB143" i="9"/>
  <c r="AC143" i="9"/>
  <c r="AK151" i="5" l="1"/>
  <c r="AL151" i="5"/>
  <c r="AM151" i="5"/>
  <c r="AS149" i="5"/>
  <c r="A146" i="6" s="1"/>
  <c r="F146" i="6" s="1"/>
  <c r="I146" i="6" s="1"/>
  <c r="AT149" i="5"/>
  <c r="B146" i="6" s="1"/>
  <c r="G146" i="6" s="1"/>
  <c r="J146" i="6" s="1"/>
  <c r="AU149" i="5"/>
  <c r="C146" i="6" s="1"/>
  <c r="H146" i="6" s="1"/>
  <c r="K146" i="6" s="1"/>
  <c r="T151" i="5"/>
  <c r="W152" i="5"/>
  <c r="L144" i="9"/>
  <c r="V151" i="5"/>
  <c r="AF152" i="5"/>
  <c r="AH152" i="5"/>
  <c r="I144" i="9"/>
  <c r="X152" i="5"/>
  <c r="AG152" i="5"/>
  <c r="Y152" i="5"/>
  <c r="S151" i="5"/>
  <c r="Z152" i="5"/>
  <c r="AE143" i="9"/>
  <c r="AF143" i="9" s="1"/>
  <c r="K144" i="9"/>
  <c r="AE152" i="5"/>
  <c r="U151" i="5"/>
  <c r="Z144" i="9"/>
  <c r="AP151" i="5" l="1"/>
  <c r="AQ151" i="5"/>
  <c r="AO151" i="5"/>
  <c r="AN151" i="5"/>
  <c r="AA144" i="9"/>
  <c r="M144" i="9"/>
  <c r="AI152" i="5"/>
  <c r="AC152" i="5" s="1"/>
  <c r="Q152" i="5" s="1"/>
  <c r="P144" i="9"/>
  <c r="X144" i="9"/>
  <c r="N144" i="9"/>
  <c r="O144" i="9"/>
  <c r="Y144" i="9"/>
  <c r="AB152" i="5" l="1"/>
  <c r="P152" i="5" s="1"/>
  <c r="AA152" i="5"/>
  <c r="O152" i="5" s="1"/>
  <c r="AB144" i="9"/>
  <c r="AC144" i="9"/>
  <c r="AD144" i="9"/>
  <c r="K145" i="9"/>
  <c r="AD152" i="5"/>
  <c r="R152" i="5" s="1"/>
  <c r="AJ152" i="5" l="1"/>
  <c r="AK152" i="5"/>
  <c r="AM152" i="5"/>
  <c r="AL152" i="5"/>
  <c r="Z153" i="5"/>
  <c r="J145" i="9"/>
  <c r="Z145" i="9" s="1"/>
  <c r="T152" i="5"/>
  <c r="AE153" i="5"/>
  <c r="I145" i="9"/>
  <c r="U152" i="5"/>
  <c r="S152" i="5"/>
  <c r="X153" i="5"/>
  <c r="AH153" i="5"/>
  <c r="Y145" i="9"/>
  <c r="AG153" i="5"/>
  <c r="Y153" i="5"/>
  <c r="L145" i="9"/>
  <c r="AF153" i="5"/>
  <c r="V152" i="5"/>
  <c r="AA145" i="9"/>
  <c r="W153" i="5"/>
  <c r="AE144" i="9"/>
  <c r="AF144" i="9" s="1"/>
  <c r="AQ152" i="5" l="1"/>
  <c r="AN152" i="5"/>
  <c r="AO152" i="5"/>
  <c r="AP152" i="5"/>
  <c r="AR150" i="5"/>
  <c r="N145" i="9"/>
  <c r="AS150" i="5"/>
  <c r="A147" i="6" s="1"/>
  <c r="F147" i="6" s="1"/>
  <c r="I147" i="6" s="1"/>
  <c r="AU150" i="5"/>
  <c r="C147" i="6" s="1"/>
  <c r="H147" i="6" s="1"/>
  <c r="K147" i="6" s="1"/>
  <c r="AT150" i="5"/>
  <c r="B147" i="6" s="1"/>
  <c r="G147" i="6" s="1"/>
  <c r="J147" i="6" s="1"/>
  <c r="M145" i="9"/>
  <c r="P145" i="9"/>
  <c r="X145" i="9"/>
  <c r="O145" i="9"/>
  <c r="AI153" i="5"/>
  <c r="AA153" i="5" s="1"/>
  <c r="O153" i="5" s="1"/>
  <c r="AD153" i="5" l="1"/>
  <c r="R153" i="5" s="1"/>
  <c r="L146" i="9" s="1"/>
  <c r="AB145" i="9"/>
  <c r="AC145" i="9"/>
  <c r="AD145" i="9"/>
  <c r="AB153" i="5"/>
  <c r="P153" i="5" s="1"/>
  <c r="I146" i="9"/>
  <c r="AC153" i="5"/>
  <c r="Q153" i="5" s="1"/>
  <c r="AK153" i="5" s="1"/>
  <c r="AL153" i="5" l="1"/>
  <c r="AJ153" i="5"/>
  <c r="AM153" i="5"/>
  <c r="Y154" i="5"/>
  <c r="AS151" i="5"/>
  <c r="A148" i="6" s="1"/>
  <c r="F148" i="6" s="1"/>
  <c r="I148" i="6" s="1"/>
  <c r="AR151" i="5"/>
  <c r="AT151" i="5"/>
  <c r="B148" i="6" s="1"/>
  <c r="G148" i="6" s="1"/>
  <c r="J148" i="6" s="1"/>
  <c r="AU151" i="5"/>
  <c r="C148" i="6" s="1"/>
  <c r="H148" i="6" s="1"/>
  <c r="K148" i="6" s="1"/>
  <c r="J146" i="9"/>
  <c r="T153" i="5"/>
  <c r="W154" i="5"/>
  <c r="AH154" i="5"/>
  <c r="K146" i="9"/>
  <c r="AE154" i="5"/>
  <c r="U153" i="5"/>
  <c r="Z154" i="5"/>
  <c r="V153" i="5"/>
  <c r="S153" i="5"/>
  <c r="AF154" i="5"/>
  <c r="AG154" i="5"/>
  <c r="X154" i="5"/>
  <c r="AA146" i="9"/>
  <c r="AE145" i="9"/>
  <c r="AF145" i="9" s="1"/>
  <c r="X146" i="9"/>
  <c r="AQ153" i="5" l="1"/>
  <c r="AN153" i="5"/>
  <c r="AO153" i="5"/>
  <c r="AP153" i="5"/>
  <c r="M146" i="9"/>
  <c r="AI154" i="5"/>
  <c r="AC154" i="5" s="1"/>
  <c r="Q154" i="5" s="1"/>
  <c r="K147" i="9" s="1"/>
  <c r="P146" i="9"/>
  <c r="O146" i="9"/>
  <c r="Y146" i="9"/>
  <c r="N146" i="9"/>
  <c r="Z146" i="9"/>
  <c r="AU152" i="5" l="1"/>
  <c r="C149" i="6" s="1"/>
  <c r="H149" i="6" s="1"/>
  <c r="K149" i="6" s="1"/>
  <c r="AD154" i="5"/>
  <c r="R154" i="5" s="1"/>
  <c r="L147" i="9" s="1"/>
  <c r="AD146" i="9"/>
  <c r="AC146" i="9"/>
  <c r="AB154" i="5"/>
  <c r="P154" i="5" s="1"/>
  <c r="AA154" i="5"/>
  <c r="O154" i="5" s="1"/>
  <c r="AB146" i="9"/>
  <c r="Y147" i="9"/>
  <c r="AJ154" i="5" l="1"/>
  <c r="AK154" i="5"/>
  <c r="AL154" i="5"/>
  <c r="AM154" i="5"/>
  <c r="AR152" i="5"/>
  <c r="AT152" i="5"/>
  <c r="B149" i="6" s="1"/>
  <c r="G149" i="6" s="1"/>
  <c r="J149" i="6" s="1"/>
  <c r="AS152" i="5"/>
  <c r="A149" i="6" s="1"/>
  <c r="F149" i="6" s="1"/>
  <c r="I149" i="6" s="1"/>
  <c r="AE146" i="9"/>
  <c r="AF146" i="9" s="1"/>
  <c r="S154" i="5"/>
  <c r="V154" i="5"/>
  <c r="X155" i="5"/>
  <c r="Z155" i="5"/>
  <c r="T154" i="5"/>
  <c r="U154" i="5"/>
  <c r="J147" i="9"/>
  <c r="Z147" i="9" s="1"/>
  <c r="AE155" i="5"/>
  <c r="W155" i="5"/>
  <c r="I147" i="9"/>
  <c r="AA147" i="9" s="1"/>
  <c r="Y155" i="5"/>
  <c r="AG155" i="5"/>
  <c r="AF155" i="5"/>
  <c r="AH155" i="5"/>
  <c r="X147" i="9"/>
  <c r="AO154" i="5" l="1"/>
  <c r="AN154" i="5"/>
  <c r="AP154" i="5"/>
  <c r="AQ154" i="5"/>
  <c r="M147" i="9"/>
  <c r="N147" i="9"/>
  <c r="P147" i="9"/>
  <c r="AI155" i="5"/>
  <c r="AA155" i="5" s="1"/>
  <c r="O155" i="5" s="1"/>
  <c r="O147" i="9"/>
  <c r="I148" i="9" l="1"/>
  <c r="AA148" i="9" s="1"/>
  <c r="AD155" i="5"/>
  <c r="R155" i="5" s="1"/>
  <c r="L148" i="9" s="1"/>
  <c r="X148" i="9" s="1"/>
  <c r="AC147" i="9"/>
  <c r="AB155" i="5"/>
  <c r="P155" i="5" s="1"/>
  <c r="AD147" i="9"/>
  <c r="AB147" i="9"/>
  <c r="AC155" i="5"/>
  <c r="Q155" i="5" s="1"/>
  <c r="AK155" i="5" s="1"/>
  <c r="AL155" i="5" l="1"/>
  <c r="AJ155" i="5"/>
  <c r="AM155" i="5"/>
  <c r="Y156" i="5"/>
  <c r="AR153" i="5"/>
  <c r="AU153" i="5"/>
  <c r="C150" i="6" s="1"/>
  <c r="H150" i="6" s="1"/>
  <c r="K150" i="6" s="1"/>
  <c r="AS153" i="5"/>
  <c r="A150" i="6" s="1"/>
  <c r="F150" i="6" s="1"/>
  <c r="I150" i="6" s="1"/>
  <c r="AT153" i="5"/>
  <c r="B150" i="6" s="1"/>
  <c r="G150" i="6" s="1"/>
  <c r="J150" i="6" s="1"/>
  <c r="J148" i="9"/>
  <c r="Z148" i="9" s="1"/>
  <c r="AG156" i="5"/>
  <c r="AE147" i="9"/>
  <c r="AF147" i="9" s="1"/>
  <c r="AH156" i="5"/>
  <c r="V155" i="5"/>
  <c r="W156" i="5"/>
  <c r="K148" i="9"/>
  <c r="Z156" i="5"/>
  <c r="AE156" i="5"/>
  <c r="T155" i="5"/>
  <c r="U155" i="5"/>
  <c r="X156" i="5"/>
  <c r="S155" i="5"/>
  <c r="AF156" i="5"/>
  <c r="AN155" i="5" l="1"/>
  <c r="AQ155" i="5"/>
  <c r="AO155" i="5"/>
  <c r="AP155" i="5"/>
  <c r="N148" i="9"/>
  <c r="O148" i="9"/>
  <c r="Y148" i="9"/>
  <c r="M148" i="9"/>
  <c r="P148" i="9"/>
  <c r="AI156" i="5"/>
  <c r="AB156" i="5" s="1"/>
  <c r="P156" i="5" s="1"/>
  <c r="AS154" i="5" l="1"/>
  <c r="A151" i="6" s="1"/>
  <c r="F151" i="6" s="1"/>
  <c r="I151" i="6" s="1"/>
  <c r="AT154" i="5"/>
  <c r="B151" i="6" s="1"/>
  <c r="G151" i="6" s="1"/>
  <c r="J151" i="6" s="1"/>
  <c r="AU154" i="5"/>
  <c r="C151" i="6" s="1"/>
  <c r="H151" i="6" s="1"/>
  <c r="K151" i="6" s="1"/>
  <c r="AR154" i="5"/>
  <c r="J149" i="9"/>
  <c r="Z149" i="9" s="1"/>
  <c r="AC148" i="9"/>
  <c r="AB148" i="9"/>
  <c r="AC156" i="5"/>
  <c r="Q156" i="5" s="1"/>
  <c r="AJ156" i="5" s="1"/>
  <c r="AA156" i="5"/>
  <c r="O156" i="5" s="1"/>
  <c r="AD156" i="5"/>
  <c r="R156" i="5" s="1"/>
  <c r="AD148" i="9"/>
  <c r="AK156" i="5" l="1"/>
  <c r="AL156" i="5"/>
  <c r="AM156" i="5"/>
  <c r="K149" i="9"/>
  <c r="AE157" i="5"/>
  <c r="U156" i="5"/>
  <c r="Z157" i="5"/>
  <c r="AG157" i="5"/>
  <c r="T156" i="5"/>
  <c r="I149" i="9"/>
  <c r="Y157" i="5"/>
  <c r="S156" i="5"/>
  <c r="X157" i="5"/>
  <c r="W157" i="5"/>
  <c r="AE148" i="9"/>
  <c r="AF148" i="9" s="1"/>
  <c r="V156" i="5"/>
  <c r="AH157" i="5"/>
  <c r="L149" i="9"/>
  <c r="AF157" i="5"/>
  <c r="AP156" i="5" l="1"/>
  <c r="AO156" i="5"/>
  <c r="AQ156" i="5"/>
  <c r="AN156" i="5"/>
  <c r="N149" i="9"/>
  <c r="AA149" i="9"/>
  <c r="M149" i="9"/>
  <c r="AI157" i="5"/>
  <c r="P149" i="9"/>
  <c r="X149" i="9"/>
  <c r="Y149" i="9"/>
  <c r="O149" i="9"/>
  <c r="AD157" i="5" l="1"/>
  <c r="R157" i="5" s="1"/>
  <c r="AA157" i="5"/>
  <c r="O157" i="5" s="1"/>
  <c r="AB157" i="5"/>
  <c r="P157" i="5" s="1"/>
  <c r="AC157" i="5"/>
  <c r="Q157" i="5" s="1"/>
  <c r="AC149" i="9"/>
  <c r="AD149" i="9"/>
  <c r="AB149" i="9"/>
  <c r="AJ157" i="5" l="1"/>
  <c r="AL157" i="5"/>
  <c r="AM157" i="5"/>
  <c r="AK157" i="5"/>
  <c r="AE149" i="9"/>
  <c r="AF149" i="9" s="1"/>
  <c r="U157" i="5"/>
  <c r="K150" i="9"/>
  <c r="AE158" i="5"/>
  <c r="AG158" i="5"/>
  <c r="X158" i="5"/>
  <c r="S157" i="5"/>
  <c r="AN157" i="5" s="1"/>
  <c r="Z158" i="5"/>
  <c r="Y158" i="5"/>
  <c r="I150" i="9"/>
  <c r="W158" i="5"/>
  <c r="J150" i="9"/>
  <c r="AH158" i="5"/>
  <c r="T157" i="5"/>
  <c r="AF158" i="5"/>
  <c r="L150" i="9"/>
  <c r="V157" i="5"/>
  <c r="AO157" i="5" l="1"/>
  <c r="AP157" i="5"/>
  <c r="AQ157" i="5"/>
  <c r="AU155" i="5"/>
  <c r="C152" i="6" s="1"/>
  <c r="H152" i="6" s="1"/>
  <c r="K152" i="6" s="1"/>
  <c r="AS155" i="5"/>
  <c r="A152" i="6" s="1"/>
  <c r="F152" i="6" s="1"/>
  <c r="I152" i="6" s="1"/>
  <c r="AT155" i="5"/>
  <c r="B152" i="6" s="1"/>
  <c r="G152" i="6" s="1"/>
  <c r="J152" i="6" s="1"/>
  <c r="AR155" i="5"/>
  <c r="X150" i="9"/>
  <c r="P150" i="9"/>
  <c r="M150" i="9"/>
  <c r="AA150" i="9"/>
  <c r="AI158" i="5"/>
  <c r="AC158" i="5" s="1"/>
  <c r="Q158" i="5" s="1"/>
  <c r="N150" i="9"/>
  <c r="Z150" i="9"/>
  <c r="O150" i="9"/>
  <c r="Y150" i="9"/>
  <c r="AR156" i="5" l="1"/>
  <c r="AS156" i="5"/>
  <c r="A153" i="6" s="1"/>
  <c r="F153" i="6" s="1"/>
  <c r="I153" i="6" s="1"/>
  <c r="AU156" i="5"/>
  <c r="C153" i="6" s="1"/>
  <c r="H153" i="6" s="1"/>
  <c r="K153" i="6" s="1"/>
  <c r="AT156" i="5"/>
  <c r="B153" i="6" s="1"/>
  <c r="G153" i="6" s="1"/>
  <c r="J153" i="6" s="1"/>
  <c r="AA158" i="5"/>
  <c r="O158" i="5" s="1"/>
  <c r="I151" i="9" s="1"/>
  <c r="K151" i="9"/>
  <c r="AD158" i="5"/>
  <c r="R158" i="5" s="1"/>
  <c r="AD150" i="9"/>
  <c r="AC150" i="9"/>
  <c r="AB150" i="9"/>
  <c r="AB158" i="5"/>
  <c r="P158" i="5" s="1"/>
  <c r="AJ158" i="5" s="1"/>
  <c r="AL158" i="5" l="1"/>
  <c r="AM158" i="5"/>
  <c r="AK158" i="5"/>
  <c r="X159" i="5"/>
  <c r="AE150" i="9"/>
  <c r="AF150" i="9" s="1"/>
  <c r="Z159" i="5"/>
  <c r="AE159" i="5"/>
  <c r="U158" i="5"/>
  <c r="S158" i="5"/>
  <c r="Y151" i="9"/>
  <c r="W159" i="5"/>
  <c r="J151" i="9"/>
  <c r="AH159" i="5"/>
  <c r="T158" i="5"/>
  <c r="L151" i="9"/>
  <c r="V158" i="5"/>
  <c r="AQ158" i="5" s="1"/>
  <c r="AF159" i="5"/>
  <c r="Y159" i="5"/>
  <c r="AA151" i="9"/>
  <c r="AG159" i="5"/>
  <c r="M151" i="9" l="1"/>
  <c r="AP158" i="5"/>
  <c r="AO158" i="5"/>
  <c r="AN158" i="5"/>
  <c r="O151" i="9"/>
  <c r="X151" i="9"/>
  <c r="P151" i="9"/>
  <c r="Z151" i="9"/>
  <c r="N151" i="9"/>
  <c r="AI159" i="5"/>
  <c r="AA159" i="5" s="1"/>
  <c r="O159" i="5" s="1"/>
  <c r="AC159" i="5" l="1"/>
  <c r="Q159" i="5" s="1"/>
  <c r="K152" i="9" s="1"/>
  <c r="AD151" i="9"/>
  <c r="AC151" i="9"/>
  <c r="AB151" i="9"/>
  <c r="AB159" i="5"/>
  <c r="P159" i="5" s="1"/>
  <c r="I152" i="9"/>
  <c r="AD159" i="5"/>
  <c r="R159" i="5" s="1"/>
  <c r="X160" i="5" s="1"/>
  <c r="AJ159" i="5" l="1"/>
  <c r="AK159" i="5"/>
  <c r="AL159" i="5"/>
  <c r="AM159" i="5"/>
  <c r="AR157" i="5"/>
  <c r="AS157" i="5"/>
  <c r="A154" i="6" s="1"/>
  <c r="F154" i="6" s="1"/>
  <c r="I154" i="6" s="1"/>
  <c r="AT157" i="5"/>
  <c r="B154" i="6" s="1"/>
  <c r="G154" i="6" s="1"/>
  <c r="J154" i="6" s="1"/>
  <c r="AU157" i="5"/>
  <c r="C154" i="6" s="1"/>
  <c r="H154" i="6" s="1"/>
  <c r="K154" i="6" s="1"/>
  <c r="AG160" i="5"/>
  <c r="U159" i="5"/>
  <c r="Z160" i="5"/>
  <c r="AA152" i="9"/>
  <c r="V159" i="5"/>
  <c r="AE151" i="9"/>
  <c r="AF151" i="9" s="1"/>
  <c r="Y152" i="9"/>
  <c r="AH160" i="5"/>
  <c r="T159" i="5"/>
  <c r="J152" i="9"/>
  <c r="W160" i="5"/>
  <c r="L152" i="9"/>
  <c r="AF160" i="5"/>
  <c r="S159" i="5"/>
  <c r="Y160" i="5"/>
  <c r="AE160" i="5"/>
  <c r="AP159" i="5" l="1"/>
  <c r="AO159" i="5"/>
  <c r="AQ159" i="5"/>
  <c r="AN159" i="5"/>
  <c r="N152" i="9"/>
  <c r="Z152" i="9"/>
  <c r="O152" i="9"/>
  <c r="M152" i="9"/>
  <c r="AI160" i="5"/>
  <c r="AA160" i="5" s="1"/>
  <c r="O160" i="5" s="1"/>
  <c r="X152" i="9"/>
  <c r="P152" i="9"/>
  <c r="I153" i="9" l="1"/>
  <c r="AD152" i="9"/>
  <c r="AB160" i="5"/>
  <c r="P160" i="5" s="1"/>
  <c r="AC152" i="9"/>
  <c r="AD160" i="5"/>
  <c r="R160" i="5" s="1"/>
  <c r="AC160" i="5"/>
  <c r="Q160" i="5" s="1"/>
  <c r="AK160" i="5" s="1"/>
  <c r="AB152" i="9"/>
  <c r="AL160" i="5" l="1"/>
  <c r="AJ160" i="5"/>
  <c r="AM160" i="5"/>
  <c r="X161" i="5"/>
  <c r="AE152" i="9"/>
  <c r="AF152" i="9" s="1"/>
  <c r="J153" i="9"/>
  <c r="W161" i="5"/>
  <c r="T160" i="5"/>
  <c r="AH161" i="5"/>
  <c r="Z161" i="5"/>
  <c r="K153" i="9"/>
  <c r="AE161" i="5"/>
  <c r="L153" i="9"/>
  <c r="V160" i="5"/>
  <c r="AF161" i="5"/>
  <c r="AG161" i="5"/>
  <c r="Y161" i="5"/>
  <c r="AA153" i="9"/>
  <c r="S160" i="5"/>
  <c r="U160" i="5"/>
  <c r="AP160" i="5" s="1"/>
  <c r="AQ160" i="5" l="1"/>
  <c r="AO160" i="5"/>
  <c r="AN160" i="5"/>
  <c r="AR158" i="5"/>
  <c r="AS158" i="5"/>
  <c r="A155" i="6" s="1"/>
  <c r="F155" i="6" s="1"/>
  <c r="I155" i="6" s="1"/>
  <c r="AU158" i="5"/>
  <c r="C155" i="6" s="1"/>
  <c r="H155" i="6" s="1"/>
  <c r="K155" i="6" s="1"/>
  <c r="AT158" i="5"/>
  <c r="B155" i="6" s="1"/>
  <c r="G155" i="6" s="1"/>
  <c r="J155" i="6" s="1"/>
  <c r="M153" i="9"/>
  <c r="AI161" i="5"/>
  <c r="AA161" i="5" s="1"/>
  <c r="O161" i="5" s="1"/>
  <c r="N153" i="9"/>
  <c r="Z153" i="9"/>
  <c r="X153" i="9"/>
  <c r="P153" i="9"/>
  <c r="O153" i="9"/>
  <c r="Y153" i="9"/>
  <c r="AD161" i="5" l="1"/>
  <c r="R161" i="5" s="1"/>
  <c r="AB161" i="5"/>
  <c r="P161" i="5" s="1"/>
  <c r="I154" i="9"/>
  <c r="AA154" i="9" s="1"/>
  <c r="AC161" i="5"/>
  <c r="Q161" i="5" s="1"/>
  <c r="AD153" i="9"/>
  <c r="AB153" i="9"/>
  <c r="AC153" i="9"/>
  <c r="Y162" i="5"/>
  <c r="L154" i="9"/>
  <c r="AM161" i="5" l="1"/>
  <c r="AJ161" i="5"/>
  <c r="AL161" i="5"/>
  <c r="AK161" i="5"/>
  <c r="AS159" i="5"/>
  <c r="A156" i="6" s="1"/>
  <c r="F156" i="6" s="1"/>
  <c r="I156" i="6" s="1"/>
  <c r="AR159" i="5"/>
  <c r="AT159" i="5"/>
  <c r="B156" i="6" s="1"/>
  <c r="G156" i="6" s="1"/>
  <c r="J156" i="6" s="1"/>
  <c r="AU159" i="5"/>
  <c r="C156" i="6" s="1"/>
  <c r="H156" i="6" s="1"/>
  <c r="K156" i="6" s="1"/>
  <c r="J154" i="9"/>
  <c r="T161" i="5"/>
  <c r="AG162" i="5"/>
  <c r="AE162" i="5"/>
  <c r="U161" i="5"/>
  <c r="S161" i="5"/>
  <c r="AH162" i="5"/>
  <c r="AF162" i="5"/>
  <c r="W162" i="5"/>
  <c r="V161" i="5"/>
  <c r="X162" i="5"/>
  <c r="K154" i="9"/>
  <c r="Z162" i="5"/>
  <c r="X154" i="9"/>
  <c r="AE153" i="9"/>
  <c r="AF153" i="9" s="1"/>
  <c r="AP161" i="5" l="1"/>
  <c r="AQ161" i="5"/>
  <c r="AN161" i="5"/>
  <c r="AO161" i="5"/>
  <c r="N154" i="9"/>
  <c r="Z154" i="9"/>
  <c r="O154" i="9"/>
  <c r="P154" i="9"/>
  <c r="AI162" i="5"/>
  <c r="AB162" i="5" s="1"/>
  <c r="P162" i="5" s="1"/>
  <c r="Y154" i="9"/>
  <c r="M154" i="9"/>
  <c r="AS160" i="5" l="1"/>
  <c r="A157" i="6" s="1"/>
  <c r="F157" i="6" s="1"/>
  <c r="I157" i="6" s="1"/>
  <c r="AU160" i="5"/>
  <c r="C157" i="6" s="1"/>
  <c r="H157" i="6" s="1"/>
  <c r="K157" i="6" s="1"/>
  <c r="AT160" i="5"/>
  <c r="B157" i="6" s="1"/>
  <c r="G157" i="6" s="1"/>
  <c r="J157" i="6" s="1"/>
  <c r="AA162" i="5"/>
  <c r="O162" i="5" s="1"/>
  <c r="AC162" i="5"/>
  <c r="Q162" i="5" s="1"/>
  <c r="Z163" i="5" s="1"/>
  <c r="AR160" i="5"/>
  <c r="J155" i="9"/>
  <c r="Z155" i="9" s="1"/>
  <c r="AD154" i="9"/>
  <c r="AD162" i="5"/>
  <c r="R162" i="5" s="1"/>
  <c r="AB154" i="9"/>
  <c r="AC154" i="9"/>
  <c r="I155" i="9"/>
  <c r="Y163" i="5"/>
  <c r="L155" i="9"/>
  <c r="AE154" i="9" l="1"/>
  <c r="AF154" i="9" s="1"/>
  <c r="AJ162" i="5"/>
  <c r="T162" i="5"/>
  <c r="AG163" i="5"/>
  <c r="AH163" i="5"/>
  <c r="K155" i="9"/>
  <c r="W163" i="5"/>
  <c r="S162" i="5"/>
  <c r="AM162" i="5"/>
  <c r="AK162" i="5"/>
  <c r="AL162" i="5"/>
  <c r="AF163" i="5"/>
  <c r="AE163" i="5"/>
  <c r="U162" i="5"/>
  <c r="V162" i="5"/>
  <c r="X163" i="5"/>
  <c r="N155" i="9"/>
  <c r="M155" i="9"/>
  <c r="AA155" i="9"/>
  <c r="O155" i="9"/>
  <c r="Y155" i="9"/>
  <c r="X155" i="9"/>
  <c r="P155" i="9"/>
  <c r="AI163" i="5" l="1"/>
  <c r="AP162" i="5"/>
  <c r="AQ162" i="5"/>
  <c r="AO162" i="5"/>
  <c r="AN162" i="5"/>
  <c r="AR161" i="5"/>
  <c r="AB155" i="9"/>
  <c r="AC155" i="9"/>
  <c r="AD155" i="9"/>
  <c r="AC163" i="5"/>
  <c r="Q163" i="5" s="1"/>
  <c r="AB163" i="5"/>
  <c r="P163" i="5" s="1"/>
  <c r="AJ163" i="5" s="1"/>
  <c r="AD163" i="5"/>
  <c r="R163" i="5" s="1"/>
  <c r="AA163" i="5"/>
  <c r="O163" i="5" s="1"/>
  <c r="AK163" i="5" l="1"/>
  <c r="AM163" i="5"/>
  <c r="AL163" i="5"/>
  <c r="AU161" i="5"/>
  <c r="C158" i="6" s="1"/>
  <c r="H158" i="6" s="1"/>
  <c r="K158" i="6" s="1"/>
  <c r="AS161" i="5"/>
  <c r="A158" i="6" s="1"/>
  <c r="F158" i="6" s="1"/>
  <c r="I158" i="6" s="1"/>
  <c r="AT161" i="5"/>
  <c r="B158" i="6" s="1"/>
  <c r="G158" i="6" s="1"/>
  <c r="J158" i="6" s="1"/>
  <c r="Z164" i="5"/>
  <c r="X164" i="5"/>
  <c r="I156" i="9"/>
  <c r="Y164" i="5"/>
  <c r="AG164" i="5"/>
  <c r="S163" i="5"/>
  <c r="L156" i="9"/>
  <c r="V163" i="5"/>
  <c r="AF164" i="5"/>
  <c r="K156" i="9"/>
  <c r="Y156" i="9" s="1"/>
  <c r="U163" i="5"/>
  <c r="AE164" i="5"/>
  <c r="AH164" i="5"/>
  <c r="W164" i="5"/>
  <c r="T163" i="5"/>
  <c r="J156" i="9"/>
  <c r="AE155" i="9"/>
  <c r="AF155" i="9" s="1"/>
  <c r="AN163" i="5" l="1"/>
  <c r="AQ163" i="5"/>
  <c r="AO163" i="5"/>
  <c r="AP163" i="5"/>
  <c r="AI164" i="5"/>
  <c r="X156" i="9"/>
  <c r="P156" i="9"/>
  <c r="O156" i="9"/>
  <c r="Z156" i="9"/>
  <c r="N156" i="9"/>
  <c r="AA156" i="9"/>
  <c r="M156" i="9"/>
  <c r="AB156" i="9" l="1"/>
  <c r="AA164" i="5"/>
  <c r="O164" i="5" s="1"/>
  <c r="AB164" i="5"/>
  <c r="P164" i="5" s="1"/>
  <c r="AJ164" i="5" s="1"/>
  <c r="AC164" i="5"/>
  <c r="Q164" i="5" s="1"/>
  <c r="AD156" i="9"/>
  <c r="AC156" i="9"/>
  <c r="AD164" i="5"/>
  <c r="R164" i="5" s="1"/>
  <c r="AM164" i="5" l="1"/>
  <c r="AK164" i="5"/>
  <c r="AL164" i="5"/>
  <c r="AE156" i="9"/>
  <c r="AF156" i="9" s="1"/>
  <c r="K157" i="9"/>
  <c r="AE165" i="5"/>
  <c r="U164" i="5"/>
  <c r="L157" i="9"/>
  <c r="AF165" i="5"/>
  <c r="V164" i="5"/>
  <c r="J157" i="9"/>
  <c r="T164" i="5"/>
  <c r="AH165" i="5"/>
  <c r="W165" i="5"/>
  <c r="I157" i="9"/>
  <c r="Z165" i="5"/>
  <c r="Y165" i="5"/>
  <c r="X165" i="5"/>
  <c r="S164" i="5"/>
  <c r="AG165" i="5"/>
  <c r="AQ164" i="5" l="1"/>
  <c r="AN164" i="5"/>
  <c r="AP164" i="5"/>
  <c r="AO164" i="5"/>
  <c r="AI165" i="5"/>
  <c r="O157" i="9"/>
  <c r="Y157" i="9"/>
  <c r="M157" i="9"/>
  <c r="AA157" i="9"/>
  <c r="Z157" i="9"/>
  <c r="N157" i="9"/>
  <c r="X157" i="9"/>
  <c r="P157" i="9"/>
  <c r="AR162" i="5" l="1"/>
  <c r="AS162" i="5"/>
  <c r="A159" i="6" s="1"/>
  <c r="F159" i="6" s="1"/>
  <c r="I159" i="6" s="1"/>
  <c r="AT162" i="5"/>
  <c r="B159" i="6" s="1"/>
  <c r="G159" i="6" s="1"/>
  <c r="J159" i="6" s="1"/>
  <c r="AU162" i="5"/>
  <c r="C159" i="6" s="1"/>
  <c r="H159" i="6" s="1"/>
  <c r="K159" i="6" s="1"/>
  <c r="AD157" i="9"/>
  <c r="AA165" i="5"/>
  <c r="O165" i="5" s="1"/>
  <c r="AB165" i="5"/>
  <c r="P165" i="5" s="1"/>
  <c r="AJ165" i="5" s="1"/>
  <c r="AD165" i="5"/>
  <c r="R165" i="5" s="1"/>
  <c r="AC157" i="9"/>
  <c r="AB157" i="9"/>
  <c r="AC165" i="5"/>
  <c r="Q165" i="5" s="1"/>
  <c r="AK165" i="5" l="1"/>
  <c r="AM165" i="5"/>
  <c r="AL165" i="5"/>
  <c r="AE157" i="9"/>
  <c r="AF157" i="9" s="1"/>
  <c r="L158" i="9"/>
  <c r="AF166" i="5"/>
  <c r="V165" i="5"/>
  <c r="AQ165" i="5" s="1"/>
  <c r="K158" i="9"/>
  <c r="U165" i="5"/>
  <c r="AE166" i="5"/>
  <c r="W166" i="5"/>
  <c r="T165" i="5"/>
  <c r="AH166" i="5"/>
  <c r="J158" i="9"/>
  <c r="Z166" i="5"/>
  <c r="S165" i="5"/>
  <c r="X166" i="5"/>
  <c r="Y166" i="5"/>
  <c r="AG166" i="5"/>
  <c r="I158" i="9"/>
  <c r="AP165" i="5" l="1"/>
  <c r="AN165" i="5"/>
  <c r="AO165" i="5"/>
  <c r="AS163" i="5"/>
  <c r="A160" i="6" s="1"/>
  <c r="F160" i="6" s="1"/>
  <c r="I160" i="6" s="1"/>
  <c r="AR163" i="5"/>
  <c r="AT163" i="5"/>
  <c r="B160" i="6" s="1"/>
  <c r="G160" i="6" s="1"/>
  <c r="J160" i="6" s="1"/>
  <c r="AU163" i="5"/>
  <c r="C160" i="6" s="1"/>
  <c r="H160" i="6" s="1"/>
  <c r="K160" i="6" s="1"/>
  <c r="M158" i="9"/>
  <c r="AA158" i="9"/>
  <c r="O158" i="9"/>
  <c r="Y158" i="9"/>
  <c r="Z158" i="9"/>
  <c r="N158" i="9"/>
  <c r="AI166" i="5"/>
  <c r="AD166" i="5" s="1"/>
  <c r="R166" i="5" s="1"/>
  <c r="X158" i="9"/>
  <c r="P158" i="9"/>
  <c r="L159" i="9" l="1"/>
  <c r="X159" i="9" s="1"/>
  <c r="AB158" i="9"/>
  <c r="AD158" i="9"/>
  <c r="AC158" i="9"/>
  <c r="AB166" i="5"/>
  <c r="P166" i="5" s="1"/>
  <c r="AA166" i="5"/>
  <c r="O166" i="5" s="1"/>
  <c r="AC166" i="5"/>
  <c r="Q166" i="5" s="1"/>
  <c r="AJ166" i="5" l="1"/>
  <c r="AK166" i="5"/>
  <c r="AL166" i="5"/>
  <c r="AM166" i="5"/>
  <c r="AU164" i="5"/>
  <c r="C161" i="6" s="1"/>
  <c r="H161" i="6" s="1"/>
  <c r="K161" i="6" s="1"/>
  <c r="AS164" i="5"/>
  <c r="A161" i="6" s="1"/>
  <c r="F161" i="6" s="1"/>
  <c r="I161" i="6" s="1"/>
  <c r="AT164" i="5"/>
  <c r="B161" i="6" s="1"/>
  <c r="G161" i="6" s="1"/>
  <c r="J161" i="6" s="1"/>
  <c r="AR164" i="5"/>
  <c r="AE158" i="9"/>
  <c r="AF158" i="9" s="1"/>
  <c r="AE167" i="5"/>
  <c r="T166" i="5"/>
  <c r="AH167" i="5"/>
  <c r="J159" i="9"/>
  <c r="W167" i="5"/>
  <c r="AF167" i="5"/>
  <c r="K159" i="9"/>
  <c r="U166" i="5"/>
  <c r="Z167" i="5"/>
  <c r="X167" i="5"/>
  <c r="S166" i="5"/>
  <c r="AG167" i="5"/>
  <c r="I159" i="9"/>
  <c r="Y167" i="5"/>
  <c r="V166" i="5"/>
  <c r="AO166" i="5" l="1"/>
  <c r="AP166" i="5"/>
  <c r="AQ166" i="5"/>
  <c r="AN166" i="5"/>
  <c r="AI167" i="5"/>
  <c r="AA167" i="5" s="1"/>
  <c r="O167" i="5" s="1"/>
  <c r="P159" i="9"/>
  <c r="Z159" i="9"/>
  <c r="N159" i="9"/>
  <c r="M159" i="9"/>
  <c r="AA159" i="9"/>
  <c r="O159" i="9"/>
  <c r="Y159" i="9"/>
  <c r="AC167" i="5" l="1"/>
  <c r="Q167" i="5" s="1"/>
  <c r="K160" i="9" s="1"/>
  <c r="AD167" i="5"/>
  <c r="R167" i="5" s="1"/>
  <c r="X168" i="5" s="1"/>
  <c r="I160" i="9"/>
  <c r="AB167" i="5"/>
  <c r="P167" i="5" s="1"/>
  <c r="AA160" i="9"/>
  <c r="AB159" i="9"/>
  <c r="AC159" i="9"/>
  <c r="AD159" i="9"/>
  <c r="Y160" i="9"/>
  <c r="AJ167" i="5" l="1"/>
  <c r="AM167" i="5"/>
  <c r="AL167" i="5"/>
  <c r="AK167" i="5"/>
  <c r="AE159" i="9"/>
  <c r="AF159" i="9" s="1"/>
  <c r="T167" i="5"/>
  <c r="AE168" i="5"/>
  <c r="S167" i="5"/>
  <c r="AF168" i="5"/>
  <c r="Z168" i="5"/>
  <c r="J160" i="9"/>
  <c r="N160" i="9" s="1"/>
  <c r="AG168" i="5"/>
  <c r="L160" i="9"/>
  <c r="X160" i="9" s="1"/>
  <c r="AH168" i="5"/>
  <c r="V167" i="5"/>
  <c r="AQ167" i="5" s="1"/>
  <c r="U167" i="5"/>
  <c r="Y168" i="5"/>
  <c r="W168" i="5"/>
  <c r="Z160" i="9"/>
  <c r="AP167" i="5" l="1"/>
  <c r="AO167" i="5"/>
  <c r="AN167" i="5"/>
  <c r="AU165" i="5"/>
  <c r="C162" i="6" s="1"/>
  <c r="H162" i="6" s="1"/>
  <c r="K162" i="6" s="1"/>
  <c r="AT165" i="5"/>
  <c r="B162" i="6" s="1"/>
  <c r="G162" i="6" s="1"/>
  <c r="J162" i="6" s="1"/>
  <c r="P160" i="9"/>
  <c r="AR165" i="5"/>
  <c r="AI168" i="5"/>
  <c r="AA168" i="5" s="1"/>
  <c r="O168" i="5" s="1"/>
  <c r="AS165" i="5"/>
  <c r="A162" i="6" s="1"/>
  <c r="F162" i="6" s="1"/>
  <c r="I162" i="6" s="1"/>
  <c r="M160" i="9"/>
  <c r="O160" i="9"/>
  <c r="AC160" i="9" s="1"/>
  <c r="AB168" i="5"/>
  <c r="P168" i="5" s="1"/>
  <c r="I161" i="9" l="1"/>
  <c r="AL168" i="5"/>
  <c r="AD160" i="9"/>
  <c r="AD168" i="5"/>
  <c r="R168" i="5" s="1"/>
  <c r="L161" i="9" s="1"/>
  <c r="AB160" i="9"/>
  <c r="AE160" i="9" s="1"/>
  <c r="AF160" i="9" s="1"/>
  <c r="AC168" i="5"/>
  <c r="Q168" i="5" s="1"/>
  <c r="K161" i="9" s="1"/>
  <c r="Y161" i="9" s="1"/>
  <c r="J161" i="9"/>
  <c r="X161" i="9"/>
  <c r="AA161" i="9"/>
  <c r="T168" i="5" l="1"/>
  <c r="U168" i="5"/>
  <c r="AJ168" i="5"/>
  <c r="AM168" i="5"/>
  <c r="AK168" i="5"/>
  <c r="AG169" i="5"/>
  <c r="AF169" i="5"/>
  <c r="P161" i="9"/>
  <c r="X169" i="5"/>
  <c r="S168" i="5"/>
  <c r="AE169" i="5"/>
  <c r="W169" i="5"/>
  <c r="V168" i="5"/>
  <c r="AH169" i="5"/>
  <c r="Z169" i="5"/>
  <c r="Y169" i="5"/>
  <c r="AR166" i="5"/>
  <c r="AS166" i="5"/>
  <c r="A163" i="6" s="1"/>
  <c r="F163" i="6" s="1"/>
  <c r="I163" i="6" s="1"/>
  <c r="AT166" i="5"/>
  <c r="B163" i="6" s="1"/>
  <c r="G163" i="6" s="1"/>
  <c r="J163" i="6" s="1"/>
  <c r="AU166" i="5"/>
  <c r="C163" i="6" s="1"/>
  <c r="H163" i="6" s="1"/>
  <c r="K163" i="6" s="1"/>
  <c r="M161" i="9"/>
  <c r="N161" i="9"/>
  <c r="Z161" i="9"/>
  <c r="O161" i="9"/>
  <c r="AQ168" i="5" l="1"/>
  <c r="AO168" i="5"/>
  <c r="AI169" i="5"/>
  <c r="AB169" i="5" s="1"/>
  <c r="P169" i="5" s="1"/>
  <c r="J162" i="9" s="1"/>
  <c r="AN168" i="5"/>
  <c r="AP168" i="5"/>
  <c r="AD161" i="9"/>
  <c r="AC161" i="9"/>
  <c r="AB161" i="9"/>
  <c r="AA169" i="5"/>
  <c r="O169" i="5" s="1"/>
  <c r="AC169" i="5" l="1"/>
  <c r="Q169" i="5" s="1"/>
  <c r="AK169" i="5" s="1"/>
  <c r="AD169" i="5"/>
  <c r="R169" i="5" s="1"/>
  <c r="AJ169" i="5"/>
  <c r="AL169" i="5"/>
  <c r="AM169" i="5"/>
  <c r="AT167" i="5"/>
  <c r="B164" i="6" s="1"/>
  <c r="G164" i="6" s="1"/>
  <c r="J164" i="6" s="1"/>
  <c r="AE161" i="9"/>
  <c r="AF161" i="9" s="1"/>
  <c r="W170" i="5"/>
  <c r="K162" i="9"/>
  <c r="U169" i="5"/>
  <c r="AE170" i="5"/>
  <c r="V169" i="5"/>
  <c r="L162" i="9"/>
  <c r="AF170" i="5"/>
  <c r="AH170" i="5"/>
  <c r="AG170" i="5"/>
  <c r="Y170" i="5"/>
  <c r="X170" i="5"/>
  <c r="Z170" i="5"/>
  <c r="S169" i="5"/>
  <c r="I162" i="9"/>
  <c r="T169" i="5"/>
  <c r="Z162" i="9"/>
  <c r="AN169" i="5" l="1"/>
  <c r="AQ169" i="5"/>
  <c r="AO169" i="5"/>
  <c r="AP169" i="5"/>
  <c r="AS167" i="5"/>
  <c r="A164" i="6" s="1"/>
  <c r="F164" i="6" s="1"/>
  <c r="I164" i="6" s="1"/>
  <c r="AR167" i="5"/>
  <c r="AU167" i="5"/>
  <c r="C164" i="6" s="1"/>
  <c r="H164" i="6" s="1"/>
  <c r="K164" i="6" s="1"/>
  <c r="N162" i="9"/>
  <c r="AI170" i="5"/>
  <c r="AA170" i="5" s="1"/>
  <c r="O170" i="5" s="1"/>
  <c r="M162" i="9"/>
  <c r="AA162" i="9"/>
  <c r="X162" i="9"/>
  <c r="P162" i="9"/>
  <c r="Y162" i="9"/>
  <c r="O162" i="9"/>
  <c r="AC170" i="5" l="1"/>
  <c r="Q170" i="5" s="1"/>
  <c r="AB170" i="5"/>
  <c r="P170" i="5" s="1"/>
  <c r="AD162" i="9"/>
  <c r="AC162" i="9"/>
  <c r="I163" i="9"/>
  <c r="AA163" i="9" s="1"/>
  <c r="AD170" i="5"/>
  <c r="R170" i="5" s="1"/>
  <c r="AB162" i="9"/>
  <c r="AJ170" i="5" l="1"/>
  <c r="AK170" i="5"/>
  <c r="AL170" i="5"/>
  <c r="AM170" i="5"/>
  <c r="AS168" i="5"/>
  <c r="A165" i="6" s="1"/>
  <c r="F165" i="6" s="1"/>
  <c r="I165" i="6" s="1"/>
  <c r="AU168" i="5"/>
  <c r="C165" i="6" s="1"/>
  <c r="H165" i="6" s="1"/>
  <c r="K165" i="6" s="1"/>
  <c r="AT168" i="5"/>
  <c r="B165" i="6" s="1"/>
  <c r="G165" i="6" s="1"/>
  <c r="J165" i="6" s="1"/>
  <c r="AR168" i="5"/>
  <c r="U170" i="5"/>
  <c r="K163" i="9"/>
  <c r="Y163" i="9" s="1"/>
  <c r="J163" i="9"/>
  <c r="Z163" i="9" s="1"/>
  <c r="Z171" i="5"/>
  <c r="X171" i="5"/>
  <c r="L163" i="9"/>
  <c r="V170" i="5"/>
  <c r="AQ170" i="5" s="1"/>
  <c r="AF171" i="5"/>
  <c r="S170" i="5"/>
  <c r="AE162" i="9"/>
  <c r="AF162" i="9" s="1"/>
  <c r="Y171" i="5"/>
  <c r="T170" i="5"/>
  <c r="W171" i="5"/>
  <c r="AE171" i="5"/>
  <c r="AH171" i="5"/>
  <c r="AG171" i="5"/>
  <c r="AP170" i="5" l="1"/>
  <c r="AN170" i="5"/>
  <c r="AO170" i="5"/>
  <c r="M163" i="9"/>
  <c r="O163" i="9"/>
  <c r="AI171" i="5"/>
  <c r="AA171" i="5" s="1"/>
  <c r="O171" i="5" s="1"/>
  <c r="AB171" i="5"/>
  <c r="P171" i="5" s="1"/>
  <c r="N163" i="9"/>
  <c r="P163" i="9"/>
  <c r="X163" i="9"/>
  <c r="AD171" i="5" l="1"/>
  <c r="R171" i="5" s="1"/>
  <c r="AL171" i="5" s="1"/>
  <c r="I164" i="9"/>
  <c r="J164" i="9"/>
  <c r="AD163" i="9"/>
  <c r="AC163" i="9"/>
  <c r="AB163" i="9"/>
  <c r="AC171" i="5"/>
  <c r="Q171" i="5" s="1"/>
  <c r="AM171" i="5" s="1"/>
  <c r="AJ171" i="5" l="1"/>
  <c r="AK171" i="5"/>
  <c r="AR169" i="5"/>
  <c r="AT169" i="5"/>
  <c r="B166" i="6" s="1"/>
  <c r="G166" i="6" s="1"/>
  <c r="J166" i="6" s="1"/>
  <c r="AS169" i="5"/>
  <c r="A166" i="6" s="1"/>
  <c r="F166" i="6" s="1"/>
  <c r="I166" i="6" s="1"/>
  <c r="AU169" i="5"/>
  <c r="C166" i="6" s="1"/>
  <c r="H166" i="6" s="1"/>
  <c r="K166" i="6" s="1"/>
  <c r="L164" i="9"/>
  <c r="X164" i="9" s="1"/>
  <c r="Y172" i="5"/>
  <c r="T171" i="5"/>
  <c r="AE163" i="9"/>
  <c r="AF163" i="9" s="1"/>
  <c r="X172" i="5"/>
  <c r="V171" i="5"/>
  <c r="Z164" i="9"/>
  <c r="Z172" i="5"/>
  <c r="AG172" i="5"/>
  <c r="AF172" i="5"/>
  <c r="W172" i="5"/>
  <c r="U171" i="5"/>
  <c r="K164" i="9"/>
  <c r="AE172" i="5"/>
  <c r="AH172" i="5"/>
  <c r="S171" i="5"/>
  <c r="AA164" i="9"/>
  <c r="M164" i="9" l="1"/>
  <c r="AQ171" i="5"/>
  <c r="AP171" i="5"/>
  <c r="AO171" i="5"/>
  <c r="AN171" i="5"/>
  <c r="AI172" i="5"/>
  <c r="AB172" i="5" s="1"/>
  <c r="P172" i="5" s="1"/>
  <c r="O164" i="9"/>
  <c r="Y164" i="9"/>
  <c r="P164" i="9"/>
  <c r="N164" i="9"/>
  <c r="AD164" i="9" l="1"/>
  <c r="AB164" i="9"/>
  <c r="AC164" i="9"/>
  <c r="J165" i="9"/>
  <c r="Z165" i="9" s="1"/>
  <c r="AC172" i="5"/>
  <c r="Q172" i="5" s="1"/>
  <c r="AJ172" i="5" s="1"/>
  <c r="AA172" i="5"/>
  <c r="O172" i="5" s="1"/>
  <c r="AD172" i="5"/>
  <c r="R172" i="5" s="1"/>
  <c r="AK172" i="5" l="1"/>
  <c r="AL172" i="5"/>
  <c r="AM172" i="5"/>
  <c r="AS170" i="5"/>
  <c r="A167" i="6" s="1"/>
  <c r="F167" i="6" s="1"/>
  <c r="I167" i="6" s="1"/>
  <c r="AT170" i="5"/>
  <c r="B167" i="6" s="1"/>
  <c r="G167" i="6" s="1"/>
  <c r="J167" i="6" s="1"/>
  <c r="AU170" i="5"/>
  <c r="C167" i="6" s="1"/>
  <c r="H167" i="6" s="1"/>
  <c r="K167" i="6" s="1"/>
  <c r="AR170" i="5"/>
  <c r="W173" i="5"/>
  <c r="AE164" i="9"/>
  <c r="AF164" i="9" s="1"/>
  <c r="V172" i="5"/>
  <c r="AF173" i="5"/>
  <c r="L165" i="9"/>
  <c r="AH173" i="5"/>
  <c r="I165" i="9"/>
  <c r="Y173" i="5"/>
  <c r="AG173" i="5"/>
  <c r="Z173" i="5"/>
  <c r="S172" i="5"/>
  <c r="X173" i="5"/>
  <c r="T172" i="5"/>
  <c r="K165" i="9"/>
  <c r="U172" i="5"/>
  <c r="AE173" i="5"/>
  <c r="AP172" i="5" l="1"/>
  <c r="AN172" i="5"/>
  <c r="AQ172" i="5"/>
  <c r="AO172" i="5"/>
  <c r="AI173" i="5"/>
  <c r="AB173" i="5" s="1"/>
  <c r="P173" i="5" s="1"/>
  <c r="N165" i="9"/>
  <c r="P165" i="9"/>
  <c r="X165" i="9"/>
  <c r="AA165" i="9"/>
  <c r="M165" i="9"/>
  <c r="O165" i="9"/>
  <c r="Y165" i="9"/>
  <c r="J166" i="9" l="1"/>
  <c r="AD165" i="9"/>
  <c r="AB165" i="9"/>
  <c r="AC165" i="9"/>
  <c r="AA173" i="5"/>
  <c r="O173" i="5" s="1"/>
  <c r="AC173" i="5"/>
  <c r="Q173" i="5" s="1"/>
  <c r="AJ173" i="5" s="1"/>
  <c r="AD173" i="5"/>
  <c r="R173" i="5" s="1"/>
  <c r="AH174" i="5" l="1"/>
  <c r="AL173" i="5"/>
  <c r="AM173" i="5"/>
  <c r="AK173" i="5"/>
  <c r="T173" i="5"/>
  <c r="L166" i="9"/>
  <c r="V173" i="5"/>
  <c r="AF174" i="5"/>
  <c r="AE165" i="9"/>
  <c r="AF165" i="9" s="1"/>
  <c r="Z174" i="5"/>
  <c r="K166" i="9"/>
  <c r="U173" i="5"/>
  <c r="AE174" i="5"/>
  <c r="W174" i="5"/>
  <c r="I166" i="9"/>
  <c r="Y174" i="5"/>
  <c r="X174" i="5"/>
  <c r="S173" i="5"/>
  <c r="AG174" i="5"/>
  <c r="Z166" i="9"/>
  <c r="AN173" i="5" l="1"/>
  <c r="AQ173" i="5"/>
  <c r="AO173" i="5"/>
  <c r="AP173" i="5"/>
  <c r="AS171" i="5"/>
  <c r="A168" i="6" s="1"/>
  <c r="F168" i="6" s="1"/>
  <c r="I168" i="6" s="1"/>
  <c r="AU171" i="5"/>
  <c r="C168" i="6" s="1"/>
  <c r="H168" i="6" s="1"/>
  <c r="K168" i="6" s="1"/>
  <c r="AT171" i="5"/>
  <c r="B168" i="6" s="1"/>
  <c r="G168" i="6" s="1"/>
  <c r="J168" i="6" s="1"/>
  <c r="AR171" i="5"/>
  <c r="AI174" i="5"/>
  <c r="AD174" i="5" s="1"/>
  <c r="R174" i="5" s="1"/>
  <c r="L167" i="9" s="1"/>
  <c r="AA166" i="9"/>
  <c r="M166" i="9"/>
  <c r="O166" i="9"/>
  <c r="Y166" i="9"/>
  <c r="N166" i="9"/>
  <c r="P166" i="9"/>
  <c r="X166" i="9"/>
  <c r="AB174" i="5" l="1"/>
  <c r="P174" i="5" s="1"/>
  <c r="J167" i="9" s="1"/>
  <c r="AA174" i="5"/>
  <c r="O174" i="5" s="1"/>
  <c r="AC174" i="5"/>
  <c r="Q174" i="5" s="1"/>
  <c r="K167" i="9" s="1"/>
  <c r="Y167" i="9" s="1"/>
  <c r="X167" i="9"/>
  <c r="AC166" i="9"/>
  <c r="AB166" i="9"/>
  <c r="AD166" i="9"/>
  <c r="AJ174" i="5" l="1"/>
  <c r="AH175" i="5"/>
  <c r="AL174" i="5"/>
  <c r="AM174" i="5"/>
  <c r="AK174" i="5"/>
  <c r="Y175" i="5"/>
  <c r="AR172" i="5"/>
  <c r="AE175" i="5"/>
  <c r="S174" i="5"/>
  <c r="X175" i="5"/>
  <c r="AS172" i="5"/>
  <c r="A169" i="6" s="1"/>
  <c r="F169" i="6" s="1"/>
  <c r="I169" i="6" s="1"/>
  <c r="AU172" i="5"/>
  <c r="C169" i="6" s="1"/>
  <c r="H169" i="6" s="1"/>
  <c r="K169" i="6" s="1"/>
  <c r="AT172" i="5"/>
  <c r="B169" i="6" s="1"/>
  <c r="G169" i="6" s="1"/>
  <c r="J169" i="6" s="1"/>
  <c r="Z175" i="5"/>
  <c r="W175" i="5"/>
  <c r="AF175" i="5"/>
  <c r="U174" i="5"/>
  <c r="AG175" i="5"/>
  <c r="I167" i="9"/>
  <c r="P167" i="9" s="1"/>
  <c r="T174" i="5"/>
  <c r="AO174" i="5" s="1"/>
  <c r="V174" i="5"/>
  <c r="Z167" i="9"/>
  <c r="AE166" i="9"/>
  <c r="AF166" i="9" s="1"/>
  <c r="AA167" i="9" l="1"/>
  <c r="AI175" i="5"/>
  <c r="AD175" i="5" s="1"/>
  <c r="R175" i="5" s="1"/>
  <c r="L168" i="9" s="1"/>
  <c r="AQ174" i="5"/>
  <c r="AP174" i="5"/>
  <c r="AN174" i="5"/>
  <c r="O167" i="9"/>
  <c r="N167" i="9"/>
  <c r="M167" i="9"/>
  <c r="AB175" i="5"/>
  <c r="P175" i="5" s="1"/>
  <c r="AA175" i="5"/>
  <c r="O175" i="5" s="1"/>
  <c r="J168" i="9" l="1"/>
  <c r="Z168" i="9" s="1"/>
  <c r="AC175" i="5"/>
  <c r="Q175" i="5" s="1"/>
  <c r="K168" i="9" s="1"/>
  <c r="AC167" i="9"/>
  <c r="AK175" i="5"/>
  <c r="AL175" i="5"/>
  <c r="AD167" i="9"/>
  <c r="AB167" i="9"/>
  <c r="I168" i="9"/>
  <c r="AA168" i="9" s="1"/>
  <c r="AH176" i="5"/>
  <c r="V175" i="5"/>
  <c r="AE167" i="9"/>
  <c r="AF167" i="9" s="1"/>
  <c r="AF176" i="5"/>
  <c r="Y176" i="5"/>
  <c r="AG176" i="5"/>
  <c r="X176" i="5"/>
  <c r="T175" i="5"/>
  <c r="S175" i="5"/>
  <c r="Y168" i="9"/>
  <c r="X168" i="9"/>
  <c r="AM175" i="5" l="1"/>
  <c r="AJ175" i="5"/>
  <c r="AO175" i="5" s="1"/>
  <c r="U175" i="5"/>
  <c r="Z176" i="5"/>
  <c r="AE176" i="5"/>
  <c r="AI176" i="5" s="1"/>
  <c r="W176" i="5"/>
  <c r="AQ175" i="5"/>
  <c r="AR173" i="5"/>
  <c r="P168" i="9"/>
  <c r="O168" i="9"/>
  <c r="M168" i="9"/>
  <c r="N168" i="9"/>
  <c r="AS173" i="5"/>
  <c r="A170" i="6" s="1"/>
  <c r="F170" i="6" s="1"/>
  <c r="I170" i="6" s="1"/>
  <c r="AT173" i="5"/>
  <c r="B170" i="6" s="1"/>
  <c r="G170" i="6" s="1"/>
  <c r="J170" i="6" s="1"/>
  <c r="AU173" i="5"/>
  <c r="C170" i="6" s="1"/>
  <c r="H170" i="6" s="1"/>
  <c r="K170" i="6" s="1"/>
  <c r="AB176" i="5" l="1"/>
  <c r="P176" i="5" s="1"/>
  <c r="AC176" i="5"/>
  <c r="Q176" i="5" s="1"/>
  <c r="AD176" i="5"/>
  <c r="R176" i="5" s="1"/>
  <c r="AH177" i="5" s="1"/>
  <c r="AA176" i="5"/>
  <c r="O176" i="5" s="1"/>
  <c r="AB168" i="9"/>
  <c r="AP175" i="5"/>
  <c r="AN175" i="5"/>
  <c r="AM176" i="5"/>
  <c r="AD168" i="9"/>
  <c r="AC168" i="9"/>
  <c r="I169" i="9"/>
  <c r="Z177" i="5"/>
  <c r="Y177" i="5"/>
  <c r="AF177" i="5"/>
  <c r="K169" i="9"/>
  <c r="AE177" i="5"/>
  <c r="U176" i="5" l="1"/>
  <c r="T176" i="5"/>
  <c r="S176" i="5"/>
  <c r="AG177" i="5"/>
  <c r="AE168" i="9"/>
  <c r="AF168" i="9" s="1"/>
  <c r="AL176" i="5"/>
  <c r="V176" i="5"/>
  <c r="W177" i="5"/>
  <c r="AK176" i="5"/>
  <c r="L169" i="9"/>
  <c r="X177" i="5"/>
  <c r="J169" i="9"/>
  <c r="Z169" i="9" s="1"/>
  <c r="AJ176" i="5"/>
  <c r="AQ176" i="5" s="1"/>
  <c r="AN176" i="5"/>
  <c r="AI177" i="5"/>
  <c r="AD177" i="5" s="1"/>
  <c r="R177" i="5" s="1"/>
  <c r="L170" i="9" s="1"/>
  <c r="Y169" i="9"/>
  <c r="P169" i="9"/>
  <c r="X169" i="9"/>
  <c r="M169" i="9"/>
  <c r="AA169" i="9"/>
  <c r="AO176" i="5" l="1"/>
  <c r="N169" i="9"/>
  <c r="O169" i="9"/>
  <c r="AB169" i="9" s="1"/>
  <c r="AP176" i="5"/>
  <c r="AB177" i="5"/>
  <c r="P177" i="5" s="1"/>
  <c r="AA177" i="5"/>
  <c r="O177" i="5" s="1"/>
  <c r="AC177" i="5"/>
  <c r="Q177" i="5" s="1"/>
  <c r="K170" i="9" s="1"/>
  <c r="J170" i="9"/>
  <c r="X170" i="9"/>
  <c r="AC169" i="9" l="1"/>
  <c r="AD169" i="9"/>
  <c r="S177" i="5"/>
  <c r="AJ177" i="5"/>
  <c r="AM177" i="5"/>
  <c r="AK177" i="5"/>
  <c r="AL177" i="5"/>
  <c r="V177" i="5"/>
  <c r="X178" i="5"/>
  <c r="I170" i="9"/>
  <c r="Y178" i="5"/>
  <c r="W178" i="5"/>
  <c r="U177" i="5"/>
  <c r="AH178" i="5"/>
  <c r="AE178" i="5"/>
  <c r="Z178" i="5"/>
  <c r="AF178" i="5"/>
  <c r="T177" i="5"/>
  <c r="AG178" i="5"/>
  <c r="AS174" i="5"/>
  <c r="A171" i="6" s="1"/>
  <c r="F171" i="6" s="1"/>
  <c r="I171" i="6" s="1"/>
  <c r="AU174" i="5"/>
  <c r="C171" i="6" s="1"/>
  <c r="H171" i="6" s="1"/>
  <c r="K171" i="6" s="1"/>
  <c r="AT174" i="5"/>
  <c r="B171" i="6" s="1"/>
  <c r="G171" i="6" s="1"/>
  <c r="J171" i="6" s="1"/>
  <c r="AR174" i="5"/>
  <c r="AE169" i="9"/>
  <c r="AF169" i="9" s="1"/>
  <c r="M170" i="9"/>
  <c r="AA170" i="9"/>
  <c r="O170" i="9"/>
  <c r="Y170" i="9"/>
  <c r="Z170" i="9"/>
  <c r="N170" i="9"/>
  <c r="P170" i="9"/>
  <c r="AO177" i="5" l="1"/>
  <c r="AN177" i="5"/>
  <c r="AP177" i="5"/>
  <c r="AQ177" i="5"/>
  <c r="AI178" i="5"/>
  <c r="AS175" i="5"/>
  <c r="A172" i="6" s="1"/>
  <c r="F172" i="6" s="1"/>
  <c r="I172" i="6" s="1"/>
  <c r="AR175" i="5"/>
  <c r="AT175" i="5"/>
  <c r="B172" i="6" s="1"/>
  <c r="G172" i="6" s="1"/>
  <c r="J172" i="6" s="1"/>
  <c r="AU175" i="5"/>
  <c r="C172" i="6" s="1"/>
  <c r="H172" i="6" s="1"/>
  <c r="K172" i="6" s="1"/>
  <c r="AD170" i="9"/>
  <c r="AC170" i="9"/>
  <c r="AA178" i="5"/>
  <c r="O178" i="5" s="1"/>
  <c r="AB178" i="5"/>
  <c r="P178" i="5" s="1"/>
  <c r="AB170" i="9"/>
  <c r="AD178" i="5"/>
  <c r="R178" i="5" s="1"/>
  <c r="AC178" i="5"/>
  <c r="Q178" i="5" s="1"/>
  <c r="AJ178" i="5" l="1"/>
  <c r="AM178" i="5"/>
  <c r="AL178" i="5"/>
  <c r="AK178" i="5"/>
  <c r="AE170" i="9"/>
  <c r="AF170" i="9" s="1"/>
  <c r="J171" i="9"/>
  <c r="W179" i="5"/>
  <c r="T178" i="5"/>
  <c r="AH179" i="5"/>
  <c r="K171" i="9"/>
  <c r="AE179" i="5"/>
  <c r="U178" i="5"/>
  <c r="I171" i="9"/>
  <c r="AA171" i="9" s="1"/>
  <c r="AG179" i="5"/>
  <c r="S178" i="5"/>
  <c r="Y179" i="5"/>
  <c r="X179" i="5"/>
  <c r="Z179" i="5"/>
  <c r="L171" i="9"/>
  <c r="V178" i="5"/>
  <c r="AF179" i="5"/>
  <c r="AQ178" i="5" l="1"/>
  <c r="AO178" i="5"/>
  <c r="AN178" i="5"/>
  <c r="AP178" i="5"/>
  <c r="AR176" i="5"/>
  <c r="AS176" i="5"/>
  <c r="A173" i="6" s="1"/>
  <c r="F173" i="6" s="1"/>
  <c r="I173" i="6" s="1"/>
  <c r="AU176" i="5"/>
  <c r="C173" i="6" s="1"/>
  <c r="H173" i="6" s="1"/>
  <c r="K173" i="6" s="1"/>
  <c r="AT176" i="5"/>
  <c r="B173" i="6" s="1"/>
  <c r="G173" i="6" s="1"/>
  <c r="J173" i="6" s="1"/>
  <c r="AI179" i="5"/>
  <c r="AA179" i="5" s="1"/>
  <c r="O179" i="5" s="1"/>
  <c r="P171" i="9"/>
  <c r="X171" i="9"/>
  <c r="O171" i="9"/>
  <c r="Y171" i="9"/>
  <c r="M171" i="9"/>
  <c r="Z171" i="9"/>
  <c r="N171" i="9"/>
  <c r="AB179" i="5" l="1"/>
  <c r="P179" i="5" s="1"/>
  <c r="I172" i="9"/>
  <c r="AA172" i="9" s="1"/>
  <c r="AC179" i="5"/>
  <c r="Q179" i="5" s="1"/>
  <c r="AD179" i="5"/>
  <c r="R179" i="5" s="1"/>
  <c r="AB171" i="9"/>
  <c r="AD171" i="9"/>
  <c r="AC171" i="9"/>
  <c r="J172" i="9"/>
  <c r="L172" i="9"/>
  <c r="AL179" i="5" l="1"/>
  <c r="AJ179" i="5"/>
  <c r="U179" i="5"/>
  <c r="AM179" i="5"/>
  <c r="Y180" i="5"/>
  <c r="W180" i="5"/>
  <c r="AK179" i="5"/>
  <c r="S179" i="5"/>
  <c r="AF180" i="5"/>
  <c r="AR177" i="5"/>
  <c r="AS177" i="5"/>
  <c r="A174" i="6" s="1"/>
  <c r="F174" i="6" s="1"/>
  <c r="I174" i="6" s="1"/>
  <c r="AT177" i="5"/>
  <c r="B174" i="6" s="1"/>
  <c r="G174" i="6" s="1"/>
  <c r="J174" i="6" s="1"/>
  <c r="AU177" i="5"/>
  <c r="C174" i="6" s="1"/>
  <c r="H174" i="6" s="1"/>
  <c r="K174" i="6" s="1"/>
  <c r="AE180" i="5"/>
  <c r="Z180" i="5"/>
  <c r="X180" i="5"/>
  <c r="AG180" i="5"/>
  <c r="V179" i="5"/>
  <c r="K172" i="9"/>
  <c r="P172" i="9" s="1"/>
  <c r="AH180" i="5"/>
  <c r="T179" i="5"/>
  <c r="Z172" i="9"/>
  <c r="M172" i="9"/>
  <c r="X172" i="9"/>
  <c r="AE171" i="9"/>
  <c r="AF171" i="9" s="1"/>
  <c r="AQ179" i="5" l="1"/>
  <c r="AO179" i="5"/>
  <c r="AN179" i="5"/>
  <c r="AP179" i="5"/>
  <c r="Y172" i="9"/>
  <c r="O172" i="9"/>
  <c r="AC172" i="9" s="1"/>
  <c r="AI180" i="5"/>
  <c r="AC180" i="5" s="1"/>
  <c r="Q180" i="5" s="1"/>
  <c r="N172" i="9"/>
  <c r="AB172" i="9"/>
  <c r="AD180" i="5" l="1"/>
  <c r="R180" i="5" s="1"/>
  <c r="AD172" i="9"/>
  <c r="AB180" i="5"/>
  <c r="P180" i="5" s="1"/>
  <c r="AJ180" i="5" s="1"/>
  <c r="AA180" i="5"/>
  <c r="O180" i="5" s="1"/>
  <c r="AE172" i="9"/>
  <c r="AF172" i="9" s="1"/>
  <c r="L173" i="9"/>
  <c r="V180" i="5"/>
  <c r="W181" i="5"/>
  <c r="Y181" i="5"/>
  <c r="K173" i="9"/>
  <c r="AE181" i="5"/>
  <c r="J173" i="9" l="1"/>
  <c r="AF181" i="5"/>
  <c r="T180" i="5"/>
  <c r="S180" i="5"/>
  <c r="AM180" i="5"/>
  <c r="AL180" i="5"/>
  <c r="AK180" i="5"/>
  <c r="AN180" i="5" s="1"/>
  <c r="Z181" i="5"/>
  <c r="AG181" i="5"/>
  <c r="AH181" i="5"/>
  <c r="AI181" i="5" s="1"/>
  <c r="U180" i="5"/>
  <c r="X181" i="5"/>
  <c r="I173" i="9"/>
  <c r="O173" i="9" s="1"/>
  <c r="AS178" i="5"/>
  <c r="A175" i="6" s="1"/>
  <c r="F175" i="6" s="1"/>
  <c r="I175" i="6" s="1"/>
  <c r="AT178" i="5"/>
  <c r="B175" i="6" s="1"/>
  <c r="G175" i="6" s="1"/>
  <c r="J175" i="6" s="1"/>
  <c r="AU178" i="5"/>
  <c r="C175" i="6" s="1"/>
  <c r="H175" i="6" s="1"/>
  <c r="K175" i="6" s="1"/>
  <c r="AR178" i="5"/>
  <c r="Z173" i="9"/>
  <c r="N173" i="9"/>
  <c r="Y173" i="9"/>
  <c r="M173" i="9"/>
  <c r="X173" i="9"/>
  <c r="P173" i="9"/>
  <c r="AC181" i="5" l="1"/>
  <c r="Q181" i="5" s="1"/>
  <c r="K174" i="9" s="1"/>
  <c r="Y174" i="9" s="1"/>
  <c r="AB181" i="5"/>
  <c r="P181" i="5" s="1"/>
  <c r="AP180" i="5"/>
  <c r="AO180" i="5"/>
  <c r="AQ180" i="5"/>
  <c r="AD181" i="5"/>
  <c r="R181" i="5" s="1"/>
  <c r="L174" i="9" s="1"/>
  <c r="X174" i="9" s="1"/>
  <c r="AA173" i="9"/>
  <c r="AC173" i="9" s="1"/>
  <c r="AA181" i="5"/>
  <c r="O181" i="5" s="1"/>
  <c r="J174" i="9"/>
  <c r="Z174" i="9" s="1"/>
  <c r="W182" i="5"/>
  <c r="T181" i="5"/>
  <c r="AB173" i="9" l="1"/>
  <c r="AD173" i="9"/>
  <c r="U181" i="5"/>
  <c r="AJ181" i="5"/>
  <c r="S181" i="5"/>
  <c r="X182" i="5"/>
  <c r="I174" i="9"/>
  <c r="AA174" i="9" s="1"/>
  <c r="Z182" i="5"/>
  <c r="AM181" i="5"/>
  <c r="AK181" i="5"/>
  <c r="AL181" i="5"/>
  <c r="AF182" i="5"/>
  <c r="V181" i="5"/>
  <c r="Y182" i="5"/>
  <c r="AG182" i="5"/>
  <c r="AE182" i="5"/>
  <c r="AH182" i="5"/>
  <c r="AE173" i="9"/>
  <c r="AF173" i="9" s="1"/>
  <c r="P174" i="9" l="1"/>
  <c r="M174" i="9"/>
  <c r="AI182" i="5"/>
  <c r="AC182" i="5" s="1"/>
  <c r="Q182" i="5" s="1"/>
  <c r="K175" i="9" s="1"/>
  <c r="Y175" i="9" s="1"/>
  <c r="AP181" i="5"/>
  <c r="O174" i="9"/>
  <c r="N174" i="9"/>
  <c r="AN181" i="5"/>
  <c r="AQ181" i="5"/>
  <c r="AO181" i="5"/>
  <c r="AC174" i="9"/>
  <c r="AE174" i="9" s="1"/>
  <c r="AF174" i="9" s="1"/>
  <c r="AR179" i="5"/>
  <c r="AS179" i="5"/>
  <c r="A176" i="6" s="1"/>
  <c r="F176" i="6" s="1"/>
  <c r="I176" i="6" s="1"/>
  <c r="AU179" i="5"/>
  <c r="C176" i="6" s="1"/>
  <c r="H176" i="6" s="1"/>
  <c r="K176" i="6" s="1"/>
  <c r="AT179" i="5"/>
  <c r="B176" i="6" s="1"/>
  <c r="G176" i="6" s="1"/>
  <c r="J176" i="6" s="1"/>
  <c r="AB174" i="9"/>
  <c r="AD174" i="9"/>
  <c r="AD182" i="5" l="1"/>
  <c r="R182" i="5" s="1"/>
  <c r="L175" i="9" s="1"/>
  <c r="AA182" i="5"/>
  <c r="O182" i="5" s="1"/>
  <c r="AM182" i="5" s="1"/>
  <c r="AB182" i="5"/>
  <c r="P182" i="5" s="1"/>
  <c r="AK182" i="5"/>
  <c r="X183" i="5"/>
  <c r="X175" i="9"/>
  <c r="Y183" i="5"/>
  <c r="AJ182" i="5" l="1"/>
  <c r="J175" i="9"/>
  <c r="AL182" i="5"/>
  <c r="AP182" i="5" s="1"/>
  <c r="U182" i="5"/>
  <c r="S182" i="5"/>
  <c r="V182" i="5"/>
  <c r="AE183" i="5"/>
  <c r="AI183" i="5" s="1"/>
  <c r="AF183" i="5"/>
  <c r="I175" i="9"/>
  <c r="Z183" i="5"/>
  <c r="W183" i="5"/>
  <c r="AH183" i="5"/>
  <c r="AG183" i="5"/>
  <c r="T182" i="5"/>
  <c r="P175" i="9"/>
  <c r="AN182" i="5"/>
  <c r="AS180" i="5"/>
  <c r="A177" i="6" s="1"/>
  <c r="F177" i="6" s="1"/>
  <c r="I177" i="6" s="1"/>
  <c r="AU180" i="5"/>
  <c r="C177" i="6" s="1"/>
  <c r="H177" i="6" s="1"/>
  <c r="K177" i="6" s="1"/>
  <c r="AT180" i="5"/>
  <c r="B177" i="6" s="1"/>
  <c r="G177" i="6" s="1"/>
  <c r="J177" i="6" s="1"/>
  <c r="AR180" i="5"/>
  <c r="AA183" i="5" l="1"/>
  <c r="O183" i="5" s="1"/>
  <c r="I176" i="9" s="1"/>
  <c r="AA176" i="9" s="1"/>
  <c r="AC183" i="5"/>
  <c r="Q183" i="5" s="1"/>
  <c r="K176" i="9" s="1"/>
  <c r="Y176" i="9" s="1"/>
  <c r="AB183" i="5"/>
  <c r="P183" i="5" s="1"/>
  <c r="AD183" i="5"/>
  <c r="R183" i="5" s="1"/>
  <c r="L176" i="9" s="1"/>
  <c r="AQ182" i="5"/>
  <c r="AO182" i="5"/>
  <c r="Z175" i="9"/>
  <c r="N175" i="9"/>
  <c r="AA175" i="9"/>
  <c r="M175" i="9"/>
  <c r="O175" i="9"/>
  <c r="AL183" i="5"/>
  <c r="J176" i="9"/>
  <c r="X176" i="9"/>
  <c r="Z184" i="5"/>
  <c r="Y184" i="5"/>
  <c r="S183" i="5"/>
  <c r="X184" i="5" l="1"/>
  <c r="AE184" i="5"/>
  <c r="V183" i="5"/>
  <c r="AQ183" i="5" s="1"/>
  <c r="O176" i="9"/>
  <c r="AC175" i="9"/>
  <c r="AJ183" i="5"/>
  <c r="W184" i="5"/>
  <c r="T183" i="5"/>
  <c r="AH184" i="5"/>
  <c r="AK183" i="5"/>
  <c r="AG184" i="5"/>
  <c r="AI184" i="5" s="1"/>
  <c r="AC184" i="5" s="1"/>
  <c r="Q184" i="5" s="1"/>
  <c r="K177" i="9" s="1"/>
  <c r="AF184" i="5"/>
  <c r="U183" i="5"/>
  <c r="AM183" i="5"/>
  <c r="AB175" i="9"/>
  <c r="AE175" i="9" s="1"/>
  <c r="AF175" i="9" s="1"/>
  <c r="AD175" i="9"/>
  <c r="AN183" i="5"/>
  <c r="N176" i="9"/>
  <c r="AU181" i="5"/>
  <c r="C178" i="6" s="1"/>
  <c r="H178" i="6" s="1"/>
  <c r="K178" i="6" s="1"/>
  <c r="P176" i="9"/>
  <c r="Z176" i="9"/>
  <c r="M176" i="9"/>
  <c r="AB176" i="9" l="1"/>
  <c r="AO183" i="5"/>
  <c r="AP183" i="5"/>
  <c r="AD176" i="9"/>
  <c r="AT181" i="5"/>
  <c r="B178" i="6" s="1"/>
  <c r="G178" i="6" s="1"/>
  <c r="J178" i="6" s="1"/>
  <c r="AS181" i="5"/>
  <c r="A178" i="6" s="1"/>
  <c r="F178" i="6" s="1"/>
  <c r="I178" i="6" s="1"/>
  <c r="AC176" i="9"/>
  <c r="AE176" i="9" s="1"/>
  <c r="AF176" i="9" s="1"/>
  <c r="AR181" i="5"/>
  <c r="Y177" i="9"/>
  <c r="AA184" i="5"/>
  <c r="O184" i="5" s="1"/>
  <c r="AB184" i="5"/>
  <c r="P184" i="5" s="1"/>
  <c r="AJ184" i="5" s="1"/>
  <c r="AD184" i="5"/>
  <c r="R184" i="5" s="1"/>
  <c r="AL184" i="5" l="1"/>
  <c r="AM184" i="5"/>
  <c r="AK184" i="5"/>
  <c r="I177" i="9"/>
  <c r="AA177" i="9" s="1"/>
  <c r="U184" i="5"/>
  <c r="Z185" i="5"/>
  <c r="T184" i="5"/>
  <c r="W185" i="5"/>
  <c r="L177" i="9"/>
  <c r="AE185" i="5"/>
  <c r="AH185" i="5"/>
  <c r="J177" i="9"/>
  <c r="V184" i="5"/>
  <c r="Y185" i="5"/>
  <c r="S184" i="5"/>
  <c r="AN184" i="5" s="1"/>
  <c r="AG185" i="5"/>
  <c r="X185" i="5"/>
  <c r="AF185" i="5"/>
  <c r="AO184" i="5" l="1"/>
  <c r="AP184" i="5"/>
  <c r="AQ184" i="5"/>
  <c r="AS182" i="5"/>
  <c r="A179" i="6" s="1"/>
  <c r="F179" i="6" s="1"/>
  <c r="I179" i="6" s="1"/>
  <c r="AT182" i="5"/>
  <c r="B179" i="6" s="1"/>
  <c r="G179" i="6" s="1"/>
  <c r="J179" i="6" s="1"/>
  <c r="AU182" i="5"/>
  <c r="C179" i="6" s="1"/>
  <c r="H179" i="6" s="1"/>
  <c r="K179" i="6" s="1"/>
  <c r="AR182" i="5"/>
  <c r="O177" i="9"/>
  <c r="X177" i="9"/>
  <c r="P177" i="9"/>
  <c r="N177" i="9"/>
  <c r="Z177" i="9"/>
  <c r="M177" i="9"/>
  <c r="AI185" i="5"/>
  <c r="AA185" i="5" s="1"/>
  <c r="O185" i="5" s="1"/>
  <c r="I178" i="9" l="1"/>
  <c r="AA178" i="9" s="1"/>
  <c r="AC177" i="9"/>
  <c r="AB177" i="9"/>
  <c r="AD177" i="9"/>
  <c r="AD185" i="5"/>
  <c r="R185" i="5" s="1"/>
  <c r="AC185" i="5"/>
  <c r="Q185" i="5" s="1"/>
  <c r="K178" i="9" s="1"/>
  <c r="AB185" i="5"/>
  <c r="P185" i="5" s="1"/>
  <c r="AM185" i="5" l="1"/>
  <c r="AJ185" i="5"/>
  <c r="AL185" i="5"/>
  <c r="AK185" i="5"/>
  <c r="AS183" i="5"/>
  <c r="A180" i="6" s="1"/>
  <c r="F180" i="6" s="1"/>
  <c r="I180" i="6" s="1"/>
  <c r="AR183" i="5"/>
  <c r="AT183" i="5"/>
  <c r="B180" i="6" s="1"/>
  <c r="G180" i="6" s="1"/>
  <c r="J180" i="6" s="1"/>
  <c r="AU183" i="5"/>
  <c r="C180" i="6" s="1"/>
  <c r="H180" i="6" s="1"/>
  <c r="K180" i="6" s="1"/>
  <c r="Z186" i="5"/>
  <c r="V185" i="5"/>
  <c r="AE177" i="9"/>
  <c r="AF177" i="9" s="1"/>
  <c r="Y178" i="9"/>
  <c r="L178" i="9"/>
  <c r="AH186" i="5"/>
  <c r="J178" i="9"/>
  <c r="Y186" i="5"/>
  <c r="T185" i="5"/>
  <c r="AF186" i="5"/>
  <c r="X186" i="5"/>
  <c r="S185" i="5"/>
  <c r="W186" i="5"/>
  <c r="U185" i="5"/>
  <c r="AG186" i="5"/>
  <c r="AE186" i="5"/>
  <c r="AP185" i="5" l="1"/>
  <c r="AQ185" i="5"/>
  <c r="AO185" i="5"/>
  <c r="AN185" i="5"/>
  <c r="X178" i="9"/>
  <c r="P178" i="9"/>
  <c r="N178" i="9"/>
  <c r="Z178" i="9"/>
  <c r="M178" i="9"/>
  <c r="O178" i="9"/>
  <c r="AI186" i="5"/>
  <c r="AC186" i="5" s="1"/>
  <c r="Q186" i="5" s="1"/>
  <c r="K179" i="9" s="1"/>
  <c r="AD186" i="5" l="1"/>
  <c r="R186" i="5" s="1"/>
  <c r="L179" i="9" s="1"/>
  <c r="X179" i="9" s="1"/>
  <c r="AB186" i="5"/>
  <c r="P186" i="5" s="1"/>
  <c r="AJ186" i="5" s="1"/>
  <c r="Y179" i="9"/>
  <c r="AD178" i="9"/>
  <c r="AA186" i="5"/>
  <c r="O186" i="5" s="1"/>
  <c r="AC178" i="9"/>
  <c r="AB178" i="9"/>
  <c r="AM186" i="5" l="1"/>
  <c r="AL186" i="5"/>
  <c r="AK186" i="5"/>
  <c r="X187" i="5"/>
  <c r="AS184" i="5"/>
  <c r="A181" i="6" s="1"/>
  <c r="F181" i="6" s="1"/>
  <c r="I181" i="6" s="1"/>
  <c r="AU184" i="5"/>
  <c r="C181" i="6" s="1"/>
  <c r="H181" i="6" s="1"/>
  <c r="K181" i="6" s="1"/>
  <c r="AT184" i="5"/>
  <c r="B181" i="6" s="1"/>
  <c r="G181" i="6" s="1"/>
  <c r="J181" i="6" s="1"/>
  <c r="AR184" i="5"/>
  <c r="AH187" i="5"/>
  <c r="J179" i="9"/>
  <c r="Z179" i="9" s="1"/>
  <c r="I179" i="9"/>
  <c r="Z187" i="5"/>
  <c r="U186" i="5"/>
  <c r="W187" i="5"/>
  <c r="AE178" i="9"/>
  <c r="AF178" i="9" s="1"/>
  <c r="V186" i="5"/>
  <c r="T186" i="5"/>
  <c r="AG187" i="5"/>
  <c r="AF187" i="5"/>
  <c r="S186" i="5"/>
  <c r="AE187" i="5"/>
  <c r="Y187" i="5"/>
  <c r="AO186" i="5" l="1"/>
  <c r="P179" i="9"/>
  <c r="AN186" i="5"/>
  <c r="AQ186" i="5"/>
  <c r="AP186" i="5"/>
  <c r="O179" i="9"/>
  <c r="N179" i="9"/>
  <c r="AA179" i="9"/>
  <c r="M179" i="9"/>
  <c r="AI187" i="5"/>
  <c r="AB187" i="5" s="1"/>
  <c r="P187" i="5" s="1"/>
  <c r="AB179" i="9"/>
  <c r="AA187" i="5"/>
  <c r="O187" i="5" s="1"/>
  <c r="AC179" i="9" l="1"/>
  <c r="AL187" i="5"/>
  <c r="AD179" i="9"/>
  <c r="AD187" i="5"/>
  <c r="R187" i="5" s="1"/>
  <c r="L180" i="9" s="1"/>
  <c r="AC187" i="5"/>
  <c r="Q187" i="5" s="1"/>
  <c r="K180" i="9" s="1"/>
  <c r="J180" i="9"/>
  <c r="Z180" i="9" s="1"/>
  <c r="I180" i="9"/>
  <c r="AA180" i="9"/>
  <c r="Y180" i="9"/>
  <c r="O180" i="9"/>
  <c r="AE179" i="9"/>
  <c r="AF179" i="9" s="1"/>
  <c r="X180" i="9"/>
  <c r="W188" i="5"/>
  <c r="T187" i="5"/>
  <c r="AE188" i="5"/>
  <c r="V187" i="5"/>
  <c r="AG188" i="5"/>
  <c r="Y188" i="5"/>
  <c r="X188" i="5"/>
  <c r="AJ187" i="5" l="1"/>
  <c r="Z188" i="5"/>
  <c r="U187" i="5"/>
  <c r="AM187" i="5"/>
  <c r="AK187" i="5"/>
  <c r="P180" i="9"/>
  <c r="S187" i="5"/>
  <c r="AF188" i="5"/>
  <c r="AH188" i="5"/>
  <c r="M180" i="9"/>
  <c r="N180" i="9"/>
  <c r="AC180" i="9" s="1"/>
  <c r="AN187" i="5" l="1"/>
  <c r="AP187" i="5"/>
  <c r="AI188" i="5"/>
  <c r="AA188" i="5" s="1"/>
  <c r="O188" i="5" s="1"/>
  <c r="AQ187" i="5"/>
  <c r="AO187" i="5"/>
  <c r="AD180" i="9"/>
  <c r="AB180" i="9"/>
  <c r="AE180" i="9" s="1"/>
  <c r="AF180" i="9" s="1"/>
  <c r="AR185" i="5"/>
  <c r="AU185" i="5"/>
  <c r="C182" i="6" s="1"/>
  <c r="H182" i="6" s="1"/>
  <c r="K182" i="6" s="1"/>
  <c r="AS185" i="5"/>
  <c r="A182" i="6" s="1"/>
  <c r="F182" i="6" s="1"/>
  <c r="I182" i="6" s="1"/>
  <c r="AT185" i="5"/>
  <c r="B182" i="6" s="1"/>
  <c r="G182" i="6" s="1"/>
  <c r="J182" i="6" s="1"/>
  <c r="AC188" i="5"/>
  <c r="Q188" i="5" s="1"/>
  <c r="K181" i="9" s="1"/>
  <c r="AB188" i="5"/>
  <c r="P188" i="5" s="1"/>
  <c r="AD188" i="5" l="1"/>
  <c r="R188" i="5" s="1"/>
  <c r="L181" i="9" s="1"/>
  <c r="X181" i="9" s="1"/>
  <c r="AM188" i="5"/>
  <c r="I181" i="9"/>
  <c r="AA181" i="9" s="1"/>
  <c r="J181" i="9"/>
  <c r="N181" i="9" s="1"/>
  <c r="Y181" i="9"/>
  <c r="AH189" i="5"/>
  <c r="T188" i="5"/>
  <c r="W189" i="5"/>
  <c r="AF189" i="5"/>
  <c r="Y189" i="5"/>
  <c r="S188" i="5"/>
  <c r="Z189" i="5"/>
  <c r="AG189" i="5"/>
  <c r="X189" i="5"/>
  <c r="U188" i="5"/>
  <c r="AK188" i="5" l="1"/>
  <c r="AE189" i="5"/>
  <c r="AI189" i="5" s="1"/>
  <c r="V188" i="5"/>
  <c r="AL188" i="5"/>
  <c r="AJ188" i="5"/>
  <c r="AP188" i="5" s="1"/>
  <c r="AN188" i="5"/>
  <c r="Z181" i="9"/>
  <c r="AR186" i="5"/>
  <c r="AS186" i="5"/>
  <c r="A183" i="6" s="1"/>
  <c r="F183" i="6" s="1"/>
  <c r="I183" i="6" s="1"/>
  <c r="AU186" i="5"/>
  <c r="C183" i="6" s="1"/>
  <c r="H183" i="6" s="1"/>
  <c r="K183" i="6" s="1"/>
  <c r="AT186" i="5"/>
  <c r="B183" i="6" s="1"/>
  <c r="G183" i="6" s="1"/>
  <c r="J183" i="6" s="1"/>
  <c r="P181" i="9"/>
  <c r="AD181" i="9" s="1"/>
  <c r="M181" i="9"/>
  <c r="O181" i="9"/>
  <c r="AQ188" i="5" l="1"/>
  <c r="AC181" i="9"/>
  <c r="AO188" i="5"/>
  <c r="AB181" i="9"/>
  <c r="AD189" i="5"/>
  <c r="R189" i="5" s="1"/>
  <c r="L182" i="9" s="1"/>
  <c r="AC189" i="5"/>
  <c r="Q189" i="5" s="1"/>
  <c r="K182" i="9" s="1"/>
  <c r="AA189" i="5"/>
  <c r="O189" i="5" s="1"/>
  <c r="AB189" i="5"/>
  <c r="P189" i="5" s="1"/>
  <c r="AJ189" i="5" s="1"/>
  <c r="AE181" i="9" l="1"/>
  <c r="AF181" i="9" s="1"/>
  <c r="AL189" i="5"/>
  <c r="AM189" i="5"/>
  <c r="AK189" i="5"/>
  <c r="AR187" i="5"/>
  <c r="AS187" i="5"/>
  <c r="A184" i="6" s="1"/>
  <c r="F184" i="6" s="1"/>
  <c r="I184" i="6" s="1"/>
  <c r="AT187" i="5"/>
  <c r="B184" i="6" s="1"/>
  <c r="G184" i="6" s="1"/>
  <c r="J184" i="6" s="1"/>
  <c r="AU187" i="5"/>
  <c r="C184" i="6" s="1"/>
  <c r="H184" i="6" s="1"/>
  <c r="K184" i="6" s="1"/>
  <c r="J182" i="9"/>
  <c r="I182" i="9"/>
  <c r="O182" i="9" s="1"/>
  <c r="Z182" i="9"/>
  <c r="Y182" i="9"/>
  <c r="X182" i="9"/>
  <c r="T189" i="5"/>
  <c r="AH190" i="5"/>
  <c r="W190" i="5"/>
  <c r="Z190" i="5"/>
  <c r="AG190" i="5"/>
  <c r="S189" i="5"/>
  <c r="X190" i="5"/>
  <c r="Y190" i="5"/>
  <c r="U189" i="5"/>
  <c r="AE190" i="5"/>
  <c r="AF190" i="5"/>
  <c r="V189" i="5"/>
  <c r="AQ189" i="5" l="1"/>
  <c r="AP189" i="5"/>
  <c r="AO189" i="5"/>
  <c r="AN189" i="5"/>
  <c r="M182" i="9"/>
  <c r="AA182" i="9"/>
  <c r="P182" i="9"/>
  <c r="AC182" i="9" s="1"/>
  <c r="N182" i="9"/>
  <c r="AI190" i="5"/>
  <c r="AD190" i="5" s="1"/>
  <c r="R190" i="5" s="1"/>
  <c r="L183" i="9" s="1"/>
  <c r="AD182" i="9" l="1"/>
  <c r="AB182" i="9"/>
  <c r="AE182" i="9" s="1"/>
  <c r="AF182" i="9" s="1"/>
  <c r="X183" i="9"/>
  <c r="AA190" i="5"/>
  <c r="O190" i="5" s="1"/>
  <c r="AC190" i="5"/>
  <c r="Q190" i="5" s="1"/>
  <c r="K183" i="9" s="1"/>
  <c r="AB190" i="5"/>
  <c r="P190" i="5" s="1"/>
  <c r="AJ190" i="5" s="1"/>
  <c r="AK190" i="5" l="1"/>
  <c r="AM190" i="5"/>
  <c r="AL190" i="5"/>
  <c r="J183" i="9"/>
  <c r="Z183" i="9" s="1"/>
  <c r="Y183" i="9"/>
  <c r="Y191" i="5"/>
  <c r="I183" i="9"/>
  <c r="X191" i="5"/>
  <c r="T190" i="5"/>
  <c r="S190" i="5"/>
  <c r="AE191" i="5"/>
  <c r="AF191" i="5"/>
  <c r="U190" i="5"/>
  <c r="AG191" i="5"/>
  <c r="Z191" i="5"/>
  <c r="V190" i="5"/>
  <c r="W191" i="5"/>
  <c r="AH191" i="5"/>
  <c r="AQ190" i="5" l="1"/>
  <c r="AN190" i="5"/>
  <c r="AP190" i="5"/>
  <c r="AO190" i="5"/>
  <c r="AR188" i="5"/>
  <c r="AS188" i="5"/>
  <c r="A185" i="6" s="1"/>
  <c r="F185" i="6" s="1"/>
  <c r="I185" i="6" s="1"/>
  <c r="AU188" i="5"/>
  <c r="C185" i="6" s="1"/>
  <c r="H185" i="6" s="1"/>
  <c r="K185" i="6" s="1"/>
  <c r="AT188" i="5"/>
  <c r="B185" i="6" s="1"/>
  <c r="G185" i="6" s="1"/>
  <c r="J185" i="6" s="1"/>
  <c r="AA183" i="9"/>
  <c r="M183" i="9"/>
  <c r="P183" i="9"/>
  <c r="N183" i="9"/>
  <c r="O183" i="9"/>
  <c r="AI191" i="5"/>
  <c r="AB191" i="5" s="1"/>
  <c r="P191" i="5" s="1"/>
  <c r="J184" i="9" l="1"/>
  <c r="Z184" i="9" s="1"/>
  <c r="AB183" i="9"/>
  <c r="AD183" i="9"/>
  <c r="AC183" i="9"/>
  <c r="AC191" i="5"/>
  <c r="Q191" i="5" s="1"/>
  <c r="K184" i="9" s="1"/>
  <c r="AD191" i="5"/>
  <c r="R191" i="5" s="1"/>
  <c r="L184" i="9" s="1"/>
  <c r="AA191" i="5"/>
  <c r="O191" i="5" s="1"/>
  <c r="AJ191" i="5" l="1"/>
  <c r="AK191" i="5"/>
  <c r="AL191" i="5"/>
  <c r="AM191" i="5"/>
  <c r="AS189" i="5"/>
  <c r="A186" i="6" s="1"/>
  <c r="F186" i="6" s="1"/>
  <c r="I186" i="6" s="1"/>
  <c r="AT189" i="5"/>
  <c r="B186" i="6" s="1"/>
  <c r="G186" i="6" s="1"/>
  <c r="J186" i="6" s="1"/>
  <c r="AU189" i="5"/>
  <c r="C186" i="6" s="1"/>
  <c r="H186" i="6" s="1"/>
  <c r="K186" i="6" s="1"/>
  <c r="AR189" i="5"/>
  <c r="I184" i="9"/>
  <c r="AA184" i="9" s="1"/>
  <c r="AE183" i="9"/>
  <c r="AF183" i="9" s="1"/>
  <c r="M184" i="9"/>
  <c r="P184" i="9"/>
  <c r="X184" i="9"/>
  <c r="N184" i="9"/>
  <c r="O184" i="9"/>
  <c r="Y184" i="9"/>
  <c r="AH192" i="5"/>
  <c r="AF192" i="5"/>
  <c r="W192" i="5"/>
  <c r="Z192" i="5"/>
  <c r="V191" i="5"/>
  <c r="AE192" i="5"/>
  <c r="S191" i="5"/>
  <c r="U191" i="5"/>
  <c r="AG192" i="5"/>
  <c r="Y192" i="5"/>
  <c r="X192" i="5"/>
  <c r="T191" i="5"/>
  <c r="AQ191" i="5" l="1"/>
  <c r="AP191" i="5"/>
  <c r="AO191" i="5"/>
  <c r="AN191" i="5"/>
  <c r="AC184" i="9"/>
  <c r="AD184" i="9"/>
  <c r="AB184" i="9"/>
  <c r="AI192" i="5"/>
  <c r="AD192" i="5" s="1"/>
  <c r="R192" i="5" s="1"/>
  <c r="L185" i="9" s="1"/>
  <c r="AE184" i="9" l="1"/>
  <c r="AF184" i="9" s="1"/>
  <c r="X185" i="9"/>
  <c r="AA192" i="5"/>
  <c r="O192" i="5" s="1"/>
  <c r="AC192" i="5"/>
  <c r="Q192" i="5" s="1"/>
  <c r="K185" i="9" s="1"/>
  <c r="AB192" i="5"/>
  <c r="P192" i="5" s="1"/>
  <c r="AJ192" i="5" l="1"/>
  <c r="AK192" i="5"/>
  <c r="AL192" i="5"/>
  <c r="AM192" i="5"/>
  <c r="AS190" i="5"/>
  <c r="A187" i="6" s="1"/>
  <c r="F187" i="6" s="1"/>
  <c r="I187" i="6" s="1"/>
  <c r="AT190" i="5"/>
  <c r="B187" i="6" s="1"/>
  <c r="G187" i="6" s="1"/>
  <c r="J187" i="6" s="1"/>
  <c r="AU190" i="5"/>
  <c r="C187" i="6" s="1"/>
  <c r="H187" i="6" s="1"/>
  <c r="K187" i="6" s="1"/>
  <c r="AR190" i="5"/>
  <c r="I185" i="9"/>
  <c r="AA185" i="9" s="1"/>
  <c r="Y185" i="9"/>
  <c r="X193" i="5"/>
  <c r="W193" i="5"/>
  <c r="J185" i="9"/>
  <c r="O185" i="9" s="1"/>
  <c r="AE193" i="5"/>
  <c r="Y193" i="5"/>
  <c r="Z193" i="5"/>
  <c r="S192" i="5"/>
  <c r="AH193" i="5"/>
  <c r="U192" i="5"/>
  <c r="V192" i="5"/>
  <c r="AF193" i="5"/>
  <c r="T192" i="5"/>
  <c r="AG193" i="5"/>
  <c r="AN192" i="5" l="1"/>
  <c r="AO192" i="5"/>
  <c r="AP192" i="5"/>
  <c r="AQ192" i="5"/>
  <c r="P185" i="9"/>
  <c r="M185" i="9"/>
  <c r="AI193" i="5"/>
  <c r="AD193" i="5" s="1"/>
  <c r="R193" i="5" s="1"/>
  <c r="L186" i="9" s="1"/>
  <c r="X186" i="9" s="1"/>
  <c r="N185" i="9"/>
  <c r="Z185" i="9"/>
  <c r="AC193" i="5" l="1"/>
  <c r="Q193" i="5" s="1"/>
  <c r="K186" i="9" s="1"/>
  <c r="Y186" i="9" s="1"/>
  <c r="AB193" i="5"/>
  <c r="P193" i="5" s="1"/>
  <c r="AJ193" i="5" s="1"/>
  <c r="AD185" i="9"/>
  <c r="AA193" i="5"/>
  <c r="O193" i="5" s="1"/>
  <c r="AB185" i="9"/>
  <c r="AC185" i="9"/>
  <c r="I186" i="9" l="1"/>
  <c r="AL193" i="5"/>
  <c r="AM193" i="5"/>
  <c r="AK193" i="5"/>
  <c r="W194" i="5"/>
  <c r="AU191" i="5"/>
  <c r="C188" i="6" s="1"/>
  <c r="H188" i="6" s="1"/>
  <c r="K188" i="6" s="1"/>
  <c r="J186" i="9"/>
  <c r="Z186" i="9" s="1"/>
  <c r="Z194" i="5"/>
  <c r="X194" i="5"/>
  <c r="Y194" i="5"/>
  <c r="AH194" i="5"/>
  <c r="S193" i="5"/>
  <c r="AG194" i="5"/>
  <c r="T193" i="5"/>
  <c r="V193" i="5"/>
  <c r="AF194" i="5"/>
  <c r="AE194" i="5"/>
  <c r="U193" i="5"/>
  <c r="AE185" i="9"/>
  <c r="AF185" i="9" s="1"/>
  <c r="AA186" i="9"/>
  <c r="AP193" i="5" l="1"/>
  <c r="AO193" i="5"/>
  <c r="AN193" i="5"/>
  <c r="M186" i="9"/>
  <c r="AQ193" i="5"/>
  <c r="AT191" i="5"/>
  <c r="B188" i="6" s="1"/>
  <c r="G188" i="6" s="1"/>
  <c r="J188" i="6" s="1"/>
  <c r="O186" i="9"/>
  <c r="N186" i="9"/>
  <c r="AS191" i="5"/>
  <c r="A188" i="6" s="1"/>
  <c r="F188" i="6" s="1"/>
  <c r="I188" i="6" s="1"/>
  <c r="AR191" i="5"/>
  <c r="P186" i="9"/>
  <c r="AD186" i="9" s="1"/>
  <c r="AI194" i="5"/>
  <c r="AA194" i="5" s="1"/>
  <c r="O194" i="5" s="1"/>
  <c r="AB186" i="9" l="1"/>
  <c r="AC186" i="9"/>
  <c r="AB194" i="5"/>
  <c r="P194" i="5" s="1"/>
  <c r="AC194" i="5"/>
  <c r="Q194" i="5" s="1"/>
  <c r="K187" i="9" s="1"/>
  <c r="Y187" i="9" s="1"/>
  <c r="AD194" i="5"/>
  <c r="R194" i="5" s="1"/>
  <c r="L187" i="9" s="1"/>
  <c r="I187" i="9"/>
  <c r="AA187" i="9" s="1"/>
  <c r="AE186" i="9"/>
  <c r="AF186" i="9" s="1"/>
  <c r="X187" i="9"/>
  <c r="X195" i="5"/>
  <c r="AL194" i="5" l="1"/>
  <c r="AJ194" i="5"/>
  <c r="AH195" i="5"/>
  <c r="AK194" i="5"/>
  <c r="AF195" i="5"/>
  <c r="Y195" i="5"/>
  <c r="AM194" i="5"/>
  <c r="W195" i="5"/>
  <c r="S194" i="5"/>
  <c r="AG195" i="5"/>
  <c r="AE195" i="5"/>
  <c r="V194" i="5"/>
  <c r="J187" i="9"/>
  <c r="T194" i="5"/>
  <c r="U194" i="5"/>
  <c r="Z195" i="5"/>
  <c r="AI195" i="5" l="1"/>
  <c r="AC195" i="5" s="1"/>
  <c r="Q195" i="5" s="1"/>
  <c r="K188" i="9" s="1"/>
  <c r="AQ194" i="5"/>
  <c r="AO194" i="5"/>
  <c r="AN194" i="5"/>
  <c r="AP194" i="5"/>
  <c r="AS192" i="5"/>
  <c r="A189" i="6" s="1"/>
  <c r="F189" i="6" s="1"/>
  <c r="I189" i="6" s="1"/>
  <c r="AU192" i="5"/>
  <c r="C189" i="6" s="1"/>
  <c r="H189" i="6" s="1"/>
  <c r="K189" i="6" s="1"/>
  <c r="AT192" i="5"/>
  <c r="B189" i="6" s="1"/>
  <c r="G189" i="6" s="1"/>
  <c r="J189" i="6" s="1"/>
  <c r="AR192" i="5"/>
  <c r="M187" i="9"/>
  <c r="Z187" i="9"/>
  <c r="O187" i="9"/>
  <c r="N187" i="9"/>
  <c r="P187" i="9"/>
  <c r="Y188" i="9"/>
  <c r="AD195" i="5"/>
  <c r="R195" i="5" s="1"/>
  <c r="L188" i="9" s="1"/>
  <c r="AB195" i="5"/>
  <c r="P195" i="5" s="1"/>
  <c r="AJ195" i="5" s="1"/>
  <c r="AA195" i="5"/>
  <c r="O195" i="5" s="1"/>
  <c r="AC187" i="9" l="1"/>
  <c r="AK195" i="5"/>
  <c r="AM195" i="5"/>
  <c r="AL195" i="5"/>
  <c r="AB187" i="9"/>
  <c r="AT193" i="5"/>
  <c r="B190" i="6" s="1"/>
  <c r="G190" i="6" s="1"/>
  <c r="J190" i="6" s="1"/>
  <c r="AD187" i="9"/>
  <c r="I188" i="9"/>
  <c r="J188" i="9"/>
  <c r="P188" i="9"/>
  <c r="X188" i="9"/>
  <c r="Z188" i="9"/>
  <c r="AH196" i="5"/>
  <c r="U195" i="5"/>
  <c r="T195" i="5"/>
  <c r="V195" i="5"/>
  <c r="W196" i="5"/>
  <c r="AE196" i="5"/>
  <c r="S195" i="5"/>
  <c r="X196" i="5"/>
  <c r="AG196" i="5"/>
  <c r="Y196" i="5"/>
  <c r="Z196" i="5"/>
  <c r="AF196" i="5"/>
  <c r="AQ195" i="5" l="1"/>
  <c r="N188" i="9"/>
  <c r="AO195" i="5"/>
  <c r="AN195" i="5"/>
  <c r="AP195" i="5"/>
  <c r="M188" i="9"/>
  <c r="AR193" i="5"/>
  <c r="AU193" i="5"/>
  <c r="C190" i="6" s="1"/>
  <c r="H190" i="6" s="1"/>
  <c r="K190" i="6" s="1"/>
  <c r="AA188" i="9"/>
  <c r="O188" i="9"/>
  <c r="AD188" i="9" s="1"/>
  <c r="AS193" i="5"/>
  <c r="A190" i="6" s="1"/>
  <c r="F190" i="6" s="1"/>
  <c r="I190" i="6" s="1"/>
  <c r="AE187" i="9"/>
  <c r="AF187" i="9" s="1"/>
  <c r="AI196" i="5"/>
  <c r="AA196" i="5" s="1"/>
  <c r="O196" i="5" s="1"/>
  <c r="AC188" i="9" l="1"/>
  <c r="AB188" i="9"/>
  <c r="AE188" i="9"/>
  <c r="AF188" i="9" s="1"/>
  <c r="I189" i="9"/>
  <c r="AA189" i="9" s="1"/>
  <c r="AB196" i="5"/>
  <c r="P196" i="5" s="1"/>
  <c r="AD196" i="5"/>
  <c r="R196" i="5" s="1"/>
  <c r="AL196" i="5" s="1"/>
  <c r="AC196" i="5"/>
  <c r="Q196" i="5" s="1"/>
  <c r="K189" i="9" s="1"/>
  <c r="AM196" i="5" l="1"/>
  <c r="AJ196" i="5"/>
  <c r="AK196" i="5"/>
  <c r="J189" i="9"/>
  <c r="Z189" i="9" s="1"/>
  <c r="L189" i="9"/>
  <c r="Y189" i="9"/>
  <c r="Y197" i="5"/>
  <c r="T196" i="5"/>
  <c r="AH197" i="5"/>
  <c r="AE197" i="5"/>
  <c r="Z197" i="5"/>
  <c r="V196" i="5"/>
  <c r="U196" i="5"/>
  <c r="W197" i="5"/>
  <c r="X197" i="5"/>
  <c r="S196" i="5"/>
  <c r="AG197" i="5"/>
  <c r="AF197" i="5"/>
  <c r="AP196" i="5" l="1"/>
  <c r="AN196" i="5"/>
  <c r="AQ196" i="5"/>
  <c r="AO196" i="5"/>
  <c r="M189" i="9"/>
  <c r="AR194" i="5"/>
  <c r="N189" i="9"/>
  <c r="AS194" i="5"/>
  <c r="A191" i="6" s="1"/>
  <c r="F191" i="6" s="1"/>
  <c r="I191" i="6" s="1"/>
  <c r="AT194" i="5"/>
  <c r="B191" i="6" s="1"/>
  <c r="G191" i="6" s="1"/>
  <c r="J191" i="6" s="1"/>
  <c r="AU194" i="5"/>
  <c r="C191" i="6" s="1"/>
  <c r="H191" i="6" s="1"/>
  <c r="K191" i="6" s="1"/>
  <c r="P189" i="9"/>
  <c r="X189" i="9"/>
  <c r="O189" i="9"/>
  <c r="AI197" i="5"/>
  <c r="AA197" i="5" s="1"/>
  <c r="O197" i="5" s="1"/>
  <c r="I190" i="9" l="1"/>
  <c r="AA190" i="9" s="1"/>
  <c r="AD189" i="9"/>
  <c r="AB189" i="9"/>
  <c r="AC189" i="9"/>
  <c r="AC197" i="5"/>
  <c r="Q197" i="5" s="1"/>
  <c r="AB197" i="5"/>
  <c r="P197" i="5" s="1"/>
  <c r="AJ197" i="5" s="1"/>
  <c r="AD197" i="5"/>
  <c r="R197" i="5" s="1"/>
  <c r="L190" i="9" s="1"/>
  <c r="AL197" i="5" l="1"/>
  <c r="AK197" i="5"/>
  <c r="AM197" i="5"/>
  <c r="AU195" i="5"/>
  <c r="C192" i="6" s="1"/>
  <c r="H192" i="6" s="1"/>
  <c r="K192" i="6" s="1"/>
  <c r="AR195" i="5"/>
  <c r="AT195" i="5"/>
  <c r="B192" i="6" s="1"/>
  <c r="G192" i="6" s="1"/>
  <c r="J192" i="6" s="1"/>
  <c r="AS195" i="5"/>
  <c r="A192" i="6" s="1"/>
  <c r="F192" i="6" s="1"/>
  <c r="I192" i="6" s="1"/>
  <c r="T197" i="5"/>
  <c r="X190" i="9"/>
  <c r="AE189" i="9"/>
  <c r="AF189" i="9" s="1"/>
  <c r="AH198" i="5"/>
  <c r="J190" i="9"/>
  <c r="X198" i="5"/>
  <c r="K190" i="9"/>
  <c r="Y198" i="5"/>
  <c r="U197" i="5"/>
  <c r="Z198" i="5"/>
  <c r="S197" i="5"/>
  <c r="AF198" i="5"/>
  <c r="AE198" i="5"/>
  <c r="V197" i="5"/>
  <c r="W198" i="5"/>
  <c r="AG198" i="5"/>
  <c r="AP197" i="5" l="1"/>
  <c r="AO197" i="5"/>
  <c r="AI198" i="5"/>
  <c r="AA198" i="5" s="1"/>
  <c r="O198" i="5" s="1"/>
  <c r="AN197" i="5"/>
  <c r="AQ197" i="5"/>
  <c r="P190" i="9"/>
  <c r="O190" i="9"/>
  <c r="Y190" i="9"/>
  <c r="N190" i="9"/>
  <c r="Z190" i="9"/>
  <c r="M190" i="9"/>
  <c r="AC198" i="5"/>
  <c r="Q198" i="5" s="1"/>
  <c r="K191" i="9" s="1"/>
  <c r="AD198" i="5" l="1"/>
  <c r="R198" i="5" s="1"/>
  <c r="L191" i="9" s="1"/>
  <c r="AB198" i="5"/>
  <c r="P198" i="5" s="1"/>
  <c r="AJ198" i="5" s="1"/>
  <c r="AK198" i="5"/>
  <c r="AM198" i="5"/>
  <c r="I191" i="9"/>
  <c r="J191" i="9"/>
  <c r="N191" i="9" s="1"/>
  <c r="AB190" i="9"/>
  <c r="AC190" i="9"/>
  <c r="Y191" i="9"/>
  <c r="AD190" i="9"/>
  <c r="X191" i="9"/>
  <c r="W199" i="5"/>
  <c r="T198" i="5"/>
  <c r="AH199" i="5"/>
  <c r="U198" i="5"/>
  <c r="AE199" i="5"/>
  <c r="S198" i="5"/>
  <c r="Y199" i="5"/>
  <c r="X199" i="5"/>
  <c r="AG199" i="5"/>
  <c r="Z199" i="5"/>
  <c r="V198" i="5"/>
  <c r="AF199" i="5"/>
  <c r="AL198" i="5" l="1"/>
  <c r="AQ198" i="5"/>
  <c r="AP198" i="5"/>
  <c r="AN198" i="5"/>
  <c r="AO198" i="5"/>
  <c r="M191" i="9"/>
  <c r="AA191" i="9"/>
  <c r="AS196" i="5"/>
  <c r="A193" i="6" s="1"/>
  <c r="F193" i="6" s="1"/>
  <c r="I193" i="6" s="1"/>
  <c r="AU196" i="5"/>
  <c r="C193" i="6" s="1"/>
  <c r="H193" i="6" s="1"/>
  <c r="K193" i="6" s="1"/>
  <c r="AT196" i="5"/>
  <c r="B193" i="6" s="1"/>
  <c r="G193" i="6" s="1"/>
  <c r="J193" i="6" s="1"/>
  <c r="Z191" i="9"/>
  <c r="AB191" i="9" s="1"/>
  <c r="O191" i="9"/>
  <c r="P191" i="9"/>
  <c r="AR196" i="5"/>
  <c r="AE190" i="9"/>
  <c r="AF190" i="9" s="1"/>
  <c r="AI199" i="5"/>
  <c r="AC191" i="9" l="1"/>
  <c r="AD191" i="9"/>
  <c r="AE191" i="9" s="1"/>
  <c r="AF191" i="9" s="1"/>
  <c r="AA199" i="5"/>
  <c r="O199" i="5" s="1"/>
  <c r="AD199" i="5"/>
  <c r="R199" i="5" s="1"/>
  <c r="L192" i="9" s="1"/>
  <c r="AC199" i="5"/>
  <c r="Q199" i="5" s="1"/>
  <c r="K192" i="9" s="1"/>
  <c r="AB199" i="5"/>
  <c r="P199" i="5" s="1"/>
  <c r="AJ199" i="5" s="1"/>
  <c r="AL199" i="5" l="1"/>
  <c r="AM199" i="5"/>
  <c r="AK199" i="5"/>
  <c r="J192" i="9"/>
  <c r="Z192" i="9" s="1"/>
  <c r="I192" i="9"/>
  <c r="AA192" i="9" s="1"/>
  <c r="Y192" i="9"/>
  <c r="X192" i="9"/>
  <c r="W200" i="5"/>
  <c r="T199" i="5"/>
  <c r="AH200" i="5"/>
  <c r="AE200" i="5"/>
  <c r="U199" i="5"/>
  <c r="AF200" i="5"/>
  <c r="V199" i="5"/>
  <c r="S199" i="5"/>
  <c r="Y200" i="5"/>
  <c r="AG200" i="5"/>
  <c r="Z200" i="5"/>
  <c r="X200" i="5"/>
  <c r="M192" i="9" l="1"/>
  <c r="N192" i="9"/>
  <c r="AQ199" i="5"/>
  <c r="AN199" i="5"/>
  <c r="AP199" i="5"/>
  <c r="AO199" i="5"/>
  <c r="AS197" i="5"/>
  <c r="A194" i="6" s="1"/>
  <c r="F194" i="6" s="1"/>
  <c r="I194" i="6" s="1"/>
  <c r="AT197" i="5"/>
  <c r="B194" i="6" s="1"/>
  <c r="G194" i="6" s="1"/>
  <c r="J194" i="6" s="1"/>
  <c r="AU197" i="5"/>
  <c r="C194" i="6" s="1"/>
  <c r="H194" i="6" s="1"/>
  <c r="K194" i="6" s="1"/>
  <c r="O192" i="9"/>
  <c r="AR197" i="5"/>
  <c r="P192" i="9"/>
  <c r="AI200" i="5"/>
  <c r="AC200" i="5" s="1"/>
  <c r="Q200" i="5" s="1"/>
  <c r="K193" i="9" s="1"/>
  <c r="AD192" i="9" l="1"/>
  <c r="AB192" i="9"/>
  <c r="AC192" i="9"/>
  <c r="Y193" i="9"/>
  <c r="AB200" i="5"/>
  <c r="P200" i="5" s="1"/>
  <c r="AD200" i="5"/>
  <c r="R200" i="5" s="1"/>
  <c r="L193" i="9" s="1"/>
  <c r="AA200" i="5"/>
  <c r="O200" i="5" s="1"/>
  <c r="AJ200" i="5" l="1"/>
  <c r="AE192" i="9"/>
  <c r="AF192" i="9" s="1"/>
  <c r="AK200" i="5"/>
  <c r="AL200" i="5"/>
  <c r="AM200" i="5"/>
  <c r="AS198" i="5"/>
  <c r="A195" i="6" s="1"/>
  <c r="F195" i="6" s="1"/>
  <c r="I195" i="6" s="1"/>
  <c r="AU198" i="5"/>
  <c r="C195" i="6" s="1"/>
  <c r="H195" i="6" s="1"/>
  <c r="K195" i="6" s="1"/>
  <c r="AT198" i="5"/>
  <c r="B195" i="6" s="1"/>
  <c r="G195" i="6" s="1"/>
  <c r="J195" i="6" s="1"/>
  <c r="AR198" i="5"/>
  <c r="I193" i="9"/>
  <c r="P193" i="9" s="1"/>
  <c r="J193" i="9"/>
  <c r="Z193" i="9" s="1"/>
  <c r="X193" i="9"/>
  <c r="M193" i="9"/>
  <c r="AA193" i="9"/>
  <c r="AH201" i="5"/>
  <c r="W201" i="5"/>
  <c r="T200" i="5"/>
  <c r="Y201" i="5"/>
  <c r="AF201" i="5"/>
  <c r="V200" i="5"/>
  <c r="U200" i="5"/>
  <c r="S200" i="5"/>
  <c r="X201" i="5"/>
  <c r="AG201" i="5"/>
  <c r="Z201" i="5"/>
  <c r="AE201" i="5"/>
  <c r="AO200" i="5" l="1"/>
  <c r="N193" i="9"/>
  <c r="AN200" i="5"/>
  <c r="AP200" i="5"/>
  <c r="AQ200" i="5"/>
  <c r="O193" i="9"/>
  <c r="AC193" i="9" s="1"/>
  <c r="AB193" i="9"/>
  <c r="AD193" i="9"/>
  <c r="AI201" i="5"/>
  <c r="AA201" i="5" s="1"/>
  <c r="O201" i="5" s="1"/>
  <c r="I194" i="9" l="1"/>
  <c r="AA194" i="9" s="1"/>
  <c r="AE193" i="9"/>
  <c r="AF193" i="9" s="1"/>
  <c r="AC201" i="5"/>
  <c r="Q201" i="5" s="1"/>
  <c r="K194" i="9" s="1"/>
  <c r="AD201" i="5"/>
  <c r="R201" i="5" s="1"/>
  <c r="L194" i="9" s="1"/>
  <c r="AB201" i="5"/>
  <c r="P201" i="5" s="1"/>
  <c r="AM201" i="5" l="1"/>
  <c r="AJ201" i="5"/>
  <c r="AL201" i="5"/>
  <c r="AK201" i="5"/>
  <c r="AS199" i="5"/>
  <c r="A196" i="6" s="1"/>
  <c r="F196" i="6" s="1"/>
  <c r="I196" i="6" s="1"/>
  <c r="AR199" i="5"/>
  <c r="AT199" i="5"/>
  <c r="B196" i="6" s="1"/>
  <c r="G196" i="6" s="1"/>
  <c r="J196" i="6" s="1"/>
  <c r="AU199" i="5"/>
  <c r="C196" i="6" s="1"/>
  <c r="H196" i="6" s="1"/>
  <c r="K196" i="6" s="1"/>
  <c r="J194" i="9"/>
  <c r="M194" i="9" s="1"/>
  <c r="Y194" i="9"/>
  <c r="O194" i="9"/>
  <c r="X194" i="9"/>
  <c r="N194" i="9"/>
  <c r="Z194" i="9"/>
  <c r="U201" i="5"/>
  <c r="AE202" i="5"/>
  <c r="S201" i="5"/>
  <c r="Z202" i="5"/>
  <c r="AH202" i="5"/>
  <c r="W202" i="5"/>
  <c r="T201" i="5"/>
  <c r="Y202" i="5"/>
  <c r="V201" i="5"/>
  <c r="AQ201" i="5" s="1"/>
  <c r="AF202" i="5"/>
  <c r="X202" i="5"/>
  <c r="AG202" i="5"/>
  <c r="AO201" i="5" l="1"/>
  <c r="AN201" i="5"/>
  <c r="AP201" i="5"/>
  <c r="P194" i="9"/>
  <c r="AD194" i="9" s="1"/>
  <c r="AB194" i="9"/>
  <c r="AI202" i="5"/>
  <c r="AC194" i="9" l="1"/>
  <c r="AE194" i="9" s="1"/>
  <c r="AF194" i="9" s="1"/>
  <c r="AC202" i="5"/>
  <c r="Q202" i="5" s="1"/>
  <c r="K195" i="9" s="1"/>
  <c r="AD202" i="5"/>
  <c r="R202" i="5" s="1"/>
  <c r="L195" i="9" s="1"/>
  <c r="AB202" i="5"/>
  <c r="P202" i="5" s="1"/>
  <c r="AA202" i="5"/>
  <c r="O202" i="5" s="1"/>
  <c r="AJ202" i="5" l="1"/>
  <c r="AK202" i="5"/>
  <c r="AM202" i="5"/>
  <c r="AL202" i="5"/>
  <c r="AS200" i="5"/>
  <c r="A197" i="6" s="1"/>
  <c r="F197" i="6" s="1"/>
  <c r="I197" i="6" s="1"/>
  <c r="AU200" i="5"/>
  <c r="C197" i="6" s="1"/>
  <c r="H197" i="6" s="1"/>
  <c r="K197" i="6" s="1"/>
  <c r="AT200" i="5"/>
  <c r="B197" i="6" s="1"/>
  <c r="G197" i="6" s="1"/>
  <c r="J197" i="6" s="1"/>
  <c r="AR200" i="5"/>
  <c r="J195" i="9"/>
  <c r="I195" i="9"/>
  <c r="AA195" i="9" s="1"/>
  <c r="X195" i="9"/>
  <c r="Z195" i="9"/>
  <c r="Y195" i="9"/>
  <c r="AH203" i="5"/>
  <c r="W203" i="5"/>
  <c r="T202" i="5"/>
  <c r="AG203" i="5"/>
  <c r="X203" i="5"/>
  <c r="S202" i="5"/>
  <c r="Y203" i="5"/>
  <c r="Z203" i="5"/>
  <c r="V202" i="5"/>
  <c r="AF203" i="5"/>
  <c r="AE203" i="5"/>
  <c r="U202" i="5"/>
  <c r="O195" i="9" l="1"/>
  <c r="AQ202" i="5"/>
  <c r="AO202" i="5"/>
  <c r="AP202" i="5"/>
  <c r="AN202" i="5"/>
  <c r="P195" i="9"/>
  <c r="M195" i="9"/>
  <c r="N195" i="9"/>
  <c r="AI203" i="5"/>
  <c r="AD203" i="5" s="1"/>
  <c r="R203" i="5" s="1"/>
  <c r="L196" i="9" s="1"/>
  <c r="AD195" i="9" l="1"/>
  <c r="AB195" i="9"/>
  <c r="AC195" i="9"/>
  <c r="X196" i="9"/>
  <c r="AC203" i="5"/>
  <c r="Q203" i="5" s="1"/>
  <c r="K196" i="9" s="1"/>
  <c r="AA203" i="5"/>
  <c r="O203" i="5" s="1"/>
  <c r="AB203" i="5"/>
  <c r="P203" i="5" s="1"/>
  <c r="AJ203" i="5" s="1"/>
  <c r="AK203" i="5" l="1"/>
  <c r="AL203" i="5"/>
  <c r="AM203" i="5"/>
  <c r="AE195" i="9"/>
  <c r="AF195" i="9" s="1"/>
  <c r="J196" i="9"/>
  <c r="Y196" i="9"/>
  <c r="Z196" i="9"/>
  <c r="Y204" i="5"/>
  <c r="I196" i="9"/>
  <c r="N196" i="9" s="1"/>
  <c r="AH204" i="5"/>
  <c r="X204" i="5"/>
  <c r="AE204" i="5"/>
  <c r="AF204" i="5"/>
  <c r="AG204" i="5"/>
  <c r="T203" i="5"/>
  <c r="W204" i="5"/>
  <c r="V203" i="5"/>
  <c r="Z204" i="5"/>
  <c r="U203" i="5"/>
  <c r="S203" i="5"/>
  <c r="AP203" i="5" l="1"/>
  <c r="AO203" i="5"/>
  <c r="AQ203" i="5"/>
  <c r="AN203" i="5"/>
  <c r="AR201" i="5"/>
  <c r="AS201" i="5"/>
  <c r="A198" i="6" s="1"/>
  <c r="F198" i="6" s="1"/>
  <c r="I198" i="6" s="1"/>
  <c r="AT201" i="5"/>
  <c r="B198" i="6" s="1"/>
  <c r="G198" i="6" s="1"/>
  <c r="J198" i="6" s="1"/>
  <c r="AU201" i="5"/>
  <c r="C198" i="6" s="1"/>
  <c r="H198" i="6" s="1"/>
  <c r="K198" i="6" s="1"/>
  <c r="M196" i="9"/>
  <c r="AA196" i="9"/>
  <c r="P196" i="9"/>
  <c r="O196" i="9"/>
  <c r="AI204" i="5"/>
  <c r="AR202" i="5" l="1"/>
  <c r="AB196" i="9"/>
  <c r="AD196" i="9"/>
  <c r="AC196" i="9"/>
  <c r="AA204" i="5"/>
  <c r="O204" i="5" s="1"/>
  <c r="AC204" i="5"/>
  <c r="Q204" i="5" s="1"/>
  <c r="K197" i="9" s="1"/>
  <c r="AB204" i="5"/>
  <c r="P204" i="5" s="1"/>
  <c r="AJ204" i="5" s="1"/>
  <c r="AD204" i="5"/>
  <c r="R204" i="5" s="1"/>
  <c r="L197" i="9" s="1"/>
  <c r="AK204" i="5" l="1"/>
  <c r="AM204" i="5"/>
  <c r="AL204" i="5"/>
  <c r="AS202" i="5"/>
  <c r="A199" i="6" s="1"/>
  <c r="F199" i="6" s="1"/>
  <c r="I199" i="6" s="1"/>
  <c r="AT202" i="5"/>
  <c r="B199" i="6" s="1"/>
  <c r="G199" i="6" s="1"/>
  <c r="J199" i="6" s="1"/>
  <c r="AU202" i="5"/>
  <c r="C199" i="6" s="1"/>
  <c r="H199" i="6" s="1"/>
  <c r="K199" i="6" s="1"/>
  <c r="J197" i="9"/>
  <c r="Z197" i="9" s="1"/>
  <c r="I197" i="9"/>
  <c r="AE196" i="9"/>
  <c r="AF196" i="9" s="1"/>
  <c r="X197" i="9"/>
  <c r="Y197" i="9"/>
  <c r="V204" i="5"/>
  <c r="S204" i="5"/>
  <c r="W205" i="5"/>
  <c r="T204" i="5"/>
  <c r="AH205" i="5"/>
  <c r="AF205" i="5"/>
  <c r="U204" i="5"/>
  <c r="AE205" i="5"/>
  <c r="X205" i="5"/>
  <c r="Y205" i="5"/>
  <c r="AG205" i="5"/>
  <c r="Z205" i="5"/>
  <c r="AN204" i="5" l="1"/>
  <c r="AQ204" i="5"/>
  <c r="AP204" i="5"/>
  <c r="M197" i="9"/>
  <c r="AO204" i="5"/>
  <c r="AA197" i="9"/>
  <c r="P197" i="9"/>
  <c r="AD197" i="9" s="1"/>
  <c r="O197" i="9"/>
  <c r="N197" i="9"/>
  <c r="AI205" i="5"/>
  <c r="AC205" i="5" s="1"/>
  <c r="Q205" i="5" s="1"/>
  <c r="K198" i="9" s="1"/>
  <c r="AB197" i="9" l="1"/>
  <c r="AC197" i="9"/>
  <c r="AE197" i="9" s="1"/>
  <c r="AF197" i="9" s="1"/>
  <c r="Y198" i="9"/>
  <c r="AA205" i="5"/>
  <c r="O205" i="5" s="1"/>
  <c r="AB205" i="5"/>
  <c r="P205" i="5" s="1"/>
  <c r="AD205" i="5"/>
  <c r="R205" i="5" s="1"/>
  <c r="L198" i="9" s="1"/>
  <c r="AJ205" i="5" l="1"/>
  <c r="AK205" i="5"/>
  <c r="AM205" i="5"/>
  <c r="AL205" i="5"/>
  <c r="AT203" i="5"/>
  <c r="B200" i="6" s="1"/>
  <c r="G200" i="6" s="1"/>
  <c r="J200" i="6" s="1"/>
  <c r="AS203" i="5"/>
  <c r="A200" i="6" s="1"/>
  <c r="F200" i="6" s="1"/>
  <c r="I200" i="6" s="1"/>
  <c r="AU203" i="5"/>
  <c r="C200" i="6" s="1"/>
  <c r="H200" i="6" s="1"/>
  <c r="K200" i="6" s="1"/>
  <c r="AR203" i="5"/>
  <c r="J198" i="9"/>
  <c r="I198" i="9"/>
  <c r="AA198" i="9"/>
  <c r="X198" i="9"/>
  <c r="N198" i="9"/>
  <c r="O198" i="9"/>
  <c r="U205" i="5"/>
  <c r="W206" i="5"/>
  <c r="S205" i="5"/>
  <c r="AG206" i="5"/>
  <c r="V205" i="5"/>
  <c r="AE206" i="5"/>
  <c r="Z206" i="5"/>
  <c r="Y206" i="5"/>
  <c r="AH206" i="5"/>
  <c r="T205" i="5"/>
  <c r="X206" i="5"/>
  <c r="AF206" i="5"/>
  <c r="AQ205" i="5" l="1"/>
  <c r="AP205" i="5"/>
  <c r="AN205" i="5"/>
  <c r="AO205" i="5"/>
  <c r="M198" i="9"/>
  <c r="Z198" i="9"/>
  <c r="P198" i="9"/>
  <c r="AB198" i="9" s="1"/>
  <c r="AI206" i="5"/>
  <c r="AB206" i="5" s="1"/>
  <c r="P206" i="5" s="1"/>
  <c r="AC198" i="9" l="1"/>
  <c r="AD198" i="9"/>
  <c r="AE198" i="9" s="1"/>
  <c r="AF198" i="9" s="1"/>
  <c r="J199" i="9"/>
  <c r="Z199" i="9" s="1"/>
  <c r="AD206" i="5"/>
  <c r="R206" i="5" s="1"/>
  <c r="L199" i="9" s="1"/>
  <c r="AA206" i="5"/>
  <c r="O206" i="5" s="1"/>
  <c r="AC206" i="5"/>
  <c r="Q206" i="5" s="1"/>
  <c r="K199" i="9" s="1"/>
  <c r="AJ206" i="5" l="1"/>
  <c r="AM206" i="5"/>
  <c r="AL206" i="5"/>
  <c r="AK206" i="5"/>
  <c r="AR204" i="5"/>
  <c r="AS204" i="5"/>
  <c r="A201" i="6" s="1"/>
  <c r="F201" i="6" s="1"/>
  <c r="I201" i="6" s="1"/>
  <c r="AU204" i="5"/>
  <c r="C201" i="6" s="1"/>
  <c r="H201" i="6" s="1"/>
  <c r="K201" i="6" s="1"/>
  <c r="AT204" i="5"/>
  <c r="B201" i="6" s="1"/>
  <c r="G201" i="6" s="1"/>
  <c r="J201" i="6" s="1"/>
  <c r="I199" i="9"/>
  <c r="M199" i="9" s="1"/>
  <c r="X199" i="9"/>
  <c r="N199" i="9"/>
  <c r="O199" i="9"/>
  <c r="Y199" i="9"/>
  <c r="AA199" i="9"/>
  <c r="W207" i="5"/>
  <c r="X207" i="5"/>
  <c r="AH207" i="5"/>
  <c r="V206" i="5"/>
  <c r="U206" i="5"/>
  <c r="Y207" i="5"/>
  <c r="AG207" i="5"/>
  <c r="S206" i="5"/>
  <c r="AF207" i="5"/>
  <c r="T206" i="5"/>
  <c r="Z207" i="5"/>
  <c r="AE207" i="5"/>
  <c r="AN206" i="5" l="1"/>
  <c r="AQ206" i="5"/>
  <c r="AP206" i="5"/>
  <c r="AO206" i="5"/>
  <c r="P199" i="9"/>
  <c r="AB199" i="9" s="1"/>
  <c r="AI207" i="5"/>
  <c r="AC207" i="5" s="1"/>
  <c r="Q207" i="5" s="1"/>
  <c r="K200" i="9" s="1"/>
  <c r="AC199" i="9" l="1"/>
  <c r="AD199" i="9"/>
  <c r="AE199" i="9"/>
  <c r="AF199" i="9" s="1"/>
  <c r="Y200" i="9"/>
  <c r="AA207" i="5"/>
  <c r="O207" i="5" s="1"/>
  <c r="AD207" i="5"/>
  <c r="R207" i="5" s="1"/>
  <c r="AB207" i="5"/>
  <c r="P207" i="5" s="1"/>
  <c r="AJ207" i="5" s="1"/>
  <c r="AK207" i="5" l="1"/>
  <c r="AM207" i="5"/>
  <c r="AL207" i="5"/>
  <c r="AU205" i="5"/>
  <c r="C202" i="6" s="1"/>
  <c r="H202" i="6" s="1"/>
  <c r="K202" i="6" s="1"/>
  <c r="AR205" i="5"/>
  <c r="AT205" i="5"/>
  <c r="B202" i="6" s="1"/>
  <c r="G202" i="6" s="1"/>
  <c r="J202" i="6" s="1"/>
  <c r="I200" i="9"/>
  <c r="AA200" i="9" s="1"/>
  <c r="J200" i="9"/>
  <c r="Z200" i="9" s="1"/>
  <c r="Y208" i="5"/>
  <c r="L200" i="9"/>
  <c r="X208" i="5"/>
  <c r="V207" i="5"/>
  <c r="W208" i="5"/>
  <c r="U207" i="5"/>
  <c r="AG208" i="5"/>
  <c r="S207" i="5"/>
  <c r="AH208" i="5"/>
  <c r="AE208" i="5"/>
  <c r="T207" i="5"/>
  <c r="AF208" i="5"/>
  <c r="Z208" i="5"/>
  <c r="AO207" i="5" l="1"/>
  <c r="AP207" i="5"/>
  <c r="M200" i="9"/>
  <c r="AQ207" i="5"/>
  <c r="AN207" i="5"/>
  <c r="AS205" i="5"/>
  <c r="A202" i="6" s="1"/>
  <c r="F202" i="6" s="1"/>
  <c r="I202" i="6" s="1"/>
  <c r="O200" i="9"/>
  <c r="X200" i="9"/>
  <c r="P200" i="9"/>
  <c r="N200" i="9"/>
  <c r="AI208" i="5"/>
  <c r="AA208" i="5" s="1"/>
  <c r="O208" i="5" s="1"/>
  <c r="AB208" i="5" l="1"/>
  <c r="P208" i="5" s="1"/>
  <c r="I201" i="9"/>
  <c r="AA201" i="9" s="1"/>
  <c r="J201" i="9"/>
  <c r="Z201" i="9" s="1"/>
  <c r="AC200" i="9"/>
  <c r="AD200" i="9"/>
  <c r="AB200" i="9"/>
  <c r="AD208" i="5"/>
  <c r="R208" i="5" s="1"/>
  <c r="L201" i="9" s="1"/>
  <c r="AC208" i="5"/>
  <c r="Q208" i="5" s="1"/>
  <c r="K201" i="9" s="1"/>
  <c r="AJ208" i="5" l="1"/>
  <c r="AK208" i="5"/>
  <c r="AL208" i="5"/>
  <c r="AM208" i="5"/>
  <c r="AE200" i="9"/>
  <c r="AF200" i="9" s="1"/>
  <c r="X201" i="9"/>
  <c r="P201" i="9"/>
  <c r="M201" i="9"/>
  <c r="Y201" i="9"/>
  <c r="O201" i="9"/>
  <c r="N201" i="9"/>
  <c r="V208" i="5"/>
  <c r="AQ208" i="5" s="1"/>
  <c r="Y209" i="5"/>
  <c r="U208" i="5"/>
  <c r="X209" i="5"/>
  <c r="W209" i="5"/>
  <c r="AG209" i="5"/>
  <c r="AH209" i="5"/>
  <c r="Z209" i="5"/>
  <c r="AF209" i="5"/>
  <c r="T208" i="5"/>
  <c r="S208" i="5"/>
  <c r="AE209" i="5"/>
  <c r="AO208" i="5" l="1"/>
  <c r="AP208" i="5"/>
  <c r="AN208" i="5"/>
  <c r="AS206" i="5"/>
  <c r="A203" i="6" s="1"/>
  <c r="F203" i="6" s="1"/>
  <c r="I203" i="6" s="1"/>
  <c r="AU206" i="5"/>
  <c r="C203" i="6" s="1"/>
  <c r="H203" i="6" s="1"/>
  <c r="K203" i="6" s="1"/>
  <c r="AT206" i="5"/>
  <c r="B203" i="6" s="1"/>
  <c r="G203" i="6" s="1"/>
  <c r="J203" i="6" s="1"/>
  <c r="AR206" i="5"/>
  <c r="AC201" i="9"/>
  <c r="AB201" i="9"/>
  <c r="AD201" i="9"/>
  <c r="AI209" i="5"/>
  <c r="AD209" i="5" s="1"/>
  <c r="R209" i="5" s="1"/>
  <c r="L202" i="9" s="1"/>
  <c r="AA209" i="5" l="1"/>
  <c r="O209" i="5" s="1"/>
  <c r="X202" i="9"/>
  <c r="AE201" i="9"/>
  <c r="AF201" i="9" s="1"/>
  <c r="AB209" i="5"/>
  <c r="P209" i="5" s="1"/>
  <c r="AC209" i="5"/>
  <c r="Q209" i="5" s="1"/>
  <c r="K202" i="9" s="1"/>
  <c r="AJ209" i="5" l="1"/>
  <c r="AM209" i="5"/>
  <c r="AL209" i="5"/>
  <c r="AK209" i="5"/>
  <c r="AS207" i="5"/>
  <c r="A204" i="6" s="1"/>
  <c r="F204" i="6" s="1"/>
  <c r="I204" i="6" s="1"/>
  <c r="AR207" i="5"/>
  <c r="AT207" i="5"/>
  <c r="B204" i="6" s="1"/>
  <c r="G204" i="6" s="1"/>
  <c r="J204" i="6" s="1"/>
  <c r="AU207" i="5"/>
  <c r="C204" i="6" s="1"/>
  <c r="H204" i="6" s="1"/>
  <c r="K204" i="6" s="1"/>
  <c r="Y210" i="5"/>
  <c r="I202" i="9"/>
  <c r="AA202" i="9" s="1"/>
  <c r="W210" i="5"/>
  <c r="T209" i="5"/>
  <c r="J202" i="9"/>
  <c r="Y202" i="9"/>
  <c r="Z210" i="5"/>
  <c r="AE210" i="5"/>
  <c r="AH210" i="5"/>
  <c r="AF210" i="5"/>
  <c r="V209" i="5"/>
  <c r="AG210" i="5"/>
  <c r="X210" i="5"/>
  <c r="U209" i="5"/>
  <c r="S209" i="5"/>
  <c r="AN209" i="5" s="1"/>
  <c r="AQ209" i="5" l="1"/>
  <c r="AP209" i="5"/>
  <c r="AO209" i="5"/>
  <c r="M202" i="9"/>
  <c r="AI210" i="5"/>
  <c r="AC210" i="5" s="1"/>
  <c r="Q210" i="5" s="1"/>
  <c r="K203" i="9" s="1"/>
  <c r="Y203" i="9" s="1"/>
  <c r="O202" i="9"/>
  <c r="Z202" i="9"/>
  <c r="N202" i="9"/>
  <c r="P202" i="9"/>
  <c r="AD210" i="5" l="1"/>
  <c r="R210" i="5" s="1"/>
  <c r="L203" i="9" s="1"/>
  <c r="AA210" i="5"/>
  <c r="O210" i="5" s="1"/>
  <c r="AB210" i="5"/>
  <c r="P210" i="5" s="1"/>
  <c r="AJ210" i="5" s="1"/>
  <c r="AD202" i="9"/>
  <c r="AB202" i="9"/>
  <c r="X203" i="9"/>
  <c r="AC202" i="9"/>
  <c r="J203" i="9" l="1"/>
  <c r="Z203" i="9" s="1"/>
  <c r="AH211" i="5"/>
  <c r="W211" i="5"/>
  <c r="AE211" i="5"/>
  <c r="AL210" i="5"/>
  <c r="AM210" i="5"/>
  <c r="AK210" i="5"/>
  <c r="AF211" i="5"/>
  <c r="I203" i="9"/>
  <c r="AA203" i="9" s="1"/>
  <c r="P203" i="9"/>
  <c r="V210" i="5"/>
  <c r="S210" i="5"/>
  <c r="Y211" i="5"/>
  <c r="AG211" i="5"/>
  <c r="T210" i="5"/>
  <c r="U210" i="5"/>
  <c r="X211" i="5"/>
  <c r="Z211" i="5"/>
  <c r="M203" i="9"/>
  <c r="O203" i="9"/>
  <c r="AC203" i="9" s="1"/>
  <c r="N203" i="9"/>
  <c r="AE202" i="9"/>
  <c r="AF202" i="9" s="1"/>
  <c r="AI211" i="5"/>
  <c r="AA211" i="5" s="1"/>
  <c r="O211" i="5" s="1"/>
  <c r="AD203" i="9" l="1"/>
  <c r="AQ210" i="5"/>
  <c r="AP210" i="5"/>
  <c r="AO210" i="5"/>
  <c r="AN210" i="5"/>
  <c r="AB203" i="9"/>
  <c r="AE203" i="9" s="1"/>
  <c r="AF203" i="9" s="1"/>
  <c r="AS208" i="5"/>
  <c r="A205" i="6" s="1"/>
  <c r="F205" i="6" s="1"/>
  <c r="I205" i="6" s="1"/>
  <c r="AU208" i="5"/>
  <c r="C205" i="6" s="1"/>
  <c r="H205" i="6" s="1"/>
  <c r="K205" i="6" s="1"/>
  <c r="AT208" i="5"/>
  <c r="B205" i="6" s="1"/>
  <c r="G205" i="6" s="1"/>
  <c r="J205" i="6" s="1"/>
  <c r="AR208" i="5"/>
  <c r="I204" i="9"/>
  <c r="AA204" i="9" s="1"/>
  <c r="AB211" i="5"/>
  <c r="P211" i="5" s="1"/>
  <c r="AC211" i="5"/>
  <c r="Q211" i="5" s="1"/>
  <c r="AD211" i="5"/>
  <c r="R211" i="5" s="1"/>
  <c r="AK211" i="5" l="1"/>
  <c r="AM211" i="5"/>
  <c r="AJ211" i="5"/>
  <c r="AL211" i="5"/>
  <c r="J204" i="9"/>
  <c r="Z204" i="9" s="1"/>
  <c r="K204" i="9"/>
  <c r="M204" i="9" s="1"/>
  <c r="V211" i="5"/>
  <c r="X212" i="5"/>
  <c r="AE212" i="5"/>
  <c r="L204" i="9"/>
  <c r="AH212" i="5"/>
  <c r="AF212" i="5"/>
  <c r="Y212" i="5"/>
  <c r="W212" i="5"/>
  <c r="AG212" i="5"/>
  <c r="S211" i="5"/>
  <c r="Z212" i="5"/>
  <c r="T211" i="5"/>
  <c r="U211" i="5"/>
  <c r="AP211" i="5" l="1"/>
  <c r="AN211" i="5"/>
  <c r="AQ211" i="5"/>
  <c r="AO211" i="5"/>
  <c r="AT209" i="5"/>
  <c r="B206" i="6" s="1"/>
  <c r="G206" i="6" s="1"/>
  <c r="J206" i="6" s="1"/>
  <c r="AR209" i="5"/>
  <c r="AU209" i="5"/>
  <c r="C206" i="6" s="1"/>
  <c r="H206" i="6" s="1"/>
  <c r="K206" i="6" s="1"/>
  <c r="AS209" i="5"/>
  <c r="A206" i="6" s="1"/>
  <c r="F206" i="6" s="1"/>
  <c r="I206" i="6" s="1"/>
  <c r="P204" i="9"/>
  <c r="X204" i="9"/>
  <c r="O204" i="9"/>
  <c r="Y204" i="9"/>
  <c r="N204" i="9"/>
  <c r="AI212" i="5"/>
  <c r="AA212" i="5" s="1"/>
  <c r="O212" i="5" s="1"/>
  <c r="I205" i="9" l="1"/>
  <c r="AC212" i="5"/>
  <c r="Q212" i="5" s="1"/>
  <c r="K205" i="9" s="1"/>
  <c r="Y205" i="9" s="1"/>
  <c r="AB212" i="5"/>
  <c r="P212" i="5" s="1"/>
  <c r="AC204" i="9"/>
  <c r="AB204" i="9"/>
  <c r="AD204" i="9"/>
  <c r="AA205" i="9"/>
  <c r="AD212" i="5"/>
  <c r="R212" i="5" s="1"/>
  <c r="AL212" i="5" l="1"/>
  <c r="AJ212" i="5"/>
  <c r="AM212" i="5"/>
  <c r="AK212" i="5"/>
  <c r="AR210" i="5"/>
  <c r="AS210" i="5"/>
  <c r="A207" i="6" s="1"/>
  <c r="F207" i="6" s="1"/>
  <c r="I207" i="6" s="1"/>
  <c r="AT210" i="5"/>
  <c r="B207" i="6" s="1"/>
  <c r="G207" i="6" s="1"/>
  <c r="J207" i="6" s="1"/>
  <c r="AU210" i="5"/>
  <c r="C207" i="6" s="1"/>
  <c r="H207" i="6" s="1"/>
  <c r="K207" i="6" s="1"/>
  <c r="J205" i="9"/>
  <c r="Z205" i="9" s="1"/>
  <c r="X213" i="5"/>
  <c r="AE213" i="5"/>
  <c r="S212" i="5"/>
  <c r="W213" i="5"/>
  <c r="V212" i="5"/>
  <c r="Z213" i="5"/>
  <c r="U212" i="5"/>
  <c r="T212" i="5"/>
  <c r="AF213" i="5"/>
  <c r="AG213" i="5"/>
  <c r="AH213" i="5"/>
  <c r="Y213" i="5"/>
  <c r="L205" i="9"/>
  <c r="O205" i="9" s="1"/>
  <c r="AE204" i="9"/>
  <c r="AF204" i="9" s="1"/>
  <c r="AN212" i="5" l="1"/>
  <c r="AO212" i="5"/>
  <c r="AQ212" i="5"/>
  <c r="AP212" i="5"/>
  <c r="AI213" i="5"/>
  <c r="AC213" i="5" s="1"/>
  <c r="Q213" i="5" s="1"/>
  <c r="K206" i="9" s="1"/>
  <c r="Y206" i="9" s="1"/>
  <c r="P205" i="9"/>
  <c r="X205" i="9"/>
  <c r="N205" i="9"/>
  <c r="M205" i="9"/>
  <c r="AS211" i="5" l="1"/>
  <c r="A208" i="6" s="1"/>
  <c r="F208" i="6" s="1"/>
  <c r="I208" i="6" s="1"/>
  <c r="AB213" i="5"/>
  <c r="P213" i="5" s="1"/>
  <c r="AD213" i="5"/>
  <c r="R213" i="5" s="1"/>
  <c r="AA213" i="5"/>
  <c r="O213" i="5" s="1"/>
  <c r="AB205" i="9"/>
  <c r="AD205" i="9"/>
  <c r="AC205" i="9"/>
  <c r="AJ213" i="5" l="1"/>
  <c r="W214" i="5"/>
  <c r="AL213" i="5"/>
  <c r="AM213" i="5"/>
  <c r="AK213" i="5"/>
  <c r="AR211" i="5"/>
  <c r="AT211" i="5"/>
  <c r="B208" i="6" s="1"/>
  <c r="G208" i="6" s="1"/>
  <c r="J208" i="6" s="1"/>
  <c r="AU211" i="5"/>
  <c r="C208" i="6" s="1"/>
  <c r="H208" i="6" s="1"/>
  <c r="K208" i="6" s="1"/>
  <c r="AF214" i="5"/>
  <c r="X214" i="5"/>
  <c r="Y214" i="5"/>
  <c r="AG214" i="5"/>
  <c r="I206" i="9"/>
  <c r="S213" i="5"/>
  <c r="AE214" i="5"/>
  <c r="Z214" i="5"/>
  <c r="L206" i="9"/>
  <c r="V213" i="5"/>
  <c r="U213" i="5"/>
  <c r="J206" i="9"/>
  <c r="AH214" i="5"/>
  <c r="T213" i="5"/>
  <c r="AE205" i="9"/>
  <c r="AF205" i="9" s="1"/>
  <c r="AO213" i="5" l="1"/>
  <c r="AP213" i="5"/>
  <c r="AQ213" i="5"/>
  <c r="AN213" i="5"/>
  <c r="AI214" i="5"/>
  <c r="AB214" i="5" s="1"/>
  <c r="P214" i="5" s="1"/>
  <c r="P206" i="9"/>
  <c r="X206" i="9"/>
  <c r="N206" i="9"/>
  <c r="Z206" i="9"/>
  <c r="O206" i="9"/>
  <c r="M206" i="9"/>
  <c r="AA206" i="9"/>
  <c r="J207" i="9" l="1"/>
  <c r="Z207" i="9" s="1"/>
  <c r="AA214" i="5"/>
  <c r="O214" i="5" s="1"/>
  <c r="T214" i="5" s="1"/>
  <c r="AC214" i="5"/>
  <c r="Q214" i="5" s="1"/>
  <c r="K207" i="9" s="1"/>
  <c r="Y207" i="9" s="1"/>
  <c r="AD214" i="5"/>
  <c r="R214" i="5" s="1"/>
  <c r="L207" i="9" s="1"/>
  <c r="X207" i="9" s="1"/>
  <c r="AC206" i="9"/>
  <c r="AB206" i="9"/>
  <c r="AD206" i="9"/>
  <c r="U214" i="5" l="1"/>
  <c r="AJ214" i="5"/>
  <c r="V214" i="5"/>
  <c r="S214" i="5"/>
  <c r="AK214" i="5"/>
  <c r="AL214" i="5"/>
  <c r="AM214" i="5"/>
  <c r="AE215" i="5"/>
  <c r="AF215" i="5"/>
  <c r="AG215" i="5"/>
  <c r="AH215" i="5"/>
  <c r="W215" i="5"/>
  <c r="Y215" i="5"/>
  <c r="Z215" i="5"/>
  <c r="X215" i="5"/>
  <c r="I207" i="9"/>
  <c r="M207" i="9" s="1"/>
  <c r="AE206" i="9"/>
  <c r="AF206" i="9" s="1"/>
  <c r="AN214" i="5" l="1"/>
  <c r="AO214" i="5"/>
  <c r="AI215" i="5"/>
  <c r="AB215" i="5" s="1"/>
  <c r="P215" i="5" s="1"/>
  <c r="AP214" i="5"/>
  <c r="AQ214" i="5"/>
  <c r="AS212" i="5"/>
  <c r="A209" i="6" s="1"/>
  <c r="F209" i="6" s="1"/>
  <c r="I209" i="6" s="1"/>
  <c r="AU212" i="5"/>
  <c r="C209" i="6" s="1"/>
  <c r="H209" i="6" s="1"/>
  <c r="K209" i="6" s="1"/>
  <c r="AT212" i="5"/>
  <c r="B209" i="6" s="1"/>
  <c r="G209" i="6" s="1"/>
  <c r="J209" i="6" s="1"/>
  <c r="AR212" i="5"/>
  <c r="AA207" i="9"/>
  <c r="N207" i="9"/>
  <c r="O207" i="9"/>
  <c r="P207" i="9"/>
  <c r="AD215" i="5" l="1"/>
  <c r="R215" i="5" s="1"/>
  <c r="L208" i="9" s="1"/>
  <c r="X208" i="9" s="1"/>
  <c r="AA215" i="5"/>
  <c r="O215" i="5" s="1"/>
  <c r="AM215" i="5" s="1"/>
  <c r="AC215" i="5"/>
  <c r="Q215" i="5" s="1"/>
  <c r="K208" i="9" s="1"/>
  <c r="Y208" i="9" s="1"/>
  <c r="J208" i="9"/>
  <c r="Z208" i="9" s="1"/>
  <c r="AB207" i="9"/>
  <c r="AD207" i="9"/>
  <c r="AH216" i="5"/>
  <c r="Y216" i="5"/>
  <c r="W216" i="5"/>
  <c r="AC207" i="9"/>
  <c r="U215" i="5" l="1"/>
  <c r="AL215" i="5"/>
  <c r="V215" i="5"/>
  <c r="I208" i="9"/>
  <c r="AK215" i="5"/>
  <c r="AE216" i="5"/>
  <c r="AJ215" i="5"/>
  <c r="AO215" i="5" s="1"/>
  <c r="AF216" i="5"/>
  <c r="Z216" i="5"/>
  <c r="T215" i="5"/>
  <c r="X216" i="5"/>
  <c r="AG216" i="5"/>
  <c r="S215" i="5"/>
  <c r="O208" i="9"/>
  <c r="AQ215" i="5"/>
  <c r="AA208" i="9"/>
  <c r="M208" i="9"/>
  <c r="AI216" i="5"/>
  <c r="AD216" i="5" s="1"/>
  <c r="R216" i="5" s="1"/>
  <c r="L209" i="9" s="1"/>
  <c r="AE207" i="9"/>
  <c r="AF207" i="9" s="1"/>
  <c r="AC216" i="5"/>
  <c r="Q216" i="5" s="1"/>
  <c r="K209" i="9" s="1"/>
  <c r="AA216" i="5"/>
  <c r="O216" i="5" s="1"/>
  <c r="AP215" i="5" l="1"/>
  <c r="N208" i="9"/>
  <c r="P208" i="9"/>
  <c r="AB208" i="9" s="1"/>
  <c r="AB216" i="5"/>
  <c r="P216" i="5" s="1"/>
  <c r="AJ216" i="5" s="1"/>
  <c r="AN215" i="5"/>
  <c r="AK216" i="5"/>
  <c r="AL216" i="5"/>
  <c r="AM216" i="5"/>
  <c r="AD208" i="9"/>
  <c r="AR213" i="5"/>
  <c r="AS213" i="5"/>
  <c r="A210" i="6" s="1"/>
  <c r="F210" i="6" s="1"/>
  <c r="I210" i="6" s="1"/>
  <c r="AU213" i="5"/>
  <c r="C210" i="6" s="1"/>
  <c r="H210" i="6" s="1"/>
  <c r="K210" i="6" s="1"/>
  <c r="AT213" i="5"/>
  <c r="B210" i="6" s="1"/>
  <c r="G210" i="6" s="1"/>
  <c r="J210" i="6" s="1"/>
  <c r="J209" i="9"/>
  <c r="I209" i="9"/>
  <c r="X209" i="9"/>
  <c r="Y209" i="9"/>
  <c r="V216" i="5"/>
  <c r="AF217" i="5"/>
  <c r="AG217" i="5"/>
  <c r="Y217" i="5"/>
  <c r="X217" i="5"/>
  <c r="Z217" i="5"/>
  <c r="S216" i="5"/>
  <c r="AE217" i="5"/>
  <c r="U216" i="5"/>
  <c r="W217" i="5"/>
  <c r="T216" i="5"/>
  <c r="AH217" i="5"/>
  <c r="AC208" i="9" l="1"/>
  <c r="AP216" i="5"/>
  <c r="AQ216" i="5"/>
  <c r="N209" i="9"/>
  <c r="AO216" i="5"/>
  <c r="AN216" i="5"/>
  <c r="AA209" i="9"/>
  <c r="P209" i="9"/>
  <c r="AE208" i="9"/>
  <c r="AF208" i="9" s="1"/>
  <c r="O209" i="9"/>
  <c r="M209" i="9"/>
  <c r="Z209" i="9"/>
  <c r="AI217" i="5"/>
  <c r="AB209" i="9" l="1"/>
  <c r="AC209" i="9"/>
  <c r="AD209" i="9"/>
  <c r="AE209" i="9" s="1"/>
  <c r="AF209" i="9" s="1"/>
  <c r="AS214" i="5"/>
  <c r="A211" i="6" s="1"/>
  <c r="F211" i="6" s="1"/>
  <c r="I211" i="6" s="1"/>
  <c r="AT214" i="5"/>
  <c r="B211" i="6" s="1"/>
  <c r="G211" i="6" s="1"/>
  <c r="J211" i="6" s="1"/>
  <c r="AU214" i="5"/>
  <c r="C211" i="6" s="1"/>
  <c r="H211" i="6" s="1"/>
  <c r="K211" i="6" s="1"/>
  <c r="AR214" i="5"/>
  <c r="AB217" i="5"/>
  <c r="P217" i="5" s="1"/>
  <c r="AA217" i="5"/>
  <c r="O217" i="5" s="1"/>
  <c r="AC217" i="5"/>
  <c r="Q217" i="5" s="1"/>
  <c r="K210" i="9" s="1"/>
  <c r="AD217" i="5"/>
  <c r="R217" i="5" s="1"/>
  <c r="L210" i="9" s="1"/>
  <c r="AJ217" i="5" l="1"/>
  <c r="AK217" i="5"/>
  <c r="AL217" i="5"/>
  <c r="AM217" i="5"/>
  <c r="J210" i="9"/>
  <c r="Z210" i="9" s="1"/>
  <c r="I210" i="9"/>
  <c r="M210" i="9" s="1"/>
  <c r="X210" i="9"/>
  <c r="Y210" i="9"/>
  <c r="V217" i="5"/>
  <c r="AF218" i="5"/>
  <c r="AE218" i="5"/>
  <c r="U217" i="5"/>
  <c r="S217" i="5"/>
  <c r="Z218" i="5"/>
  <c r="AG218" i="5"/>
  <c r="X218" i="5"/>
  <c r="Y218" i="5"/>
  <c r="AH218" i="5"/>
  <c r="T217" i="5"/>
  <c r="W218" i="5"/>
  <c r="AQ217" i="5" l="1"/>
  <c r="AN217" i="5"/>
  <c r="AP217" i="5"/>
  <c r="AO217" i="5"/>
  <c r="O210" i="9"/>
  <c r="AA210" i="9"/>
  <c r="P210" i="9"/>
  <c r="N210" i="9"/>
  <c r="AI218" i="5"/>
  <c r="AB218" i="5" s="1"/>
  <c r="P218" i="5" s="1"/>
  <c r="AB210" i="9" l="1"/>
  <c r="AS215" i="5"/>
  <c r="A212" i="6" s="1"/>
  <c r="F212" i="6" s="1"/>
  <c r="I212" i="6" s="1"/>
  <c r="AR215" i="5"/>
  <c r="AT215" i="5"/>
  <c r="B212" i="6" s="1"/>
  <c r="G212" i="6" s="1"/>
  <c r="J212" i="6" s="1"/>
  <c r="AU215" i="5"/>
  <c r="C212" i="6" s="1"/>
  <c r="H212" i="6" s="1"/>
  <c r="K212" i="6" s="1"/>
  <c r="AD210" i="9"/>
  <c r="AC210" i="9"/>
  <c r="J211" i="9"/>
  <c r="Z211" i="9" s="1"/>
  <c r="AA218" i="5"/>
  <c r="O218" i="5" s="1"/>
  <c r="AC218" i="5"/>
  <c r="Q218" i="5" s="1"/>
  <c r="K211" i="9" s="1"/>
  <c r="AD218" i="5"/>
  <c r="R218" i="5" s="1"/>
  <c r="L211" i="9" s="1"/>
  <c r="AJ218" i="5" l="1"/>
  <c r="AK218" i="5"/>
  <c r="AM218" i="5"/>
  <c r="AL218" i="5"/>
  <c r="AE210" i="9"/>
  <c r="AF210" i="9" s="1"/>
  <c r="I211" i="9"/>
  <c r="O211" i="9"/>
  <c r="Y211" i="9"/>
  <c r="M211" i="9"/>
  <c r="AA211" i="9"/>
  <c r="N211" i="9"/>
  <c r="P211" i="9"/>
  <c r="X211" i="9"/>
  <c r="AG219" i="5"/>
  <c r="S218" i="5"/>
  <c r="AH219" i="5"/>
  <c r="AF219" i="5"/>
  <c r="V218" i="5"/>
  <c r="T218" i="5"/>
  <c r="Y219" i="5"/>
  <c r="U218" i="5"/>
  <c r="AE219" i="5"/>
  <c r="W219" i="5"/>
  <c r="X219" i="5"/>
  <c r="Z219" i="5"/>
  <c r="AP218" i="5" l="1"/>
  <c r="AO218" i="5"/>
  <c r="AN218" i="5"/>
  <c r="AQ218" i="5"/>
  <c r="AR216" i="5"/>
  <c r="AS216" i="5"/>
  <c r="A213" i="6" s="1"/>
  <c r="F213" i="6" s="1"/>
  <c r="I213" i="6" s="1"/>
  <c r="AU216" i="5"/>
  <c r="C213" i="6" s="1"/>
  <c r="H213" i="6" s="1"/>
  <c r="K213" i="6" s="1"/>
  <c r="AT216" i="5"/>
  <c r="B213" i="6" s="1"/>
  <c r="G213" i="6" s="1"/>
  <c r="J213" i="6" s="1"/>
  <c r="AB211" i="9"/>
  <c r="AC211" i="9"/>
  <c r="AD211" i="9"/>
  <c r="AI219" i="5"/>
  <c r="AA219" i="5" s="1"/>
  <c r="O219" i="5" s="1"/>
  <c r="I212" i="9" l="1"/>
  <c r="AA212" i="9" s="1"/>
  <c r="AE211" i="9"/>
  <c r="AF211" i="9" s="1"/>
  <c r="AB219" i="5"/>
  <c r="P219" i="5" s="1"/>
  <c r="AC219" i="5"/>
  <c r="Q219" i="5" s="1"/>
  <c r="K212" i="9" s="1"/>
  <c r="AD219" i="5"/>
  <c r="R219" i="5" s="1"/>
  <c r="L212" i="9" s="1"/>
  <c r="AM219" i="5" l="1"/>
  <c r="AJ219" i="5"/>
  <c r="AL219" i="5"/>
  <c r="AK219" i="5"/>
  <c r="AR217" i="5"/>
  <c r="AU217" i="5"/>
  <c r="C214" i="6" s="1"/>
  <c r="H214" i="6" s="1"/>
  <c r="K214" i="6" s="1"/>
  <c r="AS217" i="5"/>
  <c r="A214" i="6" s="1"/>
  <c r="F214" i="6" s="1"/>
  <c r="I214" i="6" s="1"/>
  <c r="AT217" i="5"/>
  <c r="B214" i="6" s="1"/>
  <c r="G214" i="6" s="1"/>
  <c r="J214" i="6" s="1"/>
  <c r="J212" i="9"/>
  <c r="P212" i="9" s="1"/>
  <c r="X212" i="9"/>
  <c r="Y212" i="9"/>
  <c r="AF220" i="5"/>
  <c r="V219" i="5"/>
  <c r="Y220" i="5"/>
  <c r="AE220" i="5"/>
  <c r="U219" i="5"/>
  <c r="T219" i="5"/>
  <c r="W220" i="5"/>
  <c r="AH220" i="5"/>
  <c r="Z220" i="5"/>
  <c r="AG220" i="5"/>
  <c r="X220" i="5"/>
  <c r="S219" i="5"/>
  <c r="AP219" i="5" l="1"/>
  <c r="AN219" i="5"/>
  <c r="AQ219" i="5"/>
  <c r="Z212" i="9"/>
  <c r="AO219" i="5"/>
  <c r="O212" i="9"/>
  <c r="N212" i="9"/>
  <c r="M212" i="9"/>
  <c r="AI220" i="5"/>
  <c r="AA220" i="5" s="1"/>
  <c r="O220" i="5" s="1"/>
  <c r="AB212" i="9" l="1"/>
  <c r="AD212" i="9"/>
  <c r="AC212" i="9"/>
  <c r="AE212" i="9" s="1"/>
  <c r="AF212" i="9" s="1"/>
  <c r="I213" i="9"/>
  <c r="AA213" i="9" s="1"/>
  <c r="AB220" i="5"/>
  <c r="P220" i="5" s="1"/>
  <c r="AD220" i="5"/>
  <c r="R220" i="5" s="1"/>
  <c r="L213" i="9" s="1"/>
  <c r="AC220" i="5"/>
  <c r="Q220" i="5" s="1"/>
  <c r="K213" i="9" s="1"/>
  <c r="AM220" i="5" l="1"/>
  <c r="AJ220" i="5"/>
  <c r="AL220" i="5"/>
  <c r="AK220" i="5"/>
  <c r="AS218" i="5"/>
  <c r="A215" i="6" s="1"/>
  <c r="F215" i="6" s="1"/>
  <c r="I215" i="6" s="1"/>
  <c r="AT218" i="5"/>
  <c r="B215" i="6" s="1"/>
  <c r="G215" i="6" s="1"/>
  <c r="J215" i="6" s="1"/>
  <c r="AU218" i="5"/>
  <c r="C215" i="6" s="1"/>
  <c r="H215" i="6" s="1"/>
  <c r="K215" i="6" s="1"/>
  <c r="AR218" i="5"/>
  <c r="J213" i="9"/>
  <c r="P213" i="9" s="1"/>
  <c r="X213" i="9"/>
  <c r="Z213" i="9"/>
  <c r="Y213" i="9"/>
  <c r="AE221" i="5"/>
  <c r="U220" i="5"/>
  <c r="X221" i="5"/>
  <c r="AF221" i="5"/>
  <c r="V220" i="5"/>
  <c r="AG221" i="5"/>
  <c r="T220" i="5"/>
  <c r="AO220" i="5" s="1"/>
  <c r="AH221" i="5"/>
  <c r="W221" i="5"/>
  <c r="S220" i="5"/>
  <c r="Y221" i="5"/>
  <c r="Z221" i="5"/>
  <c r="AP220" i="5" l="1"/>
  <c r="AN220" i="5"/>
  <c r="AQ220" i="5"/>
  <c r="M213" i="9"/>
  <c r="N213" i="9"/>
  <c r="O213" i="9"/>
  <c r="AD213" i="9" s="1"/>
  <c r="AB213" i="9"/>
  <c r="AI221" i="5"/>
  <c r="AB221" i="5" s="1"/>
  <c r="P221" i="5" s="1"/>
  <c r="AC213" i="9" l="1"/>
  <c r="J214" i="9"/>
  <c r="Z214" i="9" s="1"/>
  <c r="AE213" i="9"/>
  <c r="AF213" i="9" s="1"/>
  <c r="AA221" i="5"/>
  <c r="O221" i="5" s="1"/>
  <c r="AC221" i="5"/>
  <c r="Q221" i="5" s="1"/>
  <c r="K214" i="9" s="1"/>
  <c r="AD221" i="5"/>
  <c r="R221" i="5" s="1"/>
  <c r="L214" i="9" s="1"/>
  <c r="AJ221" i="5" l="1"/>
  <c r="AK221" i="5"/>
  <c r="AM221" i="5"/>
  <c r="AL221" i="5"/>
  <c r="AU219" i="5"/>
  <c r="C216" i="6" s="1"/>
  <c r="H216" i="6" s="1"/>
  <c r="K216" i="6" s="1"/>
  <c r="AS219" i="5"/>
  <c r="A216" i="6" s="1"/>
  <c r="F216" i="6" s="1"/>
  <c r="I216" i="6" s="1"/>
  <c r="AT219" i="5"/>
  <c r="B216" i="6" s="1"/>
  <c r="G216" i="6" s="1"/>
  <c r="J216" i="6" s="1"/>
  <c r="AR219" i="5"/>
  <c r="I214" i="9"/>
  <c r="P214" i="9" s="1"/>
  <c r="Y214" i="9"/>
  <c r="X214" i="9"/>
  <c r="W222" i="5"/>
  <c r="Z222" i="5"/>
  <c r="S221" i="5"/>
  <c r="AF222" i="5"/>
  <c r="V221" i="5"/>
  <c r="Y222" i="5"/>
  <c r="U221" i="5"/>
  <c r="AE222" i="5"/>
  <c r="T221" i="5"/>
  <c r="AG222" i="5"/>
  <c r="X222" i="5"/>
  <c r="AH222" i="5"/>
  <c r="AP221" i="5" l="1"/>
  <c r="AN221" i="5"/>
  <c r="AO221" i="5"/>
  <c r="AQ221" i="5"/>
  <c r="M214" i="9"/>
  <c r="O214" i="9"/>
  <c r="N214" i="9"/>
  <c r="AA214" i="9"/>
  <c r="AI222" i="5"/>
  <c r="AB222" i="5" s="1"/>
  <c r="P222" i="5" s="1"/>
  <c r="AB214" i="9" l="1"/>
  <c r="AC214" i="9"/>
  <c r="AE214" i="9" s="1"/>
  <c r="AF214" i="9" s="1"/>
  <c r="AD214" i="9"/>
  <c r="J215" i="9"/>
  <c r="Z215" i="9" s="1"/>
  <c r="AA222" i="5"/>
  <c r="O222" i="5" s="1"/>
  <c r="AC222" i="5"/>
  <c r="Q222" i="5" s="1"/>
  <c r="K215" i="9" s="1"/>
  <c r="AD222" i="5"/>
  <c r="R222" i="5" s="1"/>
  <c r="L215" i="9" s="1"/>
  <c r="AJ222" i="5" l="1"/>
  <c r="AM222" i="5"/>
  <c r="AL222" i="5"/>
  <c r="AK222" i="5"/>
  <c r="I215" i="9"/>
  <c r="Y215" i="9"/>
  <c r="O215" i="9"/>
  <c r="M215" i="9"/>
  <c r="AA215" i="9"/>
  <c r="X215" i="9"/>
  <c r="P215" i="9"/>
  <c r="N215" i="9"/>
  <c r="AF223" i="5"/>
  <c r="V222" i="5"/>
  <c r="T222" i="5"/>
  <c r="AE223" i="5"/>
  <c r="U222" i="5"/>
  <c r="X223" i="5"/>
  <c r="Y223" i="5"/>
  <c r="AG223" i="5"/>
  <c r="S222" i="5"/>
  <c r="Z223" i="5"/>
  <c r="W223" i="5"/>
  <c r="AH223" i="5"/>
  <c r="AQ222" i="5" l="1"/>
  <c r="AO222" i="5"/>
  <c r="AN222" i="5"/>
  <c r="AP222" i="5"/>
  <c r="AS220" i="5"/>
  <c r="A217" i="6" s="1"/>
  <c r="F217" i="6" s="1"/>
  <c r="I217" i="6" s="1"/>
  <c r="AU220" i="5"/>
  <c r="C217" i="6" s="1"/>
  <c r="H217" i="6" s="1"/>
  <c r="K217" i="6" s="1"/>
  <c r="AT220" i="5"/>
  <c r="B217" i="6" s="1"/>
  <c r="G217" i="6" s="1"/>
  <c r="J217" i="6" s="1"/>
  <c r="AR220" i="5"/>
  <c r="AB215" i="9"/>
  <c r="AD215" i="9"/>
  <c r="AC215" i="9"/>
  <c r="AI223" i="5"/>
  <c r="AB223" i="5" s="1"/>
  <c r="P223" i="5" s="1"/>
  <c r="J216" i="9" l="1"/>
  <c r="Z216" i="9" s="1"/>
  <c r="AE215" i="9"/>
  <c r="AF215" i="9" s="1"/>
  <c r="AC223" i="5"/>
  <c r="Q223" i="5" s="1"/>
  <c r="K216" i="9" s="1"/>
  <c r="AD223" i="5"/>
  <c r="R223" i="5" s="1"/>
  <c r="L216" i="9" s="1"/>
  <c r="AA223" i="5"/>
  <c r="O223" i="5" s="1"/>
  <c r="AJ223" i="5" l="1"/>
  <c r="AK223" i="5"/>
  <c r="AM223" i="5"/>
  <c r="AL223" i="5"/>
  <c r="AR221" i="5"/>
  <c r="AT221" i="5"/>
  <c r="B218" i="6" s="1"/>
  <c r="G218" i="6" s="1"/>
  <c r="J218" i="6" s="1"/>
  <c r="AU221" i="5"/>
  <c r="C218" i="6" s="1"/>
  <c r="H218" i="6" s="1"/>
  <c r="K218" i="6" s="1"/>
  <c r="AS221" i="5"/>
  <c r="A218" i="6" s="1"/>
  <c r="F218" i="6" s="1"/>
  <c r="I218" i="6" s="1"/>
  <c r="I216" i="9"/>
  <c r="P216" i="9" s="1"/>
  <c r="Y216" i="9"/>
  <c r="X216" i="9"/>
  <c r="Z224" i="5"/>
  <c r="S223" i="5"/>
  <c r="Y224" i="5"/>
  <c r="AG224" i="5"/>
  <c r="X224" i="5"/>
  <c r="AF224" i="5"/>
  <c r="V223" i="5"/>
  <c r="W224" i="5"/>
  <c r="AE224" i="5"/>
  <c r="U223" i="5"/>
  <c r="T223" i="5"/>
  <c r="AH224" i="5"/>
  <c r="AO223" i="5" l="1"/>
  <c r="O216" i="9"/>
  <c r="AQ223" i="5"/>
  <c r="N216" i="9"/>
  <c r="AP223" i="5"/>
  <c r="M216" i="9"/>
  <c r="AN223" i="5"/>
  <c r="AA216" i="9"/>
  <c r="AB216" i="9" s="1"/>
  <c r="AI224" i="5"/>
  <c r="AB224" i="5" s="1"/>
  <c r="P224" i="5" s="1"/>
  <c r="AD216" i="9" l="1"/>
  <c r="AC216" i="9"/>
  <c r="J217" i="9"/>
  <c r="Z217" i="9" s="1"/>
  <c r="AA224" i="5"/>
  <c r="O224" i="5" s="1"/>
  <c r="AD224" i="5"/>
  <c r="R224" i="5" s="1"/>
  <c r="L217" i="9" s="1"/>
  <c r="AC224" i="5"/>
  <c r="Q224" i="5" s="1"/>
  <c r="K217" i="9" s="1"/>
  <c r="AJ224" i="5" l="1"/>
  <c r="AM224" i="5"/>
  <c r="AL224" i="5"/>
  <c r="AK224" i="5"/>
  <c r="AE216" i="9"/>
  <c r="AF216" i="9" s="1"/>
  <c r="I217" i="9"/>
  <c r="AA217" i="9" s="1"/>
  <c r="X217" i="9"/>
  <c r="Y217" i="9"/>
  <c r="U224" i="5"/>
  <c r="AE225" i="5"/>
  <c r="W225" i="5"/>
  <c r="AF225" i="5"/>
  <c r="V224" i="5"/>
  <c r="X225" i="5"/>
  <c r="Y225" i="5"/>
  <c r="S224" i="5"/>
  <c r="AG225" i="5"/>
  <c r="Z225" i="5"/>
  <c r="T224" i="5"/>
  <c r="AH225" i="5"/>
  <c r="AO224" i="5" l="1"/>
  <c r="AN224" i="5"/>
  <c r="AQ224" i="5"/>
  <c r="AP224" i="5"/>
  <c r="P217" i="9"/>
  <c r="N217" i="9"/>
  <c r="O217" i="9"/>
  <c r="M217" i="9"/>
  <c r="AR222" i="5"/>
  <c r="AS222" i="5"/>
  <c r="A219" i="6" s="1"/>
  <c r="F219" i="6" s="1"/>
  <c r="I219" i="6" s="1"/>
  <c r="AU222" i="5"/>
  <c r="C219" i="6" s="1"/>
  <c r="H219" i="6" s="1"/>
  <c r="K219" i="6" s="1"/>
  <c r="AT222" i="5"/>
  <c r="B219" i="6" s="1"/>
  <c r="G219" i="6" s="1"/>
  <c r="J219" i="6" s="1"/>
  <c r="AI225" i="5"/>
  <c r="AC217" i="9" l="1"/>
  <c r="AB217" i="9"/>
  <c r="AD217" i="9"/>
  <c r="AC225" i="5"/>
  <c r="Q225" i="5" s="1"/>
  <c r="K218" i="9" s="1"/>
  <c r="AA225" i="5"/>
  <c r="O225" i="5" s="1"/>
  <c r="AB225" i="5"/>
  <c r="P225" i="5" s="1"/>
  <c r="AD225" i="5"/>
  <c r="R225" i="5" s="1"/>
  <c r="L218" i="9" s="1"/>
  <c r="AJ225" i="5" l="1"/>
  <c r="AE217" i="9"/>
  <c r="AF217" i="9" s="1"/>
  <c r="AM225" i="5"/>
  <c r="AL225" i="5"/>
  <c r="AK225" i="5"/>
  <c r="AS223" i="5"/>
  <c r="A220" i="6" s="1"/>
  <c r="F220" i="6" s="1"/>
  <c r="I220" i="6" s="1"/>
  <c r="AR223" i="5"/>
  <c r="AT223" i="5"/>
  <c r="B220" i="6" s="1"/>
  <c r="G220" i="6" s="1"/>
  <c r="J220" i="6" s="1"/>
  <c r="AU223" i="5"/>
  <c r="C220" i="6" s="1"/>
  <c r="H220" i="6" s="1"/>
  <c r="K220" i="6" s="1"/>
  <c r="J218" i="9"/>
  <c r="Z218" i="9" s="1"/>
  <c r="I218" i="9"/>
  <c r="X218" i="9"/>
  <c r="Y218" i="9"/>
  <c r="AF226" i="5"/>
  <c r="V225" i="5"/>
  <c r="W226" i="5"/>
  <c r="T225" i="5"/>
  <c r="AH226" i="5"/>
  <c r="Y226" i="5"/>
  <c r="X226" i="5"/>
  <c r="Z226" i="5"/>
  <c r="AG226" i="5"/>
  <c r="S225" i="5"/>
  <c r="AE226" i="5"/>
  <c r="U225" i="5"/>
  <c r="AP225" i="5" s="1"/>
  <c r="N218" i="9" l="1"/>
  <c r="AO225" i="5"/>
  <c r="P218" i="9"/>
  <c r="M218" i="9"/>
  <c r="AB218" i="9" s="1"/>
  <c r="AN225" i="5"/>
  <c r="AQ225" i="5"/>
  <c r="AA218" i="9"/>
  <c r="O218" i="9"/>
  <c r="AD218" i="9" s="1"/>
  <c r="AI226" i="5"/>
  <c r="AA226" i="5" s="1"/>
  <c r="O226" i="5" s="1"/>
  <c r="AC218" i="9" l="1"/>
  <c r="I219" i="9"/>
  <c r="AA219" i="9" s="1"/>
  <c r="AE218" i="9"/>
  <c r="AF218" i="9" s="1"/>
  <c r="AC226" i="5"/>
  <c r="Q226" i="5" s="1"/>
  <c r="K219" i="9" s="1"/>
  <c r="AB226" i="5"/>
  <c r="P226" i="5" s="1"/>
  <c r="AD226" i="5"/>
  <c r="R226" i="5" s="1"/>
  <c r="L219" i="9" s="1"/>
  <c r="AJ226" i="5" l="1"/>
  <c r="AK226" i="5"/>
  <c r="AM226" i="5"/>
  <c r="AL226" i="5"/>
  <c r="AS224" i="5"/>
  <c r="A221" i="6" s="1"/>
  <c r="F221" i="6" s="1"/>
  <c r="I221" i="6" s="1"/>
  <c r="AU224" i="5"/>
  <c r="C221" i="6" s="1"/>
  <c r="H221" i="6" s="1"/>
  <c r="K221" i="6" s="1"/>
  <c r="AT224" i="5"/>
  <c r="B221" i="6" s="1"/>
  <c r="G221" i="6" s="1"/>
  <c r="J221" i="6" s="1"/>
  <c r="AR224" i="5"/>
  <c r="J219" i="9"/>
  <c r="M219" i="9"/>
  <c r="O219" i="9"/>
  <c r="Y219" i="9"/>
  <c r="P219" i="9"/>
  <c r="X219" i="9"/>
  <c r="Z219" i="9"/>
  <c r="N219" i="9"/>
  <c r="V226" i="5"/>
  <c r="AF227" i="5"/>
  <c r="S226" i="5"/>
  <c r="AH227" i="5"/>
  <c r="T226" i="5"/>
  <c r="W227" i="5"/>
  <c r="Z227" i="5"/>
  <c r="AG227" i="5"/>
  <c r="AE227" i="5"/>
  <c r="U226" i="5"/>
  <c r="Y227" i="5"/>
  <c r="X227" i="5"/>
  <c r="AO226" i="5" l="1"/>
  <c r="AQ226" i="5"/>
  <c r="AP226" i="5"/>
  <c r="AN226" i="5"/>
  <c r="AB219" i="9"/>
  <c r="AC219" i="9"/>
  <c r="AD219" i="9"/>
  <c r="AI227" i="5"/>
  <c r="AA227" i="5" s="1"/>
  <c r="O227" i="5" s="1"/>
  <c r="I220" i="9" l="1"/>
  <c r="AA220" i="9" s="1"/>
  <c r="AE219" i="9"/>
  <c r="AF219" i="9" s="1"/>
  <c r="AB227" i="5"/>
  <c r="P227" i="5" s="1"/>
  <c r="AD227" i="5"/>
  <c r="R227" i="5" s="1"/>
  <c r="L220" i="9" s="1"/>
  <c r="AC227" i="5"/>
  <c r="Q227" i="5" s="1"/>
  <c r="K220" i="9" s="1"/>
  <c r="AM227" i="5" l="1"/>
  <c r="AJ227" i="5"/>
  <c r="AK227" i="5"/>
  <c r="AL227" i="5"/>
  <c r="AT225" i="5"/>
  <c r="B222" i="6" s="1"/>
  <c r="G222" i="6" s="1"/>
  <c r="J222" i="6" s="1"/>
  <c r="AS225" i="5"/>
  <c r="A222" i="6" s="1"/>
  <c r="F222" i="6" s="1"/>
  <c r="I222" i="6" s="1"/>
  <c r="AR225" i="5"/>
  <c r="AU225" i="5"/>
  <c r="C222" i="6" s="1"/>
  <c r="H222" i="6" s="1"/>
  <c r="K222" i="6" s="1"/>
  <c r="J220" i="9"/>
  <c r="N220" i="9" s="1"/>
  <c r="X220" i="9"/>
  <c r="Y220" i="9"/>
  <c r="AE228" i="5"/>
  <c r="U227" i="5"/>
  <c r="X228" i="5"/>
  <c r="V227" i="5"/>
  <c r="AF228" i="5"/>
  <c r="Z228" i="5"/>
  <c r="AH228" i="5"/>
  <c r="W228" i="5"/>
  <c r="T227" i="5"/>
  <c r="Y228" i="5"/>
  <c r="AG228" i="5"/>
  <c r="S227" i="5"/>
  <c r="AN227" i="5" l="1"/>
  <c r="P220" i="9"/>
  <c r="AQ227" i="5"/>
  <c r="O220" i="9"/>
  <c r="M220" i="9"/>
  <c r="AP227" i="5"/>
  <c r="Z220" i="9"/>
  <c r="AB220" i="9" s="1"/>
  <c r="AO227" i="5"/>
  <c r="AI228" i="5"/>
  <c r="AA228" i="5" s="1"/>
  <c r="O228" i="5" s="1"/>
  <c r="AD220" i="9" l="1"/>
  <c r="AC220" i="9"/>
  <c r="AE220" i="9" s="1"/>
  <c r="AF220" i="9" s="1"/>
  <c r="I221" i="9"/>
  <c r="AA221" i="9"/>
  <c r="AC228" i="5"/>
  <c r="Q228" i="5" s="1"/>
  <c r="K221" i="9" s="1"/>
  <c r="AB228" i="5"/>
  <c r="P228" i="5" s="1"/>
  <c r="AJ228" i="5" s="1"/>
  <c r="AD228" i="5"/>
  <c r="R228" i="5" s="1"/>
  <c r="L221" i="9" s="1"/>
  <c r="AM228" i="5" l="1"/>
  <c r="AL228" i="5"/>
  <c r="AK228" i="5"/>
  <c r="AT226" i="5"/>
  <c r="B223" i="6" s="1"/>
  <c r="G223" i="6" s="1"/>
  <c r="J223" i="6" s="1"/>
  <c r="J221" i="9"/>
  <c r="Z221" i="9" s="1"/>
  <c r="N221" i="9"/>
  <c r="M221" i="9"/>
  <c r="Y221" i="9"/>
  <c r="O221" i="9"/>
  <c r="X221" i="9"/>
  <c r="P221" i="9"/>
  <c r="Z229" i="5"/>
  <c r="S228" i="5"/>
  <c r="AF229" i="5"/>
  <c r="V228" i="5"/>
  <c r="AQ228" i="5" s="1"/>
  <c r="Y229" i="5"/>
  <c r="W229" i="5"/>
  <c r="T228" i="5"/>
  <c r="AH229" i="5"/>
  <c r="AE229" i="5"/>
  <c r="U228" i="5"/>
  <c r="X229" i="5"/>
  <c r="AG229" i="5"/>
  <c r="AO228" i="5" l="1"/>
  <c r="AN228" i="5"/>
  <c r="AP228" i="5"/>
  <c r="AS226" i="5"/>
  <c r="A223" i="6" s="1"/>
  <c r="F223" i="6" s="1"/>
  <c r="I223" i="6" s="1"/>
  <c r="AU226" i="5"/>
  <c r="C223" i="6" s="1"/>
  <c r="H223" i="6" s="1"/>
  <c r="K223" i="6" s="1"/>
  <c r="AR226" i="5"/>
  <c r="AB221" i="9"/>
  <c r="AD221" i="9"/>
  <c r="AC221" i="9"/>
  <c r="AI229" i="5"/>
  <c r="AE221" i="9" l="1"/>
  <c r="AF221" i="9" s="1"/>
  <c r="AA229" i="5"/>
  <c r="O229" i="5" s="1"/>
  <c r="AB229" i="5"/>
  <c r="P229" i="5" s="1"/>
  <c r="AC229" i="5"/>
  <c r="Q229" i="5" s="1"/>
  <c r="K222" i="9" s="1"/>
  <c r="AD229" i="5"/>
  <c r="R229" i="5" s="1"/>
  <c r="L222" i="9" s="1"/>
  <c r="AJ229" i="5" l="1"/>
  <c r="AL229" i="5"/>
  <c r="AM229" i="5"/>
  <c r="AK229" i="5"/>
  <c r="AS227" i="5"/>
  <c r="A224" i="6" s="1"/>
  <c r="F224" i="6" s="1"/>
  <c r="I224" i="6" s="1"/>
  <c r="AT227" i="5"/>
  <c r="B224" i="6" s="1"/>
  <c r="G224" i="6" s="1"/>
  <c r="J224" i="6" s="1"/>
  <c r="AR227" i="5"/>
  <c r="AU227" i="5"/>
  <c r="C224" i="6" s="1"/>
  <c r="H224" i="6" s="1"/>
  <c r="K224" i="6" s="1"/>
  <c r="I222" i="9"/>
  <c r="J222" i="9"/>
  <c r="N222" i="9" s="1"/>
  <c r="Y222" i="9"/>
  <c r="O222" i="9"/>
  <c r="Z222" i="9"/>
  <c r="AA222" i="9"/>
  <c r="X222" i="9"/>
  <c r="P222" i="9"/>
  <c r="X230" i="5"/>
  <c r="V229" i="5"/>
  <c r="AF230" i="5"/>
  <c r="U229" i="5"/>
  <c r="AE230" i="5"/>
  <c r="W230" i="5"/>
  <c r="T229" i="5"/>
  <c r="AH230" i="5"/>
  <c r="AG230" i="5"/>
  <c r="Y230" i="5"/>
  <c r="S229" i="5"/>
  <c r="Z230" i="5"/>
  <c r="AN229" i="5" l="1"/>
  <c r="AQ229" i="5"/>
  <c r="AP229" i="5"/>
  <c r="AO229" i="5"/>
  <c r="M222" i="9"/>
  <c r="AC222" i="9"/>
  <c r="AD222" i="9"/>
  <c r="AB222" i="9"/>
  <c r="AI230" i="5"/>
  <c r="AE222" i="9" l="1"/>
  <c r="AF222" i="9" s="1"/>
  <c r="AC230" i="5"/>
  <c r="Q230" i="5" s="1"/>
  <c r="K223" i="9" s="1"/>
  <c r="AD230" i="5"/>
  <c r="R230" i="5" s="1"/>
  <c r="L223" i="9" s="1"/>
  <c r="AB230" i="5"/>
  <c r="P230" i="5" s="1"/>
  <c r="AJ230" i="5" s="1"/>
  <c r="AA230" i="5"/>
  <c r="O230" i="5" s="1"/>
  <c r="AK230" i="5" l="1"/>
  <c r="AL230" i="5"/>
  <c r="AM230" i="5"/>
  <c r="AS228" i="5"/>
  <c r="A225" i="6" s="1"/>
  <c r="F225" i="6" s="1"/>
  <c r="I225" i="6" s="1"/>
  <c r="AU228" i="5"/>
  <c r="C225" i="6" s="1"/>
  <c r="H225" i="6" s="1"/>
  <c r="K225" i="6" s="1"/>
  <c r="AT228" i="5"/>
  <c r="B225" i="6" s="1"/>
  <c r="G225" i="6" s="1"/>
  <c r="J225" i="6" s="1"/>
  <c r="AR228" i="5"/>
  <c r="J223" i="9"/>
  <c r="Z223" i="9" s="1"/>
  <c r="I223" i="9"/>
  <c r="X223" i="9"/>
  <c r="Y223" i="9"/>
  <c r="Y231" i="5"/>
  <c r="AG231" i="5"/>
  <c r="S230" i="5"/>
  <c r="X231" i="5"/>
  <c r="Z231" i="5"/>
  <c r="T230" i="5"/>
  <c r="AH231" i="5"/>
  <c r="W231" i="5"/>
  <c r="AF231" i="5"/>
  <c r="V230" i="5"/>
  <c r="U230" i="5"/>
  <c r="AE231" i="5"/>
  <c r="O223" i="9" l="1"/>
  <c r="AQ230" i="5"/>
  <c r="AO230" i="5"/>
  <c r="AP230" i="5"/>
  <c r="AN230" i="5"/>
  <c r="AA223" i="9"/>
  <c r="P223" i="9"/>
  <c r="M223" i="9"/>
  <c r="N223" i="9"/>
  <c r="AI231" i="5"/>
  <c r="AC223" i="9" l="1"/>
  <c r="AB223" i="9"/>
  <c r="AD223" i="9"/>
  <c r="AA231" i="5"/>
  <c r="O231" i="5" s="1"/>
  <c r="AC231" i="5"/>
  <c r="Q231" i="5" s="1"/>
  <c r="K224" i="9" s="1"/>
  <c r="AD231" i="5"/>
  <c r="R231" i="5" s="1"/>
  <c r="L224" i="9" s="1"/>
  <c r="AB231" i="5"/>
  <c r="P231" i="5" s="1"/>
  <c r="AJ231" i="5" s="1"/>
  <c r="AE223" i="9" l="1"/>
  <c r="AF223" i="9" s="1"/>
  <c r="AL231" i="5"/>
  <c r="AM231" i="5"/>
  <c r="AK231" i="5"/>
  <c r="I224" i="9"/>
  <c r="AA224" i="9" s="1"/>
  <c r="J224" i="9"/>
  <c r="X224" i="9"/>
  <c r="Y224" i="9"/>
  <c r="Z232" i="5"/>
  <c r="AH232" i="5"/>
  <c r="T231" i="5"/>
  <c r="W232" i="5"/>
  <c r="Y232" i="5"/>
  <c r="V231" i="5"/>
  <c r="AF232" i="5"/>
  <c r="U231" i="5"/>
  <c r="AE232" i="5"/>
  <c r="X232" i="5"/>
  <c r="S231" i="5"/>
  <c r="AG232" i="5"/>
  <c r="AQ231" i="5" l="1"/>
  <c r="N224" i="9"/>
  <c r="AN231" i="5"/>
  <c r="AP231" i="5"/>
  <c r="AO231" i="5"/>
  <c r="M224" i="9"/>
  <c r="P224" i="9"/>
  <c r="O224" i="9"/>
  <c r="AS229" i="5"/>
  <c r="A226" i="6" s="1"/>
  <c r="F226" i="6" s="1"/>
  <c r="I226" i="6" s="1"/>
  <c r="AT229" i="5"/>
  <c r="B226" i="6" s="1"/>
  <c r="G226" i="6" s="1"/>
  <c r="J226" i="6" s="1"/>
  <c r="AU229" i="5"/>
  <c r="C226" i="6" s="1"/>
  <c r="H226" i="6" s="1"/>
  <c r="K226" i="6" s="1"/>
  <c r="AR229" i="5"/>
  <c r="Z224" i="9"/>
  <c r="AI232" i="5"/>
  <c r="AB232" i="5" s="1"/>
  <c r="P232" i="5" s="1"/>
  <c r="AD224" i="9" l="1"/>
  <c r="AB224" i="9"/>
  <c r="AC224" i="9"/>
  <c r="J225" i="9"/>
  <c r="Z225" i="9" s="1"/>
  <c r="AA232" i="5"/>
  <c r="O232" i="5" s="1"/>
  <c r="AD232" i="5"/>
  <c r="R232" i="5" s="1"/>
  <c r="L225" i="9" s="1"/>
  <c r="AC232" i="5"/>
  <c r="Q232" i="5" s="1"/>
  <c r="K225" i="9" s="1"/>
  <c r="AJ232" i="5" l="1"/>
  <c r="AE224" i="9"/>
  <c r="AF224" i="9" s="1"/>
  <c r="AK232" i="5"/>
  <c r="AL232" i="5"/>
  <c r="AM232" i="5"/>
  <c r="I225" i="9"/>
  <c r="O225" i="9" s="1"/>
  <c r="Y225" i="9"/>
  <c r="X225" i="9"/>
  <c r="Y233" i="5"/>
  <c r="U232" i="5"/>
  <c r="Z233" i="5"/>
  <c r="S232" i="5"/>
  <c r="AH233" i="5"/>
  <c r="X233" i="5"/>
  <c r="V232" i="5"/>
  <c r="AG233" i="5"/>
  <c r="T232" i="5"/>
  <c r="AE233" i="5"/>
  <c r="AF233" i="5"/>
  <c r="W233" i="5"/>
  <c r="AN232" i="5" l="1"/>
  <c r="P225" i="9"/>
  <c r="AO232" i="5"/>
  <c r="AA225" i="9"/>
  <c r="AP232" i="5"/>
  <c r="AQ232" i="5"/>
  <c r="N225" i="9"/>
  <c r="AB225" i="9" s="1"/>
  <c r="M225" i="9"/>
  <c r="AC225" i="9" s="1"/>
  <c r="AR230" i="5"/>
  <c r="AS230" i="5"/>
  <c r="A227" i="6" s="1"/>
  <c r="F227" i="6" s="1"/>
  <c r="I227" i="6" s="1"/>
  <c r="AT230" i="5"/>
  <c r="B227" i="6" s="1"/>
  <c r="G227" i="6" s="1"/>
  <c r="J227" i="6" s="1"/>
  <c r="AU230" i="5"/>
  <c r="C227" i="6" s="1"/>
  <c r="H227" i="6" s="1"/>
  <c r="K227" i="6" s="1"/>
  <c r="AI233" i="5"/>
  <c r="AD225" i="9" l="1"/>
  <c r="AE225" i="9"/>
  <c r="AF225" i="9" s="1"/>
  <c r="AA233" i="5"/>
  <c r="O233" i="5" s="1"/>
  <c r="AD233" i="5"/>
  <c r="R233" i="5" s="1"/>
  <c r="L226" i="9" s="1"/>
  <c r="AC233" i="5"/>
  <c r="Q233" i="5" s="1"/>
  <c r="K226" i="9" s="1"/>
  <c r="AB233" i="5"/>
  <c r="P233" i="5" s="1"/>
  <c r="AJ233" i="5" s="1"/>
  <c r="AK233" i="5" l="1"/>
  <c r="AL233" i="5"/>
  <c r="AM233" i="5"/>
  <c r="I226" i="9"/>
  <c r="J226" i="9"/>
  <c r="Z226" i="9" s="1"/>
  <c r="Y226" i="9"/>
  <c r="X226" i="9"/>
  <c r="AA226" i="9"/>
  <c r="W234" i="5"/>
  <c r="T233" i="5"/>
  <c r="AH234" i="5"/>
  <c r="U233" i="5"/>
  <c r="AE234" i="5"/>
  <c r="V233" i="5"/>
  <c r="AF234" i="5"/>
  <c r="Y234" i="5"/>
  <c r="AG234" i="5"/>
  <c r="Z234" i="5"/>
  <c r="S233" i="5"/>
  <c r="X234" i="5"/>
  <c r="AQ233" i="5" l="1"/>
  <c r="AO233" i="5"/>
  <c r="AN233" i="5"/>
  <c r="AP233" i="5"/>
  <c r="M226" i="9"/>
  <c r="P226" i="9"/>
  <c r="O226" i="9"/>
  <c r="N226" i="9"/>
  <c r="AB226" i="9" s="1"/>
  <c r="AS231" i="5"/>
  <c r="A228" i="6" s="1"/>
  <c r="F228" i="6" s="1"/>
  <c r="I228" i="6" s="1"/>
  <c r="AR231" i="5"/>
  <c r="AT231" i="5"/>
  <c r="B228" i="6" s="1"/>
  <c r="G228" i="6" s="1"/>
  <c r="J228" i="6" s="1"/>
  <c r="AU231" i="5"/>
  <c r="C228" i="6" s="1"/>
  <c r="H228" i="6" s="1"/>
  <c r="K228" i="6" s="1"/>
  <c r="AI234" i="5"/>
  <c r="AD234" i="5" s="1"/>
  <c r="R234" i="5" s="1"/>
  <c r="L227" i="9" s="1"/>
  <c r="AD226" i="9" l="1"/>
  <c r="AC226" i="9"/>
  <c r="AE226" i="9" s="1"/>
  <c r="AF226" i="9" s="1"/>
  <c r="X227" i="9"/>
  <c r="AA234" i="5"/>
  <c r="O234" i="5" s="1"/>
  <c r="AC234" i="5"/>
  <c r="Q234" i="5" s="1"/>
  <c r="K227" i="9" s="1"/>
  <c r="AB234" i="5"/>
  <c r="P234" i="5" s="1"/>
  <c r="AJ234" i="5" s="1"/>
  <c r="AK234" i="5" l="1"/>
  <c r="AM234" i="5"/>
  <c r="AL234" i="5"/>
  <c r="AU232" i="5"/>
  <c r="C229" i="6" s="1"/>
  <c r="H229" i="6" s="1"/>
  <c r="K229" i="6" s="1"/>
  <c r="AT232" i="5"/>
  <c r="B229" i="6" s="1"/>
  <c r="G229" i="6" s="1"/>
  <c r="J229" i="6" s="1"/>
  <c r="AR232" i="5"/>
  <c r="AS232" i="5"/>
  <c r="A229" i="6" s="1"/>
  <c r="F229" i="6" s="1"/>
  <c r="I229" i="6" s="1"/>
  <c r="I227" i="9"/>
  <c r="J227" i="9"/>
  <c r="Z227" i="9" s="1"/>
  <c r="Y227" i="9"/>
  <c r="X235" i="5"/>
  <c r="Y235" i="5"/>
  <c r="AH235" i="5"/>
  <c r="U234" i="5"/>
  <c r="V234" i="5"/>
  <c r="AQ234" i="5" s="1"/>
  <c r="W235" i="5"/>
  <c r="AG235" i="5"/>
  <c r="T234" i="5"/>
  <c r="AE235" i="5"/>
  <c r="AF235" i="5"/>
  <c r="Z235" i="5"/>
  <c r="S234" i="5"/>
  <c r="AO234" i="5" l="1"/>
  <c r="AN234" i="5"/>
  <c r="AP234" i="5"/>
  <c r="M227" i="9"/>
  <c r="N227" i="9"/>
  <c r="AA227" i="9"/>
  <c r="P227" i="9"/>
  <c r="O227" i="9"/>
  <c r="AI235" i="5"/>
  <c r="AA235" i="5" s="1"/>
  <c r="O235" i="5" s="1"/>
  <c r="AD227" i="9" l="1"/>
  <c r="AB227" i="9"/>
  <c r="AE227" i="9" s="1"/>
  <c r="AF227" i="9" s="1"/>
  <c r="AC227" i="9"/>
  <c r="I228" i="9"/>
  <c r="AA228" i="9" s="1"/>
  <c r="AD235" i="5"/>
  <c r="R235" i="5" s="1"/>
  <c r="AB235" i="5"/>
  <c r="P235" i="5" s="1"/>
  <c r="AC235" i="5"/>
  <c r="Q235" i="5" s="1"/>
  <c r="K228" i="9" s="1"/>
  <c r="AM235" i="5" l="1"/>
  <c r="AJ235" i="5"/>
  <c r="AL235" i="5"/>
  <c r="AK235" i="5"/>
  <c r="AR233" i="5"/>
  <c r="AT233" i="5"/>
  <c r="B230" i="6" s="1"/>
  <c r="G230" i="6" s="1"/>
  <c r="J230" i="6" s="1"/>
  <c r="AS233" i="5"/>
  <c r="A230" i="6" s="1"/>
  <c r="F230" i="6" s="1"/>
  <c r="I230" i="6" s="1"/>
  <c r="AU233" i="5"/>
  <c r="C230" i="6" s="1"/>
  <c r="H230" i="6" s="1"/>
  <c r="K230" i="6" s="1"/>
  <c r="J228" i="9"/>
  <c r="Z228" i="9" s="1"/>
  <c r="Y236" i="5"/>
  <c r="L228" i="9"/>
  <c r="Y228" i="9"/>
  <c r="T235" i="5"/>
  <c r="AE236" i="5"/>
  <c r="AH236" i="5"/>
  <c r="X236" i="5"/>
  <c r="S235" i="5"/>
  <c r="Z236" i="5"/>
  <c r="AF236" i="5"/>
  <c r="V235" i="5"/>
  <c r="W236" i="5"/>
  <c r="AG236" i="5"/>
  <c r="U235" i="5"/>
  <c r="AP235" i="5" s="1"/>
  <c r="AQ235" i="5" l="1"/>
  <c r="AN235" i="5"/>
  <c r="AO235" i="5"/>
  <c r="P228" i="9"/>
  <c r="X228" i="9"/>
  <c r="O228" i="9"/>
  <c r="M228" i="9"/>
  <c r="N228" i="9"/>
  <c r="AI236" i="5"/>
  <c r="AB236" i="5" s="1"/>
  <c r="P236" i="5" s="1"/>
  <c r="J229" i="9" l="1"/>
  <c r="AB228" i="9"/>
  <c r="AD228" i="9"/>
  <c r="AC228" i="9"/>
  <c r="Z229" i="9"/>
  <c r="AA236" i="5"/>
  <c r="O236" i="5" s="1"/>
  <c r="AC236" i="5"/>
  <c r="Q236" i="5" s="1"/>
  <c r="K229" i="9" s="1"/>
  <c r="AD236" i="5"/>
  <c r="R236" i="5" s="1"/>
  <c r="L229" i="9" s="1"/>
  <c r="AJ236" i="5" l="1"/>
  <c r="AK236" i="5"/>
  <c r="AM236" i="5"/>
  <c r="AL236" i="5"/>
  <c r="AS234" i="5"/>
  <c r="A231" i="6" s="1"/>
  <c r="F231" i="6" s="1"/>
  <c r="I231" i="6" s="1"/>
  <c r="AU234" i="5"/>
  <c r="C231" i="6" s="1"/>
  <c r="H231" i="6" s="1"/>
  <c r="K231" i="6" s="1"/>
  <c r="AT234" i="5"/>
  <c r="B231" i="6" s="1"/>
  <c r="G231" i="6" s="1"/>
  <c r="J231" i="6" s="1"/>
  <c r="AR234" i="5"/>
  <c r="I229" i="9"/>
  <c r="AA229" i="9" s="1"/>
  <c r="AE228" i="9"/>
  <c r="AF228" i="9" s="1"/>
  <c r="X229" i="9"/>
  <c r="Y229" i="9"/>
  <c r="Z237" i="5"/>
  <c r="AE237" i="5"/>
  <c r="S236" i="5"/>
  <c r="U236" i="5"/>
  <c r="AH237" i="5"/>
  <c r="V236" i="5"/>
  <c r="AF237" i="5"/>
  <c r="AG237" i="5"/>
  <c r="W237" i="5"/>
  <c r="Y237" i="5"/>
  <c r="X237" i="5"/>
  <c r="T236" i="5"/>
  <c r="AQ236" i="5" l="1"/>
  <c r="AN236" i="5"/>
  <c r="AO236" i="5"/>
  <c r="AP236" i="5"/>
  <c r="O229" i="9"/>
  <c r="N229" i="9"/>
  <c r="P229" i="9"/>
  <c r="M229" i="9"/>
  <c r="AI237" i="5"/>
  <c r="AC237" i="5" s="1"/>
  <c r="Q237" i="5" s="1"/>
  <c r="K230" i="9" s="1"/>
  <c r="AD237" i="5"/>
  <c r="R237" i="5" s="1"/>
  <c r="L230" i="9" s="1"/>
  <c r="AC229" i="9" l="1"/>
  <c r="AB237" i="5"/>
  <c r="P237" i="5" s="1"/>
  <c r="AJ237" i="5" s="1"/>
  <c r="AB229" i="9"/>
  <c r="AD229" i="9"/>
  <c r="X230" i="9"/>
  <c r="Y230" i="9"/>
  <c r="AA237" i="5"/>
  <c r="O237" i="5" s="1"/>
  <c r="W238" i="5"/>
  <c r="AE229" i="9" l="1"/>
  <c r="AF229" i="9" s="1"/>
  <c r="J230" i="9"/>
  <c r="Z230" i="9" s="1"/>
  <c r="AK237" i="5"/>
  <c r="AM237" i="5"/>
  <c r="AL237" i="5"/>
  <c r="AR235" i="5"/>
  <c r="AT235" i="5"/>
  <c r="B232" i="6" s="1"/>
  <c r="G232" i="6" s="1"/>
  <c r="J232" i="6" s="1"/>
  <c r="Y238" i="5"/>
  <c r="U237" i="5"/>
  <c r="I230" i="9"/>
  <c r="V237" i="5"/>
  <c r="T237" i="5"/>
  <c r="Z238" i="5"/>
  <c r="AF238" i="5"/>
  <c r="S237" i="5"/>
  <c r="AE238" i="5"/>
  <c r="AH238" i="5"/>
  <c r="AG238" i="5"/>
  <c r="X238" i="5"/>
  <c r="AP237" i="5" l="1"/>
  <c r="AO237" i="5"/>
  <c r="AN237" i="5"/>
  <c r="AQ237" i="5"/>
  <c r="AU235" i="5"/>
  <c r="C232" i="6" s="1"/>
  <c r="H232" i="6" s="1"/>
  <c r="K232" i="6" s="1"/>
  <c r="AS235" i="5"/>
  <c r="A232" i="6" s="1"/>
  <c r="F232" i="6" s="1"/>
  <c r="I232" i="6" s="1"/>
  <c r="M230" i="9"/>
  <c r="AA230" i="9"/>
  <c r="N230" i="9"/>
  <c r="O230" i="9"/>
  <c r="P230" i="9"/>
  <c r="AI238" i="5"/>
  <c r="AA238" i="5" s="1"/>
  <c r="O238" i="5" s="1"/>
  <c r="AB238" i="5" l="1"/>
  <c r="P238" i="5" s="1"/>
  <c r="AC230" i="9"/>
  <c r="I231" i="9"/>
  <c r="AA231" i="9" s="1"/>
  <c r="AD238" i="5"/>
  <c r="R238" i="5" s="1"/>
  <c r="Y239" i="5" s="1"/>
  <c r="AB230" i="9"/>
  <c r="AC238" i="5"/>
  <c r="Q238" i="5" s="1"/>
  <c r="K231" i="9" s="1"/>
  <c r="AD230" i="9"/>
  <c r="J231" i="9" l="1"/>
  <c r="Z231" i="9" s="1"/>
  <c r="AJ238" i="5"/>
  <c r="AL238" i="5"/>
  <c r="AM238" i="5"/>
  <c r="AK238" i="5"/>
  <c r="L231" i="9"/>
  <c r="AU236" i="5"/>
  <c r="C233" i="6" s="1"/>
  <c r="H233" i="6" s="1"/>
  <c r="K233" i="6" s="1"/>
  <c r="AR236" i="5"/>
  <c r="AS236" i="5"/>
  <c r="A233" i="6" s="1"/>
  <c r="F233" i="6" s="1"/>
  <c r="I233" i="6" s="1"/>
  <c r="AT236" i="5"/>
  <c r="B233" i="6" s="1"/>
  <c r="G233" i="6" s="1"/>
  <c r="J233" i="6" s="1"/>
  <c r="AE230" i="9"/>
  <c r="AF230" i="9" s="1"/>
  <c r="O231" i="9"/>
  <c r="Y231" i="9"/>
  <c r="Z239" i="5"/>
  <c r="V238" i="5"/>
  <c r="N231" i="9"/>
  <c r="U238" i="5"/>
  <c r="AH239" i="5"/>
  <c r="S238" i="5"/>
  <c r="AE239" i="5"/>
  <c r="P231" i="9"/>
  <c r="X231" i="9"/>
  <c r="AF239" i="5"/>
  <c r="X239" i="5"/>
  <c r="T238" i="5"/>
  <c r="AG239" i="5"/>
  <c r="W239" i="5"/>
  <c r="M231" i="9"/>
  <c r="AO238" i="5" l="1"/>
  <c r="AP238" i="5"/>
  <c r="AN238" i="5"/>
  <c r="AQ238" i="5"/>
  <c r="AI239" i="5"/>
  <c r="AD239" i="5" s="1"/>
  <c r="R239" i="5" s="1"/>
  <c r="L232" i="9" s="1"/>
  <c r="X232" i="9" s="1"/>
  <c r="AC231" i="9"/>
  <c r="AD231" i="9"/>
  <c r="AB231" i="9"/>
  <c r="AB239" i="5" l="1"/>
  <c r="P239" i="5" s="1"/>
  <c r="AR237" i="5"/>
  <c r="AA239" i="5"/>
  <c r="O239" i="5" s="1"/>
  <c r="Z240" i="5" s="1"/>
  <c r="AC239" i="5"/>
  <c r="Q239" i="5" s="1"/>
  <c r="K232" i="9" s="1"/>
  <c r="AE231" i="9"/>
  <c r="AF231" i="9" s="1"/>
  <c r="AJ239" i="5" l="1"/>
  <c r="AK239" i="5"/>
  <c r="AM239" i="5"/>
  <c r="AL239" i="5"/>
  <c r="Y240" i="5"/>
  <c r="T239" i="5"/>
  <c r="V239" i="5"/>
  <c r="AE240" i="5"/>
  <c r="AF240" i="5"/>
  <c r="W240" i="5"/>
  <c r="J232" i="9"/>
  <c r="Z232" i="9" s="1"/>
  <c r="AS237" i="5"/>
  <c r="A234" i="6" s="1"/>
  <c r="F234" i="6" s="1"/>
  <c r="I234" i="6" s="1"/>
  <c r="S239" i="5"/>
  <c r="AT237" i="5"/>
  <c r="B234" i="6" s="1"/>
  <c r="G234" i="6" s="1"/>
  <c r="J234" i="6" s="1"/>
  <c r="AU237" i="5"/>
  <c r="C234" i="6" s="1"/>
  <c r="H234" i="6" s="1"/>
  <c r="K234" i="6" s="1"/>
  <c r="U239" i="5"/>
  <c r="X240" i="5"/>
  <c r="AH240" i="5"/>
  <c r="AG240" i="5"/>
  <c r="Y232" i="9"/>
  <c r="I232" i="9"/>
  <c r="AN239" i="5" l="1"/>
  <c r="AQ239" i="5"/>
  <c r="AP239" i="5"/>
  <c r="AO239" i="5"/>
  <c r="AI240" i="5"/>
  <c r="AC240" i="5" s="1"/>
  <c r="Q240" i="5" s="1"/>
  <c r="K233" i="9" s="1"/>
  <c r="P232" i="9"/>
  <c r="M232" i="9"/>
  <c r="AA232" i="9"/>
  <c r="N232" i="9"/>
  <c r="O232" i="9"/>
  <c r="Y233" i="9"/>
  <c r="AD240" i="5"/>
  <c r="R240" i="5" s="1"/>
  <c r="L233" i="9" s="1"/>
  <c r="AB240" i="5"/>
  <c r="P240" i="5" s="1"/>
  <c r="AA240" i="5"/>
  <c r="O240" i="5" s="1"/>
  <c r="AJ240" i="5" l="1"/>
  <c r="AK240" i="5"/>
  <c r="AM240" i="5"/>
  <c r="AL240" i="5"/>
  <c r="AC232" i="9"/>
  <c r="AB232" i="9"/>
  <c r="I233" i="9"/>
  <c r="J233" i="9"/>
  <c r="Z233" i="9" s="1"/>
  <c r="AD232" i="9"/>
  <c r="X233" i="9"/>
  <c r="AH241" i="5"/>
  <c r="Z241" i="5"/>
  <c r="Y241" i="5"/>
  <c r="X241" i="5"/>
  <c r="V240" i="5"/>
  <c r="U240" i="5"/>
  <c r="T240" i="5"/>
  <c r="W241" i="5"/>
  <c r="S240" i="5"/>
  <c r="AF241" i="5"/>
  <c r="AE241" i="5"/>
  <c r="AG241" i="5"/>
  <c r="O233" i="9" l="1"/>
  <c r="M233" i="9"/>
  <c r="N233" i="9"/>
  <c r="AN240" i="5"/>
  <c r="AQ240" i="5"/>
  <c r="AO240" i="5"/>
  <c r="AA233" i="9"/>
  <c r="AP240" i="5"/>
  <c r="P233" i="9"/>
  <c r="AE232" i="9"/>
  <c r="AF232" i="9" s="1"/>
  <c r="AC233" i="9"/>
  <c r="AB233" i="9"/>
  <c r="AI241" i="5"/>
  <c r="AB241" i="5" s="1"/>
  <c r="P241" i="5" s="1"/>
  <c r="AD233" i="9" l="1"/>
  <c r="AU238" i="5"/>
  <c r="C235" i="6" s="1"/>
  <c r="H235" i="6" s="1"/>
  <c r="K235" i="6" s="1"/>
  <c r="AR238" i="5"/>
  <c r="AT238" i="5"/>
  <c r="B235" i="6" s="1"/>
  <c r="G235" i="6" s="1"/>
  <c r="J235" i="6" s="1"/>
  <c r="AS238" i="5"/>
  <c r="A235" i="6" s="1"/>
  <c r="F235" i="6" s="1"/>
  <c r="I235" i="6" s="1"/>
  <c r="J234" i="9"/>
  <c r="Z234" i="9" s="1"/>
  <c r="AE233" i="9"/>
  <c r="AF233" i="9" s="1"/>
  <c r="AA241" i="5"/>
  <c r="O241" i="5" s="1"/>
  <c r="AD241" i="5"/>
  <c r="R241" i="5" s="1"/>
  <c r="L234" i="9" s="1"/>
  <c r="AC241" i="5"/>
  <c r="Q241" i="5" s="1"/>
  <c r="K234" i="9" s="1"/>
  <c r="AJ241" i="5" l="1"/>
  <c r="AK241" i="5"/>
  <c r="AM241" i="5"/>
  <c r="AL241" i="5"/>
  <c r="I234" i="9"/>
  <c r="AA234" i="9" s="1"/>
  <c r="N234" i="9"/>
  <c r="M234" i="9"/>
  <c r="Y234" i="9"/>
  <c r="X234" i="9"/>
  <c r="AH242" i="5"/>
  <c r="W242" i="5"/>
  <c r="U241" i="5"/>
  <c r="AE242" i="5"/>
  <c r="V241" i="5"/>
  <c r="AF242" i="5"/>
  <c r="T241" i="5"/>
  <c r="S241" i="5"/>
  <c r="Z242" i="5"/>
  <c r="X242" i="5"/>
  <c r="AG242" i="5"/>
  <c r="Y242" i="5"/>
  <c r="AN241" i="5" l="1"/>
  <c r="AO241" i="5"/>
  <c r="AP241" i="5"/>
  <c r="AQ241" i="5"/>
  <c r="O234" i="9"/>
  <c r="P234" i="9"/>
  <c r="AB234" i="9" s="1"/>
  <c r="AD234" i="9"/>
  <c r="AI242" i="5"/>
  <c r="AC234" i="9" l="1"/>
  <c r="AT240" i="5"/>
  <c r="B237" i="6" s="1"/>
  <c r="AU239" i="5"/>
  <c r="C236" i="6" s="1"/>
  <c r="H236" i="6" s="1"/>
  <c r="K236" i="6" s="1"/>
  <c r="AT239" i="5"/>
  <c r="B236" i="6" s="1"/>
  <c r="G236" i="6" s="1"/>
  <c r="J236" i="6" s="1"/>
  <c r="AR239" i="5"/>
  <c r="AS239" i="5"/>
  <c r="A236" i="6" s="1"/>
  <c r="F236" i="6" s="1"/>
  <c r="I236" i="6" s="1"/>
  <c r="AE234" i="9"/>
  <c r="AF234" i="9" s="1"/>
  <c r="AA242" i="5"/>
  <c r="O242" i="5" s="1"/>
  <c r="AD242" i="5"/>
  <c r="R242" i="5" s="1"/>
  <c r="L235" i="9" s="1"/>
  <c r="AC242" i="5"/>
  <c r="Q242" i="5" s="1"/>
  <c r="K235" i="9" s="1"/>
  <c r="AB242" i="5"/>
  <c r="P242" i="5" s="1"/>
  <c r="AJ242" i="5" s="1"/>
  <c r="AK242" i="5" l="1"/>
  <c r="AM242" i="5"/>
  <c r="AL242" i="5"/>
  <c r="G237" i="6"/>
  <c r="J237" i="6" s="1"/>
  <c r="AU240" i="5"/>
  <c r="C237" i="6" s="1"/>
  <c r="H237" i="6" s="1"/>
  <c r="K237" i="6" s="1"/>
  <c r="AS240" i="5"/>
  <c r="A237" i="6" s="1"/>
  <c r="F237" i="6" s="1"/>
  <c r="I237" i="6" s="1"/>
  <c r="AR240" i="5"/>
  <c r="I235" i="9"/>
  <c r="AA235" i="9" s="1"/>
  <c r="J235" i="9"/>
  <c r="Y235" i="9"/>
  <c r="X235" i="9"/>
  <c r="Z235" i="9"/>
  <c r="AH243" i="5"/>
  <c r="T242" i="5"/>
  <c r="W243" i="5"/>
  <c r="U242" i="5"/>
  <c r="AP242" i="5" s="1"/>
  <c r="AE243" i="5"/>
  <c r="AF243" i="5"/>
  <c r="V242" i="5"/>
  <c r="S242" i="5"/>
  <c r="AN242" i="5" s="1"/>
  <c r="AG243" i="5"/>
  <c r="Y243" i="5"/>
  <c r="Z243" i="5"/>
  <c r="X243" i="5"/>
  <c r="N235" i="9" l="1"/>
  <c r="M235" i="9"/>
  <c r="O235" i="9"/>
  <c r="AD235" i="9" s="1"/>
  <c r="P235" i="9"/>
  <c r="AQ242" i="5"/>
  <c r="AO242" i="5"/>
  <c r="AB235" i="9"/>
  <c r="AC235" i="9"/>
  <c r="AI243" i="5"/>
  <c r="AA243" i="5" s="1"/>
  <c r="O243" i="5" s="1"/>
  <c r="I236" i="9" l="1"/>
  <c r="AA236" i="9" s="1"/>
  <c r="AE235" i="9"/>
  <c r="AF235" i="9" s="1"/>
  <c r="AD243" i="5"/>
  <c r="R243" i="5" s="1"/>
  <c r="AB243" i="5"/>
  <c r="P243" i="5" s="1"/>
  <c r="AC243" i="5"/>
  <c r="Q243" i="5" s="1"/>
  <c r="K236" i="9" s="1"/>
  <c r="AM243" i="5" l="1"/>
  <c r="AJ243" i="5"/>
  <c r="AL243" i="5"/>
  <c r="AK243" i="5"/>
  <c r="AS241" i="5"/>
  <c r="A238" i="6" s="1"/>
  <c r="F238" i="6" s="1"/>
  <c r="I238" i="6" s="1"/>
  <c r="J236" i="9"/>
  <c r="Z236" i="9"/>
  <c r="Y244" i="5"/>
  <c r="L236" i="9"/>
  <c r="N236" i="9" s="1"/>
  <c r="Y236" i="9"/>
  <c r="AG244" i="5"/>
  <c r="U243" i="5"/>
  <c r="AP243" i="5" s="1"/>
  <c r="AE244" i="5"/>
  <c r="S243" i="5"/>
  <c r="AH244" i="5"/>
  <c r="W244" i="5"/>
  <c r="T243" i="5"/>
  <c r="Z244" i="5"/>
  <c r="V243" i="5"/>
  <c r="AF244" i="5"/>
  <c r="X244" i="5"/>
  <c r="AO243" i="5" l="1"/>
  <c r="AQ243" i="5"/>
  <c r="AN243" i="5"/>
  <c r="AU241" i="5"/>
  <c r="C238" i="6" s="1"/>
  <c r="H238" i="6" s="1"/>
  <c r="K238" i="6" s="1"/>
  <c r="AR241" i="5"/>
  <c r="AT241" i="5"/>
  <c r="B238" i="6" s="1"/>
  <c r="G238" i="6" s="1"/>
  <c r="J238" i="6" s="1"/>
  <c r="O236" i="9"/>
  <c r="P236" i="9"/>
  <c r="X236" i="9"/>
  <c r="M236" i="9"/>
  <c r="AI244" i="5"/>
  <c r="AD236" i="9" l="1"/>
  <c r="AC236" i="9"/>
  <c r="AB236" i="9"/>
  <c r="AA244" i="5"/>
  <c r="O244" i="5" s="1"/>
  <c r="AD244" i="5"/>
  <c r="R244" i="5" s="1"/>
  <c r="L237" i="9" s="1"/>
  <c r="AC244" i="5"/>
  <c r="Q244" i="5" s="1"/>
  <c r="K237" i="9" s="1"/>
  <c r="AB244" i="5"/>
  <c r="P244" i="5" s="1"/>
  <c r="AJ244" i="5" l="1"/>
  <c r="AK244" i="5"/>
  <c r="AM244" i="5"/>
  <c r="AL244" i="5"/>
  <c r="AT242" i="5"/>
  <c r="B239" i="6" s="1"/>
  <c r="G239" i="6" s="1"/>
  <c r="J239" i="6" s="1"/>
  <c r="AS242" i="5"/>
  <c r="A239" i="6" s="1"/>
  <c r="F239" i="6" s="1"/>
  <c r="I239" i="6" s="1"/>
  <c r="AR242" i="5"/>
  <c r="AU242" i="5"/>
  <c r="C239" i="6" s="1"/>
  <c r="H239" i="6" s="1"/>
  <c r="K239" i="6" s="1"/>
  <c r="J237" i="9"/>
  <c r="I237" i="9"/>
  <c r="N237" i="9" s="1"/>
  <c r="AE236" i="9"/>
  <c r="AF236" i="9" s="1"/>
  <c r="Z237" i="9"/>
  <c r="Y237" i="9"/>
  <c r="P237" i="9"/>
  <c r="X237" i="9"/>
  <c r="T244" i="5"/>
  <c r="AH245" i="5"/>
  <c r="W245" i="5"/>
  <c r="U244" i="5"/>
  <c r="AE245" i="5"/>
  <c r="V244" i="5"/>
  <c r="AF245" i="5"/>
  <c r="S244" i="5"/>
  <c r="X245" i="5"/>
  <c r="Z245" i="5"/>
  <c r="Y245" i="5"/>
  <c r="AG245" i="5"/>
  <c r="AQ244" i="5" l="1"/>
  <c r="AO244" i="5"/>
  <c r="M237" i="9"/>
  <c r="AB237" i="9" s="1"/>
  <c r="AN244" i="5"/>
  <c r="AP244" i="5"/>
  <c r="O237" i="9"/>
  <c r="AD237" i="9" s="1"/>
  <c r="AA237" i="9"/>
  <c r="AC237" i="9"/>
  <c r="AI245" i="5"/>
  <c r="AA245" i="5" s="1"/>
  <c r="O245" i="5" s="1"/>
  <c r="I238" i="9" l="1"/>
  <c r="AA238" i="9" s="1"/>
  <c r="AE237" i="9"/>
  <c r="AF237" i="9" s="1"/>
  <c r="AD245" i="5"/>
  <c r="R245" i="5" s="1"/>
  <c r="L238" i="9" s="1"/>
  <c r="AB245" i="5"/>
  <c r="P245" i="5" s="1"/>
  <c r="AC245" i="5"/>
  <c r="Q245" i="5" s="1"/>
  <c r="K238" i="9" s="1"/>
  <c r="AM245" i="5" l="1"/>
  <c r="AJ245" i="5"/>
  <c r="AL245" i="5"/>
  <c r="AK245" i="5"/>
  <c r="J238" i="9"/>
  <c r="M238" i="9" s="1"/>
  <c r="X238" i="9"/>
  <c r="Y238" i="9"/>
  <c r="X246" i="5"/>
  <c r="Z246" i="5"/>
  <c r="V245" i="5"/>
  <c r="AF246" i="5"/>
  <c r="AH246" i="5"/>
  <c r="W246" i="5"/>
  <c r="T245" i="5"/>
  <c r="Y246" i="5"/>
  <c r="AE246" i="5"/>
  <c r="U245" i="5"/>
  <c r="S245" i="5"/>
  <c r="AG246" i="5"/>
  <c r="AN245" i="5" l="1"/>
  <c r="AO245" i="5"/>
  <c r="AP245" i="5"/>
  <c r="AQ245" i="5"/>
  <c r="N238" i="9"/>
  <c r="AS243" i="5"/>
  <c r="A240" i="6" s="1"/>
  <c r="F240" i="6" s="1"/>
  <c r="I240" i="6" s="1"/>
  <c r="Z238" i="9"/>
  <c r="O238" i="9"/>
  <c r="P238" i="9"/>
  <c r="AU243" i="5"/>
  <c r="C240" i="6" s="1"/>
  <c r="H240" i="6" s="1"/>
  <c r="K240" i="6" s="1"/>
  <c r="AT243" i="5"/>
  <c r="B240" i="6" s="1"/>
  <c r="G240" i="6" s="1"/>
  <c r="J240" i="6" s="1"/>
  <c r="AR243" i="5"/>
  <c r="AI246" i="5"/>
  <c r="AB238" i="9" l="1"/>
  <c r="AD238" i="9"/>
  <c r="AC238" i="9"/>
  <c r="AE238" i="9" s="1"/>
  <c r="AF238" i="9" s="1"/>
  <c r="AA246" i="5"/>
  <c r="O246" i="5" s="1"/>
  <c r="AC246" i="5"/>
  <c r="Q246" i="5" s="1"/>
  <c r="K239" i="9" s="1"/>
  <c r="AB246" i="5"/>
  <c r="P246" i="5" s="1"/>
  <c r="AD246" i="5"/>
  <c r="R246" i="5" s="1"/>
  <c r="L239" i="9" s="1"/>
  <c r="AJ246" i="5" l="1"/>
  <c r="AK246" i="5"/>
  <c r="AM246" i="5"/>
  <c r="AL246" i="5"/>
  <c r="AT244" i="5"/>
  <c r="B241" i="6" s="1"/>
  <c r="G241" i="6" s="1"/>
  <c r="J241" i="6" s="1"/>
  <c r="AR244" i="5"/>
  <c r="AU244" i="5"/>
  <c r="C241" i="6" s="1"/>
  <c r="H241" i="6" s="1"/>
  <c r="K241" i="6" s="1"/>
  <c r="AS244" i="5"/>
  <c r="A241" i="6" s="1"/>
  <c r="F241" i="6" s="1"/>
  <c r="I241" i="6" s="1"/>
  <c r="J239" i="9"/>
  <c r="I239" i="9"/>
  <c r="N239" i="9" s="1"/>
  <c r="Z239" i="9"/>
  <c r="X239" i="9"/>
  <c r="Y239" i="9"/>
  <c r="Y247" i="5"/>
  <c r="AF247" i="5"/>
  <c r="V246" i="5"/>
  <c r="W247" i="5"/>
  <c r="T246" i="5"/>
  <c r="AH247" i="5"/>
  <c r="AE247" i="5"/>
  <c r="U246" i="5"/>
  <c r="S246" i="5"/>
  <c r="X247" i="5"/>
  <c r="AG247" i="5"/>
  <c r="Z247" i="5"/>
  <c r="AN246" i="5" l="1"/>
  <c r="AO246" i="5"/>
  <c r="AP246" i="5"/>
  <c r="AQ246" i="5"/>
  <c r="AA239" i="9"/>
  <c r="M239" i="9"/>
  <c r="P239" i="9"/>
  <c r="O239" i="9"/>
  <c r="AI247" i="5"/>
  <c r="AD247" i="5" s="1"/>
  <c r="R247" i="5" s="1"/>
  <c r="L240" i="9" s="1"/>
  <c r="AB239" i="9" l="1"/>
  <c r="AD239" i="9"/>
  <c r="AC239" i="9"/>
  <c r="X240" i="9"/>
  <c r="AC247" i="5"/>
  <c r="Q247" i="5" s="1"/>
  <c r="K240" i="9" s="1"/>
  <c r="AB247" i="5"/>
  <c r="P247" i="5" s="1"/>
  <c r="AJ247" i="5" s="1"/>
  <c r="AA247" i="5"/>
  <c r="O247" i="5" s="1"/>
  <c r="AE239" i="9" l="1"/>
  <c r="AF239" i="9" s="1"/>
  <c r="AK247" i="5"/>
  <c r="AM247" i="5"/>
  <c r="AL247" i="5"/>
  <c r="J240" i="9"/>
  <c r="I240" i="9"/>
  <c r="Y240" i="9"/>
  <c r="Z240" i="9"/>
  <c r="V247" i="5"/>
  <c r="W248" i="5"/>
  <c r="T247" i="5"/>
  <c r="AH248" i="5"/>
  <c r="AE248" i="5"/>
  <c r="U247" i="5"/>
  <c r="X248" i="5"/>
  <c r="AG248" i="5"/>
  <c r="Y248" i="5"/>
  <c r="S247" i="5"/>
  <c r="Z248" i="5"/>
  <c r="AF248" i="5"/>
  <c r="AO247" i="5" l="1"/>
  <c r="O240" i="9"/>
  <c r="AN247" i="5"/>
  <c r="AP247" i="5"/>
  <c r="AQ247" i="5"/>
  <c r="N240" i="9"/>
  <c r="AA240" i="9"/>
  <c r="AT245" i="5"/>
  <c r="B242" i="6" s="1"/>
  <c r="G242" i="6" s="1"/>
  <c r="J242" i="6" s="1"/>
  <c r="AU245" i="5"/>
  <c r="C242" i="6" s="1"/>
  <c r="H242" i="6" s="1"/>
  <c r="K242" i="6" s="1"/>
  <c r="AS245" i="5"/>
  <c r="A242" i="6" s="1"/>
  <c r="F242" i="6" s="1"/>
  <c r="I242" i="6" s="1"/>
  <c r="AR245" i="5"/>
  <c r="P240" i="9"/>
  <c r="M240" i="9"/>
  <c r="AI248" i="5"/>
  <c r="AB248" i="5" s="1"/>
  <c r="P248" i="5" s="1"/>
  <c r="AB240" i="9" l="1"/>
  <c r="AD240" i="9"/>
  <c r="AC240" i="9"/>
  <c r="AE240" i="9" s="1"/>
  <c r="AF240" i="9" s="1"/>
  <c r="J241" i="9"/>
  <c r="Z241" i="9" s="1"/>
  <c r="AA248" i="5"/>
  <c r="O248" i="5" s="1"/>
  <c r="AD248" i="5"/>
  <c r="R248" i="5" s="1"/>
  <c r="L241" i="9" s="1"/>
  <c r="AC248" i="5"/>
  <c r="Q248" i="5" s="1"/>
  <c r="K241" i="9" s="1"/>
  <c r="AJ248" i="5" l="1"/>
  <c r="AK248" i="5"/>
  <c r="AM248" i="5"/>
  <c r="AL248" i="5"/>
  <c r="AR246" i="5"/>
  <c r="AS246" i="5"/>
  <c r="A243" i="6" s="1"/>
  <c r="F243" i="6" s="1"/>
  <c r="I243" i="6" s="1"/>
  <c r="AT246" i="5"/>
  <c r="B243" i="6" s="1"/>
  <c r="G243" i="6" s="1"/>
  <c r="J243" i="6" s="1"/>
  <c r="AU246" i="5"/>
  <c r="C243" i="6" s="1"/>
  <c r="H243" i="6" s="1"/>
  <c r="K243" i="6" s="1"/>
  <c r="I241" i="9"/>
  <c r="P241" i="9"/>
  <c r="X241" i="9"/>
  <c r="AA241" i="9"/>
  <c r="M241" i="9"/>
  <c r="Y241" i="9"/>
  <c r="O241" i="9"/>
  <c r="N241" i="9"/>
  <c r="X249" i="5"/>
  <c r="Y249" i="5"/>
  <c r="AG249" i="5"/>
  <c r="Z249" i="5"/>
  <c r="S248" i="5"/>
  <c r="U248" i="5"/>
  <c r="AE249" i="5"/>
  <c r="W249" i="5"/>
  <c r="AF249" i="5"/>
  <c r="V248" i="5"/>
  <c r="AH249" i="5"/>
  <c r="T248" i="5"/>
  <c r="AP248" i="5" l="1"/>
  <c r="AQ248" i="5"/>
  <c r="AN248" i="5"/>
  <c r="AO248" i="5"/>
  <c r="AD241" i="9"/>
  <c r="AB241" i="9"/>
  <c r="AC241" i="9"/>
  <c r="AI249" i="5"/>
  <c r="AA249" i="5" s="1"/>
  <c r="O249" i="5" s="1"/>
  <c r="I242" i="9" l="1"/>
  <c r="AE241" i="9"/>
  <c r="AF241" i="9" s="1"/>
  <c r="AA242" i="9"/>
  <c r="AD249" i="5"/>
  <c r="R249" i="5" s="1"/>
  <c r="L242" i="9" s="1"/>
  <c r="AB249" i="5"/>
  <c r="P249" i="5" s="1"/>
  <c r="AC249" i="5"/>
  <c r="Q249" i="5" s="1"/>
  <c r="K242" i="9" s="1"/>
  <c r="AM249" i="5" l="1"/>
  <c r="AJ249" i="5"/>
  <c r="AL249" i="5"/>
  <c r="AK249" i="5"/>
  <c r="J242" i="9"/>
  <c r="N242" i="9" s="1"/>
  <c r="P242" i="9"/>
  <c r="X242" i="9"/>
  <c r="Y242" i="9"/>
  <c r="O242" i="9"/>
  <c r="Z242" i="9"/>
  <c r="X250" i="5"/>
  <c r="AE250" i="5"/>
  <c r="U249" i="5"/>
  <c r="T249" i="5"/>
  <c r="W250" i="5"/>
  <c r="Z250" i="5"/>
  <c r="AH250" i="5"/>
  <c r="AG250" i="5"/>
  <c r="S249" i="5"/>
  <c r="AF250" i="5"/>
  <c r="V249" i="5"/>
  <c r="AQ249" i="5" s="1"/>
  <c r="Y250" i="5"/>
  <c r="AO249" i="5" l="1"/>
  <c r="AP249" i="5"/>
  <c r="AN249" i="5"/>
  <c r="M242" i="9"/>
  <c r="AD242" i="9" s="1"/>
  <c r="AS247" i="5"/>
  <c r="A244" i="6" s="1"/>
  <c r="F244" i="6" s="1"/>
  <c r="I244" i="6" s="1"/>
  <c r="AU247" i="5"/>
  <c r="C244" i="6" s="1"/>
  <c r="H244" i="6" s="1"/>
  <c r="K244" i="6" s="1"/>
  <c r="AT247" i="5"/>
  <c r="B244" i="6" s="1"/>
  <c r="G244" i="6" s="1"/>
  <c r="J244" i="6" s="1"/>
  <c r="AR247" i="5"/>
  <c r="AI250" i="5"/>
  <c r="AB250" i="5" s="1"/>
  <c r="P250" i="5" s="1"/>
  <c r="AC242" i="9" l="1"/>
  <c r="AB242" i="9"/>
  <c r="AE242" i="9" s="1"/>
  <c r="AF242" i="9" s="1"/>
  <c r="J243" i="9"/>
  <c r="Z243" i="9" s="1"/>
  <c r="AC250" i="5"/>
  <c r="Q250" i="5" s="1"/>
  <c r="K243" i="9" s="1"/>
  <c r="AA250" i="5"/>
  <c r="O250" i="5" s="1"/>
  <c r="AD250" i="5"/>
  <c r="R250" i="5" s="1"/>
  <c r="L243" i="9" s="1"/>
  <c r="AJ250" i="5" l="1"/>
  <c r="AK250" i="5"/>
  <c r="AM250" i="5"/>
  <c r="AL250" i="5"/>
  <c r="AS248" i="5"/>
  <c r="A245" i="6" s="1"/>
  <c r="F245" i="6" s="1"/>
  <c r="I245" i="6" s="1"/>
  <c r="AR248" i="5"/>
  <c r="AU248" i="5"/>
  <c r="C245" i="6" s="1"/>
  <c r="H245" i="6" s="1"/>
  <c r="K245" i="6" s="1"/>
  <c r="AT248" i="5"/>
  <c r="B245" i="6" s="1"/>
  <c r="G245" i="6" s="1"/>
  <c r="J245" i="6" s="1"/>
  <c r="I243" i="9"/>
  <c r="O243" i="9" s="1"/>
  <c r="AA243" i="9"/>
  <c r="M243" i="9"/>
  <c r="Y243" i="9"/>
  <c r="X243" i="9"/>
  <c r="P243" i="9"/>
  <c r="S250" i="5"/>
  <c r="X251" i="5"/>
  <c r="Y251" i="5"/>
  <c r="Z251" i="5"/>
  <c r="AG251" i="5"/>
  <c r="AE251" i="5"/>
  <c r="U250" i="5"/>
  <c r="AF251" i="5"/>
  <c r="V250" i="5"/>
  <c r="W251" i="5"/>
  <c r="AH251" i="5"/>
  <c r="T250" i="5"/>
  <c r="AP250" i="5" l="1"/>
  <c r="AO250" i="5"/>
  <c r="AQ250" i="5"/>
  <c r="AN250" i="5"/>
  <c r="N243" i="9"/>
  <c r="AC243" i="9"/>
  <c r="AD243" i="9"/>
  <c r="AB243" i="9"/>
  <c r="AI251" i="5"/>
  <c r="AE243" i="9" l="1"/>
  <c r="AF243" i="9" s="1"/>
  <c r="AD251" i="5"/>
  <c r="R251" i="5" s="1"/>
  <c r="L244" i="9" s="1"/>
  <c r="AA251" i="5"/>
  <c r="O251" i="5" s="1"/>
  <c r="AC251" i="5"/>
  <c r="Q251" i="5" s="1"/>
  <c r="K244" i="9" s="1"/>
  <c r="AB251" i="5"/>
  <c r="P251" i="5" s="1"/>
  <c r="AJ251" i="5" l="1"/>
  <c r="AK251" i="5"/>
  <c r="AM251" i="5"/>
  <c r="AL251" i="5"/>
  <c r="AR249" i="5"/>
  <c r="AS249" i="5"/>
  <c r="A246" i="6" s="1"/>
  <c r="F246" i="6" s="1"/>
  <c r="I246" i="6" s="1"/>
  <c r="AT249" i="5"/>
  <c r="B246" i="6" s="1"/>
  <c r="G246" i="6" s="1"/>
  <c r="J246" i="6" s="1"/>
  <c r="AU249" i="5"/>
  <c r="C246" i="6" s="1"/>
  <c r="H246" i="6" s="1"/>
  <c r="K246" i="6" s="1"/>
  <c r="I244" i="9"/>
  <c r="J244" i="9"/>
  <c r="N244" i="9" s="1"/>
  <c r="AA244" i="9"/>
  <c r="Z244" i="9"/>
  <c r="Y244" i="9"/>
  <c r="P244" i="9"/>
  <c r="X244" i="9"/>
  <c r="AH252" i="5"/>
  <c r="S251" i="5"/>
  <c r="AG252" i="5"/>
  <c r="X252" i="5"/>
  <c r="Y252" i="5"/>
  <c r="Z252" i="5"/>
  <c r="V251" i="5"/>
  <c r="AF252" i="5"/>
  <c r="W252" i="5"/>
  <c r="T251" i="5"/>
  <c r="U251" i="5"/>
  <c r="AE252" i="5"/>
  <c r="AQ251" i="5" l="1"/>
  <c r="AP251" i="5"/>
  <c r="AO251" i="5"/>
  <c r="AN251" i="5"/>
  <c r="M244" i="9"/>
  <c r="O244" i="9"/>
  <c r="AI252" i="5"/>
  <c r="AD252" i="5" s="1"/>
  <c r="R252" i="5" s="1"/>
  <c r="L245" i="9" s="1"/>
  <c r="X245" i="9" s="1"/>
  <c r="AB244" i="9" l="1"/>
  <c r="AC244" i="9"/>
  <c r="AD244" i="9"/>
  <c r="AE244" i="9" s="1"/>
  <c r="AF244" i="9" s="1"/>
  <c r="AA252" i="5"/>
  <c r="O252" i="5" s="1"/>
  <c r="AC252" i="5"/>
  <c r="Q252" i="5" s="1"/>
  <c r="K245" i="9" s="1"/>
  <c r="Y245" i="9" s="1"/>
  <c r="AB252" i="5"/>
  <c r="P252" i="5" s="1"/>
  <c r="AJ252" i="5" s="1"/>
  <c r="AK252" i="5" l="1"/>
  <c r="AM252" i="5"/>
  <c r="AL252" i="5"/>
  <c r="I245" i="9"/>
  <c r="Y253" i="5"/>
  <c r="AR250" i="5"/>
  <c r="AT250" i="5"/>
  <c r="B247" i="6" s="1"/>
  <c r="G247" i="6" s="1"/>
  <c r="J247" i="6" s="1"/>
  <c r="AU250" i="5"/>
  <c r="C247" i="6" s="1"/>
  <c r="H247" i="6" s="1"/>
  <c r="K247" i="6" s="1"/>
  <c r="AS250" i="5"/>
  <c r="A247" i="6" s="1"/>
  <c r="F247" i="6" s="1"/>
  <c r="I247" i="6" s="1"/>
  <c r="J245" i="9"/>
  <c r="Z245" i="9" s="1"/>
  <c r="AE253" i="5"/>
  <c r="W253" i="5"/>
  <c r="V252" i="5"/>
  <c r="T252" i="5"/>
  <c r="X253" i="5"/>
  <c r="AG253" i="5"/>
  <c r="S252" i="5"/>
  <c r="AF253" i="5"/>
  <c r="Z253" i="5"/>
  <c r="AH253" i="5"/>
  <c r="U252" i="5"/>
  <c r="AP252" i="5" s="1"/>
  <c r="AA245" i="9"/>
  <c r="N245" i="9"/>
  <c r="O245" i="9"/>
  <c r="AN252" i="5" l="1"/>
  <c r="AQ252" i="5"/>
  <c r="AO252" i="5"/>
  <c r="M245" i="9"/>
  <c r="P245" i="9"/>
  <c r="AI253" i="5"/>
  <c r="AB253" i="5" s="1"/>
  <c r="P253" i="5" s="1"/>
  <c r="AD245" i="9" l="1"/>
  <c r="AB245" i="9"/>
  <c r="AC245" i="9"/>
  <c r="AE245" i="9" s="1"/>
  <c r="AF245" i="9" s="1"/>
  <c r="J246" i="9"/>
  <c r="AD253" i="5"/>
  <c r="R253" i="5" s="1"/>
  <c r="L246" i="9" s="1"/>
  <c r="X246" i="9" s="1"/>
  <c r="AA253" i="5"/>
  <c r="O253" i="5" s="1"/>
  <c r="Y254" i="5" s="1"/>
  <c r="AC253" i="5"/>
  <c r="Q253" i="5" s="1"/>
  <c r="K246" i="9" s="1"/>
  <c r="Y246" i="9" s="1"/>
  <c r="Z246" i="9"/>
  <c r="Z254" i="5" l="1"/>
  <c r="AJ253" i="5"/>
  <c r="AK253" i="5"/>
  <c r="AL253" i="5"/>
  <c r="AM253" i="5"/>
  <c r="I246" i="9"/>
  <c r="AA246" i="9" s="1"/>
  <c r="X254" i="5"/>
  <c r="U253" i="5"/>
  <c r="W254" i="5"/>
  <c r="AF254" i="5"/>
  <c r="T253" i="5"/>
  <c r="M246" i="9"/>
  <c r="V253" i="5"/>
  <c r="AH254" i="5"/>
  <c r="S253" i="5"/>
  <c r="AE254" i="5"/>
  <c r="O246" i="9"/>
  <c r="AG254" i="5"/>
  <c r="N246" i="9"/>
  <c r="AN253" i="5" l="1"/>
  <c r="AO253" i="5"/>
  <c r="AP253" i="5"/>
  <c r="AQ253" i="5"/>
  <c r="P246" i="9"/>
  <c r="AR251" i="5"/>
  <c r="AD246" i="9"/>
  <c r="AS251" i="5"/>
  <c r="A248" i="6" s="1"/>
  <c r="F248" i="6" s="1"/>
  <c r="I248" i="6" s="1"/>
  <c r="AU251" i="5"/>
  <c r="C248" i="6" s="1"/>
  <c r="H248" i="6" s="1"/>
  <c r="K248" i="6" s="1"/>
  <c r="AT251" i="5"/>
  <c r="B248" i="6" s="1"/>
  <c r="G248" i="6" s="1"/>
  <c r="J248" i="6" s="1"/>
  <c r="AC246" i="9"/>
  <c r="AB246" i="9"/>
  <c r="AE246" i="9" s="1"/>
  <c r="AF246" i="9" s="1"/>
  <c r="AI254" i="5"/>
  <c r="AA254" i="5" s="1"/>
  <c r="O254" i="5" s="1"/>
  <c r="AB254" i="5"/>
  <c r="P254" i="5" s="1"/>
  <c r="AC254" i="5" l="1"/>
  <c r="Q254" i="5" s="1"/>
  <c r="AJ254" i="5" s="1"/>
  <c r="AD254" i="5"/>
  <c r="R254" i="5" s="1"/>
  <c r="L247" i="9" s="1"/>
  <c r="I247" i="9"/>
  <c r="AA247" i="9" s="1"/>
  <c r="J247" i="9"/>
  <c r="X255" i="5"/>
  <c r="W255" i="5"/>
  <c r="AH255" i="5" l="1"/>
  <c r="AF255" i="5"/>
  <c r="K247" i="9"/>
  <c r="Z255" i="5"/>
  <c r="AM254" i="5"/>
  <c r="AL254" i="5"/>
  <c r="AK254" i="5"/>
  <c r="T254" i="5"/>
  <c r="U254" i="5"/>
  <c r="AG255" i="5"/>
  <c r="S254" i="5"/>
  <c r="AU252" i="5"/>
  <c r="C249" i="6" s="1"/>
  <c r="H249" i="6" s="1"/>
  <c r="K249" i="6" s="1"/>
  <c r="AE255" i="5"/>
  <c r="V254" i="5"/>
  <c r="Y255" i="5"/>
  <c r="AS252" i="5"/>
  <c r="A249" i="6" s="1"/>
  <c r="F249" i="6" s="1"/>
  <c r="I249" i="6" s="1"/>
  <c r="AR252" i="5"/>
  <c r="O247" i="9"/>
  <c r="Y247" i="9"/>
  <c r="Z247" i="9"/>
  <c r="N247" i="9"/>
  <c r="M247" i="9"/>
  <c r="P247" i="9"/>
  <c r="X247" i="9"/>
  <c r="AP254" i="5" l="1"/>
  <c r="AN254" i="5"/>
  <c r="AQ254" i="5"/>
  <c r="AI255" i="5"/>
  <c r="AA255" i="5" s="1"/>
  <c r="O255" i="5" s="1"/>
  <c r="I248" i="9" s="1"/>
  <c r="AA248" i="9" s="1"/>
  <c r="AO254" i="5"/>
  <c r="AT252" i="5"/>
  <c r="B249" i="6" s="1"/>
  <c r="G249" i="6" s="1"/>
  <c r="J249" i="6" s="1"/>
  <c r="AB247" i="9"/>
  <c r="AC247" i="9"/>
  <c r="AD247" i="9"/>
  <c r="AD255" i="5"/>
  <c r="R255" i="5" s="1"/>
  <c r="L248" i="9" s="1"/>
  <c r="AC255" i="5" l="1"/>
  <c r="Q255" i="5" s="1"/>
  <c r="K248" i="9" s="1"/>
  <c r="AB255" i="5"/>
  <c r="P255" i="5" s="1"/>
  <c r="AJ255" i="5" s="1"/>
  <c r="AK255" i="5"/>
  <c r="AL255" i="5"/>
  <c r="X256" i="5"/>
  <c r="AE247" i="9"/>
  <c r="AF247" i="9" s="1"/>
  <c r="AG256" i="5"/>
  <c r="J248" i="9"/>
  <c r="P248" i="9" s="1"/>
  <c r="X248" i="9"/>
  <c r="U255" i="5"/>
  <c r="S255" i="5"/>
  <c r="Y256" i="5"/>
  <c r="T255" i="5"/>
  <c r="Y248" i="9"/>
  <c r="AH256" i="5"/>
  <c r="W256" i="5"/>
  <c r="Z256" i="5"/>
  <c r="AE256" i="5"/>
  <c r="AF256" i="5"/>
  <c r="V255" i="5"/>
  <c r="AM255" i="5" l="1"/>
  <c r="AQ255" i="5" s="1"/>
  <c r="AO255" i="5"/>
  <c r="AP255" i="5"/>
  <c r="O248" i="9"/>
  <c r="AI256" i="5"/>
  <c r="AA256" i="5" s="1"/>
  <c r="O256" i="5" s="1"/>
  <c r="Z248" i="9"/>
  <c r="N248" i="9"/>
  <c r="M248" i="9"/>
  <c r="AC256" i="5"/>
  <c r="Q256" i="5" s="1"/>
  <c r="K249" i="9" s="1"/>
  <c r="AD256" i="5" l="1"/>
  <c r="R256" i="5" s="1"/>
  <c r="AN255" i="5"/>
  <c r="AK256" i="5"/>
  <c r="AR253" i="5"/>
  <c r="AS253" i="5"/>
  <c r="A250" i="6" s="1"/>
  <c r="F250" i="6" s="1"/>
  <c r="I250" i="6" s="1"/>
  <c r="AT253" i="5"/>
  <c r="B250" i="6" s="1"/>
  <c r="G250" i="6" s="1"/>
  <c r="J250" i="6" s="1"/>
  <c r="AU253" i="5"/>
  <c r="C250" i="6" s="1"/>
  <c r="H250" i="6" s="1"/>
  <c r="K250" i="6" s="1"/>
  <c r="I249" i="9"/>
  <c r="AA249" i="9" s="1"/>
  <c r="AB256" i="5"/>
  <c r="P256" i="5" s="1"/>
  <c r="AJ256" i="5" s="1"/>
  <c r="AB248" i="9"/>
  <c r="AC248" i="9"/>
  <c r="Y249" i="9"/>
  <c r="Y257" i="5"/>
  <c r="L249" i="9"/>
  <c r="AD248" i="9"/>
  <c r="X257" i="5"/>
  <c r="AM256" i="5" l="1"/>
  <c r="AL256" i="5"/>
  <c r="AE257" i="5"/>
  <c r="J249" i="9"/>
  <c r="Z249" i="9" s="1"/>
  <c r="AG257" i="5"/>
  <c r="V256" i="5"/>
  <c r="Z257" i="5"/>
  <c r="U256" i="5"/>
  <c r="S256" i="5"/>
  <c r="AH257" i="5"/>
  <c r="AF257" i="5"/>
  <c r="W257" i="5"/>
  <c r="T256" i="5"/>
  <c r="AE248" i="9"/>
  <c r="AF248" i="9" s="1"/>
  <c r="N249" i="9"/>
  <c r="M249" i="9"/>
  <c r="X249" i="9"/>
  <c r="O249" i="9"/>
  <c r="P249" i="9" l="1"/>
  <c r="AO256" i="5"/>
  <c r="AQ256" i="5"/>
  <c r="AN256" i="5"/>
  <c r="AP256" i="5"/>
  <c r="AS254" i="5"/>
  <c r="A251" i="6" s="1"/>
  <c r="F251" i="6" s="1"/>
  <c r="I251" i="6" s="1"/>
  <c r="AR254" i="5"/>
  <c r="AU254" i="5"/>
  <c r="C251" i="6" s="1"/>
  <c r="H251" i="6" s="1"/>
  <c r="K251" i="6" s="1"/>
  <c r="AT254" i="5"/>
  <c r="B251" i="6" s="1"/>
  <c r="G251" i="6" s="1"/>
  <c r="J251" i="6" s="1"/>
  <c r="AI257" i="5"/>
  <c r="AA257" i="5" s="1"/>
  <c r="O257" i="5" s="1"/>
  <c r="AD257" i="5"/>
  <c r="R257" i="5" s="1"/>
  <c r="L250" i="9" s="1"/>
  <c r="X250" i="9" s="1"/>
  <c r="AB249" i="9"/>
  <c r="AC249" i="9"/>
  <c r="AD249" i="9"/>
  <c r="AB257" i="5"/>
  <c r="P257" i="5" s="1"/>
  <c r="AC257" i="5" l="1"/>
  <c r="Q257" i="5" s="1"/>
  <c r="K250" i="9" s="1"/>
  <c r="Y250" i="9" s="1"/>
  <c r="AJ257" i="5"/>
  <c r="AK257" i="5"/>
  <c r="AL257" i="5"/>
  <c r="AM257" i="5"/>
  <c r="AR255" i="5"/>
  <c r="V257" i="5"/>
  <c r="I250" i="9"/>
  <c r="AF258" i="5"/>
  <c r="W258" i="5"/>
  <c r="J250" i="9"/>
  <c r="AE249" i="9"/>
  <c r="AF249" i="9" s="1"/>
  <c r="S257" i="5"/>
  <c r="U257" i="5"/>
  <c r="AH258" i="5"/>
  <c r="T257" i="5"/>
  <c r="Y258" i="5"/>
  <c r="AG258" i="5"/>
  <c r="Z258" i="5"/>
  <c r="X258" i="5"/>
  <c r="AE258" i="5"/>
  <c r="AN257" i="5" l="1"/>
  <c r="AQ257" i="5"/>
  <c r="AO257" i="5"/>
  <c r="AP257" i="5"/>
  <c r="AS255" i="5"/>
  <c r="A252" i="6" s="1"/>
  <c r="F252" i="6" s="1"/>
  <c r="I252" i="6" s="1"/>
  <c r="AU255" i="5"/>
  <c r="C252" i="6" s="1"/>
  <c r="H252" i="6" s="1"/>
  <c r="K252" i="6" s="1"/>
  <c r="AT255" i="5"/>
  <c r="B252" i="6" s="1"/>
  <c r="G252" i="6" s="1"/>
  <c r="J252" i="6" s="1"/>
  <c r="M250" i="9"/>
  <c r="AA250" i="9"/>
  <c r="P250" i="9"/>
  <c r="O250" i="9"/>
  <c r="Z250" i="9"/>
  <c r="N250" i="9"/>
  <c r="AI258" i="5"/>
  <c r="AD258" i="5" s="1"/>
  <c r="R258" i="5" s="1"/>
  <c r="L251" i="9" s="1"/>
  <c r="X251" i="9" l="1"/>
  <c r="AB250" i="9"/>
  <c r="AC250" i="9"/>
  <c r="AD250" i="9"/>
  <c r="AA258" i="5"/>
  <c r="O258" i="5" s="1"/>
  <c r="AB258" i="5"/>
  <c r="P258" i="5" s="1"/>
  <c r="AC258" i="5"/>
  <c r="Q258" i="5" s="1"/>
  <c r="K251" i="9" s="1"/>
  <c r="AJ258" i="5" l="1"/>
  <c r="AK258" i="5"/>
  <c r="AM258" i="5"/>
  <c r="AL258" i="5"/>
  <c r="J251" i="9"/>
  <c r="I251" i="9"/>
  <c r="AA251" i="9"/>
  <c r="AE250" i="9"/>
  <c r="AF250" i="9" s="1"/>
  <c r="V258" i="5"/>
  <c r="Y251" i="9"/>
  <c r="AE259" i="5"/>
  <c r="U258" i="5"/>
  <c r="W259" i="5"/>
  <c r="AH259" i="5"/>
  <c r="T258" i="5"/>
  <c r="Z259" i="5"/>
  <c r="Y259" i="5"/>
  <c r="AG259" i="5"/>
  <c r="S258" i="5"/>
  <c r="X259" i="5"/>
  <c r="AF259" i="5"/>
  <c r="AO258" i="5" l="1"/>
  <c r="AN258" i="5"/>
  <c r="AQ258" i="5"/>
  <c r="O251" i="9"/>
  <c r="AP258" i="5"/>
  <c r="Z251" i="9"/>
  <c r="AU256" i="5"/>
  <c r="C253" i="6" s="1"/>
  <c r="H253" i="6" s="1"/>
  <c r="K253" i="6" s="1"/>
  <c r="AS256" i="5"/>
  <c r="A253" i="6" s="1"/>
  <c r="F253" i="6" s="1"/>
  <c r="I253" i="6" s="1"/>
  <c r="AR256" i="5"/>
  <c r="P251" i="9"/>
  <c r="M251" i="9"/>
  <c r="N251" i="9"/>
  <c r="AD251" i="9" s="1"/>
  <c r="AT256" i="5"/>
  <c r="B253" i="6" s="1"/>
  <c r="G253" i="6" s="1"/>
  <c r="J253" i="6" s="1"/>
  <c r="AI259" i="5"/>
  <c r="AC251" i="9" l="1"/>
  <c r="AB251" i="9"/>
  <c r="AE251" i="9"/>
  <c r="AF251" i="9" s="1"/>
  <c r="AB259" i="5"/>
  <c r="P259" i="5" s="1"/>
  <c r="AJ259" i="5" s="1"/>
  <c r="AC259" i="5"/>
  <c r="Q259" i="5" s="1"/>
  <c r="K252" i="9" s="1"/>
  <c r="AA259" i="5"/>
  <c r="O259" i="5" s="1"/>
  <c r="AD259" i="5"/>
  <c r="R259" i="5" s="1"/>
  <c r="L252" i="9" s="1"/>
  <c r="AK259" i="5" l="1"/>
  <c r="AL259" i="5"/>
  <c r="AM259" i="5"/>
  <c r="J252" i="9"/>
  <c r="Z252" i="9" s="1"/>
  <c r="I252" i="9"/>
  <c r="AA252" i="9" s="1"/>
  <c r="X252" i="9"/>
  <c r="Y252" i="9"/>
  <c r="AE260" i="5"/>
  <c r="U259" i="5"/>
  <c r="V259" i="5"/>
  <c r="AF260" i="5"/>
  <c r="Y260" i="5"/>
  <c r="Z260" i="5"/>
  <c r="X260" i="5"/>
  <c r="S259" i="5"/>
  <c r="AG260" i="5"/>
  <c r="W260" i="5"/>
  <c r="T259" i="5"/>
  <c r="AH260" i="5"/>
  <c r="AO259" i="5" l="1"/>
  <c r="AQ259" i="5"/>
  <c r="AP259" i="5"/>
  <c r="AN259" i="5"/>
  <c r="O252" i="9"/>
  <c r="N252" i="9"/>
  <c r="M252" i="9"/>
  <c r="AS257" i="5"/>
  <c r="A254" i="6" s="1"/>
  <c r="F254" i="6" s="1"/>
  <c r="I254" i="6" s="1"/>
  <c r="AT257" i="5"/>
  <c r="B254" i="6" s="1"/>
  <c r="G254" i="6" s="1"/>
  <c r="J254" i="6" s="1"/>
  <c r="AU257" i="5"/>
  <c r="C254" i="6" s="1"/>
  <c r="H254" i="6" s="1"/>
  <c r="K254" i="6" s="1"/>
  <c r="AR257" i="5"/>
  <c r="P252" i="9"/>
  <c r="AI260" i="5"/>
  <c r="AB252" i="9" l="1"/>
  <c r="AC252" i="9"/>
  <c r="AD252" i="9"/>
  <c r="AE252" i="9" s="1"/>
  <c r="AF252" i="9" s="1"/>
  <c r="AA260" i="5"/>
  <c r="O260" i="5" s="1"/>
  <c r="AD260" i="5"/>
  <c r="R260" i="5" s="1"/>
  <c r="L253" i="9" s="1"/>
  <c r="AC260" i="5"/>
  <c r="Q260" i="5" s="1"/>
  <c r="K253" i="9" s="1"/>
  <c r="AB260" i="5"/>
  <c r="P260" i="5" s="1"/>
  <c r="AJ260" i="5" s="1"/>
  <c r="AK260" i="5" l="1"/>
  <c r="AM260" i="5"/>
  <c r="AL260" i="5"/>
  <c r="AT258" i="5"/>
  <c r="B255" i="6" s="1"/>
  <c r="G255" i="6" s="1"/>
  <c r="J255" i="6" s="1"/>
  <c r="AR258" i="5"/>
  <c r="AS258" i="5"/>
  <c r="A255" i="6" s="1"/>
  <c r="F255" i="6" s="1"/>
  <c r="I255" i="6" s="1"/>
  <c r="AU258" i="5"/>
  <c r="C255" i="6" s="1"/>
  <c r="H255" i="6" s="1"/>
  <c r="K255" i="6" s="1"/>
  <c r="I253" i="9"/>
  <c r="AA253" i="9" s="1"/>
  <c r="J253" i="9"/>
  <c r="X253" i="9"/>
  <c r="Z253" i="9"/>
  <c r="Y253" i="9"/>
  <c r="AF261" i="5"/>
  <c r="V260" i="5"/>
  <c r="Y261" i="5"/>
  <c r="AG261" i="5"/>
  <c r="Z261" i="5"/>
  <c r="S260" i="5"/>
  <c r="T260" i="5"/>
  <c r="AH261" i="5"/>
  <c r="W261" i="5"/>
  <c r="X261" i="5"/>
  <c r="AE261" i="5"/>
  <c r="U260" i="5"/>
  <c r="AN260" i="5" l="1"/>
  <c r="M253" i="9"/>
  <c r="N253" i="9"/>
  <c r="AQ260" i="5"/>
  <c r="AO260" i="5"/>
  <c r="AP260" i="5"/>
  <c r="P253" i="9"/>
  <c r="O253" i="9"/>
  <c r="AI261" i="5"/>
  <c r="AA261" i="5" s="1"/>
  <c r="O261" i="5" s="1"/>
  <c r="AD253" i="9" l="1"/>
  <c r="AB261" i="5"/>
  <c r="P261" i="5" s="1"/>
  <c r="AC261" i="5"/>
  <c r="Q261" i="5" s="1"/>
  <c r="K254" i="9" s="1"/>
  <c r="Y254" i="9" s="1"/>
  <c r="AB253" i="9"/>
  <c r="AC253" i="9"/>
  <c r="AR259" i="5"/>
  <c r="AD261" i="5"/>
  <c r="R261" i="5" s="1"/>
  <c r="L254" i="9" s="1"/>
  <c r="X254" i="9" s="1"/>
  <c r="I254" i="9"/>
  <c r="J254" i="9" l="1"/>
  <c r="Z254" i="9" s="1"/>
  <c r="AJ261" i="5"/>
  <c r="AM261" i="5"/>
  <c r="AL261" i="5"/>
  <c r="AK261" i="5"/>
  <c r="AE253" i="9"/>
  <c r="AF253" i="9" s="1"/>
  <c r="AG262" i="5"/>
  <c r="Y262" i="5"/>
  <c r="X262" i="5"/>
  <c r="Z262" i="5"/>
  <c r="AS259" i="5"/>
  <c r="A256" i="6" s="1"/>
  <c r="F256" i="6" s="1"/>
  <c r="I256" i="6" s="1"/>
  <c r="AU259" i="5"/>
  <c r="C256" i="6" s="1"/>
  <c r="H256" i="6" s="1"/>
  <c r="K256" i="6" s="1"/>
  <c r="AT259" i="5"/>
  <c r="B256" i="6" s="1"/>
  <c r="G256" i="6" s="1"/>
  <c r="J256" i="6" s="1"/>
  <c r="AH262" i="5"/>
  <c r="U261" i="5"/>
  <c r="W262" i="5"/>
  <c r="T261" i="5"/>
  <c r="AE262" i="5"/>
  <c r="V261" i="5"/>
  <c r="S261" i="5"/>
  <c r="AF262" i="5"/>
  <c r="N254" i="9"/>
  <c r="M254" i="9"/>
  <c r="AA254" i="9"/>
  <c r="P254" i="9"/>
  <c r="O254" i="9"/>
  <c r="AI262" i="5"/>
  <c r="AN261" i="5" l="1"/>
  <c r="AO261" i="5"/>
  <c r="AQ261" i="5"/>
  <c r="AP261" i="5"/>
  <c r="AD254" i="9"/>
  <c r="AC254" i="9"/>
  <c r="AB254" i="9"/>
  <c r="AA262" i="5"/>
  <c r="O262" i="5" s="1"/>
  <c r="AD262" i="5"/>
  <c r="R262" i="5" s="1"/>
  <c r="L255" i="9" s="1"/>
  <c r="AC262" i="5"/>
  <c r="Q262" i="5" s="1"/>
  <c r="K255" i="9" s="1"/>
  <c r="AB262" i="5"/>
  <c r="P262" i="5" s="1"/>
  <c r="AJ262" i="5" s="1"/>
  <c r="AK262" i="5" l="1"/>
  <c r="AM262" i="5"/>
  <c r="AL262" i="5"/>
  <c r="I255" i="9"/>
  <c r="AA255" i="9" s="1"/>
  <c r="J255" i="9"/>
  <c r="AE254" i="9"/>
  <c r="AF254" i="9" s="1"/>
  <c r="X255" i="9"/>
  <c r="Y255" i="9"/>
  <c r="Y263" i="5"/>
  <c r="V262" i="5"/>
  <c r="AF263" i="5"/>
  <c r="W263" i="5"/>
  <c r="AH263" i="5"/>
  <c r="T262" i="5"/>
  <c r="AE263" i="5"/>
  <c r="U262" i="5"/>
  <c r="X263" i="5"/>
  <c r="Z263" i="5"/>
  <c r="AG263" i="5"/>
  <c r="S262" i="5"/>
  <c r="AQ262" i="5" l="1"/>
  <c r="N255" i="9"/>
  <c r="AO262" i="5"/>
  <c r="AN262" i="5"/>
  <c r="AP262" i="5"/>
  <c r="O255" i="9"/>
  <c r="Z255" i="9"/>
  <c r="M255" i="9"/>
  <c r="AS260" i="5"/>
  <c r="A257" i="6" s="1"/>
  <c r="F257" i="6" s="1"/>
  <c r="I257" i="6" s="1"/>
  <c r="AU260" i="5"/>
  <c r="C257" i="6" s="1"/>
  <c r="H257" i="6" s="1"/>
  <c r="K257" i="6" s="1"/>
  <c r="AR260" i="5"/>
  <c r="AT260" i="5"/>
  <c r="B257" i="6" s="1"/>
  <c r="G257" i="6" s="1"/>
  <c r="J257" i="6" s="1"/>
  <c r="P255" i="9"/>
  <c r="AI263" i="5"/>
  <c r="AD255" i="9" l="1"/>
  <c r="AB255" i="9"/>
  <c r="AC255" i="9"/>
  <c r="AB263" i="5"/>
  <c r="P263" i="5" s="1"/>
  <c r="AJ263" i="5" s="1"/>
  <c r="AA263" i="5"/>
  <c r="O263" i="5" s="1"/>
  <c r="AC263" i="5"/>
  <c r="Q263" i="5" s="1"/>
  <c r="K256" i="9" s="1"/>
  <c r="AD263" i="5"/>
  <c r="R263" i="5" s="1"/>
  <c r="L256" i="9" s="1"/>
  <c r="AE255" i="9" l="1"/>
  <c r="AF255" i="9" s="1"/>
  <c r="AK263" i="5"/>
  <c r="AL263" i="5"/>
  <c r="AM263" i="5"/>
  <c r="I256" i="9"/>
  <c r="J256" i="9"/>
  <c r="Z256" i="9" s="1"/>
  <c r="X256" i="9"/>
  <c r="Y256" i="9"/>
  <c r="AA256" i="9"/>
  <c r="N256" i="9"/>
  <c r="X264" i="5"/>
  <c r="Y264" i="5"/>
  <c r="S263" i="5"/>
  <c r="AG264" i="5"/>
  <c r="Z264" i="5"/>
  <c r="T263" i="5"/>
  <c r="AH264" i="5"/>
  <c r="W264" i="5"/>
  <c r="V263" i="5"/>
  <c r="AF264" i="5"/>
  <c r="AE264" i="5"/>
  <c r="U263" i="5"/>
  <c r="AQ263" i="5" l="1"/>
  <c r="AO263" i="5"/>
  <c r="AP263" i="5"/>
  <c r="P256" i="9"/>
  <c r="AB256" i="9" s="1"/>
  <c r="AN263" i="5"/>
  <c r="M256" i="9"/>
  <c r="AS261" i="5"/>
  <c r="A258" i="6" s="1"/>
  <c r="F258" i="6" s="1"/>
  <c r="I258" i="6" s="1"/>
  <c r="AT261" i="5"/>
  <c r="B258" i="6" s="1"/>
  <c r="G258" i="6" s="1"/>
  <c r="J258" i="6" s="1"/>
  <c r="AU261" i="5"/>
  <c r="C258" i="6" s="1"/>
  <c r="H258" i="6" s="1"/>
  <c r="K258" i="6" s="1"/>
  <c r="O256" i="9"/>
  <c r="AR261" i="5"/>
  <c r="AI264" i="5"/>
  <c r="AA264" i="5" s="1"/>
  <c r="O264" i="5" s="1"/>
  <c r="AD256" i="9" l="1"/>
  <c r="AC256" i="9"/>
  <c r="I257" i="9"/>
  <c r="AA257" i="9" s="1"/>
  <c r="AE256" i="9"/>
  <c r="AF256" i="9" s="1"/>
  <c r="AC264" i="5"/>
  <c r="Q264" i="5" s="1"/>
  <c r="K257" i="9" s="1"/>
  <c r="AD264" i="5"/>
  <c r="R264" i="5" s="1"/>
  <c r="L257" i="9" s="1"/>
  <c r="AB264" i="5"/>
  <c r="P264" i="5" s="1"/>
  <c r="AM264" i="5" l="1"/>
  <c r="AJ264" i="5"/>
  <c r="AL264" i="5"/>
  <c r="AK264" i="5"/>
  <c r="AU262" i="5"/>
  <c r="C259" i="6" s="1"/>
  <c r="H259" i="6" s="1"/>
  <c r="K259" i="6" s="1"/>
  <c r="AS262" i="5"/>
  <c r="A259" i="6" s="1"/>
  <c r="F259" i="6" s="1"/>
  <c r="I259" i="6" s="1"/>
  <c r="AR262" i="5"/>
  <c r="AT262" i="5"/>
  <c r="B259" i="6" s="1"/>
  <c r="G259" i="6" s="1"/>
  <c r="J259" i="6" s="1"/>
  <c r="J257" i="9"/>
  <c r="O257" i="9" s="1"/>
  <c r="Y257" i="9"/>
  <c r="X257" i="9"/>
  <c r="W265" i="5"/>
  <c r="T264" i="5"/>
  <c r="AH265" i="5"/>
  <c r="Y265" i="5"/>
  <c r="AF265" i="5"/>
  <c r="V264" i="5"/>
  <c r="S264" i="5"/>
  <c r="AG265" i="5"/>
  <c r="AE265" i="5"/>
  <c r="U264" i="5"/>
  <c r="Z265" i="5"/>
  <c r="X265" i="5"/>
  <c r="AN264" i="5" l="1"/>
  <c r="AP264" i="5"/>
  <c r="AQ264" i="5"/>
  <c r="AO264" i="5"/>
  <c r="N257" i="9"/>
  <c r="P257" i="9"/>
  <c r="M257" i="9"/>
  <c r="Z257" i="9"/>
  <c r="AI265" i="5"/>
  <c r="AB265" i="5" s="1"/>
  <c r="P265" i="5" s="1"/>
  <c r="AD257" i="9" l="1"/>
  <c r="AC257" i="9"/>
  <c r="AB257" i="9"/>
  <c r="AE257" i="9" s="1"/>
  <c r="AF257" i="9" s="1"/>
  <c r="J258" i="9"/>
  <c r="AA265" i="5"/>
  <c r="O265" i="5" s="1"/>
  <c r="Z258" i="9"/>
  <c r="AC265" i="5"/>
  <c r="Q265" i="5" s="1"/>
  <c r="K258" i="9" s="1"/>
  <c r="AD265" i="5"/>
  <c r="R265" i="5" s="1"/>
  <c r="AJ265" i="5" l="1"/>
  <c r="AK265" i="5"/>
  <c r="AL265" i="5"/>
  <c r="AM265" i="5"/>
  <c r="I258" i="9"/>
  <c r="AA258" i="9" s="1"/>
  <c r="AH266" i="5"/>
  <c r="L258" i="9"/>
  <c r="O258" i="9" s="1"/>
  <c r="Y258" i="9"/>
  <c r="W266" i="5"/>
  <c r="AE266" i="5"/>
  <c r="U265" i="5"/>
  <c r="T265" i="5"/>
  <c r="X266" i="5"/>
  <c r="Z266" i="5"/>
  <c r="S265" i="5"/>
  <c r="AF266" i="5"/>
  <c r="V265" i="5"/>
  <c r="AG266" i="5"/>
  <c r="Y266" i="5"/>
  <c r="AO265" i="5" l="1"/>
  <c r="AN265" i="5"/>
  <c r="AP265" i="5"/>
  <c r="AQ265" i="5"/>
  <c r="AS263" i="5"/>
  <c r="A260" i="6" s="1"/>
  <c r="F260" i="6" s="1"/>
  <c r="I260" i="6" s="1"/>
  <c r="AU263" i="5"/>
  <c r="C260" i="6" s="1"/>
  <c r="H260" i="6" s="1"/>
  <c r="K260" i="6" s="1"/>
  <c r="AT263" i="5"/>
  <c r="B260" i="6" s="1"/>
  <c r="G260" i="6" s="1"/>
  <c r="J260" i="6" s="1"/>
  <c r="AR263" i="5"/>
  <c r="P258" i="9"/>
  <c r="X258" i="9"/>
  <c r="N258" i="9"/>
  <c r="M258" i="9"/>
  <c r="AI266" i="5"/>
  <c r="AC258" i="9" l="1"/>
  <c r="AD258" i="9"/>
  <c r="AB258" i="9"/>
  <c r="AB266" i="5"/>
  <c r="P266" i="5" s="1"/>
  <c r="AD266" i="5"/>
  <c r="R266" i="5" s="1"/>
  <c r="L259" i="9" s="1"/>
  <c r="AA266" i="5"/>
  <c r="O266" i="5" s="1"/>
  <c r="AC266" i="5"/>
  <c r="Q266" i="5" s="1"/>
  <c r="K259" i="9" s="1"/>
  <c r="AJ266" i="5" l="1"/>
  <c r="AK266" i="5"/>
  <c r="AM266" i="5"/>
  <c r="AL266" i="5"/>
  <c r="I259" i="9"/>
  <c r="AA259" i="9" s="1"/>
  <c r="J259" i="9"/>
  <c r="AE258" i="9"/>
  <c r="AF258" i="9" s="1"/>
  <c r="Y259" i="9"/>
  <c r="X259" i="9"/>
  <c r="V266" i="5"/>
  <c r="AF267" i="5"/>
  <c r="W267" i="5"/>
  <c r="AH267" i="5"/>
  <c r="T266" i="5"/>
  <c r="U266" i="5"/>
  <c r="AP266" i="5" s="1"/>
  <c r="AE267" i="5"/>
  <c r="AG267" i="5"/>
  <c r="Z267" i="5"/>
  <c r="X267" i="5"/>
  <c r="Y267" i="5"/>
  <c r="S266" i="5"/>
  <c r="AQ266" i="5" l="1"/>
  <c r="AO266" i="5"/>
  <c r="AN266" i="5"/>
  <c r="O259" i="9"/>
  <c r="AS264" i="5"/>
  <c r="A261" i="6" s="1"/>
  <c r="F261" i="6" s="1"/>
  <c r="I261" i="6" s="1"/>
  <c r="AU264" i="5"/>
  <c r="C261" i="6" s="1"/>
  <c r="H261" i="6" s="1"/>
  <c r="K261" i="6" s="1"/>
  <c r="AR264" i="5"/>
  <c r="Z259" i="9"/>
  <c r="AT264" i="5"/>
  <c r="B261" i="6" s="1"/>
  <c r="G261" i="6" s="1"/>
  <c r="J261" i="6" s="1"/>
  <c r="M259" i="9"/>
  <c r="N259" i="9"/>
  <c r="P259" i="9"/>
  <c r="AI267" i="5"/>
  <c r="AD267" i="5" s="1"/>
  <c r="R267" i="5" s="1"/>
  <c r="L260" i="9" s="1"/>
  <c r="AD259" i="9" l="1"/>
  <c r="AC259" i="9"/>
  <c r="AB259" i="9"/>
  <c r="AE259" i="9" s="1"/>
  <c r="AF259" i="9" s="1"/>
  <c r="AC267" i="5"/>
  <c r="Q267" i="5" s="1"/>
  <c r="K260" i="9" s="1"/>
  <c r="Y260" i="9" s="1"/>
  <c r="AA267" i="5"/>
  <c r="O267" i="5" s="1"/>
  <c r="X260" i="9"/>
  <c r="AB267" i="5"/>
  <c r="P267" i="5" s="1"/>
  <c r="AJ267" i="5" s="1"/>
  <c r="Y268" i="5"/>
  <c r="AK267" i="5" l="1"/>
  <c r="AL267" i="5"/>
  <c r="AM267" i="5"/>
  <c r="AR265" i="5"/>
  <c r="X268" i="5"/>
  <c r="J260" i="9"/>
  <c r="Z260" i="9" s="1"/>
  <c r="I260" i="9"/>
  <c r="AA260" i="9" s="1"/>
  <c r="U267" i="5"/>
  <c r="AE268" i="5"/>
  <c r="Z268" i="5"/>
  <c r="AH268" i="5"/>
  <c r="AG268" i="5"/>
  <c r="AF268" i="5"/>
  <c r="W268" i="5"/>
  <c r="V267" i="5"/>
  <c r="S267" i="5"/>
  <c r="T267" i="5"/>
  <c r="AP267" i="5" l="1"/>
  <c r="AQ267" i="5"/>
  <c r="AO267" i="5"/>
  <c r="AN267" i="5"/>
  <c r="O260" i="9"/>
  <c r="M260" i="9"/>
  <c r="AS265" i="5"/>
  <c r="A262" i="6" s="1"/>
  <c r="F262" i="6" s="1"/>
  <c r="I262" i="6" s="1"/>
  <c r="AT265" i="5"/>
  <c r="B262" i="6" s="1"/>
  <c r="G262" i="6" s="1"/>
  <c r="J262" i="6" s="1"/>
  <c r="AU265" i="5"/>
  <c r="C262" i="6" s="1"/>
  <c r="H262" i="6" s="1"/>
  <c r="K262" i="6" s="1"/>
  <c r="P260" i="9"/>
  <c r="N260" i="9"/>
  <c r="AI268" i="5"/>
  <c r="AA268" i="5" s="1"/>
  <c r="O268" i="5" s="1"/>
  <c r="AD260" i="9" l="1"/>
  <c r="AL268" i="5"/>
  <c r="AB260" i="9"/>
  <c r="AE260" i="9" s="1"/>
  <c r="AF260" i="9" s="1"/>
  <c r="AD268" i="5"/>
  <c r="R268" i="5" s="1"/>
  <c r="L261" i="9" s="1"/>
  <c r="AC260" i="9"/>
  <c r="I261" i="9"/>
  <c r="AC268" i="5"/>
  <c r="Q268" i="5" s="1"/>
  <c r="K261" i="9" s="1"/>
  <c r="Y261" i="9" s="1"/>
  <c r="AB268" i="5"/>
  <c r="P268" i="5" s="1"/>
  <c r="AA261" i="9"/>
  <c r="X261" i="9"/>
  <c r="Y269" i="5"/>
  <c r="X269" i="5" l="1"/>
  <c r="AM268" i="5"/>
  <c r="AJ268" i="5"/>
  <c r="Z269" i="5"/>
  <c r="AK268" i="5"/>
  <c r="AH269" i="5"/>
  <c r="S268" i="5"/>
  <c r="V268" i="5"/>
  <c r="AG269" i="5"/>
  <c r="W269" i="5"/>
  <c r="AU266" i="5"/>
  <c r="C263" i="6" s="1"/>
  <c r="H263" i="6" s="1"/>
  <c r="K263" i="6" s="1"/>
  <c r="AR266" i="5"/>
  <c r="AS266" i="5"/>
  <c r="A263" i="6" s="1"/>
  <c r="F263" i="6" s="1"/>
  <c r="I263" i="6" s="1"/>
  <c r="AT266" i="5"/>
  <c r="B263" i="6" s="1"/>
  <c r="G263" i="6" s="1"/>
  <c r="J263" i="6" s="1"/>
  <c r="J261" i="9"/>
  <c r="N261" i="9" s="1"/>
  <c r="AE269" i="5"/>
  <c r="U268" i="5"/>
  <c r="AF269" i="5"/>
  <c r="T268" i="5"/>
  <c r="AP268" i="5" l="1"/>
  <c r="AQ268" i="5"/>
  <c r="AN268" i="5"/>
  <c r="AO268" i="5"/>
  <c r="AI269" i="5"/>
  <c r="AB269" i="5" s="1"/>
  <c r="P269" i="5" s="1"/>
  <c r="M261" i="9"/>
  <c r="O261" i="9"/>
  <c r="P261" i="9"/>
  <c r="Z261" i="9"/>
  <c r="AA269" i="5"/>
  <c r="O269" i="5" s="1"/>
  <c r="AC269" i="5"/>
  <c r="Q269" i="5" s="1"/>
  <c r="K262" i="9" s="1"/>
  <c r="AD269" i="5"/>
  <c r="R269" i="5" s="1"/>
  <c r="L262" i="9" s="1"/>
  <c r="AB261" i="9" l="1"/>
  <c r="J262" i="9"/>
  <c r="Z262" i="9" s="1"/>
  <c r="AJ269" i="5"/>
  <c r="AK269" i="5"/>
  <c r="AL269" i="5"/>
  <c r="AM269" i="5"/>
  <c r="AD261" i="9"/>
  <c r="AC261" i="9"/>
  <c r="I262" i="9"/>
  <c r="P262" i="9" s="1"/>
  <c r="M262" i="9"/>
  <c r="X262" i="9"/>
  <c r="Y262" i="9"/>
  <c r="AE270" i="5"/>
  <c r="U269" i="5"/>
  <c r="X270" i="5"/>
  <c r="S269" i="5"/>
  <c r="Z270" i="5"/>
  <c r="Y270" i="5"/>
  <c r="AG270" i="5"/>
  <c r="AH270" i="5"/>
  <c r="W270" i="5"/>
  <c r="V269" i="5"/>
  <c r="AF270" i="5"/>
  <c r="T269" i="5"/>
  <c r="AE261" i="9" l="1"/>
  <c r="AF261" i="9" s="1"/>
  <c r="AN269" i="5"/>
  <c r="AO269" i="5"/>
  <c r="AQ269" i="5"/>
  <c r="AP269" i="5"/>
  <c r="AA262" i="9"/>
  <c r="N262" i="9"/>
  <c r="O262" i="9"/>
  <c r="AI270" i="5"/>
  <c r="AD262" i="9" l="1"/>
  <c r="AB262" i="9"/>
  <c r="AS267" i="5"/>
  <c r="A264" i="6" s="1"/>
  <c r="F264" i="6" s="1"/>
  <c r="I264" i="6" s="1"/>
  <c r="AU267" i="5"/>
  <c r="C264" i="6" s="1"/>
  <c r="H264" i="6" s="1"/>
  <c r="K264" i="6" s="1"/>
  <c r="AT267" i="5"/>
  <c r="B264" i="6" s="1"/>
  <c r="G264" i="6" s="1"/>
  <c r="J264" i="6" s="1"/>
  <c r="AC262" i="9"/>
  <c r="AE262" i="9" s="1"/>
  <c r="AF262" i="9" s="1"/>
  <c r="AR267" i="5"/>
  <c r="AD270" i="5"/>
  <c r="R270" i="5" s="1"/>
  <c r="L263" i="9" s="1"/>
  <c r="AA270" i="5"/>
  <c r="O270" i="5" s="1"/>
  <c r="AC270" i="5"/>
  <c r="Q270" i="5" s="1"/>
  <c r="K263" i="9" s="1"/>
  <c r="AB270" i="5"/>
  <c r="P270" i="5" s="1"/>
  <c r="AJ270" i="5" l="1"/>
  <c r="AK270" i="5"/>
  <c r="AM270" i="5"/>
  <c r="AL270" i="5"/>
  <c r="J263" i="9"/>
  <c r="I263" i="9"/>
  <c r="AA263" i="9" s="1"/>
  <c r="Z263" i="9"/>
  <c r="Y263" i="9"/>
  <c r="X263" i="9"/>
  <c r="V270" i="5"/>
  <c r="AF271" i="5"/>
  <c r="W271" i="5"/>
  <c r="AH271" i="5"/>
  <c r="T270" i="5"/>
  <c r="AE271" i="5"/>
  <c r="U270" i="5"/>
  <c r="AG271" i="5"/>
  <c r="Z271" i="5"/>
  <c r="X271" i="5"/>
  <c r="S270" i="5"/>
  <c r="Y271" i="5"/>
  <c r="AN270" i="5" l="1"/>
  <c r="AP270" i="5"/>
  <c r="P263" i="9"/>
  <c r="M263" i="9"/>
  <c r="AO270" i="5"/>
  <c r="AQ270" i="5"/>
  <c r="AU268" i="5"/>
  <c r="C265" i="6" s="1"/>
  <c r="H265" i="6" s="1"/>
  <c r="K265" i="6" s="1"/>
  <c r="AR268" i="5"/>
  <c r="AS268" i="5"/>
  <c r="A265" i="6" s="1"/>
  <c r="F265" i="6" s="1"/>
  <c r="I265" i="6" s="1"/>
  <c r="AT268" i="5"/>
  <c r="B265" i="6" s="1"/>
  <c r="G265" i="6" s="1"/>
  <c r="J265" i="6" s="1"/>
  <c r="N263" i="9"/>
  <c r="O263" i="9"/>
  <c r="AI271" i="5"/>
  <c r="AA271" i="5" s="1"/>
  <c r="O271" i="5" s="1"/>
  <c r="AD263" i="9" l="1"/>
  <c r="AD271" i="5"/>
  <c r="R271" i="5" s="1"/>
  <c r="L264" i="9" s="1"/>
  <c r="X264" i="9" s="1"/>
  <c r="AC263" i="9"/>
  <c r="AE263" i="9" s="1"/>
  <c r="AF263" i="9" s="1"/>
  <c r="AB263" i="9"/>
  <c r="I264" i="9"/>
  <c r="AA264" i="9" s="1"/>
  <c r="AC271" i="5"/>
  <c r="Q271" i="5" s="1"/>
  <c r="K264" i="9" s="1"/>
  <c r="Y264" i="9" s="1"/>
  <c r="AB271" i="5"/>
  <c r="P271" i="5" s="1"/>
  <c r="Y272" i="5"/>
  <c r="AE272" i="5" l="1"/>
  <c r="AJ271" i="5"/>
  <c r="AF272" i="5"/>
  <c r="AM271" i="5"/>
  <c r="AL271" i="5"/>
  <c r="AK271" i="5"/>
  <c r="X272" i="5"/>
  <c r="U271" i="5"/>
  <c r="S271" i="5"/>
  <c r="AS269" i="5"/>
  <c r="A266" i="6" s="1"/>
  <c r="F266" i="6" s="1"/>
  <c r="I266" i="6" s="1"/>
  <c r="AT269" i="5"/>
  <c r="B266" i="6" s="1"/>
  <c r="G266" i="6" s="1"/>
  <c r="J266" i="6" s="1"/>
  <c r="AU269" i="5"/>
  <c r="C266" i="6" s="1"/>
  <c r="H266" i="6" s="1"/>
  <c r="K266" i="6" s="1"/>
  <c r="T271" i="5"/>
  <c r="AR269" i="5"/>
  <c r="J264" i="9"/>
  <c r="Z272" i="5"/>
  <c r="W272" i="5"/>
  <c r="V271" i="5"/>
  <c r="AG272" i="5"/>
  <c r="AH272" i="5"/>
  <c r="AP271" i="5" l="1"/>
  <c r="AO271" i="5"/>
  <c r="AN271" i="5"/>
  <c r="AQ271" i="5"/>
  <c r="AI272" i="5"/>
  <c r="AC272" i="5" s="1"/>
  <c r="Q272" i="5" s="1"/>
  <c r="K265" i="9" s="1"/>
  <c r="P264" i="9"/>
  <c r="N264" i="9"/>
  <c r="O264" i="9"/>
  <c r="Z264" i="9"/>
  <c r="M264" i="9"/>
  <c r="Y265" i="9"/>
  <c r="AB272" i="5"/>
  <c r="P272" i="5" s="1"/>
  <c r="AJ272" i="5" s="1"/>
  <c r="AD272" i="5"/>
  <c r="R272" i="5" s="1"/>
  <c r="L265" i="9" s="1"/>
  <c r="AA272" i="5"/>
  <c r="O272" i="5" s="1"/>
  <c r="AK272" i="5" l="1"/>
  <c r="AM272" i="5"/>
  <c r="AL272" i="5"/>
  <c r="I265" i="9"/>
  <c r="AA265" i="9" s="1"/>
  <c r="AC264" i="9"/>
  <c r="AB264" i="9"/>
  <c r="J265" i="9"/>
  <c r="Z265" i="9" s="1"/>
  <c r="AD264" i="9"/>
  <c r="U272" i="5"/>
  <c r="X265" i="9"/>
  <c r="AG273" i="5"/>
  <c r="X273" i="5"/>
  <c r="S272" i="5"/>
  <c r="Y273" i="5"/>
  <c r="Z273" i="5"/>
  <c r="AF273" i="5"/>
  <c r="V272" i="5"/>
  <c r="W273" i="5"/>
  <c r="AH273" i="5"/>
  <c r="AE273" i="5"/>
  <c r="T272" i="5"/>
  <c r="M265" i="9" l="1"/>
  <c r="AO272" i="5"/>
  <c r="AQ272" i="5"/>
  <c r="AP272" i="5"/>
  <c r="AN272" i="5"/>
  <c r="O265" i="9"/>
  <c r="N265" i="9"/>
  <c r="P265" i="9"/>
  <c r="AC265" i="9" s="1"/>
  <c r="AE264" i="9"/>
  <c r="AF264" i="9" s="1"/>
  <c r="AI273" i="5"/>
  <c r="AB273" i="5" s="1"/>
  <c r="P273" i="5" s="1"/>
  <c r="AD265" i="9"/>
  <c r="AB265" i="9" l="1"/>
  <c r="AU270" i="5"/>
  <c r="C267" i="6" s="1"/>
  <c r="H267" i="6" s="1"/>
  <c r="K267" i="6" s="1"/>
  <c r="AR270" i="5"/>
  <c r="AT270" i="5"/>
  <c r="B267" i="6" s="1"/>
  <c r="G267" i="6" s="1"/>
  <c r="J267" i="6" s="1"/>
  <c r="AS270" i="5"/>
  <c r="A267" i="6" s="1"/>
  <c r="F267" i="6" s="1"/>
  <c r="I267" i="6" s="1"/>
  <c r="J266" i="9"/>
  <c r="Z266" i="9" s="1"/>
  <c r="AA273" i="5"/>
  <c r="O273" i="5" s="1"/>
  <c r="AD273" i="5"/>
  <c r="R273" i="5" s="1"/>
  <c r="Y274" i="5" s="1"/>
  <c r="AC273" i="5"/>
  <c r="Q273" i="5" s="1"/>
  <c r="K266" i="9" s="1"/>
  <c r="Y266" i="9" s="1"/>
  <c r="AE265" i="9"/>
  <c r="AF265" i="9" s="1"/>
  <c r="AJ273" i="5" l="1"/>
  <c r="AK273" i="5"/>
  <c r="AL273" i="5"/>
  <c r="AM273" i="5"/>
  <c r="L266" i="9"/>
  <c r="X266" i="9" s="1"/>
  <c r="X274" i="5"/>
  <c r="I266" i="9"/>
  <c r="AA266" i="9" s="1"/>
  <c r="V273" i="5"/>
  <c r="W274" i="5"/>
  <c r="S273" i="5"/>
  <c r="Z274" i="5"/>
  <c r="T273" i="5"/>
  <c r="U273" i="5"/>
  <c r="AE274" i="5"/>
  <c r="AF274" i="5"/>
  <c r="AG274" i="5"/>
  <c r="AH274" i="5"/>
  <c r="AN273" i="5" l="1"/>
  <c r="AP273" i="5"/>
  <c r="AO273" i="5"/>
  <c r="AQ273" i="5"/>
  <c r="N266" i="9"/>
  <c r="O266" i="9"/>
  <c r="P266" i="9"/>
  <c r="M266" i="9"/>
  <c r="AR271" i="5"/>
  <c r="AS271" i="5"/>
  <c r="A268" i="6" s="1"/>
  <c r="F268" i="6" s="1"/>
  <c r="I268" i="6" s="1"/>
  <c r="AU271" i="5"/>
  <c r="C268" i="6" s="1"/>
  <c r="H268" i="6" s="1"/>
  <c r="K268" i="6" s="1"/>
  <c r="AT271" i="5"/>
  <c r="B268" i="6" s="1"/>
  <c r="G268" i="6" s="1"/>
  <c r="J268" i="6" s="1"/>
  <c r="AI274" i="5"/>
  <c r="AB266" i="9" l="1"/>
  <c r="AD266" i="9"/>
  <c r="AC266" i="9"/>
  <c r="AE266" i="9" s="1"/>
  <c r="AF266" i="9" s="1"/>
  <c r="AC274" i="5"/>
  <c r="Q274" i="5" s="1"/>
  <c r="AA274" i="5"/>
  <c r="O274" i="5" s="1"/>
  <c r="AB274" i="5"/>
  <c r="P274" i="5" s="1"/>
  <c r="AD274" i="5"/>
  <c r="R274" i="5" s="1"/>
  <c r="AJ274" i="5" l="1"/>
  <c r="AK274" i="5"/>
  <c r="AM274" i="5"/>
  <c r="AL274" i="5"/>
  <c r="AR272" i="5"/>
  <c r="AS272" i="5"/>
  <c r="A269" i="6" s="1"/>
  <c r="F269" i="6" s="1"/>
  <c r="I269" i="6" s="1"/>
  <c r="AU272" i="5"/>
  <c r="C269" i="6" s="1"/>
  <c r="H269" i="6" s="1"/>
  <c r="K269" i="6" s="1"/>
  <c r="I267" i="9"/>
  <c r="S274" i="5"/>
  <c r="X275" i="5"/>
  <c r="Y275" i="5"/>
  <c r="Z275" i="5"/>
  <c r="AG275" i="5"/>
  <c r="AF275" i="5"/>
  <c r="V274" i="5"/>
  <c r="L267" i="9"/>
  <c r="J267" i="9"/>
  <c r="W275" i="5"/>
  <c r="AH275" i="5"/>
  <c r="T274" i="5"/>
  <c r="K267" i="9"/>
  <c r="U274" i="5"/>
  <c r="AE275" i="5"/>
  <c r="AN274" i="5" l="1"/>
  <c r="AP274" i="5"/>
  <c r="AO274" i="5"/>
  <c r="AQ274" i="5"/>
  <c r="AT272" i="5"/>
  <c r="B269" i="6" s="1"/>
  <c r="G269" i="6" s="1"/>
  <c r="J269" i="6" s="1"/>
  <c r="AI275" i="5"/>
  <c r="P267" i="9"/>
  <c r="X267" i="9"/>
  <c r="Y267" i="9"/>
  <c r="O267" i="9"/>
  <c r="Z267" i="9"/>
  <c r="N267" i="9"/>
  <c r="AA267" i="9"/>
  <c r="M267" i="9"/>
  <c r="AR273" i="5" l="1"/>
  <c r="AD267" i="9"/>
  <c r="AC267" i="9"/>
  <c r="AB267" i="9"/>
  <c r="AC275" i="5"/>
  <c r="Q275" i="5" s="1"/>
  <c r="AB275" i="5"/>
  <c r="P275" i="5" s="1"/>
  <c r="AA275" i="5"/>
  <c r="O275" i="5" s="1"/>
  <c r="AD275" i="5"/>
  <c r="R275" i="5" s="1"/>
  <c r="AJ275" i="5" l="1"/>
  <c r="AK275" i="5"/>
  <c r="AL275" i="5"/>
  <c r="AM275" i="5"/>
  <c r="AS273" i="5"/>
  <c r="A270" i="6" s="1"/>
  <c r="F270" i="6" s="1"/>
  <c r="I270" i="6" s="1"/>
  <c r="AT273" i="5"/>
  <c r="B270" i="6" s="1"/>
  <c r="G270" i="6" s="1"/>
  <c r="J270" i="6" s="1"/>
  <c r="AU273" i="5"/>
  <c r="C270" i="6" s="1"/>
  <c r="H270" i="6" s="1"/>
  <c r="K270" i="6" s="1"/>
  <c r="AE267" i="9"/>
  <c r="AF267" i="9" s="1"/>
  <c r="I268" i="9"/>
  <c r="AG276" i="5"/>
  <c r="X276" i="5"/>
  <c r="S275" i="5"/>
  <c r="Y276" i="5"/>
  <c r="Z276" i="5"/>
  <c r="K268" i="9"/>
  <c r="U275" i="5"/>
  <c r="AE276" i="5"/>
  <c r="L268" i="9"/>
  <c r="V275" i="5"/>
  <c r="AF276" i="5"/>
  <c r="J268" i="9"/>
  <c r="T275" i="5"/>
  <c r="W276" i="5"/>
  <c r="AH276" i="5"/>
  <c r="AQ275" i="5" l="1"/>
  <c r="AP275" i="5"/>
  <c r="AN275" i="5"/>
  <c r="AO275" i="5"/>
  <c r="Z268" i="9"/>
  <c r="N268" i="9"/>
  <c r="Y268" i="9"/>
  <c r="O268" i="9"/>
  <c r="AI276" i="5"/>
  <c r="AD276" i="5" s="1"/>
  <c r="R276" i="5" s="1"/>
  <c r="L269" i="9" s="1"/>
  <c r="X269" i="9" s="1"/>
  <c r="P268" i="9"/>
  <c r="X268" i="9"/>
  <c r="AA268" i="9"/>
  <c r="M268" i="9"/>
  <c r="AA276" i="5" l="1"/>
  <c r="O276" i="5" s="1"/>
  <c r="AC268" i="9"/>
  <c r="AD268" i="9"/>
  <c r="AB268" i="9"/>
  <c r="AB276" i="5"/>
  <c r="P276" i="5" s="1"/>
  <c r="AC276" i="5"/>
  <c r="Q276" i="5" s="1"/>
  <c r="AJ276" i="5" l="1"/>
  <c r="AK276" i="5"/>
  <c r="AM276" i="5"/>
  <c r="AL276" i="5"/>
  <c r="AT274" i="5"/>
  <c r="B271" i="6" s="1"/>
  <c r="G271" i="6" s="1"/>
  <c r="J271" i="6" s="1"/>
  <c r="AR274" i="5"/>
  <c r="AU274" i="5"/>
  <c r="C271" i="6" s="1"/>
  <c r="H271" i="6" s="1"/>
  <c r="K271" i="6" s="1"/>
  <c r="AS274" i="5"/>
  <c r="A271" i="6" s="1"/>
  <c r="F271" i="6" s="1"/>
  <c r="I271" i="6" s="1"/>
  <c r="I269" i="9"/>
  <c r="AA269" i="9" s="1"/>
  <c r="AE268" i="9"/>
  <c r="AF268" i="9" s="1"/>
  <c r="Y277" i="5"/>
  <c r="AF277" i="5"/>
  <c r="K269" i="9"/>
  <c r="AE277" i="5"/>
  <c r="X277" i="5"/>
  <c r="U276" i="5"/>
  <c r="J269" i="9"/>
  <c r="T276" i="5"/>
  <c r="Z277" i="5"/>
  <c r="S276" i="5"/>
  <c r="AG277" i="5"/>
  <c r="AH277" i="5"/>
  <c r="W277" i="5"/>
  <c r="V276" i="5"/>
  <c r="AQ276" i="5" s="1"/>
  <c r="AP276" i="5" l="1"/>
  <c r="AN276" i="5"/>
  <c r="AO276" i="5"/>
  <c r="Z269" i="9"/>
  <c r="N269" i="9"/>
  <c r="M269" i="9"/>
  <c r="P269" i="9"/>
  <c r="AI277" i="5"/>
  <c r="Y269" i="9"/>
  <c r="O269" i="9"/>
  <c r="AC269" i="9" l="1"/>
  <c r="AB269" i="9"/>
  <c r="AD277" i="5"/>
  <c r="R277" i="5" s="1"/>
  <c r="AA277" i="5"/>
  <c r="O277" i="5" s="1"/>
  <c r="AB277" i="5"/>
  <c r="P277" i="5" s="1"/>
  <c r="AD269" i="9"/>
  <c r="AC277" i="5"/>
  <c r="Q277" i="5" s="1"/>
  <c r="AJ277" i="5" l="1"/>
  <c r="AK277" i="5"/>
  <c r="AL277" i="5"/>
  <c r="AM277" i="5"/>
  <c r="AR275" i="5"/>
  <c r="AS275" i="5"/>
  <c r="A272" i="6" s="1"/>
  <c r="F272" i="6" s="1"/>
  <c r="I272" i="6" s="1"/>
  <c r="AU275" i="5"/>
  <c r="C272" i="6" s="1"/>
  <c r="H272" i="6" s="1"/>
  <c r="K272" i="6" s="1"/>
  <c r="AT275" i="5"/>
  <c r="B272" i="6" s="1"/>
  <c r="G272" i="6" s="1"/>
  <c r="J272" i="6" s="1"/>
  <c r="K270" i="9"/>
  <c r="AE278" i="5"/>
  <c r="U277" i="5"/>
  <c r="J270" i="9"/>
  <c r="AH278" i="5"/>
  <c r="W278" i="5"/>
  <c r="T277" i="5"/>
  <c r="I270" i="9"/>
  <c r="Z278" i="5"/>
  <c r="X278" i="5"/>
  <c r="S277" i="5"/>
  <c r="AG278" i="5"/>
  <c r="Y278" i="5"/>
  <c r="L270" i="9"/>
  <c r="AF278" i="5"/>
  <c r="V277" i="5"/>
  <c r="AE269" i="9"/>
  <c r="AF269" i="9" s="1"/>
  <c r="AO277" i="5" l="1"/>
  <c r="AQ277" i="5"/>
  <c r="AN277" i="5"/>
  <c r="AP277" i="5"/>
  <c r="AT276" i="5"/>
  <c r="B273" i="6" s="1"/>
  <c r="G273" i="6" s="1"/>
  <c r="J273" i="6" s="1"/>
  <c r="AI278" i="5"/>
  <c r="AA278" i="5" s="1"/>
  <c r="O278" i="5" s="1"/>
  <c r="Z270" i="9"/>
  <c r="N270" i="9"/>
  <c r="X270" i="9"/>
  <c r="P270" i="9"/>
  <c r="M270" i="9"/>
  <c r="AA270" i="9"/>
  <c r="Y270" i="9"/>
  <c r="O270" i="9"/>
  <c r="AS276" i="5" l="1"/>
  <c r="A273" i="6" s="1"/>
  <c r="F273" i="6" s="1"/>
  <c r="I273" i="6" s="1"/>
  <c r="AR276" i="5"/>
  <c r="AU276" i="5"/>
  <c r="C273" i="6" s="1"/>
  <c r="H273" i="6" s="1"/>
  <c r="K273" i="6" s="1"/>
  <c r="I271" i="9"/>
  <c r="AA271" i="9" s="1"/>
  <c r="AB270" i="9"/>
  <c r="AC270" i="9"/>
  <c r="AD270" i="9"/>
  <c r="AD278" i="5"/>
  <c r="R278" i="5" s="1"/>
  <c r="Y279" i="5" s="1"/>
  <c r="AC278" i="5"/>
  <c r="Q278" i="5" s="1"/>
  <c r="AB278" i="5"/>
  <c r="P278" i="5" s="1"/>
  <c r="AL278" i="5" l="1"/>
  <c r="AJ278" i="5"/>
  <c r="AM278" i="5"/>
  <c r="AK278" i="5"/>
  <c r="Z279" i="5"/>
  <c r="AG279" i="5"/>
  <c r="K271" i="9"/>
  <c r="AE279" i="5"/>
  <c r="U278" i="5"/>
  <c r="X279" i="5"/>
  <c r="AE270" i="9"/>
  <c r="AF270" i="9" s="1"/>
  <c r="J271" i="9"/>
  <c r="W279" i="5"/>
  <c r="T278" i="5"/>
  <c r="S278" i="5"/>
  <c r="AH279" i="5"/>
  <c r="L271" i="9"/>
  <c r="V278" i="5"/>
  <c r="AF279" i="5"/>
  <c r="AO278" i="5" l="1"/>
  <c r="AP278" i="5"/>
  <c r="AQ278" i="5"/>
  <c r="AN278" i="5"/>
  <c r="Y271" i="9"/>
  <c r="O271" i="9"/>
  <c r="P271" i="9"/>
  <c r="X271" i="9"/>
  <c r="N271" i="9"/>
  <c r="Z271" i="9"/>
  <c r="M271" i="9"/>
  <c r="AI279" i="5"/>
  <c r="AC279" i="5" l="1"/>
  <c r="Q279" i="5" s="1"/>
  <c r="AD279" i="5"/>
  <c r="R279" i="5" s="1"/>
  <c r="AA279" i="5"/>
  <c r="O279" i="5" s="1"/>
  <c r="AB271" i="9"/>
  <c r="AD271" i="9"/>
  <c r="AC271" i="9"/>
  <c r="AB279" i="5"/>
  <c r="P279" i="5" s="1"/>
  <c r="AJ279" i="5" s="1"/>
  <c r="AK279" i="5" l="1"/>
  <c r="AL279" i="5"/>
  <c r="AM279" i="5"/>
  <c r="AR277" i="5"/>
  <c r="AS277" i="5"/>
  <c r="A274" i="6" s="1"/>
  <c r="F274" i="6" s="1"/>
  <c r="I274" i="6" s="1"/>
  <c r="AT277" i="5"/>
  <c r="B274" i="6" s="1"/>
  <c r="G274" i="6" s="1"/>
  <c r="J274" i="6" s="1"/>
  <c r="AU277" i="5"/>
  <c r="C274" i="6" s="1"/>
  <c r="H274" i="6" s="1"/>
  <c r="K274" i="6" s="1"/>
  <c r="J272" i="9"/>
  <c r="AH280" i="5"/>
  <c r="T279" i="5"/>
  <c r="W280" i="5"/>
  <c r="AE271" i="9"/>
  <c r="AF271" i="9" s="1"/>
  <c r="I272" i="9"/>
  <c r="AG280" i="5"/>
  <c r="X280" i="5"/>
  <c r="Y280" i="5"/>
  <c r="S279" i="5"/>
  <c r="Z280" i="5"/>
  <c r="L272" i="9"/>
  <c r="V279" i="5"/>
  <c r="AF280" i="5"/>
  <c r="K272" i="9"/>
  <c r="AE280" i="5"/>
  <c r="U279" i="5"/>
  <c r="AN279" i="5" l="1"/>
  <c r="AO279" i="5"/>
  <c r="AP279" i="5"/>
  <c r="AQ279" i="5"/>
  <c r="AI280" i="5"/>
  <c r="AB280" i="5" s="1"/>
  <c r="P280" i="5" s="1"/>
  <c r="O272" i="9"/>
  <c r="Y272" i="9"/>
  <c r="P272" i="9"/>
  <c r="X272" i="9"/>
  <c r="AA272" i="9"/>
  <c r="M272" i="9"/>
  <c r="N272" i="9"/>
  <c r="Z272" i="9"/>
  <c r="J273" i="9" l="1"/>
  <c r="Z273" i="9" s="1"/>
  <c r="AD280" i="5"/>
  <c r="R280" i="5" s="1"/>
  <c r="L273" i="9" s="1"/>
  <c r="X273" i="9" s="1"/>
  <c r="AA280" i="5"/>
  <c r="O280" i="5" s="1"/>
  <c r="AC280" i="5"/>
  <c r="Q280" i="5" s="1"/>
  <c r="K273" i="9" s="1"/>
  <c r="AD272" i="9"/>
  <c r="AC272" i="9"/>
  <c r="AB272" i="9"/>
  <c r="AJ280" i="5" l="1"/>
  <c r="AK280" i="5"/>
  <c r="AM280" i="5"/>
  <c r="AL280" i="5"/>
  <c r="AH281" i="5"/>
  <c r="W281" i="5"/>
  <c r="I273" i="9"/>
  <c r="O273" i="9" s="1"/>
  <c r="AG281" i="5"/>
  <c r="Z281" i="5"/>
  <c r="X281" i="5"/>
  <c r="S280" i="5"/>
  <c r="U280" i="5"/>
  <c r="Y281" i="5"/>
  <c r="AE272" i="9"/>
  <c r="AF272" i="9" s="1"/>
  <c r="V280" i="5"/>
  <c r="Y273" i="9"/>
  <c r="T280" i="5"/>
  <c r="AF281" i="5"/>
  <c r="AE281" i="5"/>
  <c r="AP280" i="5" l="1"/>
  <c r="AO280" i="5"/>
  <c r="AQ280" i="5"/>
  <c r="AN280" i="5"/>
  <c r="AR278" i="5"/>
  <c r="AS278" i="5"/>
  <c r="A275" i="6" s="1"/>
  <c r="F275" i="6" s="1"/>
  <c r="I275" i="6" s="1"/>
  <c r="AU278" i="5"/>
  <c r="C275" i="6" s="1"/>
  <c r="H275" i="6" s="1"/>
  <c r="K275" i="6" s="1"/>
  <c r="AT278" i="5"/>
  <c r="B275" i="6" s="1"/>
  <c r="G275" i="6" s="1"/>
  <c r="J275" i="6" s="1"/>
  <c r="AI281" i="5"/>
  <c r="AB281" i="5" s="1"/>
  <c r="P281" i="5" s="1"/>
  <c r="N273" i="9"/>
  <c r="AA273" i="9"/>
  <c r="P273" i="9"/>
  <c r="M273" i="9"/>
  <c r="AA281" i="5" l="1"/>
  <c r="O281" i="5" s="1"/>
  <c r="I274" i="9" s="1"/>
  <c r="AA274" i="9" s="1"/>
  <c r="AC281" i="5"/>
  <c r="Q281" i="5" s="1"/>
  <c r="K274" i="9" s="1"/>
  <c r="Y274" i="9" s="1"/>
  <c r="AR279" i="5"/>
  <c r="AD281" i="5"/>
  <c r="R281" i="5" s="1"/>
  <c r="L274" i="9" s="1"/>
  <c r="X274" i="9" s="1"/>
  <c r="AS279" i="5"/>
  <c r="A276" i="6" s="1"/>
  <c r="F276" i="6" s="1"/>
  <c r="I276" i="6" s="1"/>
  <c r="AU279" i="5"/>
  <c r="C276" i="6" s="1"/>
  <c r="H276" i="6" s="1"/>
  <c r="K276" i="6" s="1"/>
  <c r="AT279" i="5"/>
  <c r="B276" i="6" s="1"/>
  <c r="G276" i="6" s="1"/>
  <c r="J276" i="6" s="1"/>
  <c r="J274" i="9"/>
  <c r="W282" i="5"/>
  <c r="AD273" i="9"/>
  <c r="AC273" i="9"/>
  <c r="AB273" i="9"/>
  <c r="O274" i="9" l="1"/>
  <c r="Z282" i="5"/>
  <c r="AJ281" i="5"/>
  <c r="AE282" i="5"/>
  <c r="T281" i="5"/>
  <c r="V281" i="5"/>
  <c r="AK281" i="5"/>
  <c r="AL281" i="5"/>
  <c r="AM281" i="5"/>
  <c r="S281" i="5"/>
  <c r="AG282" i="5"/>
  <c r="AF282" i="5"/>
  <c r="AI282" i="5" s="1"/>
  <c r="AC282" i="5" s="1"/>
  <c r="Q282" i="5" s="1"/>
  <c r="K275" i="9" s="1"/>
  <c r="Y275" i="9" s="1"/>
  <c r="U281" i="5"/>
  <c r="AH282" i="5"/>
  <c r="Y282" i="5"/>
  <c r="X282" i="5"/>
  <c r="M274" i="9"/>
  <c r="N274" i="9"/>
  <c r="Z274" i="9"/>
  <c r="P274" i="9"/>
  <c r="AE273" i="9"/>
  <c r="AF273" i="9" s="1"/>
  <c r="AP281" i="5" l="1"/>
  <c r="AO281" i="5"/>
  <c r="AQ281" i="5"/>
  <c r="AN281" i="5"/>
  <c r="AB282" i="5"/>
  <c r="P282" i="5" s="1"/>
  <c r="AJ282" i="5" s="1"/>
  <c r="AD282" i="5"/>
  <c r="R282" i="5" s="1"/>
  <c r="L275" i="9" s="1"/>
  <c r="X275" i="9" s="1"/>
  <c r="AA282" i="5"/>
  <c r="O282" i="5" s="1"/>
  <c r="Y283" i="5" s="1"/>
  <c r="AB274" i="9"/>
  <c r="AD274" i="9"/>
  <c r="AC274" i="9"/>
  <c r="AF283" i="5"/>
  <c r="U282" i="5" l="1"/>
  <c r="AK282" i="5"/>
  <c r="AM282" i="5"/>
  <c r="AL282" i="5"/>
  <c r="AE274" i="9"/>
  <c r="AF274" i="9" s="1"/>
  <c r="J275" i="9"/>
  <c r="Z275" i="9" s="1"/>
  <c r="AH283" i="5"/>
  <c r="Z283" i="5"/>
  <c r="V282" i="5"/>
  <c r="S282" i="5"/>
  <c r="T282" i="5"/>
  <c r="AE283" i="5"/>
  <c r="X283" i="5"/>
  <c r="W283" i="5"/>
  <c r="I275" i="9"/>
  <c r="AG283" i="5"/>
  <c r="AI283" i="5" l="1"/>
  <c r="AA283" i="5" s="1"/>
  <c r="O283" i="5" s="1"/>
  <c r="I276" i="9" s="1"/>
  <c r="AA276" i="9" s="1"/>
  <c r="AQ282" i="5"/>
  <c r="AN282" i="5"/>
  <c r="AO282" i="5"/>
  <c r="AP282" i="5"/>
  <c r="M275" i="9"/>
  <c r="N275" i="9"/>
  <c r="AA275" i="9"/>
  <c r="O275" i="9"/>
  <c r="P275" i="9"/>
  <c r="AC283" i="5"/>
  <c r="Q283" i="5" s="1"/>
  <c r="K276" i="9" s="1"/>
  <c r="AD283" i="5"/>
  <c r="R283" i="5" s="1"/>
  <c r="AB283" i="5"/>
  <c r="P283" i="5" s="1"/>
  <c r="AL283" i="5" l="1"/>
  <c r="AJ283" i="5"/>
  <c r="AM283" i="5"/>
  <c r="AK283" i="5"/>
  <c r="AB275" i="9"/>
  <c r="AS280" i="5"/>
  <c r="A277" i="6" s="1"/>
  <c r="F277" i="6" s="1"/>
  <c r="I277" i="6" s="1"/>
  <c r="AU280" i="5"/>
  <c r="C277" i="6" s="1"/>
  <c r="H277" i="6" s="1"/>
  <c r="K277" i="6" s="1"/>
  <c r="AR280" i="5"/>
  <c r="AT280" i="5"/>
  <c r="B277" i="6" s="1"/>
  <c r="G277" i="6" s="1"/>
  <c r="J277" i="6" s="1"/>
  <c r="J276" i="9"/>
  <c r="Z276" i="9" s="1"/>
  <c r="AD275" i="9"/>
  <c r="AC275" i="9"/>
  <c r="Y276" i="9"/>
  <c r="Y284" i="5"/>
  <c r="L276" i="9"/>
  <c r="X284" i="5"/>
  <c r="AH284" i="5"/>
  <c r="T283" i="5"/>
  <c r="W284" i="5"/>
  <c r="AG284" i="5"/>
  <c r="AF284" i="5"/>
  <c r="V283" i="5"/>
  <c r="Z284" i="5"/>
  <c r="U283" i="5"/>
  <c r="AE284" i="5"/>
  <c r="S283" i="5"/>
  <c r="AN283" i="5" l="1"/>
  <c r="AQ283" i="5"/>
  <c r="AO283" i="5"/>
  <c r="AE275" i="9"/>
  <c r="AF275" i="9" s="1"/>
  <c r="AP283" i="5"/>
  <c r="AS281" i="5"/>
  <c r="A278" i="6" s="1"/>
  <c r="F278" i="6" s="1"/>
  <c r="I278" i="6" s="1"/>
  <c r="AT281" i="5"/>
  <c r="B278" i="6" s="1"/>
  <c r="G278" i="6" s="1"/>
  <c r="J278" i="6" s="1"/>
  <c r="AU281" i="5"/>
  <c r="C278" i="6" s="1"/>
  <c r="H278" i="6" s="1"/>
  <c r="K278" i="6" s="1"/>
  <c r="O276" i="9"/>
  <c r="AR281" i="5"/>
  <c r="N276" i="9"/>
  <c r="X276" i="9"/>
  <c r="P276" i="9"/>
  <c r="M276" i="9"/>
  <c r="AI284" i="5"/>
  <c r="AD284" i="5" s="1"/>
  <c r="R284" i="5" s="1"/>
  <c r="L277" i="9" s="1"/>
  <c r="AD276" i="9" l="1"/>
  <c r="AC276" i="9"/>
  <c r="X277" i="9"/>
  <c r="AB276" i="9"/>
  <c r="AC284" i="5"/>
  <c r="Q284" i="5" s="1"/>
  <c r="K277" i="9" s="1"/>
  <c r="AB284" i="5"/>
  <c r="P284" i="5" s="1"/>
  <c r="AJ284" i="5" s="1"/>
  <c r="AA284" i="5"/>
  <c r="O284" i="5" s="1"/>
  <c r="AK284" i="5" l="1"/>
  <c r="AM284" i="5"/>
  <c r="AL284" i="5"/>
  <c r="I277" i="9"/>
  <c r="J277" i="9"/>
  <c r="Z277" i="9" s="1"/>
  <c r="Y277" i="9"/>
  <c r="AE276" i="9"/>
  <c r="AF276" i="9" s="1"/>
  <c r="AG285" i="5"/>
  <c r="W285" i="5"/>
  <c r="AF285" i="5"/>
  <c r="S284" i="5"/>
  <c r="Z285" i="5"/>
  <c r="T284" i="5"/>
  <c r="AE285" i="5"/>
  <c r="X285" i="5"/>
  <c r="AH285" i="5"/>
  <c r="U284" i="5"/>
  <c r="V284" i="5"/>
  <c r="Y285" i="5"/>
  <c r="AQ284" i="5" l="1"/>
  <c r="AN284" i="5"/>
  <c r="AP284" i="5"/>
  <c r="AO284" i="5"/>
  <c r="M277" i="9"/>
  <c r="P277" i="9"/>
  <c r="AA277" i="9"/>
  <c r="O277" i="9"/>
  <c r="N277" i="9"/>
  <c r="AI285" i="5"/>
  <c r="AA285" i="5" s="1"/>
  <c r="O285" i="5" s="1"/>
  <c r="AB277" i="9" l="1"/>
  <c r="AC277" i="9"/>
  <c r="AT282" i="5"/>
  <c r="B279" i="6" s="1"/>
  <c r="G279" i="6" s="1"/>
  <c r="J279" i="6" s="1"/>
  <c r="AS282" i="5"/>
  <c r="A279" i="6" s="1"/>
  <c r="F279" i="6" s="1"/>
  <c r="I279" i="6" s="1"/>
  <c r="AU282" i="5"/>
  <c r="C279" i="6" s="1"/>
  <c r="H279" i="6" s="1"/>
  <c r="K279" i="6" s="1"/>
  <c r="AR282" i="5"/>
  <c r="AD277" i="9"/>
  <c r="I278" i="9"/>
  <c r="AA278" i="9"/>
  <c r="AC285" i="5"/>
  <c r="Q285" i="5" s="1"/>
  <c r="AB285" i="5"/>
  <c r="P285" i="5" s="1"/>
  <c r="AD285" i="5"/>
  <c r="R285" i="5" s="1"/>
  <c r="L278" i="9" s="1"/>
  <c r="AL285" i="5" l="1"/>
  <c r="AJ285" i="5"/>
  <c r="AM285" i="5"/>
  <c r="AK285" i="5"/>
  <c r="AE277" i="9"/>
  <c r="AF277" i="9" s="1"/>
  <c r="Y286" i="5"/>
  <c r="T285" i="5"/>
  <c r="J278" i="9"/>
  <c r="V285" i="5"/>
  <c r="AE286" i="5"/>
  <c r="K278" i="9"/>
  <c r="X278" i="9"/>
  <c r="S285" i="5"/>
  <c r="W286" i="5"/>
  <c r="Z286" i="5"/>
  <c r="AF286" i="5"/>
  <c r="AH286" i="5"/>
  <c r="AG286" i="5"/>
  <c r="X286" i="5"/>
  <c r="U285" i="5"/>
  <c r="AP285" i="5" l="1"/>
  <c r="AN285" i="5"/>
  <c r="AQ285" i="5"/>
  <c r="AO285" i="5"/>
  <c r="AR283" i="5"/>
  <c r="AS283" i="5"/>
  <c r="A280" i="6" s="1"/>
  <c r="F280" i="6" s="1"/>
  <c r="I280" i="6" s="1"/>
  <c r="AU283" i="5"/>
  <c r="C280" i="6" s="1"/>
  <c r="H280" i="6" s="1"/>
  <c r="K280" i="6" s="1"/>
  <c r="AT283" i="5"/>
  <c r="B280" i="6" s="1"/>
  <c r="G280" i="6" s="1"/>
  <c r="J280" i="6" s="1"/>
  <c r="P278" i="9"/>
  <c r="N278" i="9"/>
  <c r="Z278" i="9"/>
  <c r="M278" i="9"/>
  <c r="AI286" i="5"/>
  <c r="AC286" i="5" s="1"/>
  <c r="Q286" i="5" s="1"/>
  <c r="K279" i="9" s="1"/>
  <c r="Y278" i="9"/>
  <c r="O278" i="9"/>
  <c r="AD286" i="5" l="1"/>
  <c r="R286" i="5" s="1"/>
  <c r="L279" i="9" s="1"/>
  <c r="X279" i="9" s="1"/>
  <c r="AC278" i="9"/>
  <c r="AB278" i="9"/>
  <c r="AD278" i="9"/>
  <c r="Y279" i="9"/>
  <c r="AA286" i="5"/>
  <c r="O286" i="5" s="1"/>
  <c r="AB286" i="5"/>
  <c r="P286" i="5" s="1"/>
  <c r="AJ286" i="5" s="1"/>
  <c r="AK286" i="5" l="1"/>
  <c r="AM286" i="5"/>
  <c r="AL286" i="5"/>
  <c r="AT284" i="5"/>
  <c r="B281" i="6" s="1"/>
  <c r="G281" i="6" s="1"/>
  <c r="J281" i="6" s="1"/>
  <c r="AU284" i="5"/>
  <c r="C281" i="6" s="1"/>
  <c r="H281" i="6" s="1"/>
  <c r="K281" i="6" s="1"/>
  <c r="AR284" i="5"/>
  <c r="AS284" i="5"/>
  <c r="A281" i="6" s="1"/>
  <c r="F281" i="6" s="1"/>
  <c r="I281" i="6" s="1"/>
  <c r="I279" i="9"/>
  <c r="N279" i="9" s="1"/>
  <c r="J279" i="9"/>
  <c r="W287" i="5"/>
  <c r="Y287" i="5"/>
  <c r="S286" i="5"/>
  <c r="AE278" i="9"/>
  <c r="AF278" i="9" s="1"/>
  <c r="AH287" i="5"/>
  <c r="AF287" i="5"/>
  <c r="V286" i="5"/>
  <c r="Z279" i="9"/>
  <c r="Z287" i="5"/>
  <c r="T286" i="5"/>
  <c r="U286" i="5"/>
  <c r="X287" i="5"/>
  <c r="AG287" i="5"/>
  <c r="AE287" i="5"/>
  <c r="AP286" i="5" l="1"/>
  <c r="AA279" i="9"/>
  <c r="O279" i="9"/>
  <c r="AO286" i="5"/>
  <c r="AQ286" i="5"/>
  <c r="AN286" i="5"/>
  <c r="P279" i="9"/>
  <c r="M279" i="9"/>
  <c r="AB279" i="9" s="1"/>
  <c r="AI287" i="5"/>
  <c r="AA287" i="5" s="1"/>
  <c r="O287" i="5" s="1"/>
  <c r="AD279" i="9" l="1"/>
  <c r="AR285" i="5"/>
  <c r="AC279" i="9"/>
  <c r="AE279" i="9" s="1"/>
  <c r="AF279" i="9" s="1"/>
  <c r="I280" i="9"/>
  <c r="AA280" i="9" s="1"/>
  <c r="AD287" i="5"/>
  <c r="R287" i="5" s="1"/>
  <c r="L280" i="9" s="1"/>
  <c r="X280" i="9" s="1"/>
  <c r="AC287" i="5"/>
  <c r="Q287" i="5" s="1"/>
  <c r="K280" i="9" s="1"/>
  <c r="Y280" i="9" s="1"/>
  <c r="AB287" i="5"/>
  <c r="P287" i="5" s="1"/>
  <c r="AJ287" i="5" s="1"/>
  <c r="AL287" i="5" l="1"/>
  <c r="AM287" i="5"/>
  <c r="AK287" i="5"/>
  <c r="X288" i="5"/>
  <c r="S287" i="5"/>
  <c r="AS285" i="5"/>
  <c r="A282" i="6" s="1"/>
  <c r="F282" i="6" s="1"/>
  <c r="I282" i="6" s="1"/>
  <c r="AT285" i="5"/>
  <c r="B282" i="6" s="1"/>
  <c r="G282" i="6" s="1"/>
  <c r="J282" i="6" s="1"/>
  <c r="AU285" i="5"/>
  <c r="C282" i="6" s="1"/>
  <c r="H282" i="6" s="1"/>
  <c r="K282" i="6" s="1"/>
  <c r="Y288" i="5"/>
  <c r="U287" i="5"/>
  <c r="AG288" i="5"/>
  <c r="AE288" i="5"/>
  <c r="Z288" i="5"/>
  <c r="T287" i="5"/>
  <c r="J280" i="9"/>
  <c r="N280" i="9" s="1"/>
  <c r="V287" i="5"/>
  <c r="AH288" i="5"/>
  <c r="AF288" i="5"/>
  <c r="W288" i="5"/>
  <c r="Z280" i="9" l="1"/>
  <c r="AP287" i="5"/>
  <c r="AQ287" i="5"/>
  <c r="AO287" i="5"/>
  <c r="AN287" i="5"/>
  <c r="AI288" i="5"/>
  <c r="AD288" i="5" s="1"/>
  <c r="R288" i="5" s="1"/>
  <c r="L281" i="9" s="1"/>
  <c r="X281" i="9" s="1"/>
  <c r="O280" i="9"/>
  <c r="P280" i="9"/>
  <c r="M280" i="9"/>
  <c r="AB288" i="5"/>
  <c r="P288" i="5" s="1"/>
  <c r="AA288" i="5"/>
  <c r="O288" i="5" s="1"/>
  <c r="AC288" i="5" l="1"/>
  <c r="Q288" i="5" s="1"/>
  <c r="K281" i="9" s="1"/>
  <c r="AK288" i="5"/>
  <c r="AM288" i="5"/>
  <c r="AL288" i="5"/>
  <c r="AB280" i="9"/>
  <c r="J281" i="9"/>
  <c r="AD280" i="9"/>
  <c r="I281" i="9"/>
  <c r="AC280" i="9"/>
  <c r="Y281" i="9"/>
  <c r="W289" i="5"/>
  <c r="S288" i="5"/>
  <c r="AF289" i="5"/>
  <c r="AH289" i="5"/>
  <c r="Y289" i="5"/>
  <c r="AG289" i="5"/>
  <c r="Z289" i="5"/>
  <c r="AE289" i="5"/>
  <c r="U288" i="5"/>
  <c r="X289" i="5"/>
  <c r="T288" i="5"/>
  <c r="V288" i="5"/>
  <c r="P281" i="9" l="1"/>
  <c r="AJ288" i="5"/>
  <c r="AN288" i="5" s="1"/>
  <c r="AA281" i="9"/>
  <c r="AE280" i="9"/>
  <c r="AF280" i="9" s="1"/>
  <c r="N281" i="9"/>
  <c r="Z281" i="9"/>
  <c r="M281" i="9"/>
  <c r="O281" i="9"/>
  <c r="AI289" i="5"/>
  <c r="AA289" i="5" s="1"/>
  <c r="O289" i="5" s="1"/>
  <c r="AP288" i="5" l="1"/>
  <c r="AO288" i="5"/>
  <c r="AQ288" i="5"/>
  <c r="AB281" i="9"/>
  <c r="AD281" i="9"/>
  <c r="AT286" i="5"/>
  <c r="B283" i="6" s="1"/>
  <c r="G283" i="6" s="1"/>
  <c r="J283" i="6" s="1"/>
  <c r="AR286" i="5"/>
  <c r="AS286" i="5"/>
  <c r="A283" i="6" s="1"/>
  <c r="F283" i="6" s="1"/>
  <c r="I283" i="6" s="1"/>
  <c r="AU286" i="5"/>
  <c r="C283" i="6" s="1"/>
  <c r="H283" i="6" s="1"/>
  <c r="K283" i="6" s="1"/>
  <c r="I282" i="9"/>
  <c r="AC281" i="9"/>
  <c r="AA282" i="9"/>
  <c r="AB289" i="5"/>
  <c r="P289" i="5" s="1"/>
  <c r="AD289" i="5"/>
  <c r="R289" i="5" s="1"/>
  <c r="AC289" i="5"/>
  <c r="Q289" i="5" s="1"/>
  <c r="K282" i="9" s="1"/>
  <c r="AL289" i="5" l="1"/>
  <c r="AJ289" i="5"/>
  <c r="AM289" i="5"/>
  <c r="AK289" i="5"/>
  <c r="AE281" i="9"/>
  <c r="AF281" i="9" s="1"/>
  <c r="J282" i="9"/>
  <c r="Y290" i="5"/>
  <c r="L282" i="9"/>
  <c r="Y282" i="9"/>
  <c r="S289" i="5"/>
  <c r="AE290" i="5"/>
  <c r="U289" i="5"/>
  <c r="V289" i="5"/>
  <c r="AF290" i="5"/>
  <c r="AG290" i="5"/>
  <c r="AH290" i="5"/>
  <c r="T289" i="5"/>
  <c r="W290" i="5"/>
  <c r="Z290" i="5"/>
  <c r="X290" i="5"/>
  <c r="AP289" i="5" l="1"/>
  <c r="AQ289" i="5"/>
  <c r="AO289" i="5"/>
  <c r="AN289" i="5"/>
  <c r="O282" i="9"/>
  <c r="AR287" i="5"/>
  <c r="Z282" i="9"/>
  <c r="N282" i="9"/>
  <c r="AS287" i="5"/>
  <c r="A284" i="6" s="1"/>
  <c r="F284" i="6" s="1"/>
  <c r="I284" i="6" s="1"/>
  <c r="AU287" i="5"/>
  <c r="C284" i="6" s="1"/>
  <c r="H284" i="6" s="1"/>
  <c r="K284" i="6" s="1"/>
  <c r="AT287" i="5"/>
  <c r="B284" i="6" s="1"/>
  <c r="G284" i="6" s="1"/>
  <c r="J284" i="6" s="1"/>
  <c r="M282" i="9"/>
  <c r="X282" i="9"/>
  <c r="P282" i="9"/>
  <c r="AI290" i="5"/>
  <c r="AD290" i="5" s="1"/>
  <c r="R290" i="5" s="1"/>
  <c r="L283" i="9" s="1"/>
  <c r="X283" i="9" l="1"/>
  <c r="AD282" i="9"/>
  <c r="AC282" i="9"/>
  <c r="AB282" i="9"/>
  <c r="AB290" i="5"/>
  <c r="P290" i="5" s="1"/>
  <c r="AC290" i="5"/>
  <c r="Q290" i="5" s="1"/>
  <c r="K283" i="9" s="1"/>
  <c r="AA290" i="5"/>
  <c r="O290" i="5" s="1"/>
  <c r="AJ290" i="5" l="1"/>
  <c r="AK290" i="5"/>
  <c r="AM290" i="5"/>
  <c r="AL290" i="5"/>
  <c r="AU288" i="5"/>
  <c r="C285" i="6" s="1"/>
  <c r="H285" i="6" s="1"/>
  <c r="K285" i="6" s="1"/>
  <c r="AR288" i="5"/>
  <c r="AS288" i="5"/>
  <c r="A285" i="6" s="1"/>
  <c r="F285" i="6" s="1"/>
  <c r="I285" i="6" s="1"/>
  <c r="AT288" i="5"/>
  <c r="B285" i="6" s="1"/>
  <c r="G285" i="6" s="1"/>
  <c r="J285" i="6" s="1"/>
  <c r="J283" i="9"/>
  <c r="I283" i="9"/>
  <c r="AA283" i="9" s="1"/>
  <c r="Z283" i="9"/>
  <c r="P283" i="9"/>
  <c r="Y283" i="9"/>
  <c r="AE282" i="9"/>
  <c r="AF282" i="9" s="1"/>
  <c r="U290" i="5"/>
  <c r="AE291" i="5"/>
  <c r="AH291" i="5"/>
  <c r="T290" i="5"/>
  <c r="W291" i="5"/>
  <c r="V290" i="5"/>
  <c r="X291" i="5"/>
  <c r="S290" i="5"/>
  <c r="Y291" i="5"/>
  <c r="Z291" i="5"/>
  <c r="AG291" i="5"/>
  <c r="AF291" i="5"/>
  <c r="AN290" i="5" l="1"/>
  <c r="AP290" i="5"/>
  <c r="AO290" i="5"/>
  <c r="AQ290" i="5"/>
  <c r="M283" i="9"/>
  <c r="N283" i="9"/>
  <c r="O283" i="9"/>
  <c r="AB283" i="9" s="1"/>
  <c r="AD283" i="9"/>
  <c r="AI291" i="5"/>
  <c r="AA291" i="5" s="1"/>
  <c r="O291" i="5" s="1"/>
  <c r="AC283" i="9" l="1"/>
  <c r="AE283" i="9" s="1"/>
  <c r="AF283" i="9" s="1"/>
  <c r="I284" i="9"/>
  <c r="AA284" i="9" s="1"/>
  <c r="AB291" i="5"/>
  <c r="P291" i="5" s="1"/>
  <c r="AJ291" i="5" s="1"/>
  <c r="AC291" i="5"/>
  <c r="Q291" i="5" s="1"/>
  <c r="K284" i="9" s="1"/>
  <c r="AD291" i="5"/>
  <c r="R291" i="5" s="1"/>
  <c r="L284" i="9" s="1"/>
  <c r="AM291" i="5" l="1"/>
  <c r="AL291" i="5"/>
  <c r="AK291" i="5"/>
  <c r="AR289" i="5"/>
  <c r="AS289" i="5"/>
  <c r="A286" i="6" s="1"/>
  <c r="F286" i="6" s="1"/>
  <c r="I286" i="6" s="1"/>
  <c r="AT289" i="5"/>
  <c r="B286" i="6" s="1"/>
  <c r="G286" i="6" s="1"/>
  <c r="J286" i="6" s="1"/>
  <c r="AU289" i="5"/>
  <c r="C286" i="6" s="1"/>
  <c r="H286" i="6" s="1"/>
  <c r="K286" i="6" s="1"/>
  <c r="J284" i="9"/>
  <c r="Z284" i="9" s="1"/>
  <c r="Y284" i="9"/>
  <c r="X284" i="9"/>
  <c r="Z292" i="5"/>
  <c r="AG292" i="5"/>
  <c r="Y292" i="5"/>
  <c r="S291" i="5"/>
  <c r="AF292" i="5"/>
  <c r="V291" i="5"/>
  <c r="U291" i="5"/>
  <c r="AE292" i="5"/>
  <c r="T291" i="5"/>
  <c r="AH292" i="5"/>
  <c r="W292" i="5"/>
  <c r="X292" i="5"/>
  <c r="AP291" i="5" l="1"/>
  <c r="P284" i="9"/>
  <c r="AN291" i="5"/>
  <c r="AQ291" i="5"/>
  <c r="AO291" i="5"/>
  <c r="O284" i="9"/>
  <c r="N284" i="9"/>
  <c r="M284" i="9"/>
  <c r="AI292" i="5"/>
  <c r="AB292" i="5" s="1"/>
  <c r="P292" i="5" s="1"/>
  <c r="AC284" i="9" l="1"/>
  <c r="AB284" i="9"/>
  <c r="AD284" i="9"/>
  <c r="J285" i="9"/>
  <c r="Z285" i="9" s="1"/>
  <c r="AA292" i="5"/>
  <c r="O292" i="5" s="1"/>
  <c r="AC292" i="5"/>
  <c r="Q292" i="5" s="1"/>
  <c r="K285" i="9" s="1"/>
  <c r="AD292" i="5"/>
  <c r="R292" i="5" s="1"/>
  <c r="L285" i="9" s="1"/>
  <c r="AE284" i="9" l="1"/>
  <c r="AF284" i="9" s="1"/>
  <c r="AJ292" i="5"/>
  <c r="AK292" i="5"/>
  <c r="AM292" i="5"/>
  <c r="AL292" i="5"/>
  <c r="AT290" i="5"/>
  <c r="B287" i="6" s="1"/>
  <c r="G287" i="6" s="1"/>
  <c r="J287" i="6" s="1"/>
  <c r="AU290" i="5"/>
  <c r="C287" i="6" s="1"/>
  <c r="H287" i="6" s="1"/>
  <c r="K287" i="6" s="1"/>
  <c r="AR290" i="5"/>
  <c r="AS290" i="5"/>
  <c r="A287" i="6" s="1"/>
  <c r="F287" i="6" s="1"/>
  <c r="I287" i="6" s="1"/>
  <c r="I285" i="9"/>
  <c r="AA285" i="9" s="1"/>
  <c r="Y285" i="9"/>
  <c r="O285" i="9"/>
  <c r="M285" i="9"/>
  <c r="P285" i="9"/>
  <c r="X285" i="9"/>
  <c r="W293" i="5"/>
  <c r="T292" i="5"/>
  <c r="AF293" i="5"/>
  <c r="V292" i="5"/>
  <c r="U292" i="5"/>
  <c r="AE293" i="5"/>
  <c r="AH293" i="5"/>
  <c r="AG293" i="5"/>
  <c r="Y293" i="5"/>
  <c r="Z293" i="5"/>
  <c r="S292" i="5"/>
  <c r="X293" i="5"/>
  <c r="AP292" i="5" l="1"/>
  <c r="AO292" i="5"/>
  <c r="AQ292" i="5"/>
  <c r="AN292" i="5"/>
  <c r="N285" i="9"/>
  <c r="AD285" i="9"/>
  <c r="AC285" i="9"/>
  <c r="AB285" i="9"/>
  <c r="AI293" i="5"/>
  <c r="AA293" i="5" s="1"/>
  <c r="O293" i="5" s="1"/>
  <c r="I286" i="9" l="1"/>
  <c r="AA286" i="9" s="1"/>
  <c r="AE285" i="9"/>
  <c r="AF285" i="9" s="1"/>
  <c r="AD293" i="5"/>
  <c r="R293" i="5" s="1"/>
  <c r="L286" i="9" s="1"/>
  <c r="AB293" i="5"/>
  <c r="P293" i="5" s="1"/>
  <c r="AC293" i="5"/>
  <c r="Q293" i="5" s="1"/>
  <c r="K286" i="9" s="1"/>
  <c r="AM293" i="5" l="1"/>
  <c r="AJ293" i="5"/>
  <c r="AL293" i="5"/>
  <c r="AK293" i="5"/>
  <c r="AR291" i="5"/>
  <c r="AS291" i="5"/>
  <c r="A288" i="6" s="1"/>
  <c r="F288" i="6" s="1"/>
  <c r="I288" i="6" s="1"/>
  <c r="AU291" i="5"/>
  <c r="C288" i="6" s="1"/>
  <c r="H288" i="6" s="1"/>
  <c r="K288" i="6" s="1"/>
  <c r="AT291" i="5"/>
  <c r="B288" i="6" s="1"/>
  <c r="G288" i="6" s="1"/>
  <c r="J288" i="6" s="1"/>
  <c r="X286" i="9"/>
  <c r="J286" i="9"/>
  <c r="Y286" i="9"/>
  <c r="Y294" i="5"/>
  <c r="Z294" i="5"/>
  <c r="V293" i="5"/>
  <c r="U293" i="5"/>
  <c r="AH294" i="5"/>
  <c r="AG294" i="5"/>
  <c r="X294" i="5"/>
  <c r="T293" i="5"/>
  <c r="S293" i="5"/>
  <c r="AN293" i="5" s="1"/>
  <c r="AE294" i="5"/>
  <c r="AF294" i="5"/>
  <c r="W294" i="5"/>
  <c r="AO293" i="5" l="1"/>
  <c r="AQ293" i="5"/>
  <c r="AP293" i="5"/>
  <c r="Z286" i="9"/>
  <c r="N286" i="9"/>
  <c r="M286" i="9"/>
  <c r="O286" i="9"/>
  <c r="P286" i="9"/>
  <c r="AI294" i="5"/>
  <c r="AA294" i="5" s="1"/>
  <c r="O294" i="5" s="1"/>
  <c r="I287" i="9" l="1"/>
  <c r="AA287" i="9" s="1"/>
  <c r="AC286" i="9"/>
  <c r="AB286" i="9"/>
  <c r="AD286" i="9"/>
  <c r="AD294" i="5"/>
  <c r="R294" i="5" s="1"/>
  <c r="L287" i="9" s="1"/>
  <c r="AB294" i="5"/>
  <c r="P294" i="5" s="1"/>
  <c r="AC294" i="5"/>
  <c r="Q294" i="5" s="1"/>
  <c r="AK294" i="5" s="1"/>
  <c r="AJ294" i="5" l="1"/>
  <c r="AL294" i="5"/>
  <c r="AM294" i="5"/>
  <c r="AR292" i="5"/>
  <c r="AU292" i="5"/>
  <c r="C289" i="6" s="1"/>
  <c r="H289" i="6" s="1"/>
  <c r="K289" i="6" s="1"/>
  <c r="AS292" i="5"/>
  <c r="A289" i="6" s="1"/>
  <c r="F289" i="6" s="1"/>
  <c r="I289" i="6" s="1"/>
  <c r="AT292" i="5"/>
  <c r="B289" i="6" s="1"/>
  <c r="G289" i="6" s="1"/>
  <c r="J289" i="6" s="1"/>
  <c r="U294" i="5"/>
  <c r="AE286" i="9"/>
  <c r="AF286" i="9" s="1"/>
  <c r="AG295" i="5"/>
  <c r="X287" i="9"/>
  <c r="AH295" i="5"/>
  <c r="Y295" i="5"/>
  <c r="K287" i="9"/>
  <c r="T294" i="5"/>
  <c r="J287" i="9"/>
  <c r="X295" i="5"/>
  <c r="Z295" i="5"/>
  <c r="AE295" i="5"/>
  <c r="AF295" i="5"/>
  <c r="V294" i="5"/>
  <c r="S294" i="5"/>
  <c r="W295" i="5"/>
  <c r="AQ294" i="5" l="1"/>
  <c r="AO294" i="5"/>
  <c r="AP294" i="5"/>
  <c r="AN294" i="5"/>
  <c r="AI295" i="5"/>
  <c r="Z287" i="9"/>
  <c r="N287" i="9"/>
  <c r="M287" i="9"/>
  <c r="O287" i="9"/>
  <c r="Y287" i="9"/>
  <c r="P287" i="9"/>
  <c r="AC295" i="5"/>
  <c r="Q295" i="5" s="1"/>
  <c r="K288" i="9" s="1"/>
  <c r="AA295" i="5"/>
  <c r="O295" i="5" s="1"/>
  <c r="AB295" i="5"/>
  <c r="P295" i="5" s="1"/>
  <c r="AD295" i="5"/>
  <c r="R295" i="5" s="1"/>
  <c r="AJ295" i="5" l="1"/>
  <c r="AK295" i="5"/>
  <c r="AL295" i="5"/>
  <c r="AM295" i="5"/>
  <c r="J288" i="9"/>
  <c r="Z288" i="9" s="1"/>
  <c r="AD287" i="9"/>
  <c r="AB287" i="9"/>
  <c r="Y296" i="5"/>
  <c r="L288" i="9"/>
  <c r="I288" i="9"/>
  <c r="Y288" i="9"/>
  <c r="AC287" i="9"/>
  <c r="S295" i="5"/>
  <c r="AF296" i="5"/>
  <c r="T295" i="5"/>
  <c r="AE296" i="5"/>
  <c r="AG296" i="5"/>
  <c r="U295" i="5"/>
  <c r="W296" i="5"/>
  <c r="AH296" i="5"/>
  <c r="Z296" i="5"/>
  <c r="X296" i="5"/>
  <c r="V295" i="5"/>
  <c r="AQ295" i="5" s="1"/>
  <c r="AO295" i="5" l="1"/>
  <c r="AP295" i="5"/>
  <c r="AN295" i="5"/>
  <c r="AS293" i="5"/>
  <c r="A290" i="6" s="1"/>
  <c r="F290" i="6" s="1"/>
  <c r="I290" i="6" s="1"/>
  <c r="AT293" i="5"/>
  <c r="B290" i="6" s="1"/>
  <c r="G290" i="6" s="1"/>
  <c r="J290" i="6" s="1"/>
  <c r="AU293" i="5"/>
  <c r="C290" i="6" s="1"/>
  <c r="H290" i="6" s="1"/>
  <c r="K290" i="6" s="1"/>
  <c r="O288" i="9"/>
  <c r="AR293" i="5"/>
  <c r="AE287" i="9"/>
  <c r="AF287" i="9" s="1"/>
  <c r="P288" i="9"/>
  <c r="X288" i="9"/>
  <c r="N288" i="9"/>
  <c r="AA288" i="9"/>
  <c r="M288" i="9"/>
  <c r="AI296" i="5"/>
  <c r="AA296" i="5" s="1"/>
  <c r="O296" i="5" s="1"/>
  <c r="AB296" i="5"/>
  <c r="P296" i="5" s="1"/>
  <c r="J289" i="9" l="1"/>
  <c r="Z289" i="9" s="1"/>
  <c r="I289" i="9"/>
  <c r="AA289" i="9" s="1"/>
  <c r="AB288" i="9"/>
  <c r="AC288" i="9"/>
  <c r="AD288" i="9"/>
  <c r="AD296" i="5"/>
  <c r="R296" i="5" s="1"/>
  <c r="AL296" i="5" s="1"/>
  <c r="AC296" i="5"/>
  <c r="Q296" i="5" s="1"/>
  <c r="Z297" i="5" s="1"/>
  <c r="AJ296" i="5" l="1"/>
  <c r="AM296" i="5"/>
  <c r="AK296" i="5"/>
  <c r="AE288" i="9"/>
  <c r="AF288" i="9" s="1"/>
  <c r="AF297" i="5"/>
  <c r="L289" i="9"/>
  <c r="Y297" i="5"/>
  <c r="AG297" i="5"/>
  <c r="W297" i="5"/>
  <c r="K289" i="9"/>
  <c r="T296" i="5"/>
  <c r="U296" i="5"/>
  <c r="S296" i="5"/>
  <c r="V296" i="5"/>
  <c r="AE297" i="5"/>
  <c r="X297" i="5"/>
  <c r="AH297" i="5"/>
  <c r="AO296" i="5" l="1"/>
  <c r="AP296" i="5"/>
  <c r="AQ296" i="5"/>
  <c r="AN296" i="5"/>
  <c r="AI297" i="5"/>
  <c r="AD297" i="5" s="1"/>
  <c r="R297" i="5" s="1"/>
  <c r="O289" i="9"/>
  <c r="Y289" i="9"/>
  <c r="M289" i="9"/>
  <c r="N289" i="9"/>
  <c r="X289" i="9"/>
  <c r="P289" i="9"/>
  <c r="AC297" i="5" l="1"/>
  <c r="Q297" i="5" s="1"/>
  <c r="K290" i="9" s="1"/>
  <c r="AR294" i="5"/>
  <c r="AU294" i="5"/>
  <c r="C291" i="6" s="1"/>
  <c r="H291" i="6" s="1"/>
  <c r="K291" i="6" s="1"/>
  <c r="AT294" i="5"/>
  <c r="B291" i="6" s="1"/>
  <c r="G291" i="6" s="1"/>
  <c r="J291" i="6" s="1"/>
  <c r="AS294" i="5"/>
  <c r="A291" i="6" s="1"/>
  <c r="F291" i="6" s="1"/>
  <c r="I291" i="6" s="1"/>
  <c r="AA297" i="5"/>
  <c r="O297" i="5" s="1"/>
  <c r="I290" i="9"/>
  <c r="AA290" i="9" s="1"/>
  <c r="AB297" i="5"/>
  <c r="P297" i="5" s="1"/>
  <c r="L290" i="9"/>
  <c r="X290" i="9" s="1"/>
  <c r="X298" i="5"/>
  <c r="AB289" i="9"/>
  <c r="AC289" i="9"/>
  <c r="AD289" i="9"/>
  <c r="Y290" i="9"/>
  <c r="AE298" i="5" l="1"/>
  <c r="AJ297" i="5"/>
  <c r="AK297" i="5"/>
  <c r="AL297" i="5"/>
  <c r="AM297" i="5"/>
  <c r="AG298" i="5"/>
  <c r="Y298" i="5"/>
  <c r="V297" i="5"/>
  <c r="T297" i="5"/>
  <c r="AF298" i="5"/>
  <c r="W298" i="5"/>
  <c r="AR295" i="5"/>
  <c r="AS295" i="5"/>
  <c r="A292" i="6" s="1"/>
  <c r="F292" i="6" s="1"/>
  <c r="I292" i="6" s="1"/>
  <c r="AU295" i="5"/>
  <c r="C292" i="6" s="1"/>
  <c r="H292" i="6" s="1"/>
  <c r="K292" i="6" s="1"/>
  <c r="AT295" i="5"/>
  <c r="B292" i="6" s="1"/>
  <c r="G292" i="6" s="1"/>
  <c r="J292" i="6" s="1"/>
  <c r="AH298" i="5"/>
  <c r="U297" i="5"/>
  <c r="Z298" i="5"/>
  <c r="S297" i="5"/>
  <c r="J290" i="9"/>
  <c r="AE289" i="9"/>
  <c r="AF289" i="9" s="1"/>
  <c r="AI298" i="5" l="1"/>
  <c r="AD298" i="5" s="1"/>
  <c r="AP297" i="5"/>
  <c r="AN297" i="5"/>
  <c r="AQ297" i="5"/>
  <c r="AO297" i="5"/>
  <c r="AC298" i="5"/>
  <c r="Q298" i="5" s="1"/>
  <c r="K291" i="9" s="1"/>
  <c r="AB298" i="5"/>
  <c r="P298" i="5" s="1"/>
  <c r="R298" i="5"/>
  <c r="L291" i="9" s="1"/>
  <c r="X291" i="9" s="1"/>
  <c r="O290" i="9"/>
  <c r="N290" i="9"/>
  <c r="P290" i="9"/>
  <c r="M290" i="9"/>
  <c r="Z290" i="9"/>
  <c r="AA298" i="5"/>
  <c r="O298" i="5" s="1"/>
  <c r="Y299" i="5" s="1"/>
  <c r="Y291" i="9"/>
  <c r="AJ298" i="5" l="1"/>
  <c r="AH299" i="5"/>
  <c r="J291" i="9"/>
  <c r="Z291" i="9" s="1"/>
  <c r="W299" i="5"/>
  <c r="Z299" i="5"/>
  <c r="AL298" i="5"/>
  <c r="AM298" i="5"/>
  <c r="AK298" i="5"/>
  <c r="AG299" i="5"/>
  <c r="T298" i="5"/>
  <c r="AF299" i="5"/>
  <c r="X299" i="5"/>
  <c r="AR296" i="5"/>
  <c r="S298" i="5"/>
  <c r="AE299" i="5"/>
  <c r="AD290" i="9"/>
  <c r="U298" i="5"/>
  <c r="V298" i="5"/>
  <c r="AS296" i="5"/>
  <c r="A293" i="6" s="1"/>
  <c r="F293" i="6" s="1"/>
  <c r="I293" i="6" s="1"/>
  <c r="AB290" i="9"/>
  <c r="I291" i="9"/>
  <c r="AA291" i="9" s="1"/>
  <c r="AC290" i="9"/>
  <c r="AQ298" i="5" l="1"/>
  <c r="AI299" i="5"/>
  <c r="AA299" i="5" s="1"/>
  <c r="O299" i="5" s="1"/>
  <c r="AO298" i="5"/>
  <c r="AP298" i="5"/>
  <c r="AN298" i="5"/>
  <c r="AU296" i="5"/>
  <c r="C293" i="6" s="1"/>
  <c r="H293" i="6" s="1"/>
  <c r="K293" i="6" s="1"/>
  <c r="AT296" i="5"/>
  <c r="B293" i="6" s="1"/>
  <c r="G293" i="6" s="1"/>
  <c r="J293" i="6" s="1"/>
  <c r="I292" i="9"/>
  <c r="AA292" i="9" s="1"/>
  <c r="P291" i="9"/>
  <c r="M291" i="9"/>
  <c r="N291" i="9"/>
  <c r="O291" i="9"/>
  <c r="AE290" i="9"/>
  <c r="AF290" i="9" s="1"/>
  <c r="AC299" i="5"/>
  <c r="Q299" i="5" s="1"/>
  <c r="K292" i="9" s="1"/>
  <c r="AD299" i="5"/>
  <c r="R299" i="5" s="1"/>
  <c r="AB299" i="5"/>
  <c r="P299" i="5" s="1"/>
  <c r="AJ299" i="5" l="1"/>
  <c r="AD291" i="9"/>
  <c r="AM299" i="5"/>
  <c r="AL299" i="5"/>
  <c r="AK299" i="5"/>
  <c r="AC291" i="9"/>
  <c r="AB291" i="9"/>
  <c r="J292" i="9"/>
  <c r="Z292" i="9" s="1"/>
  <c r="L292" i="9"/>
  <c r="Y292" i="9"/>
  <c r="Y300" i="5"/>
  <c r="AG300" i="5"/>
  <c r="X300" i="5"/>
  <c r="AF300" i="5"/>
  <c r="T299" i="5"/>
  <c r="AH300" i="5"/>
  <c r="U299" i="5"/>
  <c r="W300" i="5"/>
  <c r="AE300" i="5"/>
  <c r="Z300" i="5"/>
  <c r="S299" i="5"/>
  <c r="V299" i="5"/>
  <c r="AN299" i="5" l="1"/>
  <c r="AQ299" i="5"/>
  <c r="AO299" i="5"/>
  <c r="AP299" i="5"/>
  <c r="O292" i="9"/>
  <c r="AE291" i="9"/>
  <c r="AF291" i="9" s="1"/>
  <c r="N292" i="9"/>
  <c r="P292" i="9"/>
  <c r="X292" i="9"/>
  <c r="M292" i="9"/>
  <c r="AI300" i="5"/>
  <c r="AB300" i="5" s="1"/>
  <c r="P300" i="5" s="1"/>
  <c r="AR297" i="5" l="1"/>
  <c r="AS297" i="5"/>
  <c r="A294" i="6" s="1"/>
  <c r="F294" i="6" s="1"/>
  <c r="I294" i="6" s="1"/>
  <c r="AT297" i="5"/>
  <c r="B294" i="6" s="1"/>
  <c r="G294" i="6" s="1"/>
  <c r="J294" i="6" s="1"/>
  <c r="AU297" i="5"/>
  <c r="C294" i="6" s="1"/>
  <c r="H294" i="6" s="1"/>
  <c r="K294" i="6" s="1"/>
  <c r="J293" i="9"/>
  <c r="Z293" i="9" s="1"/>
  <c r="AD292" i="9"/>
  <c r="AB292" i="9"/>
  <c r="AC292" i="9"/>
  <c r="AA300" i="5"/>
  <c r="O300" i="5" s="1"/>
  <c r="AD300" i="5"/>
  <c r="R300" i="5" s="1"/>
  <c r="AC300" i="5"/>
  <c r="Q300" i="5" s="1"/>
  <c r="K293" i="9" s="1"/>
  <c r="AJ300" i="5" l="1"/>
  <c r="AK300" i="5"/>
  <c r="AM300" i="5"/>
  <c r="AL300" i="5"/>
  <c r="I293" i="9"/>
  <c r="AA293" i="9" s="1"/>
  <c r="AE292" i="9"/>
  <c r="AF292" i="9" s="1"/>
  <c r="Y293" i="9"/>
  <c r="Y301" i="5"/>
  <c r="L293" i="9"/>
  <c r="X301" i="5"/>
  <c r="AH301" i="5"/>
  <c r="AF301" i="5"/>
  <c r="AE301" i="5"/>
  <c r="S300" i="5"/>
  <c r="AG301" i="5"/>
  <c r="W301" i="5"/>
  <c r="T300" i="5"/>
  <c r="V300" i="5"/>
  <c r="U300" i="5"/>
  <c r="AP300" i="5" s="1"/>
  <c r="Z301" i="5"/>
  <c r="AO300" i="5" l="1"/>
  <c r="O293" i="9"/>
  <c r="AQ300" i="5"/>
  <c r="AN300" i="5"/>
  <c r="M293" i="9"/>
  <c r="P293" i="9"/>
  <c r="X293" i="9"/>
  <c r="N293" i="9"/>
  <c r="AI301" i="5"/>
  <c r="AC301" i="5" s="1"/>
  <c r="Q301" i="5" s="1"/>
  <c r="K294" i="9" s="1"/>
  <c r="AU298" i="5" l="1"/>
  <c r="C295" i="6" s="1"/>
  <c r="H295" i="6" s="1"/>
  <c r="K295" i="6" s="1"/>
  <c r="AR298" i="5"/>
  <c r="AS298" i="5"/>
  <c r="A295" i="6" s="1"/>
  <c r="F295" i="6" s="1"/>
  <c r="I295" i="6" s="1"/>
  <c r="AT298" i="5"/>
  <c r="B295" i="6" s="1"/>
  <c r="G295" i="6" s="1"/>
  <c r="J295" i="6" s="1"/>
  <c r="AC293" i="9"/>
  <c r="AD293" i="9"/>
  <c r="AB293" i="9"/>
  <c r="Y294" i="9"/>
  <c r="AA301" i="5"/>
  <c r="O301" i="5" s="1"/>
  <c r="AB301" i="5"/>
  <c r="P301" i="5" s="1"/>
  <c r="AD301" i="5"/>
  <c r="R301" i="5" s="1"/>
  <c r="L294" i="9" s="1"/>
  <c r="AJ301" i="5" l="1"/>
  <c r="AK301" i="5"/>
  <c r="AL301" i="5"/>
  <c r="AM301" i="5"/>
  <c r="AS299" i="5"/>
  <c r="A296" i="6" s="1"/>
  <c r="F296" i="6" s="1"/>
  <c r="I296" i="6" s="1"/>
  <c r="AU299" i="5"/>
  <c r="C296" i="6" s="1"/>
  <c r="H296" i="6" s="1"/>
  <c r="K296" i="6" s="1"/>
  <c r="AT299" i="5"/>
  <c r="B296" i="6" s="1"/>
  <c r="G296" i="6" s="1"/>
  <c r="J296" i="6" s="1"/>
  <c r="AR299" i="5"/>
  <c r="J294" i="9"/>
  <c r="I294" i="9"/>
  <c r="P294" i="9" s="1"/>
  <c r="AE293" i="9"/>
  <c r="AF293" i="9" s="1"/>
  <c r="V301" i="5"/>
  <c r="S301" i="5"/>
  <c r="W302" i="5"/>
  <c r="AH302" i="5"/>
  <c r="Z294" i="9"/>
  <c r="N294" i="9"/>
  <c r="X294" i="9"/>
  <c r="Z302" i="5"/>
  <c r="AE302" i="5"/>
  <c r="Y302" i="5"/>
  <c r="T301" i="5"/>
  <c r="AG302" i="5"/>
  <c r="M294" i="9"/>
  <c r="U301" i="5"/>
  <c r="AF302" i="5"/>
  <c r="X302" i="5"/>
  <c r="AN301" i="5" l="1"/>
  <c r="AA294" i="9"/>
  <c r="AO301" i="5"/>
  <c r="AQ301" i="5"/>
  <c r="AP301" i="5"/>
  <c r="O294" i="9"/>
  <c r="AD294" i="9" s="1"/>
  <c r="AI302" i="5"/>
  <c r="AA302" i="5" s="1"/>
  <c r="O302" i="5" s="1"/>
  <c r="AB294" i="9"/>
  <c r="AC294" i="9" l="1"/>
  <c r="AD302" i="5"/>
  <c r="R302" i="5" s="1"/>
  <c r="L295" i="9" s="1"/>
  <c r="X295" i="9" s="1"/>
  <c r="AB302" i="5"/>
  <c r="P302" i="5" s="1"/>
  <c r="AC302" i="5"/>
  <c r="Q302" i="5" s="1"/>
  <c r="K295" i="9" s="1"/>
  <c r="Y295" i="9" s="1"/>
  <c r="I295" i="9"/>
  <c r="AE294" i="9"/>
  <c r="AF294" i="9" s="1"/>
  <c r="Y303" i="5"/>
  <c r="AL302" i="5" l="1"/>
  <c r="AJ302" i="5"/>
  <c r="AK302" i="5"/>
  <c r="AM302" i="5"/>
  <c r="AT300" i="5"/>
  <c r="B297" i="6" s="1"/>
  <c r="G297" i="6" s="1"/>
  <c r="J297" i="6" s="1"/>
  <c r="AU300" i="5"/>
  <c r="C297" i="6" s="1"/>
  <c r="H297" i="6" s="1"/>
  <c r="K297" i="6" s="1"/>
  <c r="AR300" i="5"/>
  <c r="AS300" i="5"/>
  <c r="A297" i="6" s="1"/>
  <c r="F297" i="6" s="1"/>
  <c r="I297" i="6" s="1"/>
  <c r="J295" i="9"/>
  <c r="U302" i="5"/>
  <c r="AF303" i="5"/>
  <c r="T302" i="5"/>
  <c r="AO302" i="5" s="1"/>
  <c r="X303" i="5"/>
  <c r="Z303" i="5"/>
  <c r="V302" i="5"/>
  <c r="P295" i="9"/>
  <c r="AE303" i="5"/>
  <c r="S302" i="5"/>
  <c r="AG303" i="5"/>
  <c r="AH303" i="5"/>
  <c r="W303" i="5"/>
  <c r="N295" i="9"/>
  <c r="Z295" i="9"/>
  <c r="M295" i="9"/>
  <c r="AA295" i="9"/>
  <c r="O295" i="9"/>
  <c r="AQ302" i="5" l="1"/>
  <c r="AP302" i="5"/>
  <c r="AN302" i="5"/>
  <c r="AC295" i="9"/>
  <c r="AI303" i="5"/>
  <c r="AD295" i="9"/>
  <c r="AB295" i="9"/>
  <c r="AE295" i="9" l="1"/>
  <c r="AF295" i="9" s="1"/>
  <c r="AC303" i="5"/>
  <c r="Q303" i="5" s="1"/>
  <c r="AA303" i="5"/>
  <c r="O303" i="5" s="1"/>
  <c r="AB303" i="5"/>
  <c r="P303" i="5" s="1"/>
  <c r="AJ303" i="5" s="1"/>
  <c r="AD303" i="5"/>
  <c r="R303" i="5" s="1"/>
  <c r="AM303" i="5" l="1"/>
  <c r="AL303" i="5"/>
  <c r="AK303" i="5"/>
  <c r="AR301" i="5"/>
  <c r="AS301" i="5"/>
  <c r="A298" i="6" s="1"/>
  <c r="F298" i="6" s="1"/>
  <c r="I298" i="6" s="1"/>
  <c r="AT301" i="5"/>
  <c r="B298" i="6" s="1"/>
  <c r="G298" i="6" s="1"/>
  <c r="J298" i="6" s="1"/>
  <c r="AU301" i="5"/>
  <c r="C298" i="6" s="1"/>
  <c r="H298" i="6" s="1"/>
  <c r="K298" i="6" s="1"/>
  <c r="L296" i="9"/>
  <c r="V303" i="5"/>
  <c r="AF304" i="5"/>
  <c r="J296" i="9"/>
  <c r="AH304" i="5"/>
  <c r="T303" i="5"/>
  <c r="W304" i="5"/>
  <c r="I296" i="9"/>
  <c r="Y304" i="5"/>
  <c r="Z304" i="5"/>
  <c r="AG304" i="5"/>
  <c r="S303" i="5"/>
  <c r="X304" i="5"/>
  <c r="K296" i="9"/>
  <c r="U303" i="5"/>
  <c r="AE304" i="5"/>
  <c r="AO303" i="5" l="1"/>
  <c r="AQ303" i="5"/>
  <c r="AP303" i="5"/>
  <c r="AN303" i="5"/>
  <c r="Y296" i="9"/>
  <c r="O296" i="9"/>
  <c r="AI304" i="5"/>
  <c r="AD304" i="5" s="1"/>
  <c r="R304" i="5" s="1"/>
  <c r="Z296" i="9"/>
  <c r="N296" i="9"/>
  <c r="M296" i="9"/>
  <c r="AA296" i="9"/>
  <c r="P296" i="9"/>
  <c r="X296" i="9"/>
  <c r="L297" i="9" l="1"/>
  <c r="AB296" i="9"/>
  <c r="AD296" i="9"/>
  <c r="AC296" i="9"/>
  <c r="AA304" i="5"/>
  <c r="O304" i="5" s="1"/>
  <c r="AC304" i="5"/>
  <c r="Q304" i="5" s="1"/>
  <c r="AB304" i="5"/>
  <c r="P304" i="5" s="1"/>
  <c r="AJ304" i="5" s="1"/>
  <c r="AK304" i="5" l="1"/>
  <c r="AM304" i="5"/>
  <c r="AL304" i="5"/>
  <c r="AF305" i="5"/>
  <c r="K297" i="9"/>
  <c r="U304" i="5"/>
  <c r="AE305" i="5"/>
  <c r="AE296" i="9"/>
  <c r="AF296" i="9" s="1"/>
  <c r="I297" i="9"/>
  <c r="AG305" i="5"/>
  <c r="Z305" i="5"/>
  <c r="S304" i="5"/>
  <c r="X305" i="5"/>
  <c r="Y305" i="5"/>
  <c r="V304" i="5"/>
  <c r="J297" i="9"/>
  <c r="W305" i="5"/>
  <c r="AH305" i="5"/>
  <c r="T304" i="5"/>
  <c r="X297" i="9"/>
  <c r="AO304" i="5" l="1"/>
  <c r="AQ304" i="5"/>
  <c r="AN304" i="5"/>
  <c r="AP304" i="5"/>
  <c r="AU302" i="5"/>
  <c r="C299" i="6" s="1"/>
  <c r="H299" i="6" s="1"/>
  <c r="K299" i="6" s="1"/>
  <c r="AT302" i="5"/>
  <c r="B299" i="6" s="1"/>
  <c r="G299" i="6" s="1"/>
  <c r="J299" i="6" s="1"/>
  <c r="AR302" i="5"/>
  <c r="AS302" i="5"/>
  <c r="A299" i="6" s="1"/>
  <c r="F299" i="6" s="1"/>
  <c r="I299" i="6" s="1"/>
  <c r="Z297" i="9"/>
  <c r="N297" i="9"/>
  <c r="AI305" i="5"/>
  <c r="P297" i="9"/>
  <c r="M297" i="9"/>
  <c r="AA297" i="9"/>
  <c r="O297" i="9"/>
  <c r="Y297" i="9"/>
  <c r="AB297" i="9" l="1"/>
  <c r="AC297" i="9"/>
  <c r="AD297" i="9"/>
  <c r="AA305" i="5"/>
  <c r="O305" i="5" s="1"/>
  <c r="AB305" i="5"/>
  <c r="P305" i="5" s="1"/>
  <c r="AC305" i="5"/>
  <c r="Q305" i="5" s="1"/>
  <c r="AD305" i="5"/>
  <c r="R305" i="5" s="1"/>
  <c r="AJ305" i="5" l="1"/>
  <c r="AK305" i="5"/>
  <c r="AL305" i="5"/>
  <c r="AM305" i="5"/>
  <c r="AT303" i="5"/>
  <c r="B300" i="6" s="1"/>
  <c r="G300" i="6" s="1"/>
  <c r="J300" i="6" s="1"/>
  <c r="AU303" i="5"/>
  <c r="C300" i="6" s="1"/>
  <c r="H300" i="6" s="1"/>
  <c r="K300" i="6" s="1"/>
  <c r="AS303" i="5"/>
  <c r="A300" i="6" s="1"/>
  <c r="F300" i="6" s="1"/>
  <c r="I300" i="6" s="1"/>
  <c r="AE297" i="9"/>
  <c r="AF297" i="9" s="1"/>
  <c r="AR303" i="5"/>
  <c r="L298" i="9"/>
  <c r="AF306" i="5"/>
  <c r="V305" i="5"/>
  <c r="K298" i="9"/>
  <c r="U305" i="5"/>
  <c r="AE306" i="5"/>
  <c r="J298" i="9"/>
  <c r="T305" i="5"/>
  <c r="AH306" i="5"/>
  <c r="W306" i="5"/>
  <c r="I298" i="9"/>
  <c r="Y306" i="5"/>
  <c r="Z306" i="5"/>
  <c r="X306" i="5"/>
  <c r="AG306" i="5"/>
  <c r="S305" i="5"/>
  <c r="AO305" i="5" l="1"/>
  <c r="AQ305" i="5"/>
  <c r="AP305" i="5"/>
  <c r="AN305" i="5"/>
  <c r="Y298" i="9"/>
  <c r="O298" i="9"/>
  <c r="AI306" i="5"/>
  <c r="AC306" i="5" s="1"/>
  <c r="Q306" i="5" s="1"/>
  <c r="K299" i="9" s="1"/>
  <c r="Y299" i="9" s="1"/>
  <c r="AA298" i="9"/>
  <c r="M298" i="9"/>
  <c r="N298" i="9"/>
  <c r="Z298" i="9"/>
  <c r="X298" i="9"/>
  <c r="P298" i="9"/>
  <c r="AC298" i="9" l="1"/>
  <c r="AD298" i="9"/>
  <c r="AB298" i="9"/>
  <c r="AD306" i="5"/>
  <c r="R306" i="5" s="1"/>
  <c r="AB306" i="5"/>
  <c r="P306" i="5" s="1"/>
  <c r="AA306" i="5"/>
  <c r="O306" i="5" s="1"/>
  <c r="AJ306" i="5" l="1"/>
  <c r="AL306" i="5"/>
  <c r="AM306" i="5"/>
  <c r="AK306" i="5"/>
  <c r="AU304" i="5"/>
  <c r="C301" i="6" s="1"/>
  <c r="H301" i="6" s="1"/>
  <c r="K301" i="6" s="1"/>
  <c r="AR304" i="5"/>
  <c r="AS304" i="5"/>
  <c r="A301" i="6" s="1"/>
  <c r="F301" i="6" s="1"/>
  <c r="I301" i="6" s="1"/>
  <c r="AT304" i="5"/>
  <c r="B301" i="6" s="1"/>
  <c r="G301" i="6" s="1"/>
  <c r="J301" i="6" s="1"/>
  <c r="U306" i="5"/>
  <c r="AE298" i="9"/>
  <c r="AF298" i="9" s="1"/>
  <c r="AE307" i="5"/>
  <c r="L299" i="9"/>
  <c r="V306" i="5"/>
  <c r="AF307" i="5"/>
  <c r="I299" i="9"/>
  <c r="AG307" i="5"/>
  <c r="Z307" i="5"/>
  <c r="S306" i="5"/>
  <c r="X307" i="5"/>
  <c r="Y307" i="5"/>
  <c r="J299" i="9"/>
  <c r="AH307" i="5"/>
  <c r="W307" i="5"/>
  <c r="T306" i="5"/>
  <c r="AQ306" i="5" l="1"/>
  <c r="AN306" i="5"/>
  <c r="AP306" i="5"/>
  <c r="AO306" i="5"/>
  <c r="AI307" i="5"/>
  <c r="AA307" i="5" s="1"/>
  <c r="O307" i="5" s="1"/>
  <c r="M299" i="9"/>
  <c r="AA299" i="9"/>
  <c r="O299" i="9"/>
  <c r="Z299" i="9"/>
  <c r="N299" i="9"/>
  <c r="X299" i="9"/>
  <c r="P299" i="9"/>
  <c r="AD307" i="5" l="1"/>
  <c r="R307" i="5" s="1"/>
  <c r="L300" i="9" s="1"/>
  <c r="X300" i="9" s="1"/>
  <c r="AB307" i="5"/>
  <c r="P307" i="5" s="1"/>
  <c r="AC307" i="5"/>
  <c r="Q307" i="5" s="1"/>
  <c r="K300" i="9" s="1"/>
  <c r="Y300" i="9" s="1"/>
  <c r="I300" i="9"/>
  <c r="AA300" i="9" s="1"/>
  <c r="AB299" i="9"/>
  <c r="AC299" i="9"/>
  <c r="AD299" i="9"/>
  <c r="AM307" i="5" l="1"/>
  <c r="AJ307" i="5"/>
  <c r="AK307" i="5"/>
  <c r="AL307" i="5"/>
  <c r="X308" i="5"/>
  <c r="W308" i="5"/>
  <c r="AG308" i="5"/>
  <c r="T307" i="5"/>
  <c r="V307" i="5"/>
  <c r="AR305" i="5"/>
  <c r="AH308" i="5"/>
  <c r="S307" i="5"/>
  <c r="Y308" i="5"/>
  <c r="AS305" i="5"/>
  <c r="A302" i="6" s="1"/>
  <c r="F302" i="6" s="1"/>
  <c r="I302" i="6" s="1"/>
  <c r="AT305" i="5"/>
  <c r="B302" i="6" s="1"/>
  <c r="G302" i="6" s="1"/>
  <c r="J302" i="6" s="1"/>
  <c r="AU305" i="5"/>
  <c r="C302" i="6" s="1"/>
  <c r="H302" i="6" s="1"/>
  <c r="K302" i="6" s="1"/>
  <c r="J300" i="9"/>
  <c r="Z308" i="5"/>
  <c r="AF308" i="5"/>
  <c r="O300" i="9"/>
  <c r="AE308" i="5"/>
  <c r="U307" i="5"/>
  <c r="AE299" i="9"/>
  <c r="AF299" i="9" s="1"/>
  <c r="AP307" i="5" l="1"/>
  <c r="AQ307" i="5"/>
  <c r="AN307" i="5"/>
  <c r="AO307" i="5"/>
  <c r="AI308" i="5"/>
  <c r="AB308" i="5" s="1"/>
  <c r="P308" i="5" s="1"/>
  <c r="AD308" i="5"/>
  <c r="R308" i="5" s="1"/>
  <c r="L301" i="9" s="1"/>
  <c r="X301" i="9" s="1"/>
  <c r="AC308" i="5"/>
  <c r="Q308" i="5" s="1"/>
  <c r="K301" i="9" s="1"/>
  <c r="Y301" i="9" s="1"/>
  <c r="N300" i="9"/>
  <c r="P300" i="9"/>
  <c r="Z300" i="9"/>
  <c r="M300" i="9"/>
  <c r="AA308" i="5"/>
  <c r="O308" i="5" s="1"/>
  <c r="AJ308" i="5" l="1"/>
  <c r="AK308" i="5"/>
  <c r="AM308" i="5"/>
  <c r="AL308" i="5"/>
  <c r="Z309" i="5"/>
  <c r="AH309" i="5"/>
  <c r="T308" i="5"/>
  <c r="S308" i="5"/>
  <c r="W309" i="5"/>
  <c r="AE309" i="5"/>
  <c r="AG309" i="5"/>
  <c r="AF309" i="5"/>
  <c r="V308" i="5"/>
  <c r="X309" i="5"/>
  <c r="Y309" i="5"/>
  <c r="U308" i="5"/>
  <c r="AT306" i="5"/>
  <c r="B303" i="6" s="1"/>
  <c r="G303" i="6" s="1"/>
  <c r="J303" i="6" s="1"/>
  <c r="J301" i="9"/>
  <c r="AC300" i="9"/>
  <c r="AD300" i="9"/>
  <c r="I301" i="9"/>
  <c r="AB300" i="9"/>
  <c r="AP308" i="5" l="1"/>
  <c r="AO308" i="5"/>
  <c r="AQ308" i="5"/>
  <c r="AI309" i="5"/>
  <c r="AA309" i="5" s="1"/>
  <c r="O309" i="5" s="1"/>
  <c r="AN308" i="5"/>
  <c r="AU306" i="5"/>
  <c r="C303" i="6" s="1"/>
  <c r="H303" i="6" s="1"/>
  <c r="K303" i="6" s="1"/>
  <c r="AS306" i="5"/>
  <c r="A303" i="6" s="1"/>
  <c r="F303" i="6" s="1"/>
  <c r="I303" i="6" s="1"/>
  <c r="AR306" i="5"/>
  <c r="P301" i="9"/>
  <c r="AA301" i="9"/>
  <c r="O301" i="9"/>
  <c r="M301" i="9"/>
  <c r="N301" i="9"/>
  <c r="Z301" i="9"/>
  <c r="AE300" i="9"/>
  <c r="AF300" i="9" s="1"/>
  <c r="AB309" i="5" l="1"/>
  <c r="P309" i="5" s="1"/>
  <c r="AC309" i="5"/>
  <c r="Q309" i="5" s="1"/>
  <c r="K302" i="9" s="1"/>
  <c r="AD309" i="5"/>
  <c r="R309" i="5" s="1"/>
  <c r="L302" i="9" s="1"/>
  <c r="X302" i="9" s="1"/>
  <c r="AB301" i="9"/>
  <c r="AD301" i="9"/>
  <c r="AC301" i="9"/>
  <c r="I302" i="9"/>
  <c r="J302" i="9"/>
  <c r="Z302" i="9" s="1"/>
  <c r="Y302" i="9"/>
  <c r="Y310" i="5"/>
  <c r="V309" i="5"/>
  <c r="X310" i="5" l="1"/>
  <c r="O302" i="9"/>
  <c r="AH310" i="5"/>
  <c r="AJ309" i="5"/>
  <c r="AM309" i="5"/>
  <c r="Z310" i="5"/>
  <c r="U309" i="5"/>
  <c r="W310" i="5"/>
  <c r="AL309" i="5"/>
  <c r="S309" i="5"/>
  <c r="T309" i="5"/>
  <c r="AG310" i="5"/>
  <c r="AI310" i="5" s="1"/>
  <c r="AA310" i="5" s="1"/>
  <c r="O310" i="5" s="1"/>
  <c r="AE310" i="5"/>
  <c r="AF310" i="5"/>
  <c r="AK309" i="5"/>
  <c r="AQ309" i="5" s="1"/>
  <c r="M302" i="9"/>
  <c r="AB302" i="9" s="1"/>
  <c r="N302" i="9"/>
  <c r="AE301" i="9"/>
  <c r="AF301" i="9" s="1"/>
  <c r="P302" i="9"/>
  <c r="AA302" i="9"/>
  <c r="AD302" i="9" s="1"/>
  <c r="AC302" i="9" l="1"/>
  <c r="AO309" i="5"/>
  <c r="AN309" i="5"/>
  <c r="AP309" i="5"/>
  <c r="AS307" i="5"/>
  <c r="A304" i="6" s="1"/>
  <c r="F304" i="6" s="1"/>
  <c r="I304" i="6" s="1"/>
  <c r="AT307" i="5"/>
  <c r="B304" i="6" s="1"/>
  <c r="G304" i="6" s="1"/>
  <c r="J304" i="6" s="1"/>
  <c r="AU307" i="5"/>
  <c r="C304" i="6" s="1"/>
  <c r="H304" i="6" s="1"/>
  <c r="K304" i="6" s="1"/>
  <c r="AR307" i="5"/>
  <c r="I303" i="9"/>
  <c r="AA303" i="9" s="1"/>
  <c r="AE302" i="9"/>
  <c r="AF302" i="9" s="1"/>
  <c r="AB310" i="5"/>
  <c r="P310" i="5" s="1"/>
  <c r="AD310" i="5"/>
  <c r="R310" i="5" s="1"/>
  <c r="AK310" i="5" s="1"/>
  <c r="AC310" i="5"/>
  <c r="Q310" i="5" s="1"/>
  <c r="K303" i="9" s="1"/>
  <c r="AJ310" i="5" l="1"/>
  <c r="AM310" i="5"/>
  <c r="AL310" i="5"/>
  <c r="J303" i="9"/>
  <c r="M303" i="9" s="1"/>
  <c r="Y311" i="5"/>
  <c r="L303" i="9"/>
  <c r="Y303" i="9"/>
  <c r="AE311" i="5"/>
  <c r="U310" i="5"/>
  <c r="X311" i="5"/>
  <c r="V310" i="5"/>
  <c r="AF311" i="5"/>
  <c r="AG311" i="5"/>
  <c r="S310" i="5"/>
  <c r="AH311" i="5"/>
  <c r="W311" i="5"/>
  <c r="T310" i="5"/>
  <c r="Z311" i="5"/>
  <c r="AP310" i="5" l="1"/>
  <c r="AQ310" i="5"/>
  <c r="AO310" i="5"/>
  <c r="AN310" i="5"/>
  <c r="Z303" i="9"/>
  <c r="AR308" i="5"/>
  <c r="N303" i="9"/>
  <c r="AS308" i="5"/>
  <c r="A305" i="6" s="1"/>
  <c r="F305" i="6" s="1"/>
  <c r="I305" i="6" s="1"/>
  <c r="AU308" i="5"/>
  <c r="C305" i="6" s="1"/>
  <c r="H305" i="6" s="1"/>
  <c r="K305" i="6" s="1"/>
  <c r="AT308" i="5"/>
  <c r="B305" i="6" s="1"/>
  <c r="G305" i="6" s="1"/>
  <c r="J305" i="6" s="1"/>
  <c r="P303" i="9"/>
  <c r="X303" i="9"/>
  <c r="O303" i="9"/>
  <c r="AI311" i="5"/>
  <c r="AB303" i="9" l="1"/>
  <c r="AC303" i="9"/>
  <c r="AD303" i="9"/>
  <c r="AA311" i="5"/>
  <c r="O311" i="5" s="1"/>
  <c r="AB311" i="5"/>
  <c r="P311" i="5" s="1"/>
  <c r="AD311" i="5"/>
  <c r="R311" i="5" s="1"/>
  <c r="L304" i="9" s="1"/>
  <c r="AC311" i="5"/>
  <c r="Q311" i="5" s="1"/>
  <c r="K304" i="9" s="1"/>
  <c r="AJ311" i="5" l="1"/>
  <c r="AM311" i="5"/>
  <c r="AL311" i="5"/>
  <c r="AK311" i="5"/>
  <c r="AR309" i="5"/>
  <c r="AS309" i="5"/>
  <c r="A306" i="6" s="1"/>
  <c r="F306" i="6" s="1"/>
  <c r="I306" i="6" s="1"/>
  <c r="AU309" i="5"/>
  <c r="C306" i="6" s="1"/>
  <c r="H306" i="6" s="1"/>
  <c r="K306" i="6" s="1"/>
  <c r="AT309" i="5"/>
  <c r="B306" i="6" s="1"/>
  <c r="G306" i="6" s="1"/>
  <c r="J306" i="6" s="1"/>
  <c r="J304" i="9"/>
  <c r="I304" i="9"/>
  <c r="P304" i="9" s="1"/>
  <c r="O304" i="9"/>
  <c r="Y304" i="9"/>
  <c r="X304" i="9"/>
  <c r="Z304" i="9"/>
  <c r="AE303" i="9"/>
  <c r="AF303" i="9" s="1"/>
  <c r="U311" i="5"/>
  <c r="AE312" i="5"/>
  <c r="V311" i="5"/>
  <c r="AF312" i="5"/>
  <c r="T311" i="5"/>
  <c r="AH312" i="5"/>
  <c r="W312" i="5"/>
  <c r="S311" i="5"/>
  <c r="X312" i="5"/>
  <c r="Z312" i="5"/>
  <c r="Y312" i="5"/>
  <c r="AG312" i="5"/>
  <c r="AO311" i="5" l="1"/>
  <c r="AQ311" i="5"/>
  <c r="N304" i="9"/>
  <c r="AP311" i="5"/>
  <c r="AN311" i="5"/>
  <c r="AA304" i="9"/>
  <c r="M304" i="9"/>
  <c r="AB304" i="9" s="1"/>
  <c r="AI312" i="5"/>
  <c r="AA312" i="5" s="1"/>
  <c r="O312" i="5" s="1"/>
  <c r="AD304" i="9" l="1"/>
  <c r="AC304" i="9"/>
  <c r="I305" i="9"/>
  <c r="AA305" i="9" s="1"/>
  <c r="AB312" i="5"/>
  <c r="P312" i="5" s="1"/>
  <c r="AD312" i="5"/>
  <c r="R312" i="5" s="1"/>
  <c r="AC312" i="5"/>
  <c r="Q312" i="5" s="1"/>
  <c r="K305" i="9" s="1"/>
  <c r="AM312" i="5" l="1"/>
  <c r="AJ312" i="5"/>
  <c r="AL312" i="5"/>
  <c r="AK312" i="5"/>
  <c r="AE304" i="9"/>
  <c r="AF304" i="9" s="1"/>
  <c r="AR310" i="5"/>
  <c r="AS310" i="5"/>
  <c r="A307" i="6" s="1"/>
  <c r="F307" i="6" s="1"/>
  <c r="I307" i="6" s="1"/>
  <c r="AT310" i="5"/>
  <c r="B307" i="6" s="1"/>
  <c r="G307" i="6" s="1"/>
  <c r="J307" i="6" s="1"/>
  <c r="AU310" i="5"/>
  <c r="C307" i="6" s="1"/>
  <c r="H307" i="6" s="1"/>
  <c r="K307" i="6" s="1"/>
  <c r="J305" i="9"/>
  <c r="Z305" i="9" s="1"/>
  <c r="Y313" i="5"/>
  <c r="L305" i="9"/>
  <c r="Y305" i="9"/>
  <c r="X313" i="5"/>
  <c r="AG313" i="5"/>
  <c r="W313" i="5"/>
  <c r="T312" i="5"/>
  <c r="AH313" i="5"/>
  <c r="AE313" i="5"/>
  <c r="U312" i="5"/>
  <c r="S312" i="5"/>
  <c r="Z313" i="5"/>
  <c r="AF313" i="5"/>
  <c r="V312" i="5"/>
  <c r="AQ312" i="5" l="1"/>
  <c r="AP312" i="5"/>
  <c r="O305" i="9"/>
  <c r="AO312" i="5"/>
  <c r="AN312" i="5"/>
  <c r="N305" i="9"/>
  <c r="M305" i="9"/>
  <c r="X305" i="9"/>
  <c r="P305" i="9"/>
  <c r="AI313" i="5"/>
  <c r="AA313" i="5" s="1"/>
  <c r="O313" i="5" s="1"/>
  <c r="I306" i="9" l="1"/>
  <c r="AA306" i="9" s="1"/>
  <c r="AD305" i="9"/>
  <c r="AC305" i="9"/>
  <c r="AB305" i="9"/>
  <c r="AC313" i="5"/>
  <c r="Q313" i="5" s="1"/>
  <c r="K306" i="9" s="1"/>
  <c r="AD313" i="5"/>
  <c r="R313" i="5" s="1"/>
  <c r="L306" i="9" s="1"/>
  <c r="AB313" i="5"/>
  <c r="P313" i="5" s="1"/>
  <c r="AM313" i="5" l="1"/>
  <c r="AJ313" i="5"/>
  <c r="AK313" i="5"/>
  <c r="AL313" i="5"/>
  <c r="AS311" i="5"/>
  <c r="A308" i="6" s="1"/>
  <c r="F308" i="6" s="1"/>
  <c r="I308" i="6" s="1"/>
  <c r="AT311" i="5"/>
  <c r="B308" i="6" s="1"/>
  <c r="G308" i="6" s="1"/>
  <c r="J308" i="6" s="1"/>
  <c r="AU311" i="5"/>
  <c r="C308" i="6" s="1"/>
  <c r="H308" i="6" s="1"/>
  <c r="K308" i="6" s="1"/>
  <c r="AR311" i="5"/>
  <c r="J306" i="9"/>
  <c r="M306" i="9" s="1"/>
  <c r="N306" i="9"/>
  <c r="X306" i="9"/>
  <c r="Y306" i="9"/>
  <c r="AE305" i="9"/>
  <c r="AF305" i="9" s="1"/>
  <c r="X314" i="5"/>
  <c r="W314" i="5"/>
  <c r="T313" i="5"/>
  <c r="AH314" i="5"/>
  <c r="AG314" i="5"/>
  <c r="V313" i="5"/>
  <c r="AF314" i="5"/>
  <c r="AE314" i="5"/>
  <c r="U313" i="5"/>
  <c r="Y314" i="5"/>
  <c r="S313" i="5"/>
  <c r="Z314" i="5"/>
  <c r="AP313" i="5" l="1"/>
  <c r="AN313" i="5"/>
  <c r="AO313" i="5"/>
  <c r="AQ313" i="5"/>
  <c r="O306" i="9"/>
  <c r="Z306" i="9"/>
  <c r="P306" i="9"/>
  <c r="AI314" i="5"/>
  <c r="AC314" i="5" s="1"/>
  <c r="Q314" i="5" s="1"/>
  <c r="K307" i="9" s="1"/>
  <c r="AC306" i="9" l="1"/>
  <c r="AD306" i="9"/>
  <c r="AB306" i="9"/>
  <c r="Y307" i="9"/>
  <c r="AA314" i="5"/>
  <c r="O314" i="5" s="1"/>
  <c r="AD314" i="5"/>
  <c r="R314" i="5" s="1"/>
  <c r="L307" i="9" s="1"/>
  <c r="AB314" i="5"/>
  <c r="P314" i="5" s="1"/>
  <c r="AJ314" i="5" s="1"/>
  <c r="AE306" i="9" l="1"/>
  <c r="AF306" i="9" s="1"/>
  <c r="AK314" i="5"/>
  <c r="AL314" i="5"/>
  <c r="AM314" i="5"/>
  <c r="AU312" i="5"/>
  <c r="C309" i="6" s="1"/>
  <c r="H309" i="6" s="1"/>
  <c r="K309" i="6" s="1"/>
  <c r="AT312" i="5"/>
  <c r="B309" i="6" s="1"/>
  <c r="G309" i="6" s="1"/>
  <c r="J309" i="6" s="1"/>
  <c r="AS312" i="5"/>
  <c r="A309" i="6" s="1"/>
  <c r="F309" i="6" s="1"/>
  <c r="I309" i="6" s="1"/>
  <c r="AR312" i="5"/>
  <c r="J307" i="9"/>
  <c r="I307" i="9"/>
  <c r="AA307" i="9"/>
  <c r="Z307" i="9"/>
  <c r="X307" i="9"/>
  <c r="AE315" i="5"/>
  <c r="U314" i="5"/>
  <c r="W315" i="5"/>
  <c r="T314" i="5"/>
  <c r="AH315" i="5"/>
  <c r="V314" i="5"/>
  <c r="AF315" i="5"/>
  <c r="X315" i="5"/>
  <c r="S314" i="5"/>
  <c r="Z315" i="5"/>
  <c r="Y315" i="5"/>
  <c r="AG315" i="5"/>
  <c r="AN314" i="5" l="1"/>
  <c r="M307" i="9"/>
  <c r="AP314" i="5"/>
  <c r="AO314" i="5"/>
  <c r="AQ314" i="5"/>
  <c r="P307" i="9"/>
  <c r="O307" i="9"/>
  <c r="N307" i="9"/>
  <c r="AB307" i="9" s="1"/>
  <c r="AI315" i="5"/>
  <c r="AA315" i="5" s="1"/>
  <c r="O315" i="5" s="1"/>
  <c r="AD307" i="9" l="1"/>
  <c r="AS313" i="5"/>
  <c r="A310" i="6" s="1"/>
  <c r="F310" i="6" s="1"/>
  <c r="I310" i="6" s="1"/>
  <c r="I308" i="9"/>
  <c r="AA308" i="9" s="1"/>
  <c r="AC307" i="9"/>
  <c r="AE307" i="9"/>
  <c r="AF307" i="9" s="1"/>
  <c r="AB315" i="5"/>
  <c r="P315" i="5" s="1"/>
  <c r="AD315" i="5"/>
  <c r="R315" i="5" s="1"/>
  <c r="L308" i="9" s="1"/>
  <c r="AC315" i="5"/>
  <c r="Q315" i="5" s="1"/>
  <c r="K308" i="9" s="1"/>
  <c r="AM315" i="5" l="1"/>
  <c r="AJ315" i="5"/>
  <c r="AK315" i="5"/>
  <c r="AL315" i="5"/>
  <c r="AU313" i="5"/>
  <c r="C310" i="6" s="1"/>
  <c r="H310" i="6" s="1"/>
  <c r="K310" i="6" s="1"/>
  <c r="AT313" i="5"/>
  <c r="B310" i="6" s="1"/>
  <c r="G310" i="6" s="1"/>
  <c r="J310" i="6" s="1"/>
  <c r="AR313" i="5"/>
  <c r="J308" i="9"/>
  <c r="Z308" i="9" s="1"/>
  <c r="Y308" i="9"/>
  <c r="X308" i="9"/>
  <c r="V315" i="5"/>
  <c r="Y316" i="5"/>
  <c r="Z316" i="5"/>
  <c r="W316" i="5"/>
  <c r="AF316" i="5"/>
  <c r="S315" i="5"/>
  <c r="AE316" i="5"/>
  <c r="X316" i="5"/>
  <c r="AG316" i="5"/>
  <c r="AH316" i="5"/>
  <c r="U315" i="5"/>
  <c r="T315" i="5"/>
  <c r="O308" i="9" l="1"/>
  <c r="AP315" i="5"/>
  <c r="AQ315" i="5"/>
  <c r="AO315" i="5"/>
  <c r="P308" i="9"/>
  <c r="N308" i="9"/>
  <c r="AD308" i="9" s="1"/>
  <c r="AN315" i="5"/>
  <c r="M308" i="9"/>
  <c r="AC308" i="9" s="1"/>
  <c r="AI316" i="5"/>
  <c r="AA316" i="5" s="1"/>
  <c r="O316" i="5" s="1"/>
  <c r="AB308" i="9" l="1"/>
  <c r="I309" i="9"/>
  <c r="AA309" i="9" s="1"/>
  <c r="AE308" i="9"/>
  <c r="AF308" i="9" s="1"/>
  <c r="AD316" i="5"/>
  <c r="R316" i="5" s="1"/>
  <c r="AB316" i="5"/>
  <c r="P316" i="5" s="1"/>
  <c r="AC316" i="5"/>
  <c r="Q316" i="5" s="1"/>
  <c r="K309" i="9" s="1"/>
  <c r="AM316" i="5" l="1"/>
  <c r="AJ316" i="5"/>
  <c r="AL316" i="5"/>
  <c r="AK316" i="5"/>
  <c r="Y317" i="5"/>
  <c r="L309" i="9"/>
  <c r="Y309" i="9"/>
  <c r="J309" i="9"/>
  <c r="U316" i="5"/>
  <c r="AH317" i="5"/>
  <c r="S316" i="5"/>
  <c r="X317" i="5"/>
  <c r="AE317" i="5"/>
  <c r="W317" i="5"/>
  <c r="AF317" i="5"/>
  <c r="V316" i="5"/>
  <c r="AG317" i="5"/>
  <c r="Z317" i="5"/>
  <c r="T316" i="5"/>
  <c r="AP316" i="5" l="1"/>
  <c r="AQ316" i="5"/>
  <c r="AN316" i="5"/>
  <c r="AO316" i="5"/>
  <c r="O309" i="9"/>
  <c r="AR314" i="5"/>
  <c r="AT314" i="5"/>
  <c r="B311" i="6" s="1"/>
  <c r="G311" i="6" s="1"/>
  <c r="J311" i="6" s="1"/>
  <c r="AU314" i="5"/>
  <c r="C311" i="6" s="1"/>
  <c r="H311" i="6" s="1"/>
  <c r="K311" i="6" s="1"/>
  <c r="AS314" i="5"/>
  <c r="A311" i="6" s="1"/>
  <c r="F311" i="6" s="1"/>
  <c r="I311" i="6" s="1"/>
  <c r="Z309" i="9"/>
  <c r="N309" i="9"/>
  <c r="M309" i="9"/>
  <c r="P309" i="9"/>
  <c r="X309" i="9"/>
  <c r="AI317" i="5"/>
  <c r="AD317" i="5" s="1"/>
  <c r="R317" i="5" s="1"/>
  <c r="L310" i="9" s="1"/>
  <c r="X310" i="9" l="1"/>
  <c r="AB309" i="9"/>
  <c r="AC309" i="9"/>
  <c r="AD309" i="9"/>
  <c r="AA317" i="5"/>
  <c r="O317" i="5" s="1"/>
  <c r="AC317" i="5"/>
  <c r="Q317" i="5" s="1"/>
  <c r="K310" i="9" s="1"/>
  <c r="AB317" i="5"/>
  <c r="P317" i="5" s="1"/>
  <c r="AJ317" i="5" s="1"/>
  <c r="AK317" i="5" l="1"/>
  <c r="AL317" i="5"/>
  <c r="AM317" i="5"/>
  <c r="AS315" i="5"/>
  <c r="A312" i="6" s="1"/>
  <c r="F312" i="6" s="1"/>
  <c r="I312" i="6" s="1"/>
  <c r="AT315" i="5"/>
  <c r="B312" i="6" s="1"/>
  <c r="G312" i="6" s="1"/>
  <c r="J312" i="6" s="1"/>
  <c r="AR315" i="5"/>
  <c r="AU315" i="5"/>
  <c r="C312" i="6" s="1"/>
  <c r="H312" i="6" s="1"/>
  <c r="K312" i="6" s="1"/>
  <c r="I310" i="9"/>
  <c r="AA310" i="9" s="1"/>
  <c r="J310" i="9"/>
  <c r="P310" i="9"/>
  <c r="O310" i="9"/>
  <c r="Y310" i="9"/>
  <c r="AE309" i="9"/>
  <c r="AF309" i="9" s="1"/>
  <c r="M310" i="9"/>
  <c r="W318" i="5"/>
  <c r="X318" i="5"/>
  <c r="Y318" i="5"/>
  <c r="U317" i="5"/>
  <c r="Z318" i="5"/>
  <c r="AF318" i="5"/>
  <c r="AG318" i="5"/>
  <c r="V317" i="5"/>
  <c r="AH318" i="5"/>
  <c r="S317" i="5"/>
  <c r="AE318" i="5"/>
  <c r="T317" i="5"/>
  <c r="AQ317" i="5" l="1"/>
  <c r="N310" i="9"/>
  <c r="AP317" i="5"/>
  <c r="AN317" i="5"/>
  <c r="Z310" i="9"/>
  <c r="AO317" i="5"/>
  <c r="AC310" i="9"/>
  <c r="AB310" i="9"/>
  <c r="AD310" i="9"/>
  <c r="AI318" i="5"/>
  <c r="AC318" i="5" s="1"/>
  <c r="Q318" i="5" s="1"/>
  <c r="K311" i="9" s="1"/>
  <c r="AE310" i="9" l="1"/>
  <c r="AF310" i="9" s="1"/>
  <c r="Y311" i="9"/>
  <c r="AA318" i="5"/>
  <c r="O318" i="5" s="1"/>
  <c r="AD318" i="5"/>
  <c r="R318" i="5" s="1"/>
  <c r="AB318" i="5"/>
  <c r="P318" i="5" s="1"/>
  <c r="AJ318" i="5" s="1"/>
  <c r="AL318" i="5" l="1"/>
  <c r="AM318" i="5"/>
  <c r="AK318" i="5"/>
  <c r="AR316" i="5"/>
  <c r="AU316" i="5"/>
  <c r="C313" i="6" s="1"/>
  <c r="H313" i="6" s="1"/>
  <c r="K313" i="6" s="1"/>
  <c r="AT316" i="5"/>
  <c r="B313" i="6" s="1"/>
  <c r="G313" i="6" s="1"/>
  <c r="J313" i="6" s="1"/>
  <c r="AS316" i="5"/>
  <c r="A313" i="6" s="1"/>
  <c r="F313" i="6" s="1"/>
  <c r="I313" i="6" s="1"/>
  <c r="I311" i="9"/>
  <c r="AA311" i="9" s="1"/>
  <c r="Y319" i="5"/>
  <c r="L311" i="9"/>
  <c r="J311" i="9"/>
  <c r="X319" i="5"/>
  <c r="AG319" i="5"/>
  <c r="Z319" i="5"/>
  <c r="V318" i="5"/>
  <c r="W319" i="5"/>
  <c r="AF319" i="5"/>
  <c r="U318" i="5"/>
  <c r="AE319" i="5"/>
  <c r="T318" i="5"/>
  <c r="AH319" i="5"/>
  <c r="S318" i="5"/>
  <c r="AP318" i="5" l="1"/>
  <c r="AQ318" i="5"/>
  <c r="AO318" i="5"/>
  <c r="AN318" i="5"/>
  <c r="N311" i="9"/>
  <c r="Z311" i="9"/>
  <c r="M311" i="9"/>
  <c r="X311" i="9"/>
  <c r="P311" i="9"/>
  <c r="O311" i="9"/>
  <c r="AI319" i="5"/>
  <c r="AC319" i="5" s="1"/>
  <c r="Q319" i="5" s="1"/>
  <c r="K312" i="9" s="1"/>
  <c r="AC311" i="9" l="1"/>
  <c r="AB311" i="9"/>
  <c r="AD311" i="9"/>
  <c r="Y312" i="9"/>
  <c r="AD319" i="5"/>
  <c r="R319" i="5" s="1"/>
  <c r="L312" i="9" s="1"/>
  <c r="AA319" i="5"/>
  <c r="O319" i="5" s="1"/>
  <c r="AB319" i="5"/>
  <c r="P319" i="5" s="1"/>
  <c r="AJ319" i="5" s="1"/>
  <c r="AK319" i="5" l="1"/>
  <c r="AL319" i="5"/>
  <c r="AM319" i="5"/>
  <c r="AT317" i="5"/>
  <c r="B314" i="6" s="1"/>
  <c r="G314" i="6" s="1"/>
  <c r="J314" i="6" s="1"/>
  <c r="AR317" i="5"/>
  <c r="AS317" i="5"/>
  <c r="A314" i="6" s="1"/>
  <c r="F314" i="6" s="1"/>
  <c r="I314" i="6" s="1"/>
  <c r="AU317" i="5"/>
  <c r="C314" i="6" s="1"/>
  <c r="H314" i="6" s="1"/>
  <c r="K314" i="6" s="1"/>
  <c r="J312" i="9"/>
  <c r="O312" i="9" s="1"/>
  <c r="I312" i="9"/>
  <c r="AA312" i="9" s="1"/>
  <c r="Z312" i="9"/>
  <c r="X312" i="9"/>
  <c r="AE311" i="9"/>
  <c r="AF311" i="9" s="1"/>
  <c r="AF320" i="5"/>
  <c r="W320" i="5"/>
  <c r="AH320" i="5"/>
  <c r="AG320" i="5"/>
  <c r="S319" i="5"/>
  <c r="X320" i="5"/>
  <c r="Y320" i="5"/>
  <c r="Z320" i="5"/>
  <c r="V319" i="5"/>
  <c r="AE320" i="5"/>
  <c r="T319" i="5"/>
  <c r="U319" i="5"/>
  <c r="AP319" i="5" l="1"/>
  <c r="N312" i="9"/>
  <c r="AQ319" i="5"/>
  <c r="AN319" i="5"/>
  <c r="AO319" i="5"/>
  <c r="P312" i="9"/>
  <c r="M312" i="9"/>
  <c r="AC312" i="9" s="1"/>
  <c r="AB312" i="9"/>
  <c r="AI320" i="5"/>
  <c r="AD312" i="9" l="1"/>
  <c r="AE312" i="9" s="1"/>
  <c r="AF312" i="9" s="1"/>
  <c r="AC320" i="5"/>
  <c r="Q320" i="5" s="1"/>
  <c r="K313" i="9" s="1"/>
  <c r="AD320" i="5"/>
  <c r="R320" i="5" s="1"/>
  <c r="L313" i="9" s="1"/>
  <c r="AB320" i="5"/>
  <c r="P320" i="5" s="1"/>
  <c r="AJ320" i="5" s="1"/>
  <c r="AA320" i="5"/>
  <c r="O320" i="5" s="1"/>
  <c r="AL320" i="5" l="1"/>
  <c r="AM320" i="5"/>
  <c r="AK320" i="5"/>
  <c r="AU318" i="5"/>
  <c r="C315" i="6" s="1"/>
  <c r="H315" i="6" s="1"/>
  <c r="K315" i="6" s="1"/>
  <c r="AT318" i="5"/>
  <c r="B315" i="6" s="1"/>
  <c r="G315" i="6" s="1"/>
  <c r="J315" i="6" s="1"/>
  <c r="AS318" i="5"/>
  <c r="A315" i="6" s="1"/>
  <c r="F315" i="6" s="1"/>
  <c r="I315" i="6" s="1"/>
  <c r="AR318" i="5"/>
  <c r="I313" i="9"/>
  <c r="J313" i="9"/>
  <c r="X313" i="9"/>
  <c r="Y313" i="9"/>
  <c r="X321" i="5"/>
  <c r="Z321" i="5"/>
  <c r="AG321" i="5"/>
  <c r="Y321" i="5"/>
  <c r="S320" i="5"/>
  <c r="T320" i="5"/>
  <c r="W321" i="5"/>
  <c r="AH321" i="5"/>
  <c r="AF321" i="5"/>
  <c r="V320" i="5"/>
  <c r="AE321" i="5"/>
  <c r="U320" i="5"/>
  <c r="AN320" i="5" l="1"/>
  <c r="AQ320" i="5"/>
  <c r="N313" i="9"/>
  <c r="AP320" i="5"/>
  <c r="AO320" i="5"/>
  <c r="O313" i="9"/>
  <c r="Z313" i="9"/>
  <c r="AA313" i="9"/>
  <c r="P313" i="9"/>
  <c r="M313" i="9"/>
  <c r="AI321" i="5"/>
  <c r="AA321" i="5" s="1"/>
  <c r="O321" i="5" s="1"/>
  <c r="AC313" i="9" l="1"/>
  <c r="AD313" i="9"/>
  <c r="AB313" i="9"/>
  <c r="I314" i="9"/>
  <c r="AA314" i="9" s="1"/>
  <c r="AC321" i="5"/>
  <c r="Q321" i="5" s="1"/>
  <c r="K314" i="9" s="1"/>
  <c r="AB321" i="5"/>
  <c r="P321" i="5" s="1"/>
  <c r="AD321" i="5"/>
  <c r="R321" i="5" s="1"/>
  <c r="AK321" i="5" s="1"/>
  <c r="AM321" i="5" l="1"/>
  <c r="AJ321" i="5"/>
  <c r="AL321" i="5"/>
  <c r="AE313" i="9"/>
  <c r="AF313" i="9" s="1"/>
  <c r="AS319" i="5"/>
  <c r="A316" i="6" s="1"/>
  <c r="F316" i="6" s="1"/>
  <c r="I316" i="6" s="1"/>
  <c r="AT319" i="5"/>
  <c r="B316" i="6" s="1"/>
  <c r="G316" i="6" s="1"/>
  <c r="J316" i="6" s="1"/>
  <c r="AR319" i="5"/>
  <c r="AU319" i="5"/>
  <c r="C316" i="6" s="1"/>
  <c r="H316" i="6" s="1"/>
  <c r="K316" i="6" s="1"/>
  <c r="J314" i="9"/>
  <c r="Y314" i="9"/>
  <c r="Y322" i="5"/>
  <c r="L314" i="9"/>
  <c r="Z314" i="9"/>
  <c r="U321" i="5"/>
  <c r="AE322" i="5"/>
  <c r="W322" i="5"/>
  <c r="AH322" i="5"/>
  <c r="T321" i="5"/>
  <c r="AG322" i="5"/>
  <c r="S321" i="5"/>
  <c r="Z322" i="5"/>
  <c r="V321" i="5"/>
  <c r="AF322" i="5"/>
  <c r="X322" i="5"/>
  <c r="AQ321" i="5" l="1"/>
  <c r="AP321" i="5"/>
  <c r="AO321" i="5"/>
  <c r="AN321" i="5"/>
  <c r="P314" i="9"/>
  <c r="X314" i="9"/>
  <c r="N314" i="9"/>
  <c r="M314" i="9"/>
  <c r="O314" i="9"/>
  <c r="AI322" i="5"/>
  <c r="AB314" i="9" l="1"/>
  <c r="AC314" i="9"/>
  <c r="AD314" i="9"/>
  <c r="AA322" i="5"/>
  <c r="O322" i="5" s="1"/>
  <c r="AB322" i="5"/>
  <c r="P322" i="5" s="1"/>
  <c r="AC322" i="5"/>
  <c r="Q322" i="5" s="1"/>
  <c r="K315" i="9" s="1"/>
  <c r="AD322" i="5"/>
  <c r="R322" i="5" s="1"/>
  <c r="L315" i="9" s="1"/>
  <c r="AJ322" i="5" l="1"/>
  <c r="AM322" i="5"/>
  <c r="AL322" i="5"/>
  <c r="AK322" i="5"/>
  <c r="AU320" i="5"/>
  <c r="C317" i="6" s="1"/>
  <c r="H317" i="6" s="1"/>
  <c r="K317" i="6" s="1"/>
  <c r="AR320" i="5"/>
  <c r="AT320" i="5"/>
  <c r="B317" i="6" s="1"/>
  <c r="G317" i="6" s="1"/>
  <c r="J317" i="6" s="1"/>
  <c r="J315" i="9"/>
  <c r="Z315" i="9" s="1"/>
  <c r="I315" i="9"/>
  <c r="AE314" i="9"/>
  <c r="AF314" i="9" s="1"/>
  <c r="X315" i="9"/>
  <c r="Y315" i="9"/>
  <c r="V322" i="5"/>
  <c r="AF323" i="5"/>
  <c r="AE323" i="5"/>
  <c r="U322" i="5"/>
  <c r="W323" i="5"/>
  <c r="T322" i="5"/>
  <c r="AH323" i="5"/>
  <c r="S322" i="5"/>
  <c r="Z323" i="5"/>
  <c r="X323" i="5"/>
  <c r="Y323" i="5"/>
  <c r="AG323" i="5"/>
  <c r="AN322" i="5" l="1"/>
  <c r="O315" i="9"/>
  <c r="AO322" i="5"/>
  <c r="AP322" i="5"/>
  <c r="AQ322" i="5"/>
  <c r="N315" i="9"/>
  <c r="AS320" i="5"/>
  <c r="A317" i="6" s="1"/>
  <c r="F317" i="6" s="1"/>
  <c r="I317" i="6" s="1"/>
  <c r="M315" i="9"/>
  <c r="AA315" i="9"/>
  <c r="P315" i="9"/>
  <c r="AI323" i="5"/>
  <c r="AC315" i="9" l="1"/>
  <c r="AB315" i="9"/>
  <c r="AD315" i="9"/>
  <c r="AA323" i="5"/>
  <c r="O323" i="5" s="1"/>
  <c r="AD323" i="5"/>
  <c r="R323" i="5" s="1"/>
  <c r="L316" i="9" s="1"/>
  <c r="AB323" i="5"/>
  <c r="P323" i="5" s="1"/>
  <c r="AC323" i="5"/>
  <c r="Q323" i="5" s="1"/>
  <c r="K316" i="9" s="1"/>
  <c r="AJ323" i="5" l="1"/>
  <c r="AL323" i="5"/>
  <c r="AM323" i="5"/>
  <c r="AK323" i="5"/>
  <c r="AE315" i="9"/>
  <c r="AF315" i="9" s="1"/>
  <c r="AT321" i="5"/>
  <c r="B318" i="6" s="1"/>
  <c r="G318" i="6" s="1"/>
  <c r="J318" i="6" s="1"/>
  <c r="AR321" i="5"/>
  <c r="AS321" i="5"/>
  <c r="A318" i="6" s="1"/>
  <c r="F318" i="6" s="1"/>
  <c r="I318" i="6" s="1"/>
  <c r="AU321" i="5"/>
  <c r="C318" i="6" s="1"/>
  <c r="H318" i="6" s="1"/>
  <c r="K318" i="6" s="1"/>
  <c r="I316" i="9"/>
  <c r="J316" i="9"/>
  <c r="N316" i="9" s="1"/>
  <c r="Y316" i="9"/>
  <c r="X316" i="9"/>
  <c r="AE324" i="5"/>
  <c r="U323" i="5"/>
  <c r="W324" i="5"/>
  <c r="AH324" i="5"/>
  <c r="T323" i="5"/>
  <c r="V323" i="5"/>
  <c r="AF324" i="5"/>
  <c r="S323" i="5"/>
  <c r="AG324" i="5"/>
  <c r="Y324" i="5"/>
  <c r="Z324" i="5"/>
  <c r="X324" i="5"/>
  <c r="AO323" i="5" l="1"/>
  <c r="O316" i="9"/>
  <c r="P316" i="9"/>
  <c r="M316" i="9"/>
  <c r="AB316" i="9" s="1"/>
  <c r="AN323" i="5"/>
  <c r="AA316" i="9"/>
  <c r="Z316" i="9"/>
  <c r="AQ323" i="5"/>
  <c r="AP323" i="5"/>
  <c r="AI324" i="5"/>
  <c r="AC316" i="9" l="1"/>
  <c r="AD316" i="9"/>
  <c r="AE316" i="9" s="1"/>
  <c r="AF316" i="9" s="1"/>
  <c r="AA324" i="5"/>
  <c r="O324" i="5" s="1"/>
  <c r="AD324" i="5"/>
  <c r="R324" i="5" s="1"/>
  <c r="L317" i="9" s="1"/>
  <c r="AC324" i="5"/>
  <c r="Q324" i="5" s="1"/>
  <c r="K317" i="9" s="1"/>
  <c r="AB324" i="5"/>
  <c r="P324" i="5" s="1"/>
  <c r="AJ324" i="5" l="1"/>
  <c r="AL324" i="5"/>
  <c r="AM324" i="5"/>
  <c r="AK324" i="5"/>
  <c r="AT322" i="5"/>
  <c r="B319" i="6" s="1"/>
  <c r="G319" i="6" s="1"/>
  <c r="J319" i="6" s="1"/>
  <c r="I317" i="9"/>
  <c r="J317" i="9"/>
  <c r="Z317" i="9" s="1"/>
  <c r="X317" i="9"/>
  <c r="Y317" i="9"/>
  <c r="W325" i="5"/>
  <c r="T324" i="5"/>
  <c r="AH325" i="5"/>
  <c r="U324" i="5"/>
  <c r="AE325" i="5"/>
  <c r="Y325" i="5"/>
  <c r="AF325" i="5"/>
  <c r="V324" i="5"/>
  <c r="AG325" i="5"/>
  <c r="S324" i="5"/>
  <c r="Z325" i="5"/>
  <c r="X325" i="5"/>
  <c r="AN324" i="5" l="1"/>
  <c r="O317" i="9"/>
  <c r="AO324" i="5"/>
  <c r="AQ324" i="5"/>
  <c r="AP324" i="5"/>
  <c r="AS322" i="5"/>
  <c r="A319" i="6" s="1"/>
  <c r="F319" i="6" s="1"/>
  <c r="I319" i="6" s="1"/>
  <c r="AR322" i="5"/>
  <c r="P317" i="9"/>
  <c r="N317" i="9"/>
  <c r="AU322" i="5"/>
  <c r="C319" i="6" s="1"/>
  <c r="H319" i="6" s="1"/>
  <c r="K319" i="6" s="1"/>
  <c r="AA317" i="9"/>
  <c r="M317" i="9"/>
  <c r="AI325" i="5"/>
  <c r="AC325" i="5" s="1"/>
  <c r="Q325" i="5" s="1"/>
  <c r="K318" i="9" s="1"/>
  <c r="AB317" i="9" l="1"/>
  <c r="AD317" i="9"/>
  <c r="AC317" i="9"/>
  <c r="AE317" i="9" s="1"/>
  <c r="AF317" i="9" s="1"/>
  <c r="Y318" i="9"/>
  <c r="AA325" i="5"/>
  <c r="O325" i="5" s="1"/>
  <c r="AD325" i="5"/>
  <c r="R325" i="5" s="1"/>
  <c r="L318" i="9" s="1"/>
  <c r="AB325" i="5"/>
  <c r="P325" i="5" s="1"/>
  <c r="AJ325" i="5" s="1"/>
  <c r="AL325" i="5" l="1"/>
  <c r="AM325" i="5"/>
  <c r="AK325" i="5"/>
  <c r="AU323" i="5"/>
  <c r="C320" i="6" s="1"/>
  <c r="H320" i="6" s="1"/>
  <c r="K320" i="6" s="1"/>
  <c r="AS323" i="5"/>
  <c r="A320" i="6" s="1"/>
  <c r="F320" i="6" s="1"/>
  <c r="I320" i="6" s="1"/>
  <c r="AR323" i="5"/>
  <c r="AT323" i="5"/>
  <c r="B320" i="6" s="1"/>
  <c r="G320" i="6" s="1"/>
  <c r="J320" i="6" s="1"/>
  <c r="J318" i="9"/>
  <c r="P318" i="9" s="1"/>
  <c r="I318" i="9"/>
  <c r="AA318" i="9"/>
  <c r="Z318" i="9"/>
  <c r="X318" i="9"/>
  <c r="T325" i="5"/>
  <c r="AH326" i="5"/>
  <c r="W326" i="5"/>
  <c r="AE326" i="5"/>
  <c r="AF326" i="5"/>
  <c r="V325" i="5"/>
  <c r="AG326" i="5"/>
  <c r="S325" i="5"/>
  <c r="U325" i="5"/>
  <c r="Y326" i="5"/>
  <c r="X326" i="5"/>
  <c r="Z326" i="5"/>
  <c r="M318" i="9" l="1"/>
  <c r="AO325" i="5"/>
  <c r="AQ325" i="5"/>
  <c r="AN325" i="5"/>
  <c r="O318" i="9"/>
  <c r="AP325" i="5"/>
  <c r="N318" i="9"/>
  <c r="AD318" i="9" s="1"/>
  <c r="AB318" i="9"/>
  <c r="AI326" i="5"/>
  <c r="AC318" i="9" l="1"/>
  <c r="AE318" i="9"/>
  <c r="AF318" i="9" s="1"/>
  <c r="AC326" i="5"/>
  <c r="Q326" i="5" s="1"/>
  <c r="K319" i="9" s="1"/>
  <c r="AA326" i="5"/>
  <c r="O326" i="5" s="1"/>
  <c r="AD326" i="5"/>
  <c r="R326" i="5" s="1"/>
  <c r="L319" i="9" s="1"/>
  <c r="AB326" i="5"/>
  <c r="P326" i="5" s="1"/>
  <c r="AJ326" i="5" l="1"/>
  <c r="AL326" i="5"/>
  <c r="AM326" i="5"/>
  <c r="AK326" i="5"/>
  <c r="AU324" i="5"/>
  <c r="C321" i="6" s="1"/>
  <c r="H321" i="6" s="1"/>
  <c r="K321" i="6" s="1"/>
  <c r="AS324" i="5"/>
  <c r="A321" i="6" s="1"/>
  <c r="F321" i="6" s="1"/>
  <c r="I321" i="6" s="1"/>
  <c r="AT324" i="5"/>
  <c r="B321" i="6" s="1"/>
  <c r="G321" i="6" s="1"/>
  <c r="J321" i="6" s="1"/>
  <c r="AR324" i="5"/>
  <c r="I319" i="9"/>
  <c r="J319" i="9"/>
  <c r="N319" i="9" s="1"/>
  <c r="M319" i="9"/>
  <c r="AA319" i="9"/>
  <c r="Y319" i="9"/>
  <c r="X319" i="9"/>
  <c r="P319" i="9"/>
  <c r="Z319" i="9"/>
  <c r="T326" i="5"/>
  <c r="W327" i="5"/>
  <c r="AH327" i="5"/>
  <c r="V326" i="5"/>
  <c r="AF327" i="5"/>
  <c r="S326" i="5"/>
  <c r="X327" i="5"/>
  <c r="AG327" i="5"/>
  <c r="Z327" i="5"/>
  <c r="Y327" i="5"/>
  <c r="AE327" i="5"/>
  <c r="U326" i="5"/>
  <c r="O319" i="9" l="1"/>
  <c r="AB319" i="9" s="1"/>
  <c r="AQ326" i="5"/>
  <c r="AN326" i="5"/>
  <c r="AP326" i="5"/>
  <c r="AO326" i="5"/>
  <c r="AI327" i="5"/>
  <c r="AC319" i="9" l="1"/>
  <c r="AD319" i="9"/>
  <c r="AE319" i="9" s="1"/>
  <c r="AF319" i="9" s="1"/>
  <c r="AB327" i="5"/>
  <c r="P327" i="5" s="1"/>
  <c r="AC327" i="5"/>
  <c r="Q327" i="5" s="1"/>
  <c r="K320" i="9" s="1"/>
  <c r="AD327" i="5"/>
  <c r="R327" i="5" s="1"/>
  <c r="L320" i="9" s="1"/>
  <c r="AA327" i="5"/>
  <c r="O327" i="5" s="1"/>
  <c r="AJ327" i="5" l="1"/>
  <c r="AK327" i="5"/>
  <c r="AL327" i="5"/>
  <c r="AM327" i="5"/>
  <c r="J320" i="9"/>
  <c r="I320" i="9"/>
  <c r="P320" i="9" s="1"/>
  <c r="Z320" i="9"/>
  <c r="X320" i="9"/>
  <c r="Y320" i="9"/>
  <c r="U327" i="5"/>
  <c r="AE328" i="5"/>
  <c r="AG328" i="5"/>
  <c r="X328" i="5"/>
  <c r="Z328" i="5"/>
  <c r="Y328" i="5"/>
  <c r="S327" i="5"/>
  <c r="V327" i="5"/>
  <c r="AF328" i="5"/>
  <c r="W328" i="5"/>
  <c r="AH328" i="5"/>
  <c r="T327" i="5"/>
  <c r="AP327" i="5" l="1"/>
  <c r="AO327" i="5"/>
  <c r="AQ327" i="5"/>
  <c r="AA320" i="9"/>
  <c r="AN327" i="5"/>
  <c r="O320" i="9"/>
  <c r="N320" i="9"/>
  <c r="AR325" i="5"/>
  <c r="M320" i="9"/>
  <c r="AU325" i="5"/>
  <c r="C322" i="6" s="1"/>
  <c r="H322" i="6" s="1"/>
  <c r="K322" i="6" s="1"/>
  <c r="AS325" i="5"/>
  <c r="A322" i="6" s="1"/>
  <c r="F322" i="6" s="1"/>
  <c r="I322" i="6" s="1"/>
  <c r="AT325" i="5"/>
  <c r="B322" i="6" s="1"/>
  <c r="G322" i="6" s="1"/>
  <c r="J322" i="6" s="1"/>
  <c r="AI328" i="5"/>
  <c r="AA328" i="5" s="1"/>
  <c r="O328" i="5" s="1"/>
  <c r="AD320" i="9" l="1"/>
  <c r="AC320" i="9"/>
  <c r="AB320" i="9"/>
  <c r="AE320" i="9" s="1"/>
  <c r="AF320" i="9" s="1"/>
  <c r="I321" i="9"/>
  <c r="AA321" i="9" s="1"/>
  <c r="AD328" i="5"/>
  <c r="R328" i="5" s="1"/>
  <c r="AL328" i="5" s="1"/>
  <c r="AC328" i="5"/>
  <c r="Q328" i="5" s="1"/>
  <c r="K321" i="9" s="1"/>
  <c r="AB328" i="5"/>
  <c r="P328" i="5" s="1"/>
  <c r="AJ328" i="5" l="1"/>
  <c r="AM328" i="5"/>
  <c r="AK328" i="5"/>
  <c r="J321" i="9"/>
  <c r="Z321" i="9" s="1"/>
  <c r="Y321" i="9"/>
  <c r="Y329" i="5"/>
  <c r="L321" i="9"/>
  <c r="AH329" i="5"/>
  <c r="V328" i="5"/>
  <c r="X329" i="5"/>
  <c r="W329" i="5"/>
  <c r="U328" i="5"/>
  <c r="AG329" i="5"/>
  <c r="T328" i="5"/>
  <c r="Z329" i="5"/>
  <c r="S328" i="5"/>
  <c r="AN328" i="5" s="1"/>
  <c r="AF329" i="5"/>
  <c r="AE329" i="5"/>
  <c r="AO328" i="5" l="1"/>
  <c r="AP328" i="5"/>
  <c r="AQ328" i="5"/>
  <c r="AS326" i="5"/>
  <c r="A323" i="6" s="1"/>
  <c r="F323" i="6" s="1"/>
  <c r="I323" i="6" s="1"/>
  <c r="AU326" i="5"/>
  <c r="C323" i="6" s="1"/>
  <c r="H323" i="6" s="1"/>
  <c r="K323" i="6" s="1"/>
  <c r="AT326" i="5"/>
  <c r="B323" i="6" s="1"/>
  <c r="G323" i="6" s="1"/>
  <c r="J323" i="6" s="1"/>
  <c r="AR326" i="5"/>
  <c r="N321" i="9"/>
  <c r="M321" i="9"/>
  <c r="P321" i="9"/>
  <c r="X321" i="9"/>
  <c r="O321" i="9"/>
  <c r="AI329" i="5"/>
  <c r="AC321" i="9" l="1"/>
  <c r="AD321" i="9"/>
  <c r="AB321" i="9"/>
  <c r="AA329" i="5"/>
  <c r="O329" i="5" s="1"/>
  <c r="AD329" i="5"/>
  <c r="R329" i="5" s="1"/>
  <c r="L322" i="9" s="1"/>
  <c r="AB329" i="5"/>
  <c r="P329" i="5" s="1"/>
  <c r="AC329" i="5"/>
  <c r="Q329" i="5" s="1"/>
  <c r="K322" i="9" s="1"/>
  <c r="AJ329" i="5" l="1"/>
  <c r="AK329" i="5"/>
  <c r="AL329" i="5"/>
  <c r="AM329" i="5"/>
  <c r="AT327" i="5"/>
  <c r="B324" i="6" s="1"/>
  <c r="G324" i="6" s="1"/>
  <c r="J324" i="6" s="1"/>
  <c r="J322" i="9"/>
  <c r="I322" i="9"/>
  <c r="M322" i="9" s="1"/>
  <c r="X322" i="9"/>
  <c r="Y322" i="9"/>
  <c r="AE321" i="9"/>
  <c r="AF321" i="9" s="1"/>
  <c r="Z322" i="9"/>
  <c r="W330" i="5"/>
  <c r="AH330" i="5"/>
  <c r="T329" i="5"/>
  <c r="Y330" i="5"/>
  <c r="AF330" i="5"/>
  <c r="V329" i="5"/>
  <c r="U329" i="5"/>
  <c r="AE330" i="5"/>
  <c r="S329" i="5"/>
  <c r="Z330" i="5"/>
  <c r="AG330" i="5"/>
  <c r="X330" i="5"/>
  <c r="AQ329" i="5" l="1"/>
  <c r="AA322" i="9"/>
  <c r="AN329" i="5"/>
  <c r="AP329" i="5"/>
  <c r="AO329" i="5"/>
  <c r="AS327" i="5"/>
  <c r="A324" i="6" s="1"/>
  <c r="F324" i="6" s="1"/>
  <c r="I324" i="6" s="1"/>
  <c r="O322" i="9"/>
  <c r="AU327" i="5"/>
  <c r="C324" i="6" s="1"/>
  <c r="H324" i="6" s="1"/>
  <c r="K324" i="6" s="1"/>
  <c r="AR327" i="5"/>
  <c r="P322" i="9"/>
  <c r="N322" i="9"/>
  <c r="AB322" i="9" s="1"/>
  <c r="AI330" i="5"/>
  <c r="AA330" i="5" s="1"/>
  <c r="O330" i="5" s="1"/>
  <c r="AD322" i="9" l="1"/>
  <c r="AC322" i="9"/>
  <c r="I323" i="9"/>
  <c r="AA323" i="9" s="1"/>
  <c r="AB330" i="5"/>
  <c r="P330" i="5" s="1"/>
  <c r="AC330" i="5"/>
  <c r="Q330" i="5" s="1"/>
  <c r="AK330" i="5" s="1"/>
  <c r="AD330" i="5"/>
  <c r="R330" i="5" s="1"/>
  <c r="L323" i="9" s="1"/>
  <c r="AL330" i="5" l="1"/>
  <c r="AJ330" i="5"/>
  <c r="AM330" i="5"/>
  <c r="AE322" i="9"/>
  <c r="AF322" i="9" s="1"/>
  <c r="AU328" i="5"/>
  <c r="C325" i="6" s="1"/>
  <c r="H325" i="6" s="1"/>
  <c r="K325" i="6" s="1"/>
  <c r="J323" i="9"/>
  <c r="Z323" i="9" s="1"/>
  <c r="X323" i="9"/>
  <c r="Z331" i="5"/>
  <c r="K323" i="9"/>
  <c r="S330" i="5"/>
  <c r="AH331" i="5"/>
  <c r="AG331" i="5"/>
  <c r="V330" i="5"/>
  <c r="Y331" i="5"/>
  <c r="AE331" i="5"/>
  <c r="U330" i="5"/>
  <c r="AP330" i="5" s="1"/>
  <c r="T330" i="5"/>
  <c r="AF331" i="5"/>
  <c r="W331" i="5"/>
  <c r="X331" i="5"/>
  <c r="AN330" i="5" l="1"/>
  <c r="AQ330" i="5"/>
  <c r="AO330" i="5"/>
  <c r="AR328" i="5"/>
  <c r="AS328" i="5"/>
  <c r="A325" i="6" s="1"/>
  <c r="F325" i="6" s="1"/>
  <c r="I325" i="6" s="1"/>
  <c r="AT328" i="5"/>
  <c r="B325" i="6" s="1"/>
  <c r="G325" i="6" s="1"/>
  <c r="J325" i="6" s="1"/>
  <c r="Y323" i="9"/>
  <c r="O323" i="9"/>
  <c r="M323" i="9"/>
  <c r="N323" i="9"/>
  <c r="P323" i="9"/>
  <c r="AI331" i="5"/>
  <c r="AB323" i="9" l="1"/>
  <c r="AC323" i="9"/>
  <c r="AD323" i="9"/>
  <c r="AB331" i="5"/>
  <c r="P331" i="5" s="1"/>
  <c r="AJ331" i="5" s="1"/>
  <c r="AC331" i="5"/>
  <c r="Q331" i="5" s="1"/>
  <c r="K324" i="9" s="1"/>
  <c r="AD331" i="5"/>
  <c r="R331" i="5" s="1"/>
  <c r="L324" i="9" s="1"/>
  <c r="AA331" i="5"/>
  <c r="O331" i="5" s="1"/>
  <c r="AK331" i="5" l="1"/>
  <c r="AL331" i="5"/>
  <c r="AM331" i="5"/>
  <c r="J324" i="9"/>
  <c r="N324" i="9" s="1"/>
  <c r="AE323" i="9"/>
  <c r="AF323" i="9" s="1"/>
  <c r="I324" i="9"/>
  <c r="Y324" i="9"/>
  <c r="X324" i="9"/>
  <c r="AA324" i="9"/>
  <c r="X332" i="5"/>
  <c r="S331" i="5"/>
  <c r="Y332" i="5"/>
  <c r="AG332" i="5"/>
  <c r="Z332" i="5"/>
  <c r="V331" i="5"/>
  <c r="AF332" i="5"/>
  <c r="AE332" i="5"/>
  <c r="U331" i="5"/>
  <c r="AH332" i="5"/>
  <c r="T331" i="5"/>
  <c r="W332" i="5"/>
  <c r="P324" i="9" l="1"/>
  <c r="AO331" i="5"/>
  <c r="AQ331" i="5"/>
  <c r="AN331" i="5"/>
  <c r="AP331" i="5"/>
  <c r="O324" i="9"/>
  <c r="Z324" i="9"/>
  <c r="AT329" i="5"/>
  <c r="B326" i="6" s="1"/>
  <c r="G326" i="6" s="1"/>
  <c r="J326" i="6" s="1"/>
  <c r="AR329" i="5"/>
  <c r="AS329" i="5"/>
  <c r="A326" i="6" s="1"/>
  <c r="F326" i="6" s="1"/>
  <c r="I326" i="6" s="1"/>
  <c r="AU329" i="5"/>
  <c r="C326" i="6" s="1"/>
  <c r="H326" i="6" s="1"/>
  <c r="K326" i="6" s="1"/>
  <c r="M324" i="9"/>
  <c r="AB324" i="9" s="1"/>
  <c r="AI332" i="5"/>
  <c r="AC332" i="5" s="1"/>
  <c r="Q332" i="5" s="1"/>
  <c r="K325" i="9" s="1"/>
  <c r="AC324" i="9" l="1"/>
  <c r="AD324" i="9"/>
  <c r="AE324" i="9" s="1"/>
  <c r="AF324" i="9" s="1"/>
  <c r="Y325" i="9"/>
  <c r="AD332" i="5"/>
  <c r="R332" i="5" s="1"/>
  <c r="L325" i="9" s="1"/>
  <c r="AB332" i="5"/>
  <c r="P332" i="5" s="1"/>
  <c r="AA332" i="5"/>
  <c r="O332" i="5" s="1"/>
  <c r="AJ332" i="5" l="1"/>
  <c r="AL332" i="5"/>
  <c r="AM332" i="5"/>
  <c r="AK332" i="5"/>
  <c r="AT330" i="5"/>
  <c r="B327" i="6" s="1"/>
  <c r="G327" i="6" s="1"/>
  <c r="J327" i="6" s="1"/>
  <c r="AU330" i="5"/>
  <c r="C327" i="6" s="1"/>
  <c r="H327" i="6" s="1"/>
  <c r="K327" i="6" s="1"/>
  <c r="AS330" i="5"/>
  <c r="A327" i="6" s="1"/>
  <c r="F327" i="6" s="1"/>
  <c r="I327" i="6" s="1"/>
  <c r="AR330" i="5"/>
  <c r="I325" i="9"/>
  <c r="J325" i="9"/>
  <c r="N325" i="9" s="1"/>
  <c r="P325" i="9"/>
  <c r="X325" i="9"/>
  <c r="AE333" i="5"/>
  <c r="AA325" i="9"/>
  <c r="M325" i="9"/>
  <c r="X333" i="5"/>
  <c r="S332" i="5"/>
  <c r="AG333" i="5"/>
  <c r="U332" i="5"/>
  <c r="V332" i="5"/>
  <c r="W333" i="5"/>
  <c r="AH333" i="5"/>
  <c r="Z333" i="5"/>
  <c r="Y333" i="5"/>
  <c r="T332" i="5"/>
  <c r="AF333" i="5"/>
  <c r="AQ332" i="5" l="1"/>
  <c r="AN332" i="5"/>
  <c r="AP332" i="5"/>
  <c r="AO332" i="5"/>
  <c r="Z325" i="9"/>
  <c r="O325" i="9"/>
  <c r="AI333" i="5"/>
  <c r="AB333" i="5" s="1"/>
  <c r="P333" i="5" s="1"/>
  <c r="AC333" i="5"/>
  <c r="Q333" i="5" s="1"/>
  <c r="AC325" i="9" l="1"/>
  <c r="AA333" i="5"/>
  <c r="O333" i="5" s="1"/>
  <c r="Z334" i="5" s="1"/>
  <c r="AD333" i="5"/>
  <c r="R333" i="5" s="1"/>
  <c r="AJ333" i="5" s="1"/>
  <c r="AB325" i="9"/>
  <c r="AD325" i="9"/>
  <c r="J326" i="9"/>
  <c r="Z326" i="9" s="1"/>
  <c r="AE325" i="9"/>
  <c r="AF325" i="9" s="1"/>
  <c r="K326" i="9"/>
  <c r="I326" i="9"/>
  <c r="T333" i="5" l="1"/>
  <c r="L326" i="9"/>
  <c r="AM333" i="5"/>
  <c r="AL333" i="5"/>
  <c r="AK333" i="5"/>
  <c r="AG334" i="5"/>
  <c r="X334" i="5"/>
  <c r="V333" i="5"/>
  <c r="W334" i="5"/>
  <c r="AH334" i="5"/>
  <c r="AE334" i="5"/>
  <c r="Y334" i="5"/>
  <c r="AF334" i="5"/>
  <c r="U333" i="5"/>
  <c r="S333" i="5"/>
  <c r="AS331" i="5"/>
  <c r="A328" i="6" s="1"/>
  <c r="F328" i="6" s="1"/>
  <c r="I328" i="6" s="1"/>
  <c r="AT331" i="5"/>
  <c r="B328" i="6" s="1"/>
  <c r="G328" i="6" s="1"/>
  <c r="J328" i="6" s="1"/>
  <c r="AU331" i="5"/>
  <c r="C328" i="6" s="1"/>
  <c r="H328" i="6" s="1"/>
  <c r="K328" i="6" s="1"/>
  <c r="AR331" i="5"/>
  <c r="AI334" i="5"/>
  <c r="AA334" i="5" s="1"/>
  <c r="O334" i="5" s="1"/>
  <c r="M326" i="9"/>
  <c r="AA326" i="9"/>
  <c r="N326" i="9"/>
  <c r="Y326" i="9"/>
  <c r="O326" i="9"/>
  <c r="X326" i="9"/>
  <c r="P326" i="9"/>
  <c r="AP333" i="5" l="1"/>
  <c r="AQ333" i="5"/>
  <c r="AO333" i="5"/>
  <c r="AN333" i="5"/>
  <c r="AB334" i="5"/>
  <c r="P334" i="5" s="1"/>
  <c r="I327" i="9"/>
  <c r="AA327" i="9" s="1"/>
  <c r="AC334" i="5"/>
  <c r="Q334" i="5" s="1"/>
  <c r="K327" i="9" s="1"/>
  <c r="Y327" i="9" s="1"/>
  <c r="AD334" i="5"/>
  <c r="R334" i="5" s="1"/>
  <c r="L327" i="9" s="1"/>
  <c r="X327" i="9" s="1"/>
  <c r="AD326" i="9"/>
  <c r="AC326" i="9"/>
  <c r="AB326" i="9"/>
  <c r="AK334" i="5" l="1"/>
  <c r="T334" i="5"/>
  <c r="AJ334" i="5"/>
  <c r="W335" i="5"/>
  <c r="S334" i="5"/>
  <c r="AM334" i="5"/>
  <c r="AF335" i="5"/>
  <c r="AL334" i="5"/>
  <c r="V334" i="5"/>
  <c r="AG335" i="5"/>
  <c r="AH335" i="5"/>
  <c r="X335" i="5"/>
  <c r="Z335" i="5"/>
  <c r="J327" i="9"/>
  <c r="Y335" i="5"/>
  <c r="AE335" i="5"/>
  <c r="AI335" i="5" s="1"/>
  <c r="U334" i="5"/>
  <c r="M327" i="9"/>
  <c r="N327" i="9"/>
  <c r="AE326" i="9"/>
  <c r="AF326" i="9" s="1"/>
  <c r="AO334" i="5" l="1"/>
  <c r="AP334" i="5"/>
  <c r="AN334" i="5"/>
  <c r="AQ334" i="5"/>
  <c r="Z327" i="9"/>
  <c r="P327" i="9"/>
  <c r="O327" i="9"/>
  <c r="AR332" i="5"/>
  <c r="AT332" i="5"/>
  <c r="B329" i="6" s="1"/>
  <c r="G329" i="6" s="1"/>
  <c r="J329" i="6" s="1"/>
  <c r="AU332" i="5"/>
  <c r="C329" i="6" s="1"/>
  <c r="H329" i="6" s="1"/>
  <c r="K329" i="6" s="1"/>
  <c r="AS332" i="5"/>
  <c r="A329" i="6" s="1"/>
  <c r="F329" i="6" s="1"/>
  <c r="I329" i="6" s="1"/>
  <c r="AA335" i="5"/>
  <c r="O335" i="5" s="1"/>
  <c r="AC335" i="5"/>
  <c r="Q335" i="5" s="1"/>
  <c r="K328" i="9" s="1"/>
  <c r="AD335" i="5"/>
  <c r="R335" i="5" s="1"/>
  <c r="L328" i="9" s="1"/>
  <c r="AB335" i="5"/>
  <c r="P335" i="5" s="1"/>
  <c r="AJ335" i="5" s="1"/>
  <c r="AD327" i="9" l="1"/>
  <c r="AB327" i="9"/>
  <c r="AM335" i="5"/>
  <c r="AL335" i="5"/>
  <c r="AK335" i="5"/>
  <c r="AC327" i="9"/>
  <c r="AE327" i="9" s="1"/>
  <c r="AF327" i="9" s="1"/>
  <c r="I328" i="9"/>
  <c r="AA328" i="9" s="1"/>
  <c r="J328" i="9"/>
  <c r="Z328" i="9" s="1"/>
  <c r="X328" i="9"/>
  <c r="Y328" i="9"/>
  <c r="AH336" i="5"/>
  <c r="T335" i="5"/>
  <c r="W336" i="5"/>
  <c r="Y336" i="5"/>
  <c r="V335" i="5"/>
  <c r="AF336" i="5"/>
  <c r="U335" i="5"/>
  <c r="AE336" i="5"/>
  <c r="S335" i="5"/>
  <c r="X336" i="5"/>
  <c r="AG336" i="5"/>
  <c r="Z336" i="5"/>
  <c r="N328" i="9" l="1"/>
  <c r="AP335" i="5"/>
  <c r="AN335" i="5"/>
  <c r="AQ335" i="5"/>
  <c r="AO335" i="5"/>
  <c r="O328" i="9"/>
  <c r="M328" i="9"/>
  <c r="P328" i="9"/>
  <c r="AD328" i="9" s="1"/>
  <c r="AI336" i="5"/>
  <c r="AC328" i="9" l="1"/>
  <c r="AB328" i="9"/>
  <c r="AE328" i="9" s="1"/>
  <c r="AF328" i="9" s="1"/>
  <c r="AS333" i="5"/>
  <c r="A330" i="6" s="1"/>
  <c r="F330" i="6" s="1"/>
  <c r="I330" i="6" s="1"/>
  <c r="AU333" i="5"/>
  <c r="C330" i="6" s="1"/>
  <c r="H330" i="6" s="1"/>
  <c r="K330" i="6" s="1"/>
  <c r="AT333" i="5"/>
  <c r="B330" i="6" s="1"/>
  <c r="G330" i="6" s="1"/>
  <c r="J330" i="6" s="1"/>
  <c r="AR333" i="5"/>
  <c r="AD336" i="5"/>
  <c r="R336" i="5" s="1"/>
  <c r="L329" i="9" s="1"/>
  <c r="AC336" i="5"/>
  <c r="Q336" i="5" s="1"/>
  <c r="K329" i="9" s="1"/>
  <c r="AA336" i="5"/>
  <c r="O336" i="5" s="1"/>
  <c r="AB336" i="5"/>
  <c r="P336" i="5" s="1"/>
  <c r="AJ336" i="5" l="1"/>
  <c r="AK336" i="5"/>
  <c r="AM336" i="5"/>
  <c r="AL336" i="5"/>
  <c r="J329" i="9"/>
  <c r="Z329" i="9" s="1"/>
  <c r="I329" i="9"/>
  <c r="M329" i="9"/>
  <c r="AA329" i="9"/>
  <c r="Y329" i="9"/>
  <c r="P329" i="9"/>
  <c r="X329" i="9"/>
  <c r="T336" i="5"/>
  <c r="AH337" i="5"/>
  <c r="W337" i="5"/>
  <c r="S336" i="5"/>
  <c r="Y337" i="5"/>
  <c r="Z337" i="5"/>
  <c r="X337" i="5"/>
  <c r="AG337" i="5"/>
  <c r="U336" i="5"/>
  <c r="AP336" i="5" s="1"/>
  <c r="AE337" i="5"/>
  <c r="V336" i="5"/>
  <c r="AF337" i="5"/>
  <c r="AO336" i="5" l="1"/>
  <c r="AQ336" i="5"/>
  <c r="AN336" i="5"/>
  <c r="AU334" i="5"/>
  <c r="C331" i="6" s="1"/>
  <c r="H331" i="6" s="1"/>
  <c r="K331" i="6" s="1"/>
  <c r="O329" i="9"/>
  <c r="N329" i="9"/>
  <c r="AT334" i="5"/>
  <c r="B331" i="6" s="1"/>
  <c r="G331" i="6" s="1"/>
  <c r="J331" i="6" s="1"/>
  <c r="AS334" i="5"/>
  <c r="A331" i="6" s="1"/>
  <c r="F331" i="6" s="1"/>
  <c r="I331" i="6" s="1"/>
  <c r="AR334" i="5"/>
  <c r="AD329" i="9"/>
  <c r="AB329" i="9"/>
  <c r="AI337" i="5"/>
  <c r="AA337" i="5" s="1"/>
  <c r="O337" i="5" s="1"/>
  <c r="AC329" i="9" l="1"/>
  <c r="I330" i="9"/>
  <c r="AA330" i="9"/>
  <c r="AE329" i="9"/>
  <c r="AF329" i="9" s="1"/>
  <c r="AB337" i="5"/>
  <c r="P337" i="5" s="1"/>
  <c r="AD337" i="5"/>
  <c r="R337" i="5" s="1"/>
  <c r="AC337" i="5"/>
  <c r="Q337" i="5" s="1"/>
  <c r="K330" i="9" s="1"/>
  <c r="AL337" i="5" l="1"/>
  <c r="AJ337" i="5"/>
  <c r="AM337" i="5"/>
  <c r="AK337" i="5"/>
  <c r="AT335" i="5"/>
  <c r="B332" i="6" s="1"/>
  <c r="G332" i="6" s="1"/>
  <c r="J332" i="6" s="1"/>
  <c r="AR335" i="5"/>
  <c r="AS335" i="5"/>
  <c r="A332" i="6" s="1"/>
  <c r="F332" i="6" s="1"/>
  <c r="I332" i="6" s="1"/>
  <c r="AU335" i="5"/>
  <c r="C332" i="6" s="1"/>
  <c r="H332" i="6" s="1"/>
  <c r="K332" i="6" s="1"/>
  <c r="J330" i="9"/>
  <c r="Z330" i="9" s="1"/>
  <c r="Y330" i="9"/>
  <c r="Y338" i="5"/>
  <c r="L330" i="9"/>
  <c r="O330" i="9" s="1"/>
  <c r="AE338" i="5"/>
  <c r="U337" i="5"/>
  <c r="AF338" i="5"/>
  <c r="V337" i="5"/>
  <c r="X338" i="5"/>
  <c r="Z338" i="5"/>
  <c r="AH338" i="5"/>
  <c r="T337" i="5"/>
  <c r="AO337" i="5" s="1"/>
  <c r="W338" i="5"/>
  <c r="AG338" i="5"/>
  <c r="S337" i="5"/>
  <c r="AN337" i="5" l="1"/>
  <c r="AP337" i="5"/>
  <c r="AQ337" i="5"/>
  <c r="M330" i="9"/>
  <c r="X330" i="9"/>
  <c r="P330" i="9"/>
  <c r="N330" i="9"/>
  <c r="AI338" i="5"/>
  <c r="AA338" i="5" s="1"/>
  <c r="O338" i="5" s="1"/>
  <c r="I331" i="9" l="1"/>
  <c r="AA331" i="9" s="1"/>
  <c r="AC330" i="9"/>
  <c r="AB330" i="9"/>
  <c r="AD330" i="9"/>
  <c r="AB338" i="5"/>
  <c r="P338" i="5" s="1"/>
  <c r="AC338" i="5"/>
  <c r="Q338" i="5" s="1"/>
  <c r="K331" i="9" s="1"/>
  <c r="AD338" i="5"/>
  <c r="R338" i="5" s="1"/>
  <c r="L331" i="9" s="1"/>
  <c r="AJ338" i="5" l="1"/>
  <c r="AM338" i="5"/>
  <c r="AL338" i="5"/>
  <c r="AK338" i="5"/>
  <c r="J331" i="9"/>
  <c r="Z331" i="9" s="1"/>
  <c r="X331" i="9"/>
  <c r="AE330" i="9"/>
  <c r="AF330" i="9" s="1"/>
  <c r="Y331" i="9"/>
  <c r="M331" i="9"/>
  <c r="V338" i="5"/>
  <c r="AF339" i="5"/>
  <c r="X339" i="5"/>
  <c r="AE339" i="5"/>
  <c r="U338" i="5"/>
  <c r="Y339" i="5"/>
  <c r="AH339" i="5"/>
  <c r="W339" i="5"/>
  <c r="T338" i="5"/>
  <c r="S338" i="5"/>
  <c r="Z339" i="5"/>
  <c r="AG339" i="5"/>
  <c r="AP338" i="5" l="1"/>
  <c r="AO338" i="5"/>
  <c r="AN338" i="5"/>
  <c r="AQ338" i="5"/>
  <c r="N331" i="9"/>
  <c r="P331" i="9"/>
  <c r="AS336" i="5"/>
  <c r="A333" i="6" s="1"/>
  <c r="F333" i="6" s="1"/>
  <c r="I333" i="6" s="1"/>
  <c r="AT336" i="5"/>
  <c r="B333" i="6" s="1"/>
  <c r="G333" i="6" s="1"/>
  <c r="J333" i="6" s="1"/>
  <c r="AR336" i="5"/>
  <c r="AU336" i="5"/>
  <c r="C333" i="6" s="1"/>
  <c r="H333" i="6" s="1"/>
  <c r="K333" i="6" s="1"/>
  <c r="O331" i="9"/>
  <c r="AI339" i="5"/>
  <c r="AA339" i="5" s="1"/>
  <c r="O339" i="5" s="1"/>
  <c r="AB331" i="9" l="1"/>
  <c r="I332" i="9"/>
  <c r="AA332" i="9" s="1"/>
  <c r="AD331" i="9"/>
  <c r="AC331" i="9"/>
  <c r="AE331" i="9" s="1"/>
  <c r="AF331" i="9" s="1"/>
  <c r="AB339" i="5"/>
  <c r="P339" i="5" s="1"/>
  <c r="AC339" i="5"/>
  <c r="Q339" i="5" s="1"/>
  <c r="K332" i="9" s="1"/>
  <c r="AD339" i="5"/>
  <c r="R339" i="5" s="1"/>
  <c r="L332" i="9" s="1"/>
  <c r="AL339" i="5" l="1"/>
  <c r="AJ339" i="5"/>
  <c r="AM339" i="5"/>
  <c r="AK339" i="5"/>
  <c r="AU337" i="5"/>
  <c r="C334" i="6" s="1"/>
  <c r="H334" i="6" s="1"/>
  <c r="K334" i="6" s="1"/>
  <c r="AS337" i="5"/>
  <c r="A334" i="6" s="1"/>
  <c r="F334" i="6" s="1"/>
  <c r="I334" i="6" s="1"/>
  <c r="AT337" i="5"/>
  <c r="B334" i="6" s="1"/>
  <c r="G334" i="6" s="1"/>
  <c r="J334" i="6" s="1"/>
  <c r="AR337" i="5"/>
  <c r="J332" i="9"/>
  <c r="Z332" i="9" s="1"/>
  <c r="N332" i="9"/>
  <c r="P332" i="9"/>
  <c r="X332" i="9"/>
  <c r="Y332" i="9"/>
  <c r="M332" i="9"/>
  <c r="V339" i="5"/>
  <c r="AF340" i="5"/>
  <c r="AG340" i="5"/>
  <c r="AE340" i="5"/>
  <c r="U339" i="5"/>
  <c r="Z340" i="5"/>
  <c r="W340" i="5"/>
  <c r="T339" i="5"/>
  <c r="AH340" i="5"/>
  <c r="S339" i="5"/>
  <c r="X340" i="5"/>
  <c r="Y340" i="5"/>
  <c r="AP339" i="5" l="1"/>
  <c r="AN339" i="5"/>
  <c r="AQ339" i="5"/>
  <c r="AO339" i="5"/>
  <c r="O332" i="9"/>
  <c r="AC332" i="9" s="1"/>
  <c r="AI340" i="5"/>
  <c r="AA340" i="5" s="1"/>
  <c r="O340" i="5" s="1"/>
  <c r="AB332" i="9" l="1"/>
  <c r="AE332" i="9" s="1"/>
  <c r="AF332" i="9" s="1"/>
  <c r="AD332" i="9"/>
  <c r="I333" i="9"/>
  <c r="AA333" i="9" s="1"/>
  <c r="AD340" i="5"/>
  <c r="R340" i="5" s="1"/>
  <c r="L333" i="9" s="1"/>
  <c r="AB340" i="5"/>
  <c r="P340" i="5" s="1"/>
  <c r="AC340" i="5"/>
  <c r="Q340" i="5" s="1"/>
  <c r="K333" i="9" s="1"/>
  <c r="AM340" i="5" l="1"/>
  <c r="AJ340" i="5"/>
  <c r="AL340" i="5"/>
  <c r="AK340" i="5"/>
  <c r="J333" i="9"/>
  <c r="O333" i="9" s="1"/>
  <c r="N333" i="9"/>
  <c r="X333" i="9"/>
  <c r="Y333" i="9"/>
  <c r="U340" i="5"/>
  <c r="AE341" i="5"/>
  <c r="Z341" i="5"/>
  <c r="W341" i="5"/>
  <c r="AH341" i="5"/>
  <c r="T340" i="5"/>
  <c r="AG341" i="5"/>
  <c r="V340" i="5"/>
  <c r="AQ340" i="5" s="1"/>
  <c r="AF341" i="5"/>
  <c r="X341" i="5"/>
  <c r="S340" i="5"/>
  <c r="Y341" i="5"/>
  <c r="AO340" i="5" l="1"/>
  <c r="AN340" i="5"/>
  <c r="AP340" i="5"/>
  <c r="Z333" i="9"/>
  <c r="AD333" i="9" s="1"/>
  <c r="M333" i="9"/>
  <c r="AU338" i="5"/>
  <c r="C335" i="6" s="1"/>
  <c r="H335" i="6" s="1"/>
  <c r="K335" i="6" s="1"/>
  <c r="AT338" i="5"/>
  <c r="B335" i="6" s="1"/>
  <c r="G335" i="6" s="1"/>
  <c r="J335" i="6" s="1"/>
  <c r="AS338" i="5"/>
  <c r="A335" i="6" s="1"/>
  <c r="F335" i="6" s="1"/>
  <c r="I335" i="6" s="1"/>
  <c r="AR338" i="5"/>
  <c r="P333" i="9"/>
  <c r="AI341" i="5"/>
  <c r="AD341" i="5" s="1"/>
  <c r="R341" i="5" s="1"/>
  <c r="L334" i="9" s="1"/>
  <c r="AB333" i="9" l="1"/>
  <c r="AC333" i="9"/>
  <c r="X334" i="9"/>
  <c r="AE333" i="9"/>
  <c r="AF333" i="9" s="1"/>
  <c r="AA341" i="5"/>
  <c r="O341" i="5" s="1"/>
  <c r="AC341" i="5"/>
  <c r="Q341" i="5" s="1"/>
  <c r="K334" i="9" s="1"/>
  <c r="AB341" i="5"/>
  <c r="P341" i="5" s="1"/>
  <c r="AJ341" i="5" s="1"/>
  <c r="AK341" i="5" l="1"/>
  <c r="AM341" i="5"/>
  <c r="AL341" i="5"/>
  <c r="J334" i="9"/>
  <c r="N334" i="9" s="1"/>
  <c r="Y342" i="5"/>
  <c r="I334" i="9"/>
  <c r="Y334" i="9"/>
  <c r="V341" i="5"/>
  <c r="X342" i="5"/>
  <c r="S341" i="5"/>
  <c r="Z342" i="5"/>
  <c r="AH342" i="5"/>
  <c r="W342" i="5"/>
  <c r="T341" i="5"/>
  <c r="AF342" i="5"/>
  <c r="AE342" i="5"/>
  <c r="U341" i="5"/>
  <c r="AG342" i="5"/>
  <c r="AO341" i="5" l="1"/>
  <c r="AN341" i="5"/>
  <c r="AQ341" i="5"/>
  <c r="AP341" i="5"/>
  <c r="AR339" i="5"/>
  <c r="AU339" i="5"/>
  <c r="C336" i="6" s="1"/>
  <c r="H336" i="6" s="1"/>
  <c r="K336" i="6" s="1"/>
  <c r="AS339" i="5"/>
  <c r="A336" i="6" s="1"/>
  <c r="F336" i="6" s="1"/>
  <c r="I336" i="6" s="1"/>
  <c r="AT339" i="5"/>
  <c r="B336" i="6" s="1"/>
  <c r="G336" i="6" s="1"/>
  <c r="J336" i="6" s="1"/>
  <c r="Z334" i="9"/>
  <c r="O334" i="9"/>
  <c r="M334" i="9"/>
  <c r="AA334" i="9"/>
  <c r="P334" i="9"/>
  <c r="AI342" i="5"/>
  <c r="AC342" i="5" s="1"/>
  <c r="Q342" i="5" s="1"/>
  <c r="K335" i="9" s="1"/>
  <c r="AB334" i="9" l="1"/>
  <c r="Y335" i="9"/>
  <c r="AD334" i="9"/>
  <c r="AC334" i="9"/>
  <c r="AD342" i="5"/>
  <c r="R342" i="5" s="1"/>
  <c r="L335" i="9" s="1"/>
  <c r="AA342" i="5"/>
  <c r="O342" i="5" s="1"/>
  <c r="AB342" i="5"/>
  <c r="P342" i="5" s="1"/>
  <c r="AJ342" i="5" s="1"/>
  <c r="AK342" i="5" l="1"/>
  <c r="AM342" i="5"/>
  <c r="AL342" i="5"/>
  <c r="I335" i="9"/>
  <c r="AA335" i="9" s="1"/>
  <c r="J335" i="9"/>
  <c r="AE334" i="9"/>
  <c r="AF334" i="9" s="1"/>
  <c r="Z335" i="9"/>
  <c r="N335" i="9"/>
  <c r="X335" i="9"/>
  <c r="P335" i="9"/>
  <c r="Y343" i="5"/>
  <c r="X343" i="5"/>
  <c r="W343" i="5"/>
  <c r="AH343" i="5"/>
  <c r="T342" i="5"/>
  <c r="Z343" i="5"/>
  <c r="S342" i="5"/>
  <c r="AG343" i="5"/>
  <c r="U342" i="5"/>
  <c r="AF343" i="5"/>
  <c r="AE343" i="5"/>
  <c r="V342" i="5"/>
  <c r="M335" i="9" l="1"/>
  <c r="O335" i="9"/>
  <c r="AC335" i="9" s="1"/>
  <c r="AN342" i="5"/>
  <c r="AO342" i="5"/>
  <c r="AQ342" i="5"/>
  <c r="AP342" i="5"/>
  <c r="AS340" i="5"/>
  <c r="A337" i="6" s="1"/>
  <c r="F337" i="6" s="1"/>
  <c r="I337" i="6" s="1"/>
  <c r="AT340" i="5"/>
  <c r="B337" i="6" s="1"/>
  <c r="G337" i="6" s="1"/>
  <c r="J337" i="6" s="1"/>
  <c r="AR340" i="5"/>
  <c r="AU340" i="5"/>
  <c r="C337" i="6" s="1"/>
  <c r="H337" i="6" s="1"/>
  <c r="K337" i="6" s="1"/>
  <c r="AD335" i="9"/>
  <c r="AB335" i="9"/>
  <c r="AI343" i="5"/>
  <c r="AB343" i="5" s="1"/>
  <c r="P343" i="5" s="1"/>
  <c r="AR341" i="5" l="1"/>
  <c r="AU341" i="5"/>
  <c r="C338" i="6" s="1"/>
  <c r="H338" i="6" s="1"/>
  <c r="K338" i="6" s="1"/>
  <c r="J336" i="9"/>
  <c r="Z336" i="9" s="1"/>
  <c r="AE335" i="9"/>
  <c r="AF335" i="9" s="1"/>
  <c r="AD343" i="5"/>
  <c r="R343" i="5" s="1"/>
  <c r="L336" i="9" s="1"/>
  <c r="AA343" i="5"/>
  <c r="O343" i="5" s="1"/>
  <c r="AC343" i="5"/>
  <c r="Q343" i="5" s="1"/>
  <c r="K336" i="9" s="1"/>
  <c r="AJ343" i="5" l="1"/>
  <c r="AM343" i="5"/>
  <c r="AL343" i="5"/>
  <c r="AK343" i="5"/>
  <c r="AS341" i="5"/>
  <c r="A338" i="6" s="1"/>
  <c r="F338" i="6" s="1"/>
  <c r="I338" i="6" s="1"/>
  <c r="AT341" i="5"/>
  <c r="B338" i="6" s="1"/>
  <c r="G338" i="6" s="1"/>
  <c r="J338" i="6" s="1"/>
  <c r="I336" i="9"/>
  <c r="P336" i="9" s="1"/>
  <c r="X336" i="9"/>
  <c r="Y336" i="9"/>
  <c r="AH344" i="5"/>
  <c r="Y344" i="5"/>
  <c r="AF344" i="5"/>
  <c r="X344" i="5"/>
  <c r="T343" i="5"/>
  <c r="AG344" i="5"/>
  <c r="S343" i="5"/>
  <c r="V343" i="5"/>
  <c r="AE344" i="5"/>
  <c r="U343" i="5"/>
  <c r="Z344" i="5"/>
  <c r="W344" i="5"/>
  <c r="AQ343" i="5" l="1"/>
  <c r="AN343" i="5"/>
  <c r="AP343" i="5"/>
  <c r="AO343" i="5"/>
  <c r="N336" i="9"/>
  <c r="AA336" i="9"/>
  <c r="O336" i="9"/>
  <c r="M336" i="9"/>
  <c r="AI344" i="5"/>
  <c r="AC344" i="5" s="1"/>
  <c r="Q344" i="5" s="1"/>
  <c r="K337" i="9" s="1"/>
  <c r="AD336" i="9" l="1"/>
  <c r="AB336" i="9"/>
  <c r="AC336" i="9"/>
  <c r="Y337" i="9"/>
  <c r="AA344" i="5"/>
  <c r="O344" i="5" s="1"/>
  <c r="AB344" i="5"/>
  <c r="P344" i="5" s="1"/>
  <c r="AD344" i="5"/>
  <c r="R344" i="5" s="1"/>
  <c r="L337" i="9" s="1"/>
  <c r="AJ344" i="5" l="1"/>
  <c r="AM344" i="5"/>
  <c r="AL344" i="5"/>
  <c r="AK344" i="5"/>
  <c r="AE336" i="9"/>
  <c r="AF336" i="9" s="1"/>
  <c r="AS342" i="5"/>
  <c r="A339" i="6" s="1"/>
  <c r="F339" i="6" s="1"/>
  <c r="I339" i="6" s="1"/>
  <c r="AR342" i="5"/>
  <c r="AU342" i="5"/>
  <c r="C339" i="6" s="1"/>
  <c r="H339" i="6" s="1"/>
  <c r="K339" i="6" s="1"/>
  <c r="AT342" i="5"/>
  <c r="B339" i="6" s="1"/>
  <c r="G339" i="6" s="1"/>
  <c r="J339" i="6" s="1"/>
  <c r="J337" i="9"/>
  <c r="Z337" i="9" s="1"/>
  <c r="I337" i="9"/>
  <c r="AA337" i="9" s="1"/>
  <c r="X337" i="9"/>
  <c r="AE345" i="5"/>
  <c r="AF345" i="5"/>
  <c r="Z345" i="5"/>
  <c r="W345" i="5"/>
  <c r="AH345" i="5"/>
  <c r="S344" i="5"/>
  <c r="Y345" i="5"/>
  <c r="T344" i="5"/>
  <c r="X345" i="5"/>
  <c r="V344" i="5"/>
  <c r="AG345" i="5"/>
  <c r="U344" i="5"/>
  <c r="M337" i="9" l="1"/>
  <c r="AP344" i="5"/>
  <c r="AQ344" i="5"/>
  <c r="AN344" i="5"/>
  <c r="AO344" i="5"/>
  <c r="O337" i="9"/>
  <c r="AC337" i="9" s="1"/>
  <c r="P337" i="9"/>
  <c r="N337" i="9"/>
  <c r="AI345" i="5"/>
  <c r="AC345" i="5" s="1"/>
  <c r="Q345" i="5" s="1"/>
  <c r="K338" i="9" s="1"/>
  <c r="AD337" i="9" l="1"/>
  <c r="AB337" i="9"/>
  <c r="AE337" i="9" s="1"/>
  <c r="AF337" i="9" s="1"/>
  <c r="Y338" i="9"/>
  <c r="AB345" i="5"/>
  <c r="P345" i="5" s="1"/>
  <c r="AJ345" i="5" s="1"/>
  <c r="AD345" i="5"/>
  <c r="R345" i="5" s="1"/>
  <c r="L338" i="9" s="1"/>
  <c r="AA345" i="5"/>
  <c r="O345" i="5" s="1"/>
  <c r="AM345" i="5" l="1"/>
  <c r="AL345" i="5"/>
  <c r="AK345" i="5"/>
  <c r="AT343" i="5"/>
  <c r="B340" i="6" s="1"/>
  <c r="G340" i="6" s="1"/>
  <c r="J340" i="6" s="1"/>
  <c r="AR343" i="5"/>
  <c r="AU343" i="5"/>
  <c r="C340" i="6" s="1"/>
  <c r="H340" i="6" s="1"/>
  <c r="K340" i="6" s="1"/>
  <c r="AS343" i="5"/>
  <c r="A340" i="6" s="1"/>
  <c r="F340" i="6" s="1"/>
  <c r="I340" i="6" s="1"/>
  <c r="I338" i="9"/>
  <c r="P338" i="9" s="1"/>
  <c r="J338" i="9"/>
  <c r="Z338" i="9" s="1"/>
  <c r="AA338" i="9"/>
  <c r="X338" i="9"/>
  <c r="AG346" i="5"/>
  <c r="W346" i="5"/>
  <c r="AE346" i="5"/>
  <c r="U345" i="5"/>
  <c r="AF346" i="5"/>
  <c r="AH346" i="5"/>
  <c r="Y346" i="5"/>
  <c r="X346" i="5"/>
  <c r="S345" i="5"/>
  <c r="V345" i="5"/>
  <c r="T345" i="5"/>
  <c r="Z346" i="5"/>
  <c r="AO345" i="5" l="1"/>
  <c r="N338" i="9"/>
  <c r="O338" i="9"/>
  <c r="AD338" i="9" s="1"/>
  <c r="M338" i="9"/>
  <c r="AB338" i="9" s="1"/>
  <c r="AQ345" i="5"/>
  <c r="AN345" i="5"/>
  <c r="AP345" i="5"/>
  <c r="AC338" i="9"/>
  <c r="AI346" i="5"/>
  <c r="AB346" i="5" s="1"/>
  <c r="P346" i="5" s="1"/>
  <c r="J339" i="9" l="1"/>
  <c r="Z339" i="9" s="1"/>
  <c r="AE338" i="9"/>
  <c r="AF338" i="9" s="1"/>
  <c r="AC346" i="5"/>
  <c r="Q346" i="5" s="1"/>
  <c r="AJ346" i="5" s="1"/>
  <c r="AD346" i="5"/>
  <c r="R346" i="5" s="1"/>
  <c r="L339" i="9" s="1"/>
  <c r="AA346" i="5"/>
  <c r="O346" i="5" s="1"/>
  <c r="AK346" i="5" l="1"/>
  <c r="AM346" i="5"/>
  <c r="AL346" i="5"/>
  <c r="AS344" i="5"/>
  <c r="A341" i="6" s="1"/>
  <c r="F341" i="6" s="1"/>
  <c r="I341" i="6" s="1"/>
  <c r="AT344" i="5"/>
  <c r="B341" i="6" s="1"/>
  <c r="G341" i="6" s="1"/>
  <c r="J341" i="6" s="1"/>
  <c r="AU344" i="5"/>
  <c r="C341" i="6" s="1"/>
  <c r="H341" i="6" s="1"/>
  <c r="K341" i="6" s="1"/>
  <c r="AR344" i="5"/>
  <c r="I339" i="9"/>
  <c r="AA339" i="9" s="1"/>
  <c r="K339" i="9"/>
  <c r="X339" i="9"/>
  <c r="T346" i="5"/>
  <c r="W347" i="5"/>
  <c r="U346" i="5"/>
  <c r="Y347" i="5"/>
  <c r="AE347" i="5"/>
  <c r="AG347" i="5"/>
  <c r="V346" i="5"/>
  <c r="X347" i="5"/>
  <c r="AH347" i="5"/>
  <c r="AF347" i="5"/>
  <c r="S346" i="5"/>
  <c r="Z347" i="5"/>
  <c r="M339" i="9" l="1"/>
  <c r="AN346" i="5"/>
  <c r="AQ346" i="5"/>
  <c r="AO346" i="5"/>
  <c r="AP346" i="5"/>
  <c r="P339" i="9"/>
  <c r="Y339" i="9"/>
  <c r="O339" i="9"/>
  <c r="N339" i="9"/>
  <c r="AI347" i="5"/>
  <c r="AB347" i="5" s="1"/>
  <c r="P347" i="5" s="1"/>
  <c r="J340" i="9" l="1"/>
  <c r="Z340" i="9" s="1"/>
  <c r="AB339" i="9"/>
  <c r="AD339" i="9"/>
  <c r="AC339" i="9"/>
  <c r="AC347" i="5"/>
  <c r="Q347" i="5" s="1"/>
  <c r="K340" i="9" s="1"/>
  <c r="AD347" i="5"/>
  <c r="R347" i="5" s="1"/>
  <c r="AA347" i="5"/>
  <c r="O347" i="5" s="1"/>
  <c r="AJ347" i="5" l="1"/>
  <c r="AM347" i="5"/>
  <c r="AL347" i="5"/>
  <c r="AK347" i="5"/>
  <c r="AT345" i="5"/>
  <c r="B342" i="6" s="1"/>
  <c r="G342" i="6" s="1"/>
  <c r="J342" i="6" s="1"/>
  <c r="AS345" i="5"/>
  <c r="A342" i="6" s="1"/>
  <c r="F342" i="6" s="1"/>
  <c r="I342" i="6" s="1"/>
  <c r="AU345" i="5"/>
  <c r="C342" i="6" s="1"/>
  <c r="H342" i="6" s="1"/>
  <c r="K342" i="6" s="1"/>
  <c r="AR345" i="5"/>
  <c r="AE339" i="9"/>
  <c r="AF339" i="9" s="1"/>
  <c r="AG348" i="5"/>
  <c r="AF348" i="5"/>
  <c r="W348" i="5"/>
  <c r="L340" i="9"/>
  <c r="Y340" i="9"/>
  <c r="AE348" i="5"/>
  <c r="Y348" i="5"/>
  <c r="I340" i="9"/>
  <c r="U347" i="5"/>
  <c r="X348" i="5"/>
  <c r="S347" i="5"/>
  <c r="AH348" i="5"/>
  <c r="Z348" i="5"/>
  <c r="V347" i="5"/>
  <c r="AQ347" i="5" s="1"/>
  <c r="T347" i="5"/>
  <c r="AO347" i="5" l="1"/>
  <c r="AN347" i="5"/>
  <c r="AP347" i="5"/>
  <c r="AI348" i="5"/>
  <c r="AC348" i="5" s="1"/>
  <c r="Q348" i="5" s="1"/>
  <c r="K341" i="9" s="1"/>
  <c r="M340" i="9"/>
  <c r="AA340" i="9"/>
  <c r="N340" i="9"/>
  <c r="X340" i="9"/>
  <c r="P340" i="9"/>
  <c r="O340" i="9"/>
  <c r="AB348" i="5" l="1"/>
  <c r="P348" i="5" s="1"/>
  <c r="AA348" i="5"/>
  <c r="O348" i="5" s="1"/>
  <c r="AM348" i="5"/>
  <c r="AD348" i="5"/>
  <c r="R348" i="5" s="1"/>
  <c r="L341" i="9" s="1"/>
  <c r="M341" i="9" s="1"/>
  <c r="AU346" i="5"/>
  <c r="C343" i="6" s="1"/>
  <c r="H343" i="6" s="1"/>
  <c r="K343" i="6" s="1"/>
  <c r="I341" i="9"/>
  <c r="J341" i="9"/>
  <c r="AA341" i="9"/>
  <c r="Y341" i="9"/>
  <c r="N341" i="9"/>
  <c r="AC340" i="9"/>
  <c r="AD340" i="9"/>
  <c r="AB340" i="9"/>
  <c r="AE340" i="9" s="1"/>
  <c r="AF340" i="9" s="1"/>
  <c r="S348" i="5"/>
  <c r="Z349" i="5"/>
  <c r="AE349" i="5"/>
  <c r="O341" i="9" l="1"/>
  <c r="V348" i="5"/>
  <c r="X349" i="5"/>
  <c r="X341" i="9"/>
  <c r="AB341" i="9" s="1"/>
  <c r="AG349" i="5"/>
  <c r="W349" i="5"/>
  <c r="Z341" i="9"/>
  <c r="P341" i="9"/>
  <c r="AC341" i="9" s="1"/>
  <c r="AJ348" i="5"/>
  <c r="T348" i="5"/>
  <c r="AL348" i="5"/>
  <c r="U348" i="5"/>
  <c r="AF349" i="5"/>
  <c r="Y349" i="5"/>
  <c r="AH349" i="5"/>
  <c r="AK348" i="5"/>
  <c r="AN348" i="5" s="1"/>
  <c r="AR346" i="5"/>
  <c r="AS346" i="5"/>
  <c r="A343" i="6" s="1"/>
  <c r="F343" i="6" s="1"/>
  <c r="I343" i="6" s="1"/>
  <c r="AT346" i="5"/>
  <c r="B343" i="6" s="1"/>
  <c r="G343" i="6" s="1"/>
  <c r="J343" i="6" s="1"/>
  <c r="AD341" i="9"/>
  <c r="AI349" i="5"/>
  <c r="AC349" i="5" s="1"/>
  <c r="Q349" i="5" s="1"/>
  <c r="K342" i="9" s="1"/>
  <c r="AO348" i="5" l="1"/>
  <c r="AQ348" i="5"/>
  <c r="AP348" i="5"/>
  <c r="Y342" i="9"/>
  <c r="AE341" i="9"/>
  <c r="AF341" i="9" s="1"/>
  <c r="AA349" i="5"/>
  <c r="O349" i="5" s="1"/>
  <c r="AB349" i="5"/>
  <c r="P349" i="5" s="1"/>
  <c r="AJ349" i="5" s="1"/>
  <c r="AD349" i="5"/>
  <c r="R349" i="5" s="1"/>
  <c r="L342" i="9" s="1"/>
  <c r="AK349" i="5" l="1"/>
  <c r="AL349" i="5"/>
  <c r="AM349" i="5"/>
  <c r="J342" i="9"/>
  <c r="I342" i="9"/>
  <c r="AA342" i="9"/>
  <c r="X342" i="9"/>
  <c r="U349" i="5"/>
  <c r="AF350" i="5"/>
  <c r="V349" i="5"/>
  <c r="AE350" i="5"/>
  <c r="W350" i="5"/>
  <c r="AH350" i="5"/>
  <c r="T349" i="5"/>
  <c r="X350" i="5"/>
  <c r="S349" i="5"/>
  <c r="Y350" i="5"/>
  <c r="AG350" i="5"/>
  <c r="Z350" i="5"/>
  <c r="AP349" i="5" l="1"/>
  <c r="AQ349" i="5"/>
  <c r="N342" i="9"/>
  <c r="AN349" i="5"/>
  <c r="AO349" i="5"/>
  <c r="AS347" i="5"/>
  <c r="A344" i="6" s="1"/>
  <c r="F344" i="6" s="1"/>
  <c r="I344" i="6" s="1"/>
  <c r="Z342" i="9"/>
  <c r="M342" i="9"/>
  <c r="AC342" i="9" s="1"/>
  <c r="O342" i="9"/>
  <c r="P342" i="9"/>
  <c r="AU347" i="5"/>
  <c r="C344" i="6" s="1"/>
  <c r="H344" i="6" s="1"/>
  <c r="K344" i="6" s="1"/>
  <c r="AT347" i="5"/>
  <c r="B344" i="6" s="1"/>
  <c r="G344" i="6" s="1"/>
  <c r="J344" i="6" s="1"/>
  <c r="AR347" i="5"/>
  <c r="AI350" i="5"/>
  <c r="AA350" i="5" s="1"/>
  <c r="O350" i="5" s="1"/>
  <c r="AD342" i="9" l="1"/>
  <c r="AB342" i="9"/>
  <c r="AE342" i="9" s="1"/>
  <c r="AF342" i="9" s="1"/>
  <c r="I343" i="9"/>
  <c r="AA343" i="9" s="1"/>
  <c r="AD350" i="5"/>
  <c r="R350" i="5" s="1"/>
  <c r="L343" i="9" s="1"/>
  <c r="X343" i="9" s="1"/>
  <c r="AB350" i="5"/>
  <c r="P350" i="5" s="1"/>
  <c r="AC350" i="5"/>
  <c r="Q350" i="5" s="1"/>
  <c r="AJ350" i="5" l="1"/>
  <c r="AK350" i="5"/>
  <c r="AM350" i="5"/>
  <c r="AL350" i="5"/>
  <c r="Y351" i="5"/>
  <c r="J343" i="9"/>
  <c r="Z343" i="9" s="1"/>
  <c r="K343" i="9"/>
  <c r="N343" i="9" s="1"/>
  <c r="S350" i="5"/>
  <c r="X351" i="5"/>
  <c r="U350" i="5"/>
  <c r="AG351" i="5"/>
  <c r="V350" i="5"/>
  <c r="W351" i="5"/>
  <c r="T350" i="5"/>
  <c r="AH351" i="5"/>
  <c r="Z351" i="5"/>
  <c r="AE351" i="5"/>
  <c r="AF351" i="5"/>
  <c r="AP350" i="5" l="1"/>
  <c r="AO350" i="5"/>
  <c r="AQ350" i="5"/>
  <c r="AN350" i="5"/>
  <c r="AR348" i="5"/>
  <c r="AU348" i="5"/>
  <c r="C345" i="6" s="1"/>
  <c r="H345" i="6" s="1"/>
  <c r="K345" i="6" s="1"/>
  <c r="AT348" i="5"/>
  <c r="B345" i="6" s="1"/>
  <c r="G345" i="6" s="1"/>
  <c r="J345" i="6" s="1"/>
  <c r="AS348" i="5"/>
  <c r="A345" i="6" s="1"/>
  <c r="F345" i="6" s="1"/>
  <c r="I345" i="6" s="1"/>
  <c r="Y343" i="9"/>
  <c r="O343" i="9"/>
  <c r="M343" i="9"/>
  <c r="P343" i="9"/>
  <c r="AI351" i="5"/>
  <c r="AD351" i="5" s="1"/>
  <c r="R351" i="5" s="1"/>
  <c r="L344" i="9" s="1"/>
  <c r="AB343" i="9" l="1"/>
  <c r="X344" i="9"/>
  <c r="AC343" i="9"/>
  <c r="AD343" i="9"/>
  <c r="AA351" i="5"/>
  <c r="O351" i="5" s="1"/>
  <c r="AB351" i="5"/>
  <c r="P351" i="5" s="1"/>
  <c r="AC351" i="5"/>
  <c r="Q351" i="5" s="1"/>
  <c r="K344" i="9" s="1"/>
  <c r="AJ351" i="5" l="1"/>
  <c r="AK351" i="5"/>
  <c r="AL351" i="5"/>
  <c r="AM351" i="5"/>
  <c r="J344" i="9"/>
  <c r="Z344" i="9" s="1"/>
  <c r="AE343" i="9"/>
  <c r="AF343" i="9" s="1"/>
  <c r="Y344" i="9"/>
  <c r="Y352" i="5"/>
  <c r="I344" i="9"/>
  <c r="S351" i="5"/>
  <c r="V351" i="5"/>
  <c r="W352" i="5"/>
  <c r="Z352" i="5"/>
  <c r="AG352" i="5"/>
  <c r="T351" i="5"/>
  <c r="AF352" i="5"/>
  <c r="U351" i="5"/>
  <c r="X352" i="5"/>
  <c r="AH352" i="5"/>
  <c r="AE352" i="5"/>
  <c r="AN351" i="5" l="1"/>
  <c r="AQ351" i="5"/>
  <c r="AP351" i="5"/>
  <c r="AO351" i="5"/>
  <c r="N344" i="9"/>
  <c r="AS349" i="5"/>
  <c r="A346" i="6" s="1"/>
  <c r="F346" i="6" s="1"/>
  <c r="I346" i="6" s="1"/>
  <c r="AT349" i="5"/>
  <c r="B346" i="6" s="1"/>
  <c r="G346" i="6" s="1"/>
  <c r="J346" i="6" s="1"/>
  <c r="AU349" i="5"/>
  <c r="C346" i="6" s="1"/>
  <c r="H346" i="6" s="1"/>
  <c r="K346" i="6" s="1"/>
  <c r="AR349" i="5"/>
  <c r="AA344" i="9"/>
  <c r="M344" i="9"/>
  <c r="P344" i="9"/>
  <c r="O344" i="9"/>
  <c r="AI352" i="5"/>
  <c r="AA352" i="5" s="1"/>
  <c r="O352" i="5" s="1"/>
  <c r="I345" i="9" l="1"/>
  <c r="AA345" i="9" s="1"/>
  <c r="AD344" i="9"/>
  <c r="AB344" i="9"/>
  <c r="AC344" i="9"/>
  <c r="AD352" i="5"/>
  <c r="R352" i="5" s="1"/>
  <c r="AB352" i="5"/>
  <c r="P352" i="5" s="1"/>
  <c r="AC352" i="5"/>
  <c r="Q352" i="5" s="1"/>
  <c r="K345" i="9" s="1"/>
  <c r="AL352" i="5" l="1"/>
  <c r="AJ352" i="5"/>
  <c r="AK352" i="5"/>
  <c r="AM352" i="5"/>
  <c r="AE344" i="9"/>
  <c r="AF344" i="9" s="1"/>
  <c r="X353" i="5"/>
  <c r="Y345" i="9"/>
  <c r="AF353" i="5"/>
  <c r="J345" i="9"/>
  <c r="Y353" i="5"/>
  <c r="L345" i="9"/>
  <c r="W353" i="5"/>
  <c r="T352" i="5"/>
  <c r="Z353" i="5"/>
  <c r="S352" i="5"/>
  <c r="AN352" i="5" s="1"/>
  <c r="AH353" i="5"/>
  <c r="U352" i="5"/>
  <c r="AG353" i="5"/>
  <c r="V352" i="5"/>
  <c r="AE353" i="5"/>
  <c r="AP352" i="5" l="1"/>
  <c r="AO352" i="5"/>
  <c r="AQ352" i="5"/>
  <c r="AS350" i="5"/>
  <c r="A347" i="6" s="1"/>
  <c r="F347" i="6" s="1"/>
  <c r="I347" i="6" s="1"/>
  <c r="AT350" i="5"/>
  <c r="B347" i="6" s="1"/>
  <c r="G347" i="6" s="1"/>
  <c r="J347" i="6" s="1"/>
  <c r="AR350" i="5"/>
  <c r="AU350" i="5"/>
  <c r="C347" i="6" s="1"/>
  <c r="H347" i="6" s="1"/>
  <c r="K347" i="6" s="1"/>
  <c r="P345" i="9"/>
  <c r="X345" i="9"/>
  <c r="Z345" i="9"/>
  <c r="N345" i="9"/>
  <c r="M345" i="9"/>
  <c r="O345" i="9"/>
  <c r="AI353" i="5"/>
  <c r="AA353" i="5" s="1"/>
  <c r="O353" i="5" s="1"/>
  <c r="I346" i="9" l="1"/>
  <c r="AB353" i="5"/>
  <c r="P353" i="5" s="1"/>
  <c r="AA346" i="9"/>
  <c r="AC345" i="9"/>
  <c r="AD345" i="9"/>
  <c r="AB345" i="9"/>
  <c r="AC353" i="5"/>
  <c r="Q353" i="5" s="1"/>
  <c r="AD353" i="5"/>
  <c r="R353" i="5" s="1"/>
  <c r="AK353" i="5" l="1"/>
  <c r="AM353" i="5"/>
  <c r="AJ353" i="5"/>
  <c r="AL353" i="5"/>
  <c r="AS351" i="5"/>
  <c r="A348" i="6" s="1"/>
  <c r="F348" i="6" s="1"/>
  <c r="I348" i="6" s="1"/>
  <c r="J346" i="9"/>
  <c r="Z346" i="9" s="1"/>
  <c r="AE354" i="5"/>
  <c r="K346" i="9"/>
  <c r="S353" i="5"/>
  <c r="V353" i="5"/>
  <c r="L346" i="9"/>
  <c r="T353" i="5"/>
  <c r="AG354" i="5"/>
  <c r="AE345" i="9"/>
  <c r="AF345" i="9" s="1"/>
  <c r="X354" i="5"/>
  <c r="AH354" i="5"/>
  <c r="AF354" i="5"/>
  <c r="Y354" i="5"/>
  <c r="U353" i="5"/>
  <c r="AP353" i="5" s="1"/>
  <c r="Z354" i="5"/>
  <c r="W354" i="5"/>
  <c r="AN353" i="5" l="1"/>
  <c r="AQ353" i="5"/>
  <c r="AO353" i="5"/>
  <c r="N346" i="9"/>
  <c r="AT351" i="5"/>
  <c r="B348" i="6" s="1"/>
  <c r="G348" i="6" s="1"/>
  <c r="J348" i="6" s="1"/>
  <c r="AR351" i="5"/>
  <c r="AU351" i="5"/>
  <c r="C348" i="6" s="1"/>
  <c r="H348" i="6" s="1"/>
  <c r="K348" i="6" s="1"/>
  <c r="Y346" i="9"/>
  <c r="O346" i="9"/>
  <c r="M346" i="9"/>
  <c r="AI354" i="5"/>
  <c r="AA354" i="5" s="1"/>
  <c r="O354" i="5" s="1"/>
  <c r="P346" i="9"/>
  <c r="X346" i="9"/>
  <c r="AC354" i="5" l="1"/>
  <c r="Q354" i="5" s="1"/>
  <c r="K347" i="9" s="1"/>
  <c r="Y347" i="9" s="1"/>
  <c r="AD354" i="5"/>
  <c r="R354" i="5" s="1"/>
  <c r="L347" i="9" s="1"/>
  <c r="X347" i="9" s="1"/>
  <c r="I347" i="9"/>
  <c r="AA347" i="9" s="1"/>
  <c r="AB354" i="5"/>
  <c r="P354" i="5" s="1"/>
  <c r="AC346" i="9"/>
  <c r="AD346" i="9"/>
  <c r="AB346" i="9"/>
  <c r="Y355" i="5"/>
  <c r="X355" i="5"/>
  <c r="W355" i="5" l="1"/>
  <c r="AM354" i="5"/>
  <c r="AJ354" i="5"/>
  <c r="AK354" i="5"/>
  <c r="AL354" i="5"/>
  <c r="Z355" i="5"/>
  <c r="T354" i="5"/>
  <c r="AU352" i="5"/>
  <c r="C349" i="6" s="1"/>
  <c r="H349" i="6" s="1"/>
  <c r="K349" i="6" s="1"/>
  <c r="AT352" i="5"/>
  <c r="B349" i="6" s="1"/>
  <c r="G349" i="6" s="1"/>
  <c r="J349" i="6" s="1"/>
  <c r="AR352" i="5"/>
  <c r="AG355" i="5"/>
  <c r="AE355" i="5"/>
  <c r="AS352" i="5"/>
  <c r="A349" i="6" s="1"/>
  <c r="F349" i="6" s="1"/>
  <c r="I349" i="6" s="1"/>
  <c r="AH355" i="5"/>
  <c r="AF355" i="5"/>
  <c r="S354" i="5"/>
  <c r="V354" i="5"/>
  <c r="U354" i="5"/>
  <c r="J347" i="9"/>
  <c r="AE346" i="9"/>
  <c r="AF346" i="9" s="1"/>
  <c r="AO354" i="5" l="1"/>
  <c r="AP354" i="5"/>
  <c r="AI355" i="5"/>
  <c r="AC355" i="5" s="1"/>
  <c r="Q355" i="5" s="1"/>
  <c r="K348" i="9" s="1"/>
  <c r="Y348" i="9" s="1"/>
  <c r="AQ354" i="5"/>
  <c r="AN354" i="5"/>
  <c r="M347" i="9"/>
  <c r="Z347" i="9"/>
  <c r="P347" i="9"/>
  <c r="N347" i="9"/>
  <c r="O347" i="9"/>
  <c r="AB355" i="5"/>
  <c r="P355" i="5" s="1"/>
  <c r="AD355" i="5" l="1"/>
  <c r="R355" i="5" s="1"/>
  <c r="L348" i="9" s="1"/>
  <c r="AA355" i="5"/>
  <c r="O355" i="5" s="1"/>
  <c r="AM355" i="5" s="1"/>
  <c r="AD347" i="9"/>
  <c r="J348" i="9"/>
  <c r="Z348" i="9" s="1"/>
  <c r="AC347" i="9"/>
  <c r="AB347" i="9"/>
  <c r="AE347" i="9" s="1"/>
  <c r="AF347" i="9" s="1"/>
  <c r="X348" i="9"/>
  <c r="Y356" i="5"/>
  <c r="W356" i="5"/>
  <c r="AE356" i="5"/>
  <c r="AF356" i="5"/>
  <c r="AG356" i="5" l="1"/>
  <c r="Z356" i="5"/>
  <c r="U355" i="5"/>
  <c r="I348" i="9"/>
  <c r="AA348" i="9" s="1"/>
  <c r="AL355" i="5"/>
  <c r="V355" i="5"/>
  <c r="X356" i="5"/>
  <c r="AK355" i="5"/>
  <c r="T355" i="5"/>
  <c r="AH356" i="5"/>
  <c r="S355" i="5"/>
  <c r="AJ355" i="5"/>
  <c r="AN355" i="5" s="1"/>
  <c r="P348" i="9"/>
  <c r="AT353" i="5"/>
  <c r="B350" i="6" s="1"/>
  <c r="G350" i="6" s="1"/>
  <c r="J350" i="6" s="1"/>
  <c r="M348" i="9"/>
  <c r="N348" i="9"/>
  <c r="AI356" i="5"/>
  <c r="AO355" i="5" l="1"/>
  <c r="AQ355" i="5"/>
  <c r="AP355" i="5"/>
  <c r="O348" i="9"/>
  <c r="AD348" i="9" s="1"/>
  <c r="AU353" i="5"/>
  <c r="C350" i="6" s="1"/>
  <c r="H350" i="6" s="1"/>
  <c r="K350" i="6" s="1"/>
  <c r="AS353" i="5"/>
  <c r="A350" i="6" s="1"/>
  <c r="F350" i="6" s="1"/>
  <c r="I350" i="6" s="1"/>
  <c r="AC348" i="9"/>
  <c r="AR353" i="5"/>
  <c r="AC356" i="5"/>
  <c r="Q356" i="5" s="1"/>
  <c r="K349" i="9" s="1"/>
  <c r="AD356" i="5"/>
  <c r="R356" i="5" s="1"/>
  <c r="L349" i="9" s="1"/>
  <c r="AA356" i="5"/>
  <c r="O356" i="5" s="1"/>
  <c r="AB356" i="5"/>
  <c r="P356" i="5" s="1"/>
  <c r="AJ356" i="5" l="1"/>
  <c r="AB348" i="9"/>
  <c r="AL356" i="5"/>
  <c r="AM356" i="5"/>
  <c r="AK356" i="5"/>
  <c r="AE348" i="9"/>
  <c r="AF348" i="9" s="1"/>
  <c r="J349" i="9"/>
  <c r="Z349" i="9" s="1"/>
  <c r="I349" i="9"/>
  <c r="M349" i="9" s="1"/>
  <c r="X349" i="9"/>
  <c r="Y349" i="9"/>
  <c r="AH357" i="5"/>
  <c r="T356" i="5"/>
  <c r="W357" i="5"/>
  <c r="X357" i="5"/>
  <c r="Z357" i="5"/>
  <c r="Y357" i="5"/>
  <c r="AG357" i="5"/>
  <c r="S356" i="5"/>
  <c r="AF357" i="5"/>
  <c r="V356" i="5"/>
  <c r="AE357" i="5"/>
  <c r="U356" i="5"/>
  <c r="AP356" i="5" s="1"/>
  <c r="AN356" i="5" l="1"/>
  <c r="AQ356" i="5"/>
  <c r="AO356" i="5"/>
  <c r="P349" i="9"/>
  <c r="AA349" i="9"/>
  <c r="O349" i="9"/>
  <c r="N349" i="9"/>
  <c r="AT354" i="5"/>
  <c r="B351" i="6" s="1"/>
  <c r="G351" i="6" s="1"/>
  <c r="J351" i="6" s="1"/>
  <c r="AR354" i="5"/>
  <c r="AU354" i="5"/>
  <c r="C351" i="6" s="1"/>
  <c r="H351" i="6" s="1"/>
  <c r="K351" i="6" s="1"/>
  <c r="AS354" i="5"/>
  <c r="A351" i="6" s="1"/>
  <c r="F351" i="6" s="1"/>
  <c r="I351" i="6" s="1"/>
  <c r="AI357" i="5"/>
  <c r="AA357" i="5" s="1"/>
  <c r="O357" i="5" s="1"/>
  <c r="AC349" i="9" l="1"/>
  <c r="AB349" i="9"/>
  <c r="AE349" i="9" s="1"/>
  <c r="AF349" i="9" s="1"/>
  <c r="AD349" i="9"/>
  <c r="I350" i="9"/>
  <c r="AA350" i="9" s="1"/>
  <c r="AC357" i="5"/>
  <c r="Q357" i="5" s="1"/>
  <c r="K350" i="9" s="1"/>
  <c r="AD357" i="5"/>
  <c r="R357" i="5" s="1"/>
  <c r="AK357" i="5" s="1"/>
  <c r="AB357" i="5"/>
  <c r="P357" i="5" s="1"/>
  <c r="AJ357" i="5" s="1"/>
  <c r="AM357" i="5" l="1"/>
  <c r="AL357" i="5"/>
  <c r="AS355" i="5"/>
  <c r="A352" i="6" s="1"/>
  <c r="F352" i="6" s="1"/>
  <c r="I352" i="6" s="1"/>
  <c r="J350" i="9"/>
  <c r="Y358" i="5"/>
  <c r="L350" i="9"/>
  <c r="Y350" i="9"/>
  <c r="Z350" i="9"/>
  <c r="U357" i="5"/>
  <c r="X358" i="5"/>
  <c r="S357" i="5"/>
  <c r="AG358" i="5"/>
  <c r="AE358" i="5"/>
  <c r="AH358" i="5"/>
  <c r="T357" i="5"/>
  <c r="W358" i="5"/>
  <c r="Z358" i="5"/>
  <c r="V357" i="5"/>
  <c r="AF358" i="5"/>
  <c r="N350" i="9" l="1"/>
  <c r="AQ357" i="5"/>
  <c r="AO357" i="5"/>
  <c r="AN357" i="5"/>
  <c r="AP357" i="5"/>
  <c r="AR355" i="5"/>
  <c r="AU355" i="5"/>
  <c r="C352" i="6" s="1"/>
  <c r="H352" i="6" s="1"/>
  <c r="K352" i="6" s="1"/>
  <c r="O350" i="9"/>
  <c r="AT355" i="5"/>
  <c r="B352" i="6" s="1"/>
  <c r="G352" i="6" s="1"/>
  <c r="J352" i="6" s="1"/>
  <c r="M350" i="9"/>
  <c r="X350" i="9"/>
  <c r="P350" i="9"/>
  <c r="AI358" i="5"/>
  <c r="AB350" i="9" l="1"/>
  <c r="AD350" i="9"/>
  <c r="AC350" i="9"/>
  <c r="AA358" i="5"/>
  <c r="O358" i="5" s="1"/>
  <c r="AC358" i="5"/>
  <c r="Q358" i="5" s="1"/>
  <c r="K351" i="9" s="1"/>
  <c r="AD358" i="5"/>
  <c r="R358" i="5" s="1"/>
  <c r="L351" i="9" s="1"/>
  <c r="AB358" i="5"/>
  <c r="P358" i="5" s="1"/>
  <c r="AJ358" i="5" s="1"/>
  <c r="AL358" i="5" l="1"/>
  <c r="AM358" i="5"/>
  <c r="AK358" i="5"/>
  <c r="AS356" i="5"/>
  <c r="A353" i="6" s="1"/>
  <c r="F353" i="6" s="1"/>
  <c r="I353" i="6" s="1"/>
  <c r="AT356" i="5"/>
  <c r="B353" i="6" s="1"/>
  <c r="G353" i="6" s="1"/>
  <c r="J353" i="6" s="1"/>
  <c r="AU356" i="5"/>
  <c r="C353" i="6" s="1"/>
  <c r="H353" i="6" s="1"/>
  <c r="K353" i="6" s="1"/>
  <c r="AR356" i="5"/>
  <c r="I351" i="9"/>
  <c r="J351" i="9"/>
  <c r="Z351" i="9" s="1"/>
  <c r="AE350" i="9"/>
  <c r="AF350" i="9" s="1"/>
  <c r="AA351" i="9"/>
  <c r="N351" i="9"/>
  <c r="X351" i="9"/>
  <c r="Y351" i="9"/>
  <c r="O351" i="9"/>
  <c r="Z359" i="5"/>
  <c r="W359" i="5"/>
  <c r="T358" i="5"/>
  <c r="AH359" i="5"/>
  <c r="Y359" i="5"/>
  <c r="AF359" i="5"/>
  <c r="V358" i="5"/>
  <c r="U358" i="5"/>
  <c r="AE359" i="5"/>
  <c r="X359" i="5"/>
  <c r="AG359" i="5"/>
  <c r="S358" i="5"/>
  <c r="AP358" i="5" l="1"/>
  <c r="AQ358" i="5"/>
  <c r="AO358" i="5"/>
  <c r="AN358" i="5"/>
  <c r="M351" i="9"/>
  <c r="P351" i="9"/>
  <c r="AD351" i="9" s="1"/>
  <c r="AC351" i="9"/>
  <c r="AI359" i="5"/>
  <c r="AC359" i="5" s="1"/>
  <c r="Q359" i="5" s="1"/>
  <c r="K352" i="9" s="1"/>
  <c r="AB351" i="9" l="1"/>
  <c r="Y352" i="9"/>
  <c r="AE351" i="9"/>
  <c r="AF351" i="9" s="1"/>
  <c r="AA359" i="5"/>
  <c r="O359" i="5" s="1"/>
  <c r="AB359" i="5"/>
  <c r="P359" i="5" s="1"/>
  <c r="AD359" i="5"/>
  <c r="R359" i="5" s="1"/>
  <c r="L352" i="9" s="1"/>
  <c r="AJ359" i="5" l="1"/>
  <c r="AK359" i="5"/>
  <c r="AL359" i="5"/>
  <c r="AM359" i="5"/>
  <c r="J352" i="9"/>
  <c r="I352" i="9"/>
  <c r="M352" i="9" s="1"/>
  <c r="X352" i="9"/>
  <c r="Z352" i="9"/>
  <c r="S359" i="5"/>
  <c r="X360" i="5"/>
  <c r="Z360" i="5"/>
  <c r="Y360" i="5"/>
  <c r="U359" i="5"/>
  <c r="AF360" i="5"/>
  <c r="V359" i="5"/>
  <c r="AE360" i="5"/>
  <c r="AG360" i="5"/>
  <c r="AH360" i="5"/>
  <c r="T359" i="5"/>
  <c r="W360" i="5"/>
  <c r="AO359" i="5" l="1"/>
  <c r="AQ359" i="5"/>
  <c r="AP359" i="5"/>
  <c r="AN359" i="5"/>
  <c r="P352" i="9"/>
  <c r="O352" i="9"/>
  <c r="AS357" i="5"/>
  <c r="A354" i="6" s="1"/>
  <c r="F354" i="6" s="1"/>
  <c r="I354" i="6" s="1"/>
  <c r="AT357" i="5"/>
  <c r="B354" i="6" s="1"/>
  <c r="G354" i="6" s="1"/>
  <c r="J354" i="6" s="1"/>
  <c r="AU357" i="5"/>
  <c r="C354" i="6" s="1"/>
  <c r="H354" i="6" s="1"/>
  <c r="K354" i="6" s="1"/>
  <c r="AR357" i="5"/>
  <c r="N352" i="9"/>
  <c r="AA352" i="9"/>
  <c r="AI360" i="5"/>
  <c r="AA360" i="5" s="1"/>
  <c r="O360" i="5" s="1"/>
  <c r="AC352" i="9" l="1"/>
  <c r="AD352" i="9"/>
  <c r="AB352" i="9"/>
  <c r="AE352" i="9" s="1"/>
  <c r="AF352" i="9" s="1"/>
  <c r="I353" i="9"/>
  <c r="AA353" i="9" s="1"/>
  <c r="AD360" i="5"/>
  <c r="R360" i="5" s="1"/>
  <c r="AB360" i="5"/>
  <c r="P360" i="5" s="1"/>
  <c r="AC360" i="5"/>
  <c r="Q360" i="5" s="1"/>
  <c r="K353" i="9" s="1"/>
  <c r="AL360" i="5" l="1"/>
  <c r="AJ360" i="5"/>
  <c r="AK360" i="5"/>
  <c r="AM360" i="5"/>
  <c r="J353" i="9"/>
  <c r="Z353" i="9" s="1"/>
  <c r="Y361" i="5"/>
  <c r="L353" i="9"/>
  <c r="Y353" i="9"/>
  <c r="W361" i="5"/>
  <c r="AE361" i="5"/>
  <c r="U360" i="5"/>
  <c r="X361" i="5"/>
  <c r="T360" i="5"/>
  <c r="AH361" i="5"/>
  <c r="Z361" i="5"/>
  <c r="AG361" i="5"/>
  <c r="AF361" i="5"/>
  <c r="V360" i="5"/>
  <c r="S360" i="5"/>
  <c r="AQ360" i="5" l="1"/>
  <c r="AO360" i="5"/>
  <c r="AN360" i="5"/>
  <c r="AP360" i="5"/>
  <c r="AS358" i="5"/>
  <c r="A355" i="6" s="1"/>
  <c r="F355" i="6" s="1"/>
  <c r="I355" i="6" s="1"/>
  <c r="AR358" i="5"/>
  <c r="AT358" i="5"/>
  <c r="B355" i="6" s="1"/>
  <c r="G355" i="6" s="1"/>
  <c r="J355" i="6" s="1"/>
  <c r="AU358" i="5"/>
  <c r="C355" i="6" s="1"/>
  <c r="H355" i="6" s="1"/>
  <c r="K355" i="6" s="1"/>
  <c r="O353" i="9"/>
  <c r="N353" i="9"/>
  <c r="P353" i="9"/>
  <c r="X353" i="9"/>
  <c r="M353" i="9"/>
  <c r="AI361" i="5"/>
  <c r="AC353" i="9" l="1"/>
  <c r="AD353" i="9"/>
  <c r="AB353" i="9"/>
  <c r="AA361" i="5"/>
  <c r="O361" i="5" s="1"/>
  <c r="AC361" i="5"/>
  <c r="Q361" i="5" s="1"/>
  <c r="K354" i="9" s="1"/>
  <c r="AB361" i="5"/>
  <c r="P361" i="5" s="1"/>
  <c r="AD361" i="5"/>
  <c r="R361" i="5" s="1"/>
  <c r="L354" i="9" s="1"/>
  <c r="AJ361" i="5" l="1"/>
  <c r="AK361" i="5"/>
  <c r="AL361" i="5"/>
  <c r="AM361" i="5"/>
  <c r="J354" i="9"/>
  <c r="I354" i="9"/>
  <c r="M354" i="9" s="1"/>
  <c r="AE353" i="9"/>
  <c r="AF353" i="9" s="1"/>
  <c r="X354" i="9"/>
  <c r="Y354" i="9"/>
  <c r="Z354" i="9"/>
  <c r="Y362" i="5"/>
  <c r="AF362" i="5"/>
  <c r="V361" i="5"/>
  <c r="T361" i="5"/>
  <c r="AH362" i="5"/>
  <c r="W362" i="5"/>
  <c r="U361" i="5"/>
  <c r="AE362" i="5"/>
  <c r="S361" i="5"/>
  <c r="AN361" i="5" s="1"/>
  <c r="AG362" i="5"/>
  <c r="Z362" i="5"/>
  <c r="X362" i="5"/>
  <c r="AP361" i="5" l="1"/>
  <c r="AO361" i="5"/>
  <c r="AQ361" i="5"/>
  <c r="AT359" i="5"/>
  <c r="B356" i="6" s="1"/>
  <c r="G356" i="6" s="1"/>
  <c r="J356" i="6" s="1"/>
  <c r="AU359" i="5"/>
  <c r="C356" i="6" s="1"/>
  <c r="H356" i="6" s="1"/>
  <c r="K356" i="6" s="1"/>
  <c r="AR359" i="5"/>
  <c r="N354" i="9"/>
  <c r="P354" i="9"/>
  <c r="AS359" i="5"/>
  <c r="A356" i="6" s="1"/>
  <c r="F356" i="6" s="1"/>
  <c r="I356" i="6" s="1"/>
  <c r="AA354" i="9"/>
  <c r="O354" i="9"/>
  <c r="AI362" i="5"/>
  <c r="AD354" i="9" l="1"/>
  <c r="AB354" i="9"/>
  <c r="AC354" i="9"/>
  <c r="AB362" i="5"/>
  <c r="P362" i="5" s="1"/>
  <c r="AJ362" i="5" s="1"/>
  <c r="AA362" i="5"/>
  <c r="O362" i="5" s="1"/>
  <c r="AD362" i="5"/>
  <c r="R362" i="5" s="1"/>
  <c r="L355" i="9" s="1"/>
  <c r="AC362" i="5"/>
  <c r="Q362" i="5" s="1"/>
  <c r="K355" i="9" s="1"/>
  <c r="AL362" i="5" l="1"/>
  <c r="AM362" i="5"/>
  <c r="AK362" i="5"/>
  <c r="AE354" i="9"/>
  <c r="AF354" i="9" s="1"/>
  <c r="AS360" i="5"/>
  <c r="A357" i="6" s="1"/>
  <c r="F357" i="6" s="1"/>
  <c r="I357" i="6" s="1"/>
  <c r="AT360" i="5"/>
  <c r="B357" i="6" s="1"/>
  <c r="G357" i="6" s="1"/>
  <c r="J357" i="6" s="1"/>
  <c r="AR360" i="5"/>
  <c r="AU360" i="5"/>
  <c r="C357" i="6" s="1"/>
  <c r="H357" i="6" s="1"/>
  <c r="K357" i="6" s="1"/>
  <c r="J355" i="9"/>
  <c r="I355" i="9"/>
  <c r="AA355" i="9" s="1"/>
  <c r="Y355" i="9"/>
  <c r="X355" i="9"/>
  <c r="Z355" i="9"/>
  <c r="U362" i="5"/>
  <c r="AE363" i="5"/>
  <c r="V362" i="5"/>
  <c r="AF363" i="5"/>
  <c r="T362" i="5"/>
  <c r="X363" i="5"/>
  <c r="S362" i="5"/>
  <c r="AN362" i="5" s="1"/>
  <c r="AG363" i="5"/>
  <c r="Z363" i="5"/>
  <c r="Y363" i="5"/>
  <c r="W363" i="5"/>
  <c r="AH363" i="5"/>
  <c r="AQ362" i="5" l="1"/>
  <c r="N355" i="9"/>
  <c r="AO362" i="5"/>
  <c r="AP362" i="5"/>
  <c r="P355" i="9"/>
  <c r="O355" i="9"/>
  <c r="M355" i="9"/>
  <c r="AB355" i="9"/>
  <c r="AI363" i="5"/>
  <c r="AD363" i="5" s="1"/>
  <c r="R363" i="5" s="1"/>
  <c r="L356" i="9" s="1"/>
  <c r="AD355" i="9" l="1"/>
  <c r="AC355" i="9"/>
  <c r="X356" i="9"/>
  <c r="AE355" i="9"/>
  <c r="AF355" i="9" s="1"/>
  <c r="AC363" i="5"/>
  <c r="Q363" i="5" s="1"/>
  <c r="K356" i="9" s="1"/>
  <c r="AB363" i="5"/>
  <c r="P363" i="5" s="1"/>
  <c r="AJ363" i="5" s="1"/>
  <c r="AA363" i="5"/>
  <c r="O363" i="5" s="1"/>
  <c r="AK363" i="5" l="1"/>
  <c r="AL363" i="5"/>
  <c r="AM363" i="5"/>
  <c r="I356" i="9"/>
  <c r="AA356" i="9" s="1"/>
  <c r="J356" i="9"/>
  <c r="Z356" i="9" s="1"/>
  <c r="Y356" i="9"/>
  <c r="W364" i="5"/>
  <c r="AG364" i="5"/>
  <c r="X364" i="5"/>
  <c r="T363" i="5"/>
  <c r="U363" i="5"/>
  <c r="AH364" i="5"/>
  <c r="V363" i="5"/>
  <c r="AE364" i="5"/>
  <c r="AF364" i="5"/>
  <c r="S363" i="5"/>
  <c r="Y364" i="5"/>
  <c r="Z364" i="5"/>
  <c r="O356" i="9" l="1"/>
  <c r="AN363" i="5"/>
  <c r="P356" i="9"/>
  <c r="AD356" i="9" s="1"/>
  <c r="AP363" i="5"/>
  <c r="AO363" i="5"/>
  <c r="AQ363" i="5"/>
  <c r="N356" i="9"/>
  <c r="M356" i="9"/>
  <c r="AB356" i="9" s="1"/>
  <c r="AS361" i="5"/>
  <c r="A358" i="6" s="1"/>
  <c r="F358" i="6" s="1"/>
  <c r="I358" i="6" s="1"/>
  <c r="AT361" i="5"/>
  <c r="B358" i="6" s="1"/>
  <c r="G358" i="6" s="1"/>
  <c r="J358" i="6" s="1"/>
  <c r="AU361" i="5"/>
  <c r="C358" i="6" s="1"/>
  <c r="H358" i="6" s="1"/>
  <c r="K358" i="6" s="1"/>
  <c r="AR361" i="5"/>
  <c r="AI364" i="5"/>
  <c r="AD364" i="5" s="1"/>
  <c r="R364" i="5" s="1"/>
  <c r="L357" i="9" s="1"/>
  <c r="AC356" i="9" l="1"/>
  <c r="AE356" i="9"/>
  <c r="AF356" i="9" s="1"/>
  <c r="X357" i="9"/>
  <c r="AC364" i="5"/>
  <c r="Q364" i="5" s="1"/>
  <c r="K357" i="9" s="1"/>
  <c r="AA364" i="5"/>
  <c r="O364" i="5" s="1"/>
  <c r="AB364" i="5"/>
  <c r="P364" i="5" s="1"/>
  <c r="AJ364" i="5" l="1"/>
  <c r="AL364" i="5"/>
  <c r="AM364" i="5"/>
  <c r="AK364" i="5"/>
  <c r="J357" i="9"/>
  <c r="Z357" i="9" s="1"/>
  <c r="Y365" i="5"/>
  <c r="I357" i="9"/>
  <c r="Y357" i="9"/>
  <c r="W365" i="5"/>
  <c r="V364" i="5"/>
  <c r="X365" i="5"/>
  <c r="S364" i="5"/>
  <c r="T364" i="5"/>
  <c r="AG365" i="5"/>
  <c r="AF365" i="5"/>
  <c r="AE365" i="5"/>
  <c r="AH365" i="5"/>
  <c r="Z365" i="5"/>
  <c r="U364" i="5"/>
  <c r="AP364" i="5" s="1"/>
  <c r="N357" i="9" l="1"/>
  <c r="AN364" i="5"/>
  <c r="AQ364" i="5"/>
  <c r="AO364" i="5"/>
  <c r="AR362" i="5"/>
  <c r="AU362" i="5"/>
  <c r="C359" i="6" s="1"/>
  <c r="H359" i="6" s="1"/>
  <c r="K359" i="6" s="1"/>
  <c r="AT362" i="5"/>
  <c r="B359" i="6" s="1"/>
  <c r="G359" i="6" s="1"/>
  <c r="J359" i="6" s="1"/>
  <c r="AS362" i="5"/>
  <c r="A359" i="6" s="1"/>
  <c r="F359" i="6" s="1"/>
  <c r="I359" i="6" s="1"/>
  <c r="M357" i="9"/>
  <c r="AA357" i="9"/>
  <c r="P357" i="9"/>
  <c r="O357" i="9"/>
  <c r="AI365" i="5"/>
  <c r="AA365" i="5" s="1"/>
  <c r="O365" i="5" s="1"/>
  <c r="I358" i="9" l="1"/>
  <c r="AD357" i="9"/>
  <c r="AA358" i="9"/>
  <c r="AC357" i="9"/>
  <c r="AB357" i="9"/>
  <c r="AB365" i="5"/>
  <c r="P365" i="5" s="1"/>
  <c r="AC365" i="5"/>
  <c r="Q365" i="5" s="1"/>
  <c r="K358" i="9" s="1"/>
  <c r="AD365" i="5"/>
  <c r="R365" i="5" s="1"/>
  <c r="AM365" i="5" l="1"/>
  <c r="AJ365" i="5"/>
  <c r="AL365" i="5"/>
  <c r="AK365" i="5"/>
  <c r="AT363" i="5"/>
  <c r="B360" i="6" s="1"/>
  <c r="G360" i="6" s="1"/>
  <c r="J360" i="6" s="1"/>
  <c r="AU363" i="5"/>
  <c r="C360" i="6" s="1"/>
  <c r="H360" i="6" s="1"/>
  <c r="K360" i="6" s="1"/>
  <c r="AR363" i="5"/>
  <c r="AS363" i="5"/>
  <c r="A360" i="6" s="1"/>
  <c r="F360" i="6" s="1"/>
  <c r="I360" i="6" s="1"/>
  <c r="J358" i="9"/>
  <c r="AE357" i="9"/>
  <c r="AF357" i="9" s="1"/>
  <c r="Y366" i="5"/>
  <c r="L358" i="9"/>
  <c r="N358" i="9" s="1"/>
  <c r="Y358" i="9"/>
  <c r="Z358" i="9"/>
  <c r="S365" i="5"/>
  <c r="AF366" i="5"/>
  <c r="W366" i="5"/>
  <c r="Z366" i="5"/>
  <c r="U365" i="5"/>
  <c r="T365" i="5"/>
  <c r="AE366" i="5"/>
  <c r="X366" i="5"/>
  <c r="V365" i="5"/>
  <c r="AG366" i="5"/>
  <c r="AH366" i="5"/>
  <c r="AP365" i="5" l="1"/>
  <c r="AQ365" i="5"/>
  <c r="AN365" i="5"/>
  <c r="AO365" i="5"/>
  <c r="M358" i="9"/>
  <c r="O358" i="9"/>
  <c r="X358" i="9"/>
  <c r="P358" i="9"/>
  <c r="AI366" i="5"/>
  <c r="AA366" i="5" s="1"/>
  <c r="O366" i="5" s="1"/>
  <c r="I359" i="9" l="1"/>
  <c r="AA359" i="9" s="1"/>
  <c r="AB358" i="9"/>
  <c r="AD358" i="9"/>
  <c r="AC358" i="9"/>
  <c r="AC366" i="5"/>
  <c r="Q366" i="5" s="1"/>
  <c r="K359" i="9" s="1"/>
  <c r="AB366" i="5"/>
  <c r="P366" i="5" s="1"/>
  <c r="AD366" i="5"/>
  <c r="R366" i="5" s="1"/>
  <c r="AL366" i="5" s="1"/>
  <c r="AM366" i="5" l="1"/>
  <c r="AJ366" i="5"/>
  <c r="AK366" i="5"/>
  <c r="AS364" i="5"/>
  <c r="A361" i="6" s="1"/>
  <c r="F361" i="6" s="1"/>
  <c r="I361" i="6" s="1"/>
  <c r="AU364" i="5"/>
  <c r="C361" i="6" s="1"/>
  <c r="H361" i="6" s="1"/>
  <c r="K361" i="6" s="1"/>
  <c r="AT364" i="5"/>
  <c r="B361" i="6" s="1"/>
  <c r="G361" i="6" s="1"/>
  <c r="J361" i="6" s="1"/>
  <c r="AR364" i="5"/>
  <c r="AE358" i="9"/>
  <c r="AF358" i="9" s="1"/>
  <c r="Z367" i="5"/>
  <c r="J359" i="9"/>
  <c r="Y359" i="9"/>
  <c r="Y367" i="5"/>
  <c r="L359" i="9"/>
  <c r="AE367" i="5"/>
  <c r="W367" i="5"/>
  <c r="AG367" i="5"/>
  <c r="T366" i="5"/>
  <c r="V366" i="5"/>
  <c r="S366" i="5"/>
  <c r="AN366" i="5" s="1"/>
  <c r="X367" i="5"/>
  <c r="AF367" i="5"/>
  <c r="U366" i="5"/>
  <c r="AH367" i="5"/>
  <c r="AO366" i="5" l="1"/>
  <c r="AQ366" i="5"/>
  <c r="AP366" i="5"/>
  <c r="O359" i="9"/>
  <c r="P359" i="9"/>
  <c r="X359" i="9"/>
  <c r="Z359" i="9"/>
  <c r="N359" i="9"/>
  <c r="M359" i="9"/>
  <c r="AI367" i="5"/>
  <c r="AA367" i="5" s="1"/>
  <c r="O367" i="5" s="1"/>
  <c r="AB367" i="5" l="1"/>
  <c r="P367" i="5" s="1"/>
  <c r="AC367" i="5"/>
  <c r="Q367" i="5" s="1"/>
  <c r="K360" i="9" s="1"/>
  <c r="Y360" i="9" s="1"/>
  <c r="I360" i="9"/>
  <c r="AA360" i="9" s="1"/>
  <c r="AD367" i="5"/>
  <c r="R367" i="5" s="1"/>
  <c r="L360" i="9" s="1"/>
  <c r="X360" i="9" s="1"/>
  <c r="AC359" i="9"/>
  <c r="AD359" i="9"/>
  <c r="AB359" i="9"/>
  <c r="J360" i="9" l="1"/>
  <c r="Z360" i="9" s="1"/>
  <c r="AJ367" i="5"/>
  <c r="AL367" i="5"/>
  <c r="AK367" i="5"/>
  <c r="AG368" i="5"/>
  <c r="AM367" i="5"/>
  <c r="Z368" i="5"/>
  <c r="AE368" i="5"/>
  <c r="W368" i="5"/>
  <c r="AT365" i="5"/>
  <c r="B362" i="6" s="1"/>
  <c r="G362" i="6" s="1"/>
  <c r="J362" i="6" s="1"/>
  <c r="AS365" i="5"/>
  <c r="A362" i="6" s="1"/>
  <c r="F362" i="6" s="1"/>
  <c r="I362" i="6" s="1"/>
  <c r="AU365" i="5"/>
  <c r="C362" i="6" s="1"/>
  <c r="H362" i="6" s="1"/>
  <c r="K362" i="6" s="1"/>
  <c r="AR365" i="5"/>
  <c r="N360" i="9"/>
  <c r="S367" i="5"/>
  <c r="X368" i="5"/>
  <c r="T367" i="5"/>
  <c r="V367" i="5"/>
  <c r="P360" i="9"/>
  <c r="O360" i="9"/>
  <c r="M360" i="9"/>
  <c r="Y368" i="5"/>
  <c r="AH368" i="5"/>
  <c r="U367" i="5"/>
  <c r="AF368" i="5"/>
  <c r="AE359" i="9"/>
  <c r="AF359" i="9" s="1"/>
  <c r="AQ367" i="5" l="1"/>
  <c r="AI368" i="5"/>
  <c r="AB360" i="9"/>
  <c r="AE360" i="9" s="1"/>
  <c r="AF360" i="9" s="1"/>
  <c r="AN367" i="5"/>
  <c r="AP367" i="5"/>
  <c r="AO367" i="5"/>
  <c r="AD360" i="9"/>
  <c r="AC360" i="9"/>
  <c r="AA368" i="5"/>
  <c r="O368" i="5" s="1"/>
  <c r="AB368" i="5"/>
  <c r="P368" i="5" s="1"/>
  <c r="AC368" i="5"/>
  <c r="Q368" i="5" s="1"/>
  <c r="K361" i="9" s="1"/>
  <c r="AD368" i="5"/>
  <c r="R368" i="5" s="1"/>
  <c r="L361" i="9" s="1"/>
  <c r="AJ368" i="5" l="1"/>
  <c r="AK368" i="5"/>
  <c r="AM368" i="5"/>
  <c r="AL368" i="5"/>
  <c r="J361" i="9"/>
  <c r="Z361" i="9" s="1"/>
  <c r="I361" i="9"/>
  <c r="M361" i="9" s="1"/>
  <c r="Y361" i="9"/>
  <c r="P361" i="9"/>
  <c r="X361" i="9"/>
  <c r="AA361" i="9"/>
  <c r="V368" i="5"/>
  <c r="AF369" i="5"/>
  <c r="AE369" i="5"/>
  <c r="U368" i="5"/>
  <c r="W369" i="5"/>
  <c r="T368" i="5"/>
  <c r="AH369" i="5"/>
  <c r="Y369" i="5"/>
  <c r="Z369" i="5"/>
  <c r="X369" i="5"/>
  <c r="S368" i="5"/>
  <c r="AG369" i="5"/>
  <c r="AP368" i="5" l="1"/>
  <c r="AQ368" i="5"/>
  <c r="AO368" i="5"/>
  <c r="AN368" i="5"/>
  <c r="AT366" i="5"/>
  <c r="B363" i="6" s="1"/>
  <c r="G363" i="6" s="1"/>
  <c r="J363" i="6" s="1"/>
  <c r="N361" i="9"/>
  <c r="O361" i="9"/>
  <c r="AR366" i="5"/>
  <c r="AS366" i="5"/>
  <c r="A363" i="6" s="1"/>
  <c r="F363" i="6" s="1"/>
  <c r="I363" i="6" s="1"/>
  <c r="AU366" i="5"/>
  <c r="C363" i="6" s="1"/>
  <c r="H363" i="6" s="1"/>
  <c r="K363" i="6" s="1"/>
  <c r="AI369" i="5"/>
  <c r="AD369" i="5" s="1"/>
  <c r="R369" i="5" s="1"/>
  <c r="L362" i="9" s="1"/>
  <c r="AB361" i="9" l="1"/>
  <c r="AC361" i="9"/>
  <c r="AE361" i="9" s="1"/>
  <c r="AF361" i="9" s="1"/>
  <c r="AD361" i="9"/>
  <c r="AC369" i="5"/>
  <c r="Q369" i="5" s="1"/>
  <c r="K362" i="9" s="1"/>
  <c r="Y362" i="9" s="1"/>
  <c r="X362" i="9"/>
  <c r="AB369" i="5"/>
  <c r="P369" i="5" s="1"/>
  <c r="AJ369" i="5" s="1"/>
  <c r="AA369" i="5"/>
  <c r="O369" i="5" s="1"/>
  <c r="AK369" i="5" l="1"/>
  <c r="AL369" i="5"/>
  <c r="AM369" i="5"/>
  <c r="AS367" i="5"/>
  <c r="A364" i="6" s="1"/>
  <c r="F364" i="6" s="1"/>
  <c r="I364" i="6" s="1"/>
  <c r="Y370" i="5"/>
  <c r="I362" i="9"/>
  <c r="W370" i="5"/>
  <c r="J362" i="9"/>
  <c r="AF370" i="5"/>
  <c r="U369" i="5"/>
  <c r="AG370" i="5"/>
  <c r="AE370" i="5"/>
  <c r="S369" i="5"/>
  <c r="X370" i="5"/>
  <c r="AH370" i="5"/>
  <c r="Z370" i="5"/>
  <c r="T369" i="5"/>
  <c r="V369" i="5"/>
  <c r="AO369" i="5" l="1"/>
  <c r="AP369" i="5"/>
  <c r="AN369" i="5"/>
  <c r="AQ369" i="5"/>
  <c r="AT367" i="5"/>
  <c r="B364" i="6" s="1"/>
  <c r="G364" i="6" s="1"/>
  <c r="J364" i="6" s="1"/>
  <c r="AU367" i="5"/>
  <c r="C364" i="6" s="1"/>
  <c r="H364" i="6" s="1"/>
  <c r="K364" i="6" s="1"/>
  <c r="AR367" i="5"/>
  <c r="N362" i="9"/>
  <c r="Z362" i="9"/>
  <c r="M362" i="9"/>
  <c r="AA362" i="9"/>
  <c r="P362" i="9"/>
  <c r="O362" i="9"/>
  <c r="AI370" i="5"/>
  <c r="AD370" i="5" s="1"/>
  <c r="R370" i="5" s="1"/>
  <c r="L363" i="9" s="1"/>
  <c r="X363" i="9" l="1"/>
  <c r="AC362" i="9"/>
  <c r="AD362" i="9"/>
  <c r="AB362" i="9"/>
  <c r="AA370" i="5"/>
  <c r="O370" i="5" s="1"/>
  <c r="AC370" i="5"/>
  <c r="Q370" i="5" s="1"/>
  <c r="K363" i="9" s="1"/>
  <c r="AB370" i="5"/>
  <c r="P370" i="5" s="1"/>
  <c r="AJ370" i="5" s="1"/>
  <c r="AK370" i="5" l="1"/>
  <c r="AL370" i="5"/>
  <c r="AM370" i="5"/>
  <c r="J363" i="9"/>
  <c r="Z363" i="9" s="1"/>
  <c r="Y363" i="9"/>
  <c r="Y371" i="5"/>
  <c r="I363" i="9"/>
  <c r="AE362" i="9"/>
  <c r="AF362" i="9" s="1"/>
  <c r="AG371" i="5"/>
  <c r="S370" i="5"/>
  <c r="AF371" i="5"/>
  <c r="X371" i="5"/>
  <c r="AE371" i="5"/>
  <c r="T370" i="5"/>
  <c r="U370" i="5"/>
  <c r="W371" i="5"/>
  <c r="AH371" i="5"/>
  <c r="V370" i="5"/>
  <c r="Z371" i="5"/>
  <c r="AQ370" i="5" l="1"/>
  <c r="AN370" i="5"/>
  <c r="AO370" i="5"/>
  <c r="O363" i="9"/>
  <c r="AP370" i="5"/>
  <c r="AU368" i="5"/>
  <c r="C365" i="6" s="1"/>
  <c r="H365" i="6" s="1"/>
  <c r="K365" i="6" s="1"/>
  <c r="AR368" i="5"/>
  <c r="AT368" i="5"/>
  <c r="B365" i="6" s="1"/>
  <c r="G365" i="6" s="1"/>
  <c r="J365" i="6" s="1"/>
  <c r="AS368" i="5"/>
  <c r="A365" i="6" s="1"/>
  <c r="F365" i="6" s="1"/>
  <c r="I365" i="6" s="1"/>
  <c r="AA363" i="9"/>
  <c r="M363" i="9"/>
  <c r="P363" i="9"/>
  <c r="N363" i="9"/>
  <c r="AI371" i="5"/>
  <c r="AC371" i="5" s="1"/>
  <c r="Q371" i="5" s="1"/>
  <c r="K364" i="9" s="1"/>
  <c r="AS369" i="5" l="1"/>
  <c r="A366" i="6" s="1"/>
  <c r="F366" i="6" s="1"/>
  <c r="I366" i="6" s="1"/>
  <c r="AT369" i="5"/>
  <c r="B366" i="6" s="1"/>
  <c r="G366" i="6" s="1"/>
  <c r="J366" i="6" s="1"/>
  <c r="AR369" i="5"/>
  <c r="AU369" i="5"/>
  <c r="C366" i="6" s="1"/>
  <c r="H366" i="6" s="1"/>
  <c r="K366" i="6" s="1"/>
  <c r="AD363" i="9"/>
  <c r="AB371" i="5"/>
  <c r="P371" i="5" s="1"/>
  <c r="Y364" i="9"/>
  <c r="AB363" i="9"/>
  <c r="AC363" i="9"/>
  <c r="AD371" i="5"/>
  <c r="R371" i="5" s="1"/>
  <c r="L364" i="9" s="1"/>
  <c r="AA371" i="5"/>
  <c r="O371" i="5" s="1"/>
  <c r="AJ371" i="5" l="1"/>
  <c r="AK371" i="5"/>
  <c r="AM371" i="5"/>
  <c r="AL371" i="5"/>
  <c r="J364" i="9"/>
  <c r="Y372" i="5"/>
  <c r="AF372" i="5"/>
  <c r="T371" i="5"/>
  <c r="AO371" i="5" s="1"/>
  <c r="X372" i="5"/>
  <c r="Z372" i="5"/>
  <c r="U371" i="5"/>
  <c r="Z364" i="9"/>
  <c r="W372" i="5"/>
  <c r="AH372" i="5"/>
  <c r="AE363" i="9"/>
  <c r="AF363" i="9" s="1"/>
  <c r="I364" i="9"/>
  <c r="P364" i="9" s="1"/>
  <c r="AG372" i="5"/>
  <c r="X364" i="9"/>
  <c r="V371" i="5"/>
  <c r="AE372" i="5"/>
  <c r="S371" i="5"/>
  <c r="AN371" i="5" l="1"/>
  <c r="AQ371" i="5"/>
  <c r="AP371" i="5"/>
  <c r="N364" i="9"/>
  <c r="AI372" i="5"/>
  <c r="AB372" i="5" s="1"/>
  <c r="P372" i="5" s="1"/>
  <c r="AA364" i="9"/>
  <c r="M364" i="9"/>
  <c r="O364" i="9"/>
  <c r="AA372" i="5"/>
  <c r="O372" i="5" s="1"/>
  <c r="AD372" i="5"/>
  <c r="R372" i="5" s="1"/>
  <c r="L365" i="9" s="1"/>
  <c r="AC372" i="5"/>
  <c r="Q372" i="5" s="1"/>
  <c r="AJ372" i="5" l="1"/>
  <c r="AK372" i="5"/>
  <c r="AM372" i="5"/>
  <c r="AL372" i="5"/>
  <c r="I365" i="9"/>
  <c r="AA365" i="9" s="1"/>
  <c r="J365" i="9"/>
  <c r="Z365" i="9" s="1"/>
  <c r="AD364" i="9"/>
  <c r="AC364" i="9"/>
  <c r="AB364" i="9"/>
  <c r="AG373" i="5"/>
  <c r="Y373" i="5"/>
  <c r="X373" i="5"/>
  <c r="U372" i="5"/>
  <c r="T372" i="5"/>
  <c r="AE373" i="5"/>
  <c r="V372" i="5"/>
  <c r="K365" i="9"/>
  <c r="AF373" i="5"/>
  <c r="X365" i="9"/>
  <c r="S372" i="5"/>
  <c r="AH373" i="5"/>
  <c r="Z373" i="5"/>
  <c r="W373" i="5"/>
  <c r="M365" i="9" l="1"/>
  <c r="AQ372" i="5"/>
  <c r="AO372" i="5"/>
  <c r="AP372" i="5"/>
  <c r="AN372" i="5"/>
  <c r="AR370" i="5"/>
  <c r="AU370" i="5"/>
  <c r="C367" i="6" s="1"/>
  <c r="H367" i="6" s="1"/>
  <c r="K367" i="6" s="1"/>
  <c r="AT370" i="5"/>
  <c r="B367" i="6" s="1"/>
  <c r="G367" i="6" s="1"/>
  <c r="J367" i="6" s="1"/>
  <c r="AE364" i="9"/>
  <c r="AF364" i="9" s="1"/>
  <c r="AS370" i="5"/>
  <c r="A367" i="6" s="1"/>
  <c r="F367" i="6" s="1"/>
  <c r="I367" i="6" s="1"/>
  <c r="P365" i="9"/>
  <c r="AI373" i="5"/>
  <c r="AA373" i="5" s="1"/>
  <c r="O373" i="5" s="1"/>
  <c r="O365" i="9"/>
  <c r="Y365" i="9"/>
  <c r="N365" i="9"/>
  <c r="AC373" i="5" l="1"/>
  <c r="Q373" i="5" s="1"/>
  <c r="K366" i="9" s="1"/>
  <c r="AB373" i="5"/>
  <c r="P373" i="5" s="1"/>
  <c r="I366" i="9"/>
  <c r="AB365" i="9"/>
  <c r="AD373" i="5"/>
  <c r="R373" i="5" s="1"/>
  <c r="L366" i="9" s="1"/>
  <c r="AD365" i="9"/>
  <c r="AC365" i="9"/>
  <c r="Y366" i="9"/>
  <c r="Y374" i="5"/>
  <c r="Z374" i="5"/>
  <c r="AJ373" i="5" l="1"/>
  <c r="W374" i="5"/>
  <c r="AL373" i="5"/>
  <c r="J366" i="9"/>
  <c r="Z366" i="9" s="1"/>
  <c r="AM373" i="5"/>
  <c r="AK373" i="5"/>
  <c r="AA366" i="9"/>
  <c r="T373" i="5"/>
  <c r="S373" i="5"/>
  <c r="AG374" i="5"/>
  <c r="AH374" i="5"/>
  <c r="V373" i="5"/>
  <c r="U373" i="5"/>
  <c r="AE374" i="5"/>
  <c r="X374" i="5"/>
  <c r="AF374" i="5"/>
  <c r="X366" i="9"/>
  <c r="AE365" i="9"/>
  <c r="AF365" i="9" s="1"/>
  <c r="O366" i="9" l="1"/>
  <c r="AQ373" i="5"/>
  <c r="P366" i="9"/>
  <c r="AC366" i="9" s="1"/>
  <c r="N366" i="9"/>
  <c r="AB366" i="9" s="1"/>
  <c r="M366" i="9"/>
  <c r="AN373" i="5"/>
  <c r="AO373" i="5"/>
  <c r="AP373" i="5"/>
  <c r="AI374" i="5"/>
  <c r="AA374" i="5"/>
  <c r="O374" i="5" s="1"/>
  <c r="AB374" i="5"/>
  <c r="P374" i="5" s="1"/>
  <c r="AD374" i="5"/>
  <c r="R374" i="5" s="1"/>
  <c r="L367" i="9" s="1"/>
  <c r="AC374" i="5"/>
  <c r="Q374" i="5" s="1"/>
  <c r="K367" i="9" s="1"/>
  <c r="AD366" i="9" l="1"/>
  <c r="AJ374" i="5"/>
  <c r="AK374" i="5"/>
  <c r="AM374" i="5"/>
  <c r="AL374" i="5"/>
  <c r="AT371" i="5"/>
  <c r="B368" i="6" s="1"/>
  <c r="G368" i="6" s="1"/>
  <c r="J368" i="6" s="1"/>
  <c r="AR371" i="5"/>
  <c r="AU371" i="5"/>
  <c r="C368" i="6" s="1"/>
  <c r="H368" i="6" s="1"/>
  <c r="K368" i="6" s="1"/>
  <c r="AE366" i="9"/>
  <c r="AF366" i="9" s="1"/>
  <c r="AS371" i="5"/>
  <c r="A368" i="6" s="1"/>
  <c r="F368" i="6" s="1"/>
  <c r="I368" i="6" s="1"/>
  <c r="J367" i="9"/>
  <c r="Z367" i="9" s="1"/>
  <c r="I367" i="9"/>
  <c r="Y367" i="9"/>
  <c r="X367" i="9"/>
  <c r="AE375" i="5"/>
  <c r="U374" i="5"/>
  <c r="AF375" i="5"/>
  <c r="V374" i="5"/>
  <c r="AH375" i="5"/>
  <c r="W375" i="5"/>
  <c r="T374" i="5"/>
  <c r="Y375" i="5"/>
  <c r="AG375" i="5"/>
  <c r="X375" i="5"/>
  <c r="S374" i="5"/>
  <c r="Z375" i="5"/>
  <c r="AN374" i="5" l="1"/>
  <c r="AQ374" i="5"/>
  <c r="AO374" i="5"/>
  <c r="AP374" i="5"/>
  <c r="M367" i="9"/>
  <c r="N367" i="9"/>
  <c r="O367" i="9"/>
  <c r="AA367" i="9"/>
  <c r="P367" i="9"/>
  <c r="AI375" i="5"/>
  <c r="AD367" i="9" l="1"/>
  <c r="AC367" i="9"/>
  <c r="AB367" i="9"/>
  <c r="AS372" i="5"/>
  <c r="A369" i="6" s="1"/>
  <c r="F369" i="6" s="1"/>
  <c r="I369" i="6" s="1"/>
  <c r="AR372" i="5"/>
  <c r="AT372" i="5"/>
  <c r="B369" i="6" s="1"/>
  <c r="G369" i="6" s="1"/>
  <c r="J369" i="6" s="1"/>
  <c r="AU372" i="5"/>
  <c r="C369" i="6" s="1"/>
  <c r="H369" i="6" s="1"/>
  <c r="K369" i="6" s="1"/>
  <c r="AC375" i="5"/>
  <c r="Q375" i="5" s="1"/>
  <c r="K368" i="9" s="1"/>
  <c r="AA375" i="5"/>
  <c r="O375" i="5" s="1"/>
  <c r="AD375" i="5"/>
  <c r="R375" i="5" s="1"/>
  <c r="L368" i="9" s="1"/>
  <c r="AB375" i="5"/>
  <c r="P375" i="5" s="1"/>
  <c r="AJ375" i="5" s="1"/>
  <c r="AE367" i="9" l="1"/>
  <c r="AF367" i="9" s="1"/>
  <c r="AM375" i="5"/>
  <c r="AL375" i="5"/>
  <c r="AK375" i="5"/>
  <c r="J368" i="9"/>
  <c r="I368" i="9"/>
  <c r="AA368" i="9" s="1"/>
  <c r="X368" i="9"/>
  <c r="Y368" i="9"/>
  <c r="T375" i="5"/>
  <c r="W376" i="5"/>
  <c r="AH376" i="5"/>
  <c r="AF376" i="5"/>
  <c r="V375" i="5"/>
  <c r="Z376" i="5"/>
  <c r="S375" i="5"/>
  <c r="X376" i="5"/>
  <c r="AG376" i="5"/>
  <c r="Y376" i="5"/>
  <c r="U375" i="5"/>
  <c r="AE376" i="5"/>
  <c r="AP375" i="5" l="1"/>
  <c r="AN375" i="5"/>
  <c r="AQ375" i="5"/>
  <c r="AO375" i="5"/>
  <c r="O368" i="9"/>
  <c r="N368" i="9"/>
  <c r="AT373" i="5"/>
  <c r="B370" i="6" s="1"/>
  <c r="G370" i="6" s="1"/>
  <c r="J370" i="6" s="1"/>
  <c r="AS373" i="5"/>
  <c r="A370" i="6" s="1"/>
  <c r="F370" i="6" s="1"/>
  <c r="I370" i="6" s="1"/>
  <c r="AU373" i="5"/>
  <c r="C370" i="6" s="1"/>
  <c r="H370" i="6" s="1"/>
  <c r="K370" i="6" s="1"/>
  <c r="AR373" i="5"/>
  <c r="P368" i="9"/>
  <c r="Z368" i="9"/>
  <c r="M368" i="9"/>
  <c r="AI376" i="5"/>
  <c r="AC368" i="9" l="1"/>
  <c r="AD368" i="9"/>
  <c r="AB368" i="9"/>
  <c r="AD376" i="5"/>
  <c r="R376" i="5" s="1"/>
  <c r="L369" i="9" s="1"/>
  <c r="AC376" i="5"/>
  <c r="Q376" i="5" s="1"/>
  <c r="K369" i="9" s="1"/>
  <c r="AA376" i="5"/>
  <c r="O376" i="5" s="1"/>
  <c r="AB376" i="5"/>
  <c r="P376" i="5" s="1"/>
  <c r="AJ376" i="5" s="1"/>
  <c r="AM376" i="5" l="1"/>
  <c r="AL376" i="5"/>
  <c r="AK376" i="5"/>
  <c r="AE368" i="9"/>
  <c r="AF368" i="9" s="1"/>
  <c r="J369" i="9"/>
  <c r="I369" i="9"/>
  <c r="O369" i="9" s="1"/>
  <c r="Z369" i="9"/>
  <c r="Y369" i="9"/>
  <c r="X369" i="9"/>
  <c r="P369" i="9"/>
  <c r="T376" i="5"/>
  <c r="W377" i="5"/>
  <c r="AH377" i="5"/>
  <c r="AG377" i="5"/>
  <c r="Y377" i="5"/>
  <c r="Z377" i="5"/>
  <c r="S376" i="5"/>
  <c r="X377" i="5"/>
  <c r="AE377" i="5"/>
  <c r="U376" i="5"/>
  <c r="AF377" i="5"/>
  <c r="V376" i="5"/>
  <c r="AQ376" i="5" l="1"/>
  <c r="AP376" i="5"/>
  <c r="AO376" i="5"/>
  <c r="AN376" i="5"/>
  <c r="AA369" i="9"/>
  <c r="N369" i="9"/>
  <c r="AT374" i="5"/>
  <c r="B371" i="6" s="1"/>
  <c r="G371" i="6" s="1"/>
  <c r="J371" i="6" s="1"/>
  <c r="AR374" i="5"/>
  <c r="AU374" i="5"/>
  <c r="C371" i="6" s="1"/>
  <c r="H371" i="6" s="1"/>
  <c r="K371" i="6" s="1"/>
  <c r="AS374" i="5"/>
  <c r="A371" i="6" s="1"/>
  <c r="F371" i="6" s="1"/>
  <c r="I371" i="6" s="1"/>
  <c r="M369" i="9"/>
  <c r="AI377" i="5"/>
  <c r="AD377" i="5" s="1"/>
  <c r="R377" i="5" s="1"/>
  <c r="L370" i="9" s="1"/>
  <c r="AD369" i="9" l="1"/>
  <c r="AB369" i="9"/>
  <c r="AC369" i="9"/>
  <c r="X370" i="9"/>
  <c r="AA377" i="5"/>
  <c r="O377" i="5" s="1"/>
  <c r="AC377" i="5"/>
  <c r="Q377" i="5" s="1"/>
  <c r="K370" i="9" s="1"/>
  <c r="AB377" i="5"/>
  <c r="P377" i="5" s="1"/>
  <c r="AJ377" i="5" s="1"/>
  <c r="AE369" i="9" l="1"/>
  <c r="AF369" i="9" s="1"/>
  <c r="AM377" i="5"/>
  <c r="AL377" i="5"/>
  <c r="AK377" i="5"/>
  <c r="AS375" i="5"/>
  <c r="A372" i="6" s="1"/>
  <c r="F372" i="6" s="1"/>
  <c r="I372" i="6" s="1"/>
  <c r="AT375" i="5"/>
  <c r="B372" i="6" s="1"/>
  <c r="G372" i="6" s="1"/>
  <c r="J372" i="6" s="1"/>
  <c r="AU375" i="5"/>
  <c r="C372" i="6" s="1"/>
  <c r="H372" i="6" s="1"/>
  <c r="K372" i="6" s="1"/>
  <c r="AR375" i="5"/>
  <c r="J370" i="9"/>
  <c r="Z370" i="9" s="1"/>
  <c r="Y378" i="5"/>
  <c r="I370" i="9"/>
  <c r="Y370" i="9"/>
  <c r="U377" i="5"/>
  <c r="AE378" i="5"/>
  <c r="X378" i="5"/>
  <c r="S377" i="5"/>
  <c r="V377" i="5"/>
  <c r="Z378" i="5"/>
  <c r="AH378" i="5"/>
  <c r="T377" i="5"/>
  <c r="W378" i="5"/>
  <c r="AF378" i="5"/>
  <c r="AG378" i="5"/>
  <c r="AO377" i="5" l="1"/>
  <c r="AN377" i="5"/>
  <c r="O370" i="9"/>
  <c r="AQ377" i="5"/>
  <c r="AP377" i="5"/>
  <c r="M370" i="9"/>
  <c r="AA370" i="9"/>
  <c r="P370" i="9"/>
  <c r="N370" i="9"/>
  <c r="AI378" i="5"/>
  <c r="AA378" i="5" s="1"/>
  <c r="O378" i="5" s="1"/>
  <c r="I371" i="9" l="1"/>
  <c r="AA371" i="9" s="1"/>
  <c r="AB370" i="9"/>
  <c r="AD370" i="9"/>
  <c r="AC370" i="9"/>
  <c r="AD378" i="5"/>
  <c r="R378" i="5" s="1"/>
  <c r="L371" i="9" s="1"/>
  <c r="AC378" i="5"/>
  <c r="Q378" i="5" s="1"/>
  <c r="K371" i="9" s="1"/>
  <c r="AB378" i="5"/>
  <c r="P378" i="5" s="1"/>
  <c r="AL378" i="5" l="1"/>
  <c r="AJ378" i="5"/>
  <c r="AM378" i="5"/>
  <c r="AK378" i="5"/>
  <c r="AT376" i="5"/>
  <c r="B373" i="6" s="1"/>
  <c r="G373" i="6" s="1"/>
  <c r="J373" i="6" s="1"/>
  <c r="AU376" i="5"/>
  <c r="C373" i="6" s="1"/>
  <c r="H373" i="6" s="1"/>
  <c r="K373" i="6" s="1"/>
  <c r="AR376" i="5"/>
  <c r="AS376" i="5"/>
  <c r="A373" i="6" s="1"/>
  <c r="F373" i="6" s="1"/>
  <c r="I373" i="6" s="1"/>
  <c r="J371" i="9"/>
  <c r="Z371" i="9" s="1"/>
  <c r="O371" i="9"/>
  <c r="Y371" i="9"/>
  <c r="X371" i="9"/>
  <c r="AE370" i="9"/>
  <c r="AF370" i="9" s="1"/>
  <c r="X379" i="5"/>
  <c r="T378" i="5"/>
  <c r="W379" i="5"/>
  <c r="AH379" i="5"/>
  <c r="Y379" i="5"/>
  <c r="AF379" i="5"/>
  <c r="V378" i="5"/>
  <c r="AQ378" i="5" s="1"/>
  <c r="S378" i="5"/>
  <c r="AE379" i="5"/>
  <c r="U378" i="5"/>
  <c r="AG379" i="5"/>
  <c r="Z379" i="5"/>
  <c r="AN378" i="5" l="1"/>
  <c r="AP378" i="5"/>
  <c r="AO378" i="5"/>
  <c r="N371" i="9"/>
  <c r="P371" i="9"/>
  <c r="M371" i="9"/>
  <c r="AI379" i="5"/>
  <c r="AD379" i="5" s="1"/>
  <c r="R379" i="5" s="1"/>
  <c r="L372" i="9" s="1"/>
  <c r="AD371" i="9" l="1"/>
  <c r="AC371" i="9"/>
  <c r="AB371" i="9"/>
  <c r="X372" i="9"/>
  <c r="AA379" i="5"/>
  <c r="O379" i="5" s="1"/>
  <c r="AC379" i="5"/>
  <c r="Q379" i="5" s="1"/>
  <c r="K372" i="9" s="1"/>
  <c r="AB379" i="5"/>
  <c r="P379" i="5" s="1"/>
  <c r="AJ379" i="5" s="1"/>
  <c r="AM379" i="5" l="1"/>
  <c r="AL379" i="5"/>
  <c r="AK379" i="5"/>
  <c r="AT377" i="5"/>
  <c r="B374" i="6" s="1"/>
  <c r="G374" i="6" s="1"/>
  <c r="J374" i="6" s="1"/>
  <c r="AS377" i="5"/>
  <c r="A374" i="6" s="1"/>
  <c r="F374" i="6" s="1"/>
  <c r="I374" i="6" s="1"/>
  <c r="AU377" i="5"/>
  <c r="C374" i="6" s="1"/>
  <c r="H374" i="6" s="1"/>
  <c r="K374" i="6" s="1"/>
  <c r="AR377" i="5"/>
  <c r="AE371" i="9"/>
  <c r="AF371" i="9" s="1"/>
  <c r="J372" i="9"/>
  <c r="Y380" i="5"/>
  <c r="I372" i="9"/>
  <c r="Z372" i="9"/>
  <c r="Y372" i="9"/>
  <c r="U379" i="5"/>
  <c r="AE380" i="5"/>
  <c r="X380" i="5"/>
  <c r="S379" i="5"/>
  <c r="Z380" i="5"/>
  <c r="V379" i="5"/>
  <c r="AG380" i="5"/>
  <c r="W380" i="5"/>
  <c r="AH380" i="5"/>
  <c r="T379" i="5"/>
  <c r="AO379" i="5" s="1"/>
  <c r="AF380" i="5"/>
  <c r="AQ379" i="5" l="1"/>
  <c r="AP379" i="5"/>
  <c r="AN379" i="5"/>
  <c r="N372" i="9"/>
  <c r="O372" i="9"/>
  <c r="M372" i="9"/>
  <c r="AA372" i="9"/>
  <c r="P372" i="9"/>
  <c r="AI380" i="5"/>
  <c r="AB380" i="5" s="1"/>
  <c r="P380" i="5" s="1"/>
  <c r="J373" i="9" l="1"/>
  <c r="AB372" i="9"/>
  <c r="AC372" i="9"/>
  <c r="AD372" i="9"/>
  <c r="Z373" i="9"/>
  <c r="AA380" i="5"/>
  <c r="O380" i="5" s="1"/>
  <c r="AD380" i="5"/>
  <c r="R380" i="5" s="1"/>
  <c r="L373" i="9" s="1"/>
  <c r="AC380" i="5"/>
  <c r="Q380" i="5" s="1"/>
  <c r="K373" i="9" s="1"/>
  <c r="AJ380" i="5" l="1"/>
  <c r="AK380" i="5"/>
  <c r="AM380" i="5"/>
  <c r="AL380" i="5"/>
  <c r="AR378" i="5"/>
  <c r="AT378" i="5"/>
  <c r="B375" i="6" s="1"/>
  <c r="G375" i="6" s="1"/>
  <c r="J375" i="6" s="1"/>
  <c r="AU378" i="5"/>
  <c r="C375" i="6" s="1"/>
  <c r="H375" i="6" s="1"/>
  <c r="K375" i="6" s="1"/>
  <c r="AS378" i="5"/>
  <c r="A375" i="6" s="1"/>
  <c r="F375" i="6" s="1"/>
  <c r="I375" i="6" s="1"/>
  <c r="I373" i="9"/>
  <c r="AE372" i="9"/>
  <c r="AF372" i="9" s="1"/>
  <c r="N373" i="9"/>
  <c r="O373" i="9"/>
  <c r="Y373" i="9"/>
  <c r="M373" i="9"/>
  <c r="AA373" i="9"/>
  <c r="X373" i="9"/>
  <c r="P373" i="9"/>
  <c r="AE381" i="5"/>
  <c r="U380" i="5"/>
  <c r="T380" i="5"/>
  <c r="X381" i="5"/>
  <c r="Z381" i="5"/>
  <c r="AF381" i="5"/>
  <c r="V380" i="5"/>
  <c r="AH381" i="5"/>
  <c r="AG381" i="5"/>
  <c r="S380" i="5"/>
  <c r="W381" i="5"/>
  <c r="Y381" i="5"/>
  <c r="AO380" i="5" l="1"/>
  <c r="AN380" i="5"/>
  <c r="AP380" i="5"/>
  <c r="AQ380" i="5"/>
  <c r="AC373" i="9"/>
  <c r="AD373" i="9"/>
  <c r="AB373" i="9"/>
  <c r="AI381" i="5"/>
  <c r="AA381" i="5" s="1"/>
  <c r="O381" i="5" s="1"/>
  <c r="I374" i="9" l="1"/>
  <c r="AE373" i="9"/>
  <c r="AF373" i="9" s="1"/>
  <c r="AA374" i="9"/>
  <c r="AD381" i="5"/>
  <c r="R381" i="5" s="1"/>
  <c r="AC381" i="5"/>
  <c r="Q381" i="5" s="1"/>
  <c r="K374" i="9" s="1"/>
  <c r="AB381" i="5"/>
  <c r="P381" i="5" s="1"/>
  <c r="AL381" i="5" l="1"/>
  <c r="AJ381" i="5"/>
  <c r="AM381" i="5"/>
  <c r="AK381" i="5"/>
  <c r="J374" i="9"/>
  <c r="Y374" i="9"/>
  <c r="Y382" i="5"/>
  <c r="L374" i="9"/>
  <c r="M374" i="9" s="1"/>
  <c r="Z374" i="9"/>
  <c r="X382" i="5"/>
  <c r="AH382" i="5"/>
  <c r="W382" i="5"/>
  <c r="T381" i="5"/>
  <c r="U381" i="5"/>
  <c r="AE382" i="5"/>
  <c r="AG382" i="5"/>
  <c r="Z382" i="5"/>
  <c r="V381" i="5"/>
  <c r="AF382" i="5"/>
  <c r="S381" i="5"/>
  <c r="AN381" i="5" s="1"/>
  <c r="AO381" i="5" l="1"/>
  <c r="AP381" i="5"/>
  <c r="AQ381" i="5"/>
  <c r="AU379" i="5"/>
  <c r="C376" i="6" s="1"/>
  <c r="H376" i="6" s="1"/>
  <c r="K376" i="6" s="1"/>
  <c r="AR379" i="5"/>
  <c r="AT379" i="5"/>
  <c r="B376" i="6" s="1"/>
  <c r="G376" i="6" s="1"/>
  <c r="J376" i="6" s="1"/>
  <c r="AS379" i="5"/>
  <c r="A376" i="6" s="1"/>
  <c r="F376" i="6" s="1"/>
  <c r="I376" i="6" s="1"/>
  <c r="P374" i="9"/>
  <c r="X374" i="9"/>
  <c r="N374" i="9"/>
  <c r="O374" i="9"/>
  <c r="AI382" i="5"/>
  <c r="AD382" i="5" s="1"/>
  <c r="R382" i="5" s="1"/>
  <c r="L375" i="9" s="1"/>
  <c r="AB374" i="9" l="1"/>
  <c r="X375" i="9"/>
  <c r="AD374" i="9"/>
  <c r="AC374" i="9"/>
  <c r="AA382" i="5"/>
  <c r="O382" i="5" s="1"/>
  <c r="AB382" i="5"/>
  <c r="P382" i="5" s="1"/>
  <c r="AC382" i="5"/>
  <c r="Q382" i="5" s="1"/>
  <c r="K375" i="9" s="1"/>
  <c r="AJ382" i="5" l="1"/>
  <c r="AL382" i="5"/>
  <c r="AM382" i="5"/>
  <c r="AK382" i="5"/>
  <c r="I375" i="9"/>
  <c r="J375" i="9"/>
  <c r="O375" i="9" s="1"/>
  <c r="AE374" i="9"/>
  <c r="AF374" i="9" s="1"/>
  <c r="P375" i="9"/>
  <c r="Y375" i="9"/>
  <c r="N375" i="9"/>
  <c r="Z375" i="9"/>
  <c r="AA375" i="9"/>
  <c r="M375" i="9"/>
  <c r="V382" i="5"/>
  <c r="AE383" i="5"/>
  <c r="U382" i="5"/>
  <c r="AF383" i="5"/>
  <c r="T382" i="5"/>
  <c r="AH383" i="5"/>
  <c r="W383" i="5"/>
  <c r="Z383" i="5"/>
  <c r="S382" i="5"/>
  <c r="AN382" i="5" s="1"/>
  <c r="Y383" i="5"/>
  <c r="AG383" i="5"/>
  <c r="X383" i="5"/>
  <c r="AP382" i="5" l="1"/>
  <c r="AO382" i="5"/>
  <c r="AQ382" i="5"/>
  <c r="AU380" i="5"/>
  <c r="C377" i="6" s="1"/>
  <c r="H377" i="6" s="1"/>
  <c r="K377" i="6" s="1"/>
  <c r="AR380" i="5"/>
  <c r="AT380" i="5"/>
  <c r="B377" i="6" s="1"/>
  <c r="G377" i="6" s="1"/>
  <c r="J377" i="6" s="1"/>
  <c r="AS380" i="5"/>
  <c r="A377" i="6" s="1"/>
  <c r="F377" i="6" s="1"/>
  <c r="I377" i="6" s="1"/>
  <c r="AD375" i="9"/>
  <c r="AB375" i="9"/>
  <c r="AC375" i="9"/>
  <c r="AI383" i="5"/>
  <c r="AE375" i="9" l="1"/>
  <c r="AF375" i="9" s="1"/>
  <c r="AB383" i="5"/>
  <c r="P383" i="5" s="1"/>
  <c r="AA383" i="5"/>
  <c r="O383" i="5" s="1"/>
  <c r="AD383" i="5"/>
  <c r="R383" i="5" s="1"/>
  <c r="L376" i="9" s="1"/>
  <c r="AC383" i="5"/>
  <c r="Q383" i="5" s="1"/>
  <c r="K376" i="9" s="1"/>
  <c r="AJ383" i="5" l="1"/>
  <c r="AK383" i="5"/>
  <c r="AL383" i="5"/>
  <c r="AM383" i="5"/>
  <c r="AS381" i="5"/>
  <c r="A378" i="6" s="1"/>
  <c r="F378" i="6" s="1"/>
  <c r="I378" i="6" s="1"/>
  <c r="AT381" i="5"/>
  <c r="B378" i="6" s="1"/>
  <c r="G378" i="6" s="1"/>
  <c r="J378" i="6" s="1"/>
  <c r="AU381" i="5"/>
  <c r="C378" i="6" s="1"/>
  <c r="H378" i="6" s="1"/>
  <c r="K378" i="6" s="1"/>
  <c r="AR381" i="5"/>
  <c r="J376" i="9"/>
  <c r="I376" i="9"/>
  <c r="AA376" i="9"/>
  <c r="Y376" i="9"/>
  <c r="X376" i="9"/>
  <c r="Z376" i="9"/>
  <c r="U383" i="5"/>
  <c r="AE384" i="5"/>
  <c r="T383" i="5"/>
  <c r="V383" i="5"/>
  <c r="AF384" i="5"/>
  <c r="X384" i="5"/>
  <c r="Y384" i="5"/>
  <c r="Z384" i="5"/>
  <c r="AG384" i="5"/>
  <c r="S383" i="5"/>
  <c r="AN383" i="5" s="1"/>
  <c r="AH384" i="5"/>
  <c r="W384" i="5"/>
  <c r="AO383" i="5" l="1"/>
  <c r="AP383" i="5"/>
  <c r="AQ383" i="5"/>
  <c r="M376" i="9"/>
  <c r="P376" i="9"/>
  <c r="O376" i="9"/>
  <c r="N376" i="9"/>
  <c r="AI384" i="5"/>
  <c r="AB376" i="9" l="1"/>
  <c r="AD376" i="9"/>
  <c r="AC376" i="9"/>
  <c r="AE376" i="9" s="1"/>
  <c r="AF376" i="9" s="1"/>
  <c r="AD384" i="5"/>
  <c r="R384" i="5" s="1"/>
  <c r="L377" i="9" s="1"/>
  <c r="AA384" i="5"/>
  <c r="O384" i="5" s="1"/>
  <c r="AB384" i="5"/>
  <c r="P384" i="5" s="1"/>
  <c r="AC384" i="5"/>
  <c r="Q384" i="5" s="1"/>
  <c r="K377" i="9" s="1"/>
  <c r="AJ384" i="5" l="1"/>
  <c r="AL384" i="5"/>
  <c r="AM384" i="5"/>
  <c r="AK384" i="5"/>
  <c r="AR382" i="5"/>
  <c r="AT382" i="5"/>
  <c r="B379" i="6" s="1"/>
  <c r="G379" i="6" s="1"/>
  <c r="J379" i="6" s="1"/>
  <c r="AU382" i="5"/>
  <c r="C379" i="6" s="1"/>
  <c r="H379" i="6" s="1"/>
  <c r="K379" i="6" s="1"/>
  <c r="AS382" i="5"/>
  <c r="A379" i="6" s="1"/>
  <c r="F379" i="6" s="1"/>
  <c r="I379" i="6" s="1"/>
  <c r="J377" i="9"/>
  <c r="Z377" i="9" s="1"/>
  <c r="I377" i="9"/>
  <c r="P377" i="9" s="1"/>
  <c r="Y377" i="9"/>
  <c r="X377" i="9"/>
  <c r="AE385" i="5"/>
  <c r="U384" i="5"/>
  <c r="T384" i="5"/>
  <c r="AH385" i="5"/>
  <c r="W385" i="5"/>
  <c r="Y385" i="5"/>
  <c r="S384" i="5"/>
  <c r="Z385" i="5"/>
  <c r="AG385" i="5"/>
  <c r="X385" i="5"/>
  <c r="AF385" i="5"/>
  <c r="V384" i="5"/>
  <c r="AQ384" i="5" s="1"/>
  <c r="AN384" i="5" l="1"/>
  <c r="AP384" i="5"/>
  <c r="AO384" i="5"/>
  <c r="M377" i="9"/>
  <c r="AA377" i="9"/>
  <c r="O377" i="9"/>
  <c r="N377" i="9"/>
  <c r="AI385" i="5"/>
  <c r="AD377" i="9" l="1"/>
  <c r="AB377" i="9"/>
  <c r="AC377" i="9"/>
  <c r="AC385" i="5"/>
  <c r="Q385" i="5" s="1"/>
  <c r="K378" i="9" s="1"/>
  <c r="AB385" i="5"/>
  <c r="P385" i="5" s="1"/>
  <c r="AD385" i="5"/>
  <c r="R385" i="5" s="1"/>
  <c r="L378" i="9" s="1"/>
  <c r="AA385" i="5"/>
  <c r="O385" i="5" s="1"/>
  <c r="AJ385" i="5" l="1"/>
  <c r="AL385" i="5"/>
  <c r="AM385" i="5"/>
  <c r="AK385" i="5"/>
  <c r="AE377" i="9"/>
  <c r="AF377" i="9" s="1"/>
  <c r="AT383" i="5"/>
  <c r="B380" i="6" s="1"/>
  <c r="G380" i="6" s="1"/>
  <c r="J380" i="6" s="1"/>
  <c r="AR383" i="5"/>
  <c r="AU383" i="5"/>
  <c r="C380" i="6" s="1"/>
  <c r="H380" i="6" s="1"/>
  <c r="K380" i="6" s="1"/>
  <c r="AS383" i="5"/>
  <c r="A380" i="6" s="1"/>
  <c r="F380" i="6" s="1"/>
  <c r="I380" i="6" s="1"/>
  <c r="I378" i="9"/>
  <c r="J378" i="9"/>
  <c r="Z378" i="9" s="1"/>
  <c r="O378" i="9"/>
  <c r="Y378" i="9"/>
  <c r="X378" i="9"/>
  <c r="M378" i="9"/>
  <c r="AA378" i="9"/>
  <c r="Z386" i="5"/>
  <c r="S385" i="5"/>
  <c r="Y386" i="5"/>
  <c r="AG386" i="5"/>
  <c r="X386" i="5"/>
  <c r="V385" i="5"/>
  <c r="AF386" i="5"/>
  <c r="T385" i="5"/>
  <c r="AO385" i="5" s="1"/>
  <c r="AH386" i="5"/>
  <c r="W386" i="5"/>
  <c r="U385" i="5"/>
  <c r="AE386" i="5"/>
  <c r="P378" i="9" l="1"/>
  <c r="AP385" i="5"/>
  <c r="AQ385" i="5"/>
  <c r="AN385" i="5"/>
  <c r="N378" i="9"/>
  <c r="AC378" i="9" s="1"/>
  <c r="AD378" i="9"/>
  <c r="AI386" i="5"/>
  <c r="AA386" i="5" s="1"/>
  <c r="O386" i="5" s="1"/>
  <c r="AB378" i="9" l="1"/>
  <c r="AE378" i="9"/>
  <c r="AF378" i="9" s="1"/>
  <c r="I379" i="9"/>
  <c r="AA379" i="9" s="1"/>
  <c r="AD386" i="5"/>
  <c r="R386" i="5" s="1"/>
  <c r="L379" i="9" s="1"/>
  <c r="AC386" i="5"/>
  <c r="Q386" i="5" s="1"/>
  <c r="K379" i="9" s="1"/>
  <c r="AB386" i="5"/>
  <c r="P386" i="5" s="1"/>
  <c r="AM386" i="5" l="1"/>
  <c r="AJ386" i="5"/>
  <c r="AL386" i="5"/>
  <c r="AK386" i="5"/>
  <c r="AR384" i="5"/>
  <c r="AU384" i="5"/>
  <c r="C381" i="6" s="1"/>
  <c r="H381" i="6" s="1"/>
  <c r="K381" i="6" s="1"/>
  <c r="AT384" i="5"/>
  <c r="B381" i="6" s="1"/>
  <c r="G381" i="6" s="1"/>
  <c r="J381" i="6" s="1"/>
  <c r="AS384" i="5"/>
  <c r="A381" i="6" s="1"/>
  <c r="F381" i="6" s="1"/>
  <c r="I381" i="6" s="1"/>
  <c r="J379" i="9"/>
  <c r="Z379" i="9" s="1"/>
  <c r="O379" i="9"/>
  <c r="Y379" i="9"/>
  <c r="X379" i="9"/>
  <c r="P379" i="9"/>
  <c r="N379" i="9"/>
  <c r="W387" i="5"/>
  <c r="T386" i="5"/>
  <c r="AO386" i="5" s="1"/>
  <c r="AH387" i="5"/>
  <c r="U386" i="5"/>
  <c r="AE387" i="5"/>
  <c r="Z387" i="5"/>
  <c r="V386" i="5"/>
  <c r="AF387" i="5"/>
  <c r="S386" i="5"/>
  <c r="Y387" i="5"/>
  <c r="AG387" i="5"/>
  <c r="X387" i="5"/>
  <c r="AN386" i="5" l="1"/>
  <c r="AQ386" i="5"/>
  <c r="AP386" i="5"/>
  <c r="M379" i="9"/>
  <c r="AC379" i="9" s="1"/>
  <c r="AI387" i="5"/>
  <c r="AB387" i="5" s="1"/>
  <c r="P387" i="5" s="1"/>
  <c r="AD379" i="9" l="1"/>
  <c r="AB379" i="9"/>
  <c r="AE379" i="9" s="1"/>
  <c r="AF379" i="9" s="1"/>
  <c r="J380" i="9"/>
  <c r="Z380" i="9" s="1"/>
  <c r="AC387" i="5"/>
  <c r="Q387" i="5" s="1"/>
  <c r="K380" i="9" s="1"/>
  <c r="AD387" i="5"/>
  <c r="R387" i="5" s="1"/>
  <c r="L380" i="9" s="1"/>
  <c r="AA387" i="5"/>
  <c r="O387" i="5" s="1"/>
  <c r="AJ387" i="5" l="1"/>
  <c r="AL387" i="5"/>
  <c r="AM387" i="5"/>
  <c r="AK387" i="5"/>
  <c r="I380" i="9"/>
  <c r="M380" i="9" s="1"/>
  <c r="O380" i="9"/>
  <c r="Y380" i="9"/>
  <c r="AA380" i="9"/>
  <c r="N380" i="9"/>
  <c r="P380" i="9"/>
  <c r="X380" i="9"/>
  <c r="S387" i="5"/>
  <c r="AN387" i="5" s="1"/>
  <c r="X388" i="5"/>
  <c r="Y388" i="5"/>
  <c r="Z388" i="5"/>
  <c r="AG388" i="5"/>
  <c r="T387" i="5"/>
  <c r="AF388" i="5"/>
  <c r="V387" i="5"/>
  <c r="W388" i="5"/>
  <c r="AE388" i="5"/>
  <c r="U387" i="5"/>
  <c r="AH388" i="5"/>
  <c r="AO387" i="5" l="1"/>
  <c r="AQ387" i="5"/>
  <c r="AP387" i="5"/>
  <c r="AT385" i="5"/>
  <c r="B382" i="6" s="1"/>
  <c r="G382" i="6" s="1"/>
  <c r="J382" i="6" s="1"/>
  <c r="AS385" i="5"/>
  <c r="A382" i="6" s="1"/>
  <c r="F382" i="6" s="1"/>
  <c r="I382" i="6" s="1"/>
  <c r="AR385" i="5"/>
  <c r="AU385" i="5"/>
  <c r="C382" i="6" s="1"/>
  <c r="H382" i="6" s="1"/>
  <c r="K382" i="6" s="1"/>
  <c r="AB380" i="9"/>
  <c r="AD380" i="9"/>
  <c r="AC380" i="9"/>
  <c r="AI388" i="5"/>
  <c r="AB388" i="5" s="1"/>
  <c r="P388" i="5" s="1"/>
  <c r="AT386" i="5" l="1"/>
  <c r="B383" i="6" s="1"/>
  <c r="G383" i="6" s="1"/>
  <c r="J383" i="6" s="1"/>
  <c r="J381" i="9"/>
  <c r="Z381" i="9" s="1"/>
  <c r="AE380" i="9"/>
  <c r="AF380" i="9" s="1"/>
  <c r="AC388" i="5"/>
  <c r="Q388" i="5" s="1"/>
  <c r="K381" i="9" s="1"/>
  <c r="AA388" i="5"/>
  <c r="O388" i="5" s="1"/>
  <c r="AD388" i="5"/>
  <c r="R388" i="5" s="1"/>
  <c r="L381" i="9" s="1"/>
  <c r="AJ388" i="5" l="1"/>
  <c r="AL388" i="5"/>
  <c r="AM388" i="5"/>
  <c r="AK388" i="5"/>
  <c r="AS386" i="5"/>
  <c r="A383" i="6" s="1"/>
  <c r="F383" i="6" s="1"/>
  <c r="I383" i="6" s="1"/>
  <c r="AR386" i="5"/>
  <c r="AU386" i="5"/>
  <c r="C383" i="6" s="1"/>
  <c r="H383" i="6" s="1"/>
  <c r="K383" i="6" s="1"/>
  <c r="I381" i="9"/>
  <c r="M381" i="9" s="1"/>
  <c r="AA381" i="9"/>
  <c r="Y381" i="9"/>
  <c r="O381" i="9"/>
  <c r="P381" i="9"/>
  <c r="X381" i="9"/>
  <c r="Z389" i="5"/>
  <c r="AG389" i="5"/>
  <c r="Y389" i="5"/>
  <c r="AE389" i="5"/>
  <c r="V388" i="5"/>
  <c r="AH389" i="5"/>
  <c r="AF389" i="5"/>
  <c r="X389" i="5"/>
  <c r="U388" i="5"/>
  <c r="T388" i="5"/>
  <c r="S388" i="5"/>
  <c r="W389" i="5"/>
  <c r="AQ388" i="5" l="1"/>
  <c r="AP388" i="5"/>
  <c r="N381" i="9"/>
  <c r="AB381" i="9" s="1"/>
  <c r="AO388" i="5"/>
  <c r="AN388" i="5"/>
  <c r="AI389" i="5"/>
  <c r="AB389" i="5" s="1"/>
  <c r="P389" i="5" s="1"/>
  <c r="AC381" i="9" l="1"/>
  <c r="AD381" i="9"/>
  <c r="AE381" i="9" s="1"/>
  <c r="AF381" i="9" s="1"/>
  <c r="J382" i="9"/>
  <c r="Z382" i="9" s="1"/>
  <c r="AD389" i="5"/>
  <c r="R389" i="5" s="1"/>
  <c r="L382" i="9" s="1"/>
  <c r="AC389" i="5"/>
  <c r="Q389" i="5" s="1"/>
  <c r="K382" i="9" s="1"/>
  <c r="AA389" i="5"/>
  <c r="O389" i="5" s="1"/>
  <c r="AJ389" i="5" l="1"/>
  <c r="AL389" i="5"/>
  <c r="AM389" i="5"/>
  <c r="AK389" i="5"/>
  <c r="AR387" i="5"/>
  <c r="AT387" i="5"/>
  <c r="B384" i="6" s="1"/>
  <c r="G384" i="6" s="1"/>
  <c r="J384" i="6" s="1"/>
  <c r="AU387" i="5"/>
  <c r="C384" i="6" s="1"/>
  <c r="H384" i="6" s="1"/>
  <c r="K384" i="6" s="1"/>
  <c r="AS387" i="5"/>
  <c r="A384" i="6" s="1"/>
  <c r="F384" i="6" s="1"/>
  <c r="I384" i="6" s="1"/>
  <c r="I382" i="9"/>
  <c r="AA382" i="9" s="1"/>
  <c r="X382" i="9"/>
  <c r="Y382" i="9"/>
  <c r="AH390" i="5"/>
  <c r="Z390" i="5"/>
  <c r="W390" i="5"/>
  <c r="AE390" i="5"/>
  <c r="AF390" i="5"/>
  <c r="U389" i="5"/>
  <c r="Y390" i="5"/>
  <c r="V389" i="5"/>
  <c r="S389" i="5"/>
  <c r="X390" i="5"/>
  <c r="T389" i="5"/>
  <c r="AG390" i="5"/>
  <c r="AO389" i="5" l="1"/>
  <c r="AP389" i="5"/>
  <c r="AN389" i="5"/>
  <c r="AQ389" i="5"/>
  <c r="AI390" i="5"/>
  <c r="AA390" i="5" s="1"/>
  <c r="O390" i="5" s="1"/>
  <c r="M382" i="9"/>
  <c r="P382" i="9"/>
  <c r="O382" i="9"/>
  <c r="AC382" i="9" s="1"/>
  <c r="N382" i="9"/>
  <c r="AB390" i="5"/>
  <c r="P390" i="5" s="1"/>
  <c r="AC390" i="5"/>
  <c r="Q390" i="5" s="1"/>
  <c r="K383" i="9" s="1"/>
  <c r="AB382" i="9" l="1"/>
  <c r="AM390" i="5"/>
  <c r="AD382" i="9"/>
  <c r="AE382" i="9" s="1"/>
  <c r="AF382" i="9" s="1"/>
  <c r="AD390" i="5"/>
  <c r="R390" i="5" s="1"/>
  <c r="L383" i="9" s="1"/>
  <c r="I383" i="9"/>
  <c r="P383" i="9" s="1"/>
  <c r="J383" i="9"/>
  <c r="N383" i="9" s="1"/>
  <c r="Y383" i="9"/>
  <c r="Z383" i="9"/>
  <c r="X383" i="9"/>
  <c r="AE391" i="5"/>
  <c r="U390" i="5"/>
  <c r="W391" i="5"/>
  <c r="AH391" i="5"/>
  <c r="T390" i="5"/>
  <c r="AF391" i="5"/>
  <c r="V390" i="5"/>
  <c r="Y391" i="5"/>
  <c r="AG391" i="5"/>
  <c r="Z391" i="5"/>
  <c r="S390" i="5"/>
  <c r="X391" i="5"/>
  <c r="M383" i="9" l="1"/>
  <c r="AA383" i="9"/>
  <c r="AJ390" i="5"/>
  <c r="AL390" i="5"/>
  <c r="AK390" i="5"/>
  <c r="O383" i="9"/>
  <c r="AD383" i="9" s="1"/>
  <c r="AU388" i="5"/>
  <c r="C385" i="6" s="1"/>
  <c r="H385" i="6" s="1"/>
  <c r="K385" i="6" s="1"/>
  <c r="AB383" i="9"/>
  <c r="AI391" i="5"/>
  <c r="AP390" i="5" l="1"/>
  <c r="AC383" i="9"/>
  <c r="AE383" i="9" s="1"/>
  <c r="AF383" i="9" s="1"/>
  <c r="AQ390" i="5"/>
  <c r="AN390" i="5"/>
  <c r="AO390" i="5"/>
  <c r="AR388" i="5"/>
  <c r="AT388" i="5"/>
  <c r="B385" i="6" s="1"/>
  <c r="G385" i="6" s="1"/>
  <c r="J385" i="6" s="1"/>
  <c r="AS388" i="5"/>
  <c r="A385" i="6" s="1"/>
  <c r="F385" i="6" s="1"/>
  <c r="I385" i="6" s="1"/>
  <c r="AA391" i="5"/>
  <c r="O391" i="5" s="1"/>
  <c r="AC391" i="5"/>
  <c r="Q391" i="5" s="1"/>
  <c r="K384" i="9" s="1"/>
  <c r="AD391" i="5"/>
  <c r="R391" i="5" s="1"/>
  <c r="L384" i="9" s="1"/>
  <c r="AB391" i="5"/>
  <c r="P391" i="5" s="1"/>
  <c r="AJ391" i="5" l="1"/>
  <c r="AL391" i="5"/>
  <c r="AM391" i="5"/>
  <c r="AK391" i="5"/>
  <c r="J384" i="9"/>
  <c r="I384" i="9"/>
  <c r="AA384" i="9" s="1"/>
  <c r="Y384" i="9"/>
  <c r="X384" i="9"/>
  <c r="Z392" i="5"/>
  <c r="T391" i="5"/>
  <c r="W392" i="5"/>
  <c r="AH392" i="5"/>
  <c r="X392" i="5"/>
  <c r="V391" i="5"/>
  <c r="AF392" i="5"/>
  <c r="AE392" i="5"/>
  <c r="U391" i="5"/>
  <c r="Y392" i="5"/>
  <c r="AG392" i="5"/>
  <c r="S391" i="5"/>
  <c r="AP391" i="5" l="1"/>
  <c r="N384" i="9"/>
  <c r="AQ391" i="5"/>
  <c r="AO391" i="5"/>
  <c r="AN391" i="5"/>
  <c r="M384" i="9"/>
  <c r="AT389" i="5"/>
  <c r="B386" i="6" s="1"/>
  <c r="G386" i="6" s="1"/>
  <c r="J386" i="6" s="1"/>
  <c r="Z384" i="9"/>
  <c r="AU389" i="5"/>
  <c r="C386" i="6" s="1"/>
  <c r="H386" i="6" s="1"/>
  <c r="K386" i="6" s="1"/>
  <c r="P384" i="9"/>
  <c r="O384" i="9"/>
  <c r="AB384" i="9"/>
  <c r="AI392" i="5"/>
  <c r="AD384" i="9" l="1"/>
  <c r="AR389" i="5"/>
  <c r="AS389" i="5"/>
  <c r="A386" i="6" s="1"/>
  <c r="F386" i="6" s="1"/>
  <c r="I386" i="6" s="1"/>
  <c r="AC384" i="9"/>
  <c r="AE384" i="9" s="1"/>
  <c r="AF384" i="9" s="1"/>
  <c r="AB392" i="5"/>
  <c r="P392" i="5" s="1"/>
  <c r="AD392" i="5"/>
  <c r="R392" i="5" s="1"/>
  <c r="L385" i="9" s="1"/>
  <c r="AA392" i="5"/>
  <c r="O392" i="5" s="1"/>
  <c r="AC392" i="5"/>
  <c r="Q392" i="5" s="1"/>
  <c r="K385" i="9" s="1"/>
  <c r="AJ392" i="5" l="1"/>
  <c r="AM392" i="5"/>
  <c r="AL392" i="5"/>
  <c r="AK392" i="5"/>
  <c r="AS390" i="5"/>
  <c r="A387" i="6" s="1"/>
  <c r="F387" i="6" s="1"/>
  <c r="I387" i="6" s="1"/>
  <c r="AR390" i="5"/>
  <c r="AU390" i="5"/>
  <c r="C387" i="6" s="1"/>
  <c r="H387" i="6" s="1"/>
  <c r="K387" i="6" s="1"/>
  <c r="AT390" i="5"/>
  <c r="B387" i="6" s="1"/>
  <c r="G387" i="6" s="1"/>
  <c r="J387" i="6" s="1"/>
  <c r="I385" i="9"/>
  <c r="M385" i="9" s="1"/>
  <c r="J385" i="9"/>
  <c r="N385" i="9" s="1"/>
  <c r="AA385" i="9"/>
  <c r="Z385" i="9"/>
  <c r="P385" i="9"/>
  <c r="X385" i="9"/>
  <c r="Y385" i="9"/>
  <c r="AE393" i="5"/>
  <c r="U392" i="5"/>
  <c r="Z393" i="5"/>
  <c r="AG393" i="5"/>
  <c r="Y393" i="5"/>
  <c r="S392" i="5"/>
  <c r="X393" i="5"/>
  <c r="AF393" i="5"/>
  <c r="V392" i="5"/>
  <c r="W393" i="5"/>
  <c r="T392" i="5"/>
  <c r="AH393" i="5"/>
  <c r="AN392" i="5" l="1"/>
  <c r="AP392" i="5"/>
  <c r="AO392" i="5"/>
  <c r="O385" i="9"/>
  <c r="AD385" i="9" s="1"/>
  <c r="AQ392" i="5"/>
  <c r="AB385" i="9"/>
  <c r="AI393" i="5"/>
  <c r="AC385" i="9" l="1"/>
  <c r="AE385" i="9"/>
  <c r="AF385" i="9" s="1"/>
  <c r="AA393" i="5"/>
  <c r="O393" i="5" s="1"/>
  <c r="AC393" i="5"/>
  <c r="Q393" i="5" s="1"/>
  <c r="K386" i="9" s="1"/>
  <c r="AB393" i="5"/>
  <c r="P393" i="5" s="1"/>
  <c r="AD393" i="5"/>
  <c r="R393" i="5" s="1"/>
  <c r="L386" i="9" s="1"/>
  <c r="AJ393" i="5" l="1"/>
  <c r="AK393" i="5"/>
  <c r="AM393" i="5"/>
  <c r="AL393" i="5"/>
  <c r="J386" i="9"/>
  <c r="I386" i="9"/>
  <c r="AA386" i="9" s="1"/>
  <c r="Y386" i="9"/>
  <c r="X386" i="9"/>
  <c r="Z386" i="9"/>
  <c r="Y394" i="5"/>
  <c r="AF394" i="5"/>
  <c r="V393" i="5"/>
  <c r="W394" i="5"/>
  <c r="AH394" i="5"/>
  <c r="T393" i="5"/>
  <c r="AE394" i="5"/>
  <c r="U393" i="5"/>
  <c r="AG394" i="5"/>
  <c r="X394" i="5"/>
  <c r="S393" i="5"/>
  <c r="AN393" i="5" s="1"/>
  <c r="Z394" i="5"/>
  <c r="AQ393" i="5" l="1"/>
  <c r="AP393" i="5"/>
  <c r="AO393" i="5"/>
  <c r="O386" i="9"/>
  <c r="AS391" i="5"/>
  <c r="A388" i="6" s="1"/>
  <c r="F388" i="6" s="1"/>
  <c r="I388" i="6" s="1"/>
  <c r="AT391" i="5"/>
  <c r="B388" i="6" s="1"/>
  <c r="G388" i="6" s="1"/>
  <c r="J388" i="6" s="1"/>
  <c r="AU391" i="5"/>
  <c r="C388" i="6" s="1"/>
  <c r="H388" i="6" s="1"/>
  <c r="K388" i="6" s="1"/>
  <c r="AR391" i="5"/>
  <c r="N386" i="9"/>
  <c r="M386" i="9"/>
  <c r="P386" i="9"/>
  <c r="AI394" i="5"/>
  <c r="AB386" i="9" l="1"/>
  <c r="AD386" i="9"/>
  <c r="AC386" i="9"/>
  <c r="AD394" i="5"/>
  <c r="R394" i="5" s="1"/>
  <c r="L387" i="9" s="1"/>
  <c r="AC394" i="5"/>
  <c r="Q394" i="5" s="1"/>
  <c r="K387" i="9" s="1"/>
  <c r="AA394" i="5"/>
  <c r="O394" i="5" s="1"/>
  <c r="AB394" i="5"/>
  <c r="P394" i="5" s="1"/>
  <c r="AJ394" i="5" s="1"/>
  <c r="AM394" i="5" l="1"/>
  <c r="AL394" i="5"/>
  <c r="AK394" i="5"/>
  <c r="AE386" i="9"/>
  <c r="AF386" i="9" s="1"/>
  <c r="AS392" i="5"/>
  <c r="A389" i="6" s="1"/>
  <c r="F389" i="6" s="1"/>
  <c r="I389" i="6" s="1"/>
  <c r="AT392" i="5"/>
  <c r="B389" i="6" s="1"/>
  <c r="G389" i="6" s="1"/>
  <c r="J389" i="6" s="1"/>
  <c r="AU392" i="5"/>
  <c r="C389" i="6" s="1"/>
  <c r="H389" i="6" s="1"/>
  <c r="K389" i="6" s="1"/>
  <c r="AR392" i="5"/>
  <c r="J387" i="9"/>
  <c r="I387" i="9"/>
  <c r="O387" i="9" s="1"/>
  <c r="Y387" i="9"/>
  <c r="Z387" i="9"/>
  <c r="X387" i="9"/>
  <c r="AH395" i="5"/>
  <c r="T394" i="5"/>
  <c r="W395" i="5"/>
  <c r="AG395" i="5"/>
  <c r="Y395" i="5"/>
  <c r="X395" i="5"/>
  <c r="Z395" i="5"/>
  <c r="S394" i="5"/>
  <c r="U394" i="5"/>
  <c r="AE395" i="5"/>
  <c r="V394" i="5"/>
  <c r="AF395" i="5"/>
  <c r="AP394" i="5" l="1"/>
  <c r="AN394" i="5"/>
  <c r="AQ394" i="5"/>
  <c r="AO394" i="5"/>
  <c r="M387" i="9"/>
  <c r="N387" i="9"/>
  <c r="P387" i="9"/>
  <c r="AA387" i="9"/>
  <c r="AI395" i="5"/>
  <c r="AB395" i="5" s="1"/>
  <c r="P395" i="5" s="1"/>
  <c r="AB387" i="9" l="1"/>
  <c r="AC387" i="9"/>
  <c r="AD387" i="9"/>
  <c r="AE387" i="9" s="1"/>
  <c r="AF387" i="9" s="1"/>
  <c r="J388" i="9"/>
  <c r="Z388" i="9" s="1"/>
  <c r="AA395" i="5"/>
  <c r="O395" i="5" s="1"/>
  <c r="AD395" i="5"/>
  <c r="R395" i="5" s="1"/>
  <c r="L388" i="9" s="1"/>
  <c r="AC395" i="5"/>
  <c r="Q395" i="5" s="1"/>
  <c r="K388" i="9" s="1"/>
  <c r="AJ395" i="5" l="1"/>
  <c r="AK395" i="5"/>
  <c r="AM395" i="5"/>
  <c r="AL395" i="5"/>
  <c r="AS393" i="5"/>
  <c r="A390" i="6" s="1"/>
  <c r="F390" i="6" s="1"/>
  <c r="I390" i="6" s="1"/>
  <c r="AT393" i="5"/>
  <c r="B390" i="6" s="1"/>
  <c r="G390" i="6" s="1"/>
  <c r="J390" i="6" s="1"/>
  <c r="AU393" i="5"/>
  <c r="C390" i="6" s="1"/>
  <c r="H390" i="6" s="1"/>
  <c r="K390" i="6" s="1"/>
  <c r="AR393" i="5"/>
  <c r="I388" i="9"/>
  <c r="M388" i="9" s="1"/>
  <c r="AA388" i="9"/>
  <c r="Y388" i="9"/>
  <c r="X388" i="9"/>
  <c r="AH396" i="5"/>
  <c r="S395" i="5"/>
  <c r="AF396" i="5"/>
  <c r="Y396" i="5"/>
  <c r="AG396" i="5"/>
  <c r="AE396" i="5"/>
  <c r="V395" i="5"/>
  <c r="U395" i="5"/>
  <c r="W396" i="5"/>
  <c r="T395" i="5"/>
  <c r="Z396" i="5"/>
  <c r="X396" i="5"/>
  <c r="AO395" i="5" l="1"/>
  <c r="AN395" i="5"/>
  <c r="AP395" i="5"/>
  <c r="AQ395" i="5"/>
  <c r="N388" i="9"/>
  <c r="O388" i="9"/>
  <c r="P388" i="9"/>
  <c r="AI396" i="5"/>
  <c r="AA396" i="5" s="1"/>
  <c r="O396" i="5" s="1"/>
  <c r="AC388" i="9" l="1"/>
  <c r="AB388" i="9"/>
  <c r="AE388" i="9" s="1"/>
  <c r="AF388" i="9" s="1"/>
  <c r="I389" i="9"/>
  <c r="AA389" i="9" s="1"/>
  <c r="AD388" i="9"/>
  <c r="AC396" i="5"/>
  <c r="Q396" i="5" s="1"/>
  <c r="K389" i="9" s="1"/>
  <c r="AB396" i="5"/>
  <c r="P396" i="5" s="1"/>
  <c r="AD396" i="5"/>
  <c r="R396" i="5" s="1"/>
  <c r="AL396" i="5" l="1"/>
  <c r="AJ396" i="5"/>
  <c r="AM396" i="5"/>
  <c r="AK396" i="5"/>
  <c r="AT394" i="5"/>
  <c r="B391" i="6" s="1"/>
  <c r="G391" i="6" s="1"/>
  <c r="J391" i="6" s="1"/>
  <c r="J389" i="9"/>
  <c r="Z389" i="9" s="1"/>
  <c r="Y389" i="9"/>
  <c r="T396" i="5"/>
  <c r="L389" i="9"/>
  <c r="AE397" i="5"/>
  <c r="Z397" i="5"/>
  <c r="W397" i="5"/>
  <c r="AF397" i="5"/>
  <c r="S396" i="5"/>
  <c r="U396" i="5"/>
  <c r="V396" i="5"/>
  <c r="AG397" i="5"/>
  <c r="Y397" i="5"/>
  <c r="AH397" i="5"/>
  <c r="X397" i="5"/>
  <c r="AN396" i="5" l="1"/>
  <c r="AP396" i="5"/>
  <c r="AQ396" i="5"/>
  <c r="AO396" i="5"/>
  <c r="AS394" i="5"/>
  <c r="A391" i="6" s="1"/>
  <c r="F391" i="6" s="1"/>
  <c r="I391" i="6" s="1"/>
  <c r="AR394" i="5"/>
  <c r="AU394" i="5"/>
  <c r="C391" i="6" s="1"/>
  <c r="H391" i="6" s="1"/>
  <c r="K391" i="6" s="1"/>
  <c r="M389" i="9"/>
  <c r="P389" i="9"/>
  <c r="X389" i="9"/>
  <c r="O389" i="9"/>
  <c r="N389" i="9"/>
  <c r="AI397" i="5"/>
  <c r="AA397" i="5" s="1"/>
  <c r="O397" i="5" s="1"/>
  <c r="AC397" i="5" l="1"/>
  <c r="Q397" i="5" s="1"/>
  <c r="K390" i="9" s="1"/>
  <c r="AD397" i="5"/>
  <c r="R397" i="5" s="1"/>
  <c r="L390" i="9" s="1"/>
  <c r="X390" i="9" s="1"/>
  <c r="AB397" i="5"/>
  <c r="P397" i="5" s="1"/>
  <c r="AJ397" i="5" s="1"/>
  <c r="I390" i="9"/>
  <c r="AA390" i="9" s="1"/>
  <c r="AB389" i="9"/>
  <c r="AD389" i="9"/>
  <c r="Y390" i="9"/>
  <c r="AC389" i="9"/>
  <c r="Y398" i="5"/>
  <c r="AF398" i="5" l="1"/>
  <c r="W398" i="5"/>
  <c r="X398" i="5"/>
  <c r="AM397" i="5"/>
  <c r="AL397" i="5"/>
  <c r="AK397" i="5"/>
  <c r="AE398" i="5"/>
  <c r="AI398" i="5" s="1"/>
  <c r="AC398" i="5" s="1"/>
  <c r="Q398" i="5" s="1"/>
  <c r="K391" i="9" s="1"/>
  <c r="T397" i="5"/>
  <c r="S397" i="5"/>
  <c r="V397" i="5"/>
  <c r="U397" i="5"/>
  <c r="AG398" i="5"/>
  <c r="AH398" i="5"/>
  <c r="Z398" i="5"/>
  <c r="J390" i="9"/>
  <c r="M390" i="9" s="1"/>
  <c r="AR395" i="5"/>
  <c r="AU395" i="5"/>
  <c r="C392" i="6" s="1"/>
  <c r="H392" i="6" s="1"/>
  <c r="K392" i="6" s="1"/>
  <c r="AS395" i="5"/>
  <c r="A392" i="6" s="1"/>
  <c r="F392" i="6" s="1"/>
  <c r="I392" i="6" s="1"/>
  <c r="AT395" i="5"/>
  <c r="B392" i="6" s="1"/>
  <c r="G392" i="6" s="1"/>
  <c r="J392" i="6" s="1"/>
  <c r="O390" i="9"/>
  <c r="AE389" i="9"/>
  <c r="AF389" i="9" s="1"/>
  <c r="N390" i="9" l="1"/>
  <c r="AN397" i="5"/>
  <c r="AO397" i="5"/>
  <c r="AP397" i="5"/>
  <c r="P390" i="9"/>
  <c r="AQ397" i="5"/>
  <c r="Z390" i="9"/>
  <c r="AD390" i="9" s="1"/>
  <c r="AB398" i="5"/>
  <c r="P398" i="5" s="1"/>
  <c r="AJ398" i="5" s="1"/>
  <c r="AD398" i="5"/>
  <c r="R398" i="5" s="1"/>
  <c r="L391" i="9" s="1"/>
  <c r="X391" i="9" s="1"/>
  <c r="AA398" i="5"/>
  <c r="O398" i="5" s="1"/>
  <c r="Y391" i="9"/>
  <c r="J391" i="9" l="1"/>
  <c r="Z391" i="9" s="1"/>
  <c r="AK398" i="5"/>
  <c r="AM398" i="5"/>
  <c r="AL398" i="5"/>
  <c r="AC390" i="9"/>
  <c r="AE399" i="5"/>
  <c r="AB390" i="9"/>
  <c r="U398" i="5"/>
  <c r="Y399" i="5"/>
  <c r="W399" i="5"/>
  <c r="S398" i="5"/>
  <c r="AG399" i="5"/>
  <c r="AF399" i="5"/>
  <c r="X399" i="5"/>
  <c r="I391" i="9"/>
  <c r="AH399" i="5"/>
  <c r="Z399" i="5"/>
  <c r="T398" i="5"/>
  <c r="V398" i="5"/>
  <c r="AQ398" i="5" l="1"/>
  <c r="AN398" i="5"/>
  <c r="AE390" i="9"/>
  <c r="AF390" i="9" s="1"/>
  <c r="AP398" i="5"/>
  <c r="AO398" i="5"/>
  <c r="AI399" i="5"/>
  <c r="AC399" i="5" s="1"/>
  <c r="Q399" i="5" s="1"/>
  <c r="K392" i="9" s="1"/>
  <c r="Y392" i="9" s="1"/>
  <c r="AR396" i="5"/>
  <c r="AU396" i="5"/>
  <c r="C393" i="6" s="1"/>
  <c r="H393" i="6" s="1"/>
  <c r="K393" i="6" s="1"/>
  <c r="AT396" i="5"/>
  <c r="B393" i="6" s="1"/>
  <c r="G393" i="6" s="1"/>
  <c r="J393" i="6" s="1"/>
  <c r="AS396" i="5"/>
  <c r="A393" i="6" s="1"/>
  <c r="F393" i="6" s="1"/>
  <c r="I393" i="6" s="1"/>
  <c r="P391" i="9"/>
  <c r="N391" i="9"/>
  <c r="M391" i="9"/>
  <c r="O391" i="9"/>
  <c r="AA391" i="9"/>
  <c r="AD399" i="5"/>
  <c r="R399" i="5" s="1"/>
  <c r="L392" i="9" s="1"/>
  <c r="AA399" i="5" l="1"/>
  <c r="O399" i="5" s="1"/>
  <c r="I392" i="9" s="1"/>
  <c r="AB399" i="5"/>
  <c r="P399" i="5" s="1"/>
  <c r="AJ399" i="5" s="1"/>
  <c r="AD391" i="9"/>
  <c r="AC391" i="9"/>
  <c r="J392" i="9"/>
  <c r="AB391" i="9"/>
  <c r="X392" i="9"/>
  <c r="Z392" i="9"/>
  <c r="Y400" i="5"/>
  <c r="X400" i="5"/>
  <c r="AH400" i="5"/>
  <c r="V399" i="5"/>
  <c r="AE400" i="5"/>
  <c r="U399" i="5"/>
  <c r="W400" i="5"/>
  <c r="Z400" i="5"/>
  <c r="AF400" i="5"/>
  <c r="AG400" i="5"/>
  <c r="S399" i="5"/>
  <c r="T399" i="5" l="1"/>
  <c r="AK399" i="5"/>
  <c r="AN399" i="5" s="1"/>
  <c r="AL399" i="5"/>
  <c r="AM399" i="5"/>
  <c r="P392" i="9"/>
  <c r="AE391" i="9"/>
  <c r="AF391" i="9" s="1"/>
  <c r="AA392" i="9"/>
  <c r="M392" i="9"/>
  <c r="O392" i="9"/>
  <c r="N392" i="9"/>
  <c r="AI400" i="5"/>
  <c r="AA400" i="5" s="1"/>
  <c r="O400" i="5" s="1"/>
  <c r="AQ399" i="5" l="1"/>
  <c r="AO399" i="5"/>
  <c r="AP399" i="5"/>
  <c r="AT397" i="5"/>
  <c r="B394" i="6" s="1"/>
  <c r="G394" i="6" s="1"/>
  <c r="J394" i="6" s="1"/>
  <c r="AS397" i="5"/>
  <c r="A394" i="6" s="1"/>
  <c r="F394" i="6" s="1"/>
  <c r="I394" i="6" s="1"/>
  <c r="AU397" i="5"/>
  <c r="C394" i="6" s="1"/>
  <c r="H394" i="6" s="1"/>
  <c r="K394" i="6" s="1"/>
  <c r="AR397" i="5"/>
  <c r="I393" i="9"/>
  <c r="AA393" i="9" s="1"/>
  <c r="AD392" i="9"/>
  <c r="AC392" i="9"/>
  <c r="AD400" i="5"/>
  <c r="R400" i="5" s="1"/>
  <c r="L393" i="9" s="1"/>
  <c r="AB400" i="5"/>
  <c r="P400" i="5" s="1"/>
  <c r="AB392" i="9"/>
  <c r="AC400" i="5"/>
  <c r="Q400" i="5" s="1"/>
  <c r="K393" i="9" s="1"/>
  <c r="AM400" i="5" l="1"/>
  <c r="AJ400" i="5"/>
  <c r="AL400" i="5"/>
  <c r="AK400" i="5"/>
  <c r="J393" i="9"/>
  <c r="M393" i="9" s="1"/>
  <c r="Z401" i="5"/>
  <c r="S400" i="5"/>
  <c r="Y401" i="5"/>
  <c r="AH401" i="5"/>
  <c r="V400" i="5"/>
  <c r="U400" i="5"/>
  <c r="X393" i="9"/>
  <c r="AE401" i="5"/>
  <c r="Y393" i="9"/>
  <c r="AG401" i="5"/>
  <c r="W401" i="5"/>
  <c r="AF401" i="5"/>
  <c r="AE392" i="9"/>
  <c r="AF392" i="9" s="1"/>
  <c r="X401" i="5"/>
  <c r="T400" i="5"/>
  <c r="AP400" i="5" l="1"/>
  <c r="AQ400" i="5"/>
  <c r="AO400" i="5"/>
  <c r="AN400" i="5"/>
  <c r="Z393" i="9"/>
  <c r="N393" i="9"/>
  <c r="AR398" i="5"/>
  <c r="AT398" i="5"/>
  <c r="B395" i="6" s="1"/>
  <c r="G395" i="6" s="1"/>
  <c r="J395" i="6" s="1"/>
  <c r="AU398" i="5"/>
  <c r="C395" i="6" s="1"/>
  <c r="H395" i="6" s="1"/>
  <c r="K395" i="6" s="1"/>
  <c r="O393" i="9"/>
  <c r="P393" i="9"/>
  <c r="AS398" i="5"/>
  <c r="A395" i="6" s="1"/>
  <c r="F395" i="6" s="1"/>
  <c r="I395" i="6" s="1"/>
  <c r="AI401" i="5"/>
  <c r="AC401" i="5" s="1"/>
  <c r="Q401" i="5" s="1"/>
  <c r="K394" i="9" s="1"/>
  <c r="Y394" i="9" s="1"/>
  <c r="AD401" i="5" l="1"/>
  <c r="R401" i="5" s="1"/>
  <c r="L394" i="9" s="1"/>
  <c r="AB393" i="9"/>
  <c r="AC393" i="9"/>
  <c r="AD393" i="9"/>
  <c r="AA401" i="5"/>
  <c r="O401" i="5" s="1"/>
  <c r="AB401" i="5"/>
  <c r="P401" i="5" s="1"/>
  <c r="X394" i="9"/>
  <c r="Y402" i="5"/>
  <c r="AE402" i="5" l="1"/>
  <c r="AJ401" i="5"/>
  <c r="S401" i="5"/>
  <c r="X402" i="5"/>
  <c r="AM401" i="5"/>
  <c r="AL401" i="5"/>
  <c r="AK401" i="5"/>
  <c r="AE393" i="9"/>
  <c r="AF393" i="9" s="1"/>
  <c r="AF402" i="5"/>
  <c r="AH402" i="5"/>
  <c r="T401" i="5"/>
  <c r="AG402" i="5"/>
  <c r="AI402" i="5" s="1"/>
  <c r="AD402" i="5" s="1"/>
  <c r="V401" i="5"/>
  <c r="J394" i="9"/>
  <c r="W402" i="5"/>
  <c r="U401" i="5"/>
  <c r="AP401" i="5" s="1"/>
  <c r="Z402" i="5"/>
  <c r="I394" i="9"/>
  <c r="AQ401" i="5" l="1"/>
  <c r="AO401" i="5"/>
  <c r="AN401" i="5"/>
  <c r="R402" i="5"/>
  <c r="L395" i="9" s="1"/>
  <c r="X395" i="9" s="1"/>
  <c r="AS399" i="5"/>
  <c r="A396" i="6" s="1"/>
  <c r="F396" i="6" s="1"/>
  <c r="I396" i="6" s="1"/>
  <c r="AT399" i="5"/>
  <c r="B396" i="6" s="1"/>
  <c r="G396" i="6" s="1"/>
  <c r="J396" i="6" s="1"/>
  <c r="AR399" i="5"/>
  <c r="AU399" i="5"/>
  <c r="C396" i="6" s="1"/>
  <c r="H396" i="6" s="1"/>
  <c r="K396" i="6" s="1"/>
  <c r="AA394" i="9"/>
  <c r="O394" i="9"/>
  <c r="M394" i="9"/>
  <c r="P394" i="9"/>
  <c r="N394" i="9"/>
  <c r="Z394" i="9"/>
  <c r="AA402" i="5"/>
  <c r="O402" i="5" s="1"/>
  <c r="AC402" i="5"/>
  <c r="Q402" i="5" s="1"/>
  <c r="K395" i="9" s="1"/>
  <c r="AB402" i="5"/>
  <c r="P402" i="5" s="1"/>
  <c r="AJ402" i="5" l="1"/>
  <c r="AL402" i="5"/>
  <c r="AM402" i="5"/>
  <c r="AK402" i="5"/>
  <c r="AD394" i="9"/>
  <c r="I395" i="9"/>
  <c r="AA395" i="9" s="1"/>
  <c r="AB394" i="9"/>
  <c r="AC394" i="9"/>
  <c r="Y403" i="5"/>
  <c r="AF403" i="5"/>
  <c r="X403" i="5"/>
  <c r="W403" i="5"/>
  <c r="J395" i="9"/>
  <c r="P395" i="9" s="1"/>
  <c r="Y395" i="9"/>
  <c r="Z403" i="5"/>
  <c r="U402" i="5"/>
  <c r="AE403" i="5"/>
  <c r="S402" i="5"/>
  <c r="T402" i="5"/>
  <c r="AG403" i="5"/>
  <c r="AH403" i="5"/>
  <c r="V402" i="5"/>
  <c r="AQ402" i="5" l="1"/>
  <c r="AN402" i="5"/>
  <c r="AO402" i="5"/>
  <c r="AP402" i="5"/>
  <c r="AE394" i="9"/>
  <c r="AF394" i="9" s="1"/>
  <c r="Z395" i="9"/>
  <c r="N395" i="9"/>
  <c r="O395" i="9"/>
  <c r="M395" i="9"/>
  <c r="AI403" i="5"/>
  <c r="AB403" i="5" s="1"/>
  <c r="P403" i="5" s="1"/>
  <c r="AS400" i="5" l="1"/>
  <c r="A397" i="6" s="1"/>
  <c r="F397" i="6" s="1"/>
  <c r="I397" i="6" s="1"/>
  <c r="AU400" i="5"/>
  <c r="C397" i="6" s="1"/>
  <c r="H397" i="6" s="1"/>
  <c r="K397" i="6" s="1"/>
  <c r="AT400" i="5"/>
  <c r="B397" i="6" s="1"/>
  <c r="G397" i="6" s="1"/>
  <c r="J397" i="6" s="1"/>
  <c r="AR400" i="5"/>
  <c r="AA403" i="5"/>
  <c r="O403" i="5" s="1"/>
  <c r="J396" i="9"/>
  <c r="AD403" i="5"/>
  <c r="R403" i="5" s="1"/>
  <c r="L396" i="9" s="1"/>
  <c r="X396" i="9" s="1"/>
  <c r="AC403" i="5"/>
  <c r="Q403" i="5" s="1"/>
  <c r="K396" i="9" s="1"/>
  <c r="Y396" i="9" s="1"/>
  <c r="AB395" i="9"/>
  <c r="AC395" i="9"/>
  <c r="AD395" i="9"/>
  <c r="AE404" i="5" l="1"/>
  <c r="AJ403" i="5"/>
  <c r="AM403" i="5"/>
  <c r="AL403" i="5"/>
  <c r="AK403" i="5"/>
  <c r="Z404" i="5"/>
  <c r="X404" i="5"/>
  <c r="V403" i="5"/>
  <c r="AF404" i="5"/>
  <c r="U403" i="5"/>
  <c r="S403" i="5"/>
  <c r="AG404" i="5"/>
  <c r="T403" i="5"/>
  <c r="AH404" i="5"/>
  <c r="W404" i="5"/>
  <c r="Y404" i="5"/>
  <c r="Z396" i="9"/>
  <c r="I396" i="9"/>
  <c r="AE395" i="9"/>
  <c r="AF395" i="9" s="1"/>
  <c r="AO403" i="5" l="1"/>
  <c r="AI404" i="5"/>
  <c r="AD404" i="5" s="1"/>
  <c r="R404" i="5" s="1"/>
  <c r="L397" i="9" s="1"/>
  <c r="AP403" i="5"/>
  <c r="AQ403" i="5"/>
  <c r="AN403" i="5"/>
  <c r="AT402" i="5"/>
  <c r="B399" i="6" s="1"/>
  <c r="O396" i="9"/>
  <c r="AA396" i="9"/>
  <c r="M396" i="9"/>
  <c r="N396" i="9"/>
  <c r="P396" i="9"/>
  <c r="AA404" i="5"/>
  <c r="O404" i="5" s="1"/>
  <c r="AB404" i="5"/>
  <c r="P404" i="5" s="1"/>
  <c r="AC404" i="5" l="1"/>
  <c r="Q404" i="5" s="1"/>
  <c r="K397" i="9" s="1"/>
  <c r="AJ404" i="5"/>
  <c r="AK404" i="5"/>
  <c r="AM404" i="5"/>
  <c r="AL404" i="5"/>
  <c r="AS401" i="5"/>
  <c r="A398" i="6" s="1"/>
  <c r="F398" i="6" s="1"/>
  <c r="I398" i="6" s="1"/>
  <c r="AT401" i="5"/>
  <c r="B398" i="6" s="1"/>
  <c r="G398" i="6" s="1"/>
  <c r="J398" i="6" s="1"/>
  <c r="AU401" i="5"/>
  <c r="C398" i="6" s="1"/>
  <c r="H398" i="6" s="1"/>
  <c r="K398" i="6" s="1"/>
  <c r="AR401" i="5"/>
  <c r="AR402" i="5"/>
  <c r="AU402" i="5"/>
  <c r="C399" i="6" s="1"/>
  <c r="H399" i="6" s="1"/>
  <c r="K399" i="6" s="1"/>
  <c r="AD396" i="9"/>
  <c r="AS402" i="5"/>
  <c r="A399" i="6" s="1"/>
  <c r="I397" i="9"/>
  <c r="AA397" i="9" s="1"/>
  <c r="J397" i="9"/>
  <c r="N397" i="9" s="1"/>
  <c r="AB396" i="9"/>
  <c r="AC396" i="9"/>
  <c r="X397" i="9"/>
  <c r="Y397" i="9"/>
  <c r="AE405" i="5"/>
  <c r="U404" i="5"/>
  <c r="V404" i="5"/>
  <c r="AF405" i="5"/>
  <c r="T404" i="5"/>
  <c r="AH405" i="5"/>
  <c r="W405" i="5"/>
  <c r="S404" i="5"/>
  <c r="Z405" i="5"/>
  <c r="X405" i="5"/>
  <c r="Y405" i="5"/>
  <c r="AG405" i="5"/>
  <c r="AQ404" i="5" l="1"/>
  <c r="AO404" i="5"/>
  <c r="AP404" i="5"/>
  <c r="AN404" i="5"/>
  <c r="F399" i="6"/>
  <c r="I399" i="6" s="1"/>
  <c r="G399" i="6"/>
  <c r="J399" i="6" s="1"/>
  <c r="P397" i="9"/>
  <c r="Z397" i="9"/>
  <c r="M397" i="9"/>
  <c r="O397" i="9"/>
  <c r="AE396" i="9"/>
  <c r="AF396" i="9" s="1"/>
  <c r="AI405" i="5"/>
  <c r="AA405" i="5" s="1"/>
  <c r="O405" i="5" s="1"/>
  <c r="AC397" i="9" l="1"/>
  <c r="AB397" i="9"/>
  <c r="AD397" i="9"/>
  <c r="AE397" i="9" s="1"/>
  <c r="AF397" i="9" s="1"/>
  <c r="I398" i="9"/>
  <c r="AA398" i="9" s="1"/>
  <c r="AD405" i="5"/>
  <c r="R405" i="5" s="1"/>
  <c r="AC405" i="5"/>
  <c r="Q405" i="5" s="1"/>
  <c r="K398" i="9" s="1"/>
  <c r="AB405" i="5"/>
  <c r="P405" i="5" s="1"/>
  <c r="AL405" i="5" l="1"/>
  <c r="AJ405" i="5"/>
  <c r="AM405" i="5"/>
  <c r="AK405" i="5"/>
  <c r="J398" i="9"/>
  <c r="Z398" i="9" s="1"/>
  <c r="Y406" i="5"/>
  <c r="L398" i="9"/>
  <c r="Y398" i="9"/>
  <c r="AG406" i="5"/>
  <c r="X406" i="5"/>
  <c r="W406" i="5"/>
  <c r="T405" i="5"/>
  <c r="S405" i="5"/>
  <c r="AH406" i="5"/>
  <c r="AF406" i="5"/>
  <c r="U405" i="5"/>
  <c r="AE406" i="5"/>
  <c r="Z406" i="5"/>
  <c r="V405" i="5"/>
  <c r="AO405" i="5" l="1"/>
  <c r="AQ405" i="5"/>
  <c r="AN405" i="5"/>
  <c r="AP405" i="5"/>
  <c r="O398" i="9"/>
  <c r="AU403" i="5"/>
  <c r="C400" i="6" s="1"/>
  <c r="H400" i="6" s="1"/>
  <c r="K400" i="6" s="1"/>
  <c r="AR403" i="5"/>
  <c r="AT403" i="5"/>
  <c r="B400" i="6" s="1"/>
  <c r="G400" i="6" s="1"/>
  <c r="J400" i="6" s="1"/>
  <c r="AS403" i="5"/>
  <c r="A400" i="6" s="1"/>
  <c r="F400" i="6" s="1"/>
  <c r="I400" i="6" s="1"/>
  <c r="M398" i="9"/>
  <c r="N398" i="9"/>
  <c r="X398" i="9"/>
  <c r="P398" i="9"/>
  <c r="AI406" i="5"/>
  <c r="AC406" i="5" s="1"/>
  <c r="Q406" i="5" s="1"/>
  <c r="K399" i="9" s="1"/>
  <c r="Y399" i="9" l="1"/>
  <c r="AD398" i="9"/>
  <c r="AC398" i="9"/>
  <c r="AB398" i="9"/>
  <c r="AA406" i="5"/>
  <c r="O406" i="5" s="1"/>
  <c r="AD406" i="5"/>
  <c r="R406" i="5" s="1"/>
  <c r="L399" i="9" s="1"/>
  <c r="AB406" i="5"/>
  <c r="P406" i="5" s="1"/>
  <c r="AJ406" i="5" s="1"/>
  <c r="AK406" i="5" l="1"/>
  <c r="AM406" i="5"/>
  <c r="AL406" i="5"/>
  <c r="J399" i="9"/>
  <c r="Z399" i="9" s="1"/>
  <c r="I399" i="9"/>
  <c r="X399" i="9"/>
  <c r="AE398" i="9"/>
  <c r="AF398" i="9" s="1"/>
  <c r="Z407" i="5"/>
  <c r="AE407" i="5"/>
  <c r="AF407" i="5"/>
  <c r="S406" i="5"/>
  <c r="AH407" i="5"/>
  <c r="T406" i="5"/>
  <c r="V406" i="5"/>
  <c r="X407" i="5"/>
  <c r="AG407" i="5"/>
  <c r="U406" i="5"/>
  <c r="W407" i="5"/>
  <c r="Y407" i="5"/>
  <c r="AP406" i="5" l="1"/>
  <c r="P399" i="9"/>
  <c r="AQ406" i="5"/>
  <c r="AO406" i="5"/>
  <c r="AN406" i="5"/>
  <c r="AT404" i="5"/>
  <c r="B401" i="6" s="1"/>
  <c r="G401" i="6" s="1"/>
  <c r="J401" i="6" s="1"/>
  <c r="AU404" i="5"/>
  <c r="C401" i="6" s="1"/>
  <c r="H401" i="6" s="1"/>
  <c r="K401" i="6" s="1"/>
  <c r="AR404" i="5"/>
  <c r="AA399" i="9"/>
  <c r="AS404" i="5"/>
  <c r="A401" i="6" s="1"/>
  <c r="F401" i="6" s="1"/>
  <c r="I401" i="6" s="1"/>
  <c r="M399" i="9"/>
  <c r="N399" i="9"/>
  <c r="O399" i="9"/>
  <c r="AI407" i="5"/>
  <c r="AD407" i="5" s="1"/>
  <c r="R407" i="5" s="1"/>
  <c r="L400" i="9" s="1"/>
  <c r="AD399" i="9" l="1"/>
  <c r="AB399" i="9"/>
  <c r="AC399" i="9"/>
  <c r="X400" i="9"/>
  <c r="AB407" i="5"/>
  <c r="P407" i="5" s="1"/>
  <c r="AC407" i="5"/>
  <c r="Q407" i="5" s="1"/>
  <c r="K400" i="9" s="1"/>
  <c r="AA407" i="5"/>
  <c r="O407" i="5" s="1"/>
  <c r="AJ407" i="5" l="1"/>
  <c r="AK407" i="5"/>
  <c r="AL407" i="5"/>
  <c r="AM407" i="5"/>
  <c r="AE399" i="9"/>
  <c r="AF399" i="9" s="1"/>
  <c r="AT405" i="5"/>
  <c r="B402" i="6" s="1"/>
  <c r="G402" i="6" s="1"/>
  <c r="J402" i="6" s="1"/>
  <c r="AS405" i="5"/>
  <c r="A402" i="6" s="1"/>
  <c r="F402" i="6" s="1"/>
  <c r="I402" i="6" s="1"/>
  <c r="AU405" i="5"/>
  <c r="C402" i="6" s="1"/>
  <c r="H402" i="6" s="1"/>
  <c r="K402" i="6" s="1"/>
  <c r="AR405" i="5"/>
  <c r="J400" i="9"/>
  <c r="I400" i="9"/>
  <c r="Z400" i="9"/>
  <c r="W408" i="5"/>
  <c r="Y400" i="9"/>
  <c r="T407" i="5"/>
  <c r="Y408" i="5"/>
  <c r="X408" i="5"/>
  <c r="S407" i="5"/>
  <c r="AH408" i="5"/>
  <c r="AG408" i="5"/>
  <c r="AE408" i="5"/>
  <c r="U407" i="5"/>
  <c r="AF408" i="5"/>
  <c r="V407" i="5"/>
  <c r="Z408" i="5"/>
  <c r="P400" i="9" l="1"/>
  <c r="AN407" i="5"/>
  <c r="AP407" i="5"/>
  <c r="AO407" i="5"/>
  <c r="AQ407" i="5"/>
  <c r="O400" i="9"/>
  <c r="AA400" i="9"/>
  <c r="N400" i="9"/>
  <c r="M400" i="9"/>
  <c r="AI408" i="5"/>
  <c r="AB408" i="5" s="1"/>
  <c r="P408" i="5" s="1"/>
  <c r="AB400" i="9" l="1"/>
  <c r="AD400" i="9"/>
  <c r="J401" i="9"/>
  <c r="Z401" i="9" s="1"/>
  <c r="AC400" i="9"/>
  <c r="AD408" i="5"/>
  <c r="R408" i="5" s="1"/>
  <c r="L401" i="9" s="1"/>
  <c r="AA408" i="5"/>
  <c r="O408" i="5" s="1"/>
  <c r="AC408" i="5"/>
  <c r="Q408" i="5" s="1"/>
  <c r="K401" i="9" s="1"/>
  <c r="AE400" i="9" l="1"/>
  <c r="AF400" i="9" s="1"/>
  <c r="AJ408" i="5"/>
  <c r="AK408" i="5"/>
  <c r="AL408" i="5"/>
  <c r="AM408" i="5"/>
  <c r="I401" i="9"/>
  <c r="M401" i="9" s="1"/>
  <c r="AA401" i="9"/>
  <c r="X409" i="5"/>
  <c r="S408" i="5"/>
  <c r="Z409" i="5"/>
  <c r="T408" i="5"/>
  <c r="AE409" i="5"/>
  <c r="AF409" i="5"/>
  <c r="X401" i="9"/>
  <c r="P401" i="9"/>
  <c r="W409" i="5"/>
  <c r="U408" i="5"/>
  <c r="Y409" i="5"/>
  <c r="AG409" i="5"/>
  <c r="AH409" i="5"/>
  <c r="V408" i="5"/>
  <c r="Y401" i="9"/>
  <c r="O401" i="9"/>
  <c r="N401" i="9"/>
  <c r="AQ408" i="5" l="1"/>
  <c r="AN408" i="5"/>
  <c r="AO408" i="5"/>
  <c r="AP408" i="5"/>
  <c r="AS406" i="5"/>
  <c r="A403" i="6" s="1"/>
  <c r="F403" i="6" s="1"/>
  <c r="I403" i="6" s="1"/>
  <c r="AR406" i="5"/>
  <c r="AT406" i="5"/>
  <c r="B403" i="6" s="1"/>
  <c r="G403" i="6" s="1"/>
  <c r="J403" i="6" s="1"/>
  <c r="AU406" i="5"/>
  <c r="C403" i="6" s="1"/>
  <c r="H403" i="6" s="1"/>
  <c r="K403" i="6" s="1"/>
  <c r="AD401" i="9"/>
  <c r="AB401" i="9"/>
  <c r="AC401" i="9"/>
  <c r="AI409" i="5"/>
  <c r="AE401" i="9" l="1"/>
  <c r="AF401" i="9" s="1"/>
  <c r="AB409" i="5"/>
  <c r="P409" i="5" s="1"/>
  <c r="AA409" i="5"/>
  <c r="O409" i="5" s="1"/>
  <c r="AC409" i="5"/>
  <c r="Q409" i="5" s="1"/>
  <c r="AD409" i="5"/>
  <c r="R409" i="5" s="1"/>
  <c r="AJ409" i="5" l="1"/>
  <c r="AL409" i="5"/>
  <c r="AM409" i="5"/>
  <c r="AK409" i="5"/>
  <c r="AS407" i="5"/>
  <c r="A404" i="6" s="1"/>
  <c r="F404" i="6" s="1"/>
  <c r="I404" i="6" s="1"/>
  <c r="AT407" i="5"/>
  <c r="B404" i="6" s="1"/>
  <c r="G404" i="6" s="1"/>
  <c r="J404" i="6" s="1"/>
  <c r="AR407" i="5"/>
  <c r="AU407" i="5"/>
  <c r="C404" i="6" s="1"/>
  <c r="H404" i="6" s="1"/>
  <c r="K404" i="6" s="1"/>
  <c r="L402" i="9"/>
  <c r="AF410" i="5"/>
  <c r="V409" i="5"/>
  <c r="K402" i="9"/>
  <c r="U409" i="5"/>
  <c r="AE410" i="5"/>
  <c r="I402" i="9"/>
  <c r="Y410" i="5"/>
  <c r="Z410" i="5"/>
  <c r="AG410" i="5"/>
  <c r="S409" i="5"/>
  <c r="X410" i="5"/>
  <c r="J402" i="9"/>
  <c r="AH410" i="5"/>
  <c r="W410" i="5"/>
  <c r="T409" i="5"/>
  <c r="AN409" i="5" l="1"/>
  <c r="AQ409" i="5"/>
  <c r="AP409" i="5"/>
  <c r="AO409" i="5"/>
  <c r="N402" i="9"/>
  <c r="Z402" i="9"/>
  <c r="Y402" i="9"/>
  <c r="O402" i="9"/>
  <c r="M402" i="9"/>
  <c r="AA402" i="9"/>
  <c r="AI410" i="5"/>
  <c r="AA410" i="5" s="1"/>
  <c r="O410" i="5" s="1"/>
  <c r="X402" i="9"/>
  <c r="P402" i="9"/>
  <c r="AU408" i="5" l="1"/>
  <c r="C405" i="6" s="1"/>
  <c r="H405" i="6" s="1"/>
  <c r="K405" i="6" s="1"/>
  <c r="I403" i="9"/>
  <c r="AC410" i="5"/>
  <c r="Q410" i="5" s="1"/>
  <c r="AD410" i="5"/>
  <c r="R410" i="5" s="1"/>
  <c r="AL410" i="5" s="1"/>
  <c r="AB410" i="5"/>
  <c r="P410" i="5" s="1"/>
  <c r="AC402" i="9"/>
  <c r="AB402" i="9"/>
  <c r="AD402" i="9"/>
  <c r="AK410" i="5" l="1"/>
  <c r="AJ410" i="5"/>
  <c r="AM410" i="5"/>
  <c r="AR408" i="5"/>
  <c r="AT408" i="5"/>
  <c r="B405" i="6" s="1"/>
  <c r="G405" i="6" s="1"/>
  <c r="J405" i="6" s="1"/>
  <c r="AS408" i="5"/>
  <c r="A405" i="6" s="1"/>
  <c r="F405" i="6" s="1"/>
  <c r="I405" i="6" s="1"/>
  <c r="X411" i="5"/>
  <c r="J403" i="9"/>
  <c r="AH411" i="5"/>
  <c r="T410" i="5"/>
  <c r="W411" i="5"/>
  <c r="S410" i="5"/>
  <c r="L403" i="9"/>
  <c r="V410" i="5"/>
  <c r="AF411" i="5"/>
  <c r="Z411" i="5"/>
  <c r="K403" i="9"/>
  <c r="U410" i="5"/>
  <c r="AE411" i="5"/>
  <c r="AG411" i="5"/>
  <c r="AE402" i="9"/>
  <c r="AF402" i="9" s="1"/>
  <c r="Y411" i="5"/>
  <c r="AA403" i="9"/>
  <c r="AP410" i="5" l="1"/>
  <c r="M403" i="9"/>
  <c r="AN410" i="5"/>
  <c r="AQ410" i="5"/>
  <c r="AO410" i="5"/>
  <c r="O403" i="9"/>
  <c r="Y403" i="9"/>
  <c r="AI411" i="5"/>
  <c r="AC411" i="5" s="1"/>
  <c r="Q411" i="5" s="1"/>
  <c r="X403" i="9"/>
  <c r="P403" i="9"/>
  <c r="N403" i="9"/>
  <c r="Z403" i="9"/>
  <c r="AB411" i="5" l="1"/>
  <c r="P411" i="5" s="1"/>
  <c r="AA411" i="5"/>
  <c r="O411" i="5" s="1"/>
  <c r="AD403" i="9"/>
  <c r="AB403" i="9"/>
  <c r="AC403" i="9"/>
  <c r="K404" i="9"/>
  <c r="AD411" i="5"/>
  <c r="R411" i="5" s="1"/>
  <c r="W412" i="5" s="1"/>
  <c r="AJ411" i="5" l="1"/>
  <c r="I404" i="9"/>
  <c r="AL411" i="5"/>
  <c r="AM411" i="5"/>
  <c r="AK411" i="5"/>
  <c r="J404" i="9"/>
  <c r="U411" i="5"/>
  <c r="AE412" i="5"/>
  <c r="Z412" i="5"/>
  <c r="AE403" i="9"/>
  <c r="AF403" i="9" s="1"/>
  <c r="AG412" i="5"/>
  <c r="T411" i="5"/>
  <c r="AO411" i="5" s="1"/>
  <c r="Y404" i="9"/>
  <c r="S411" i="5"/>
  <c r="X412" i="5"/>
  <c r="AA404" i="9"/>
  <c r="L404" i="9"/>
  <c r="AF412" i="5"/>
  <c r="V411" i="5"/>
  <c r="Y412" i="5"/>
  <c r="AH412" i="5"/>
  <c r="Z404" i="9"/>
  <c r="AQ411" i="5" l="1"/>
  <c r="AP411" i="5"/>
  <c r="AN411" i="5"/>
  <c r="AT409" i="5"/>
  <c r="B406" i="6" s="1"/>
  <c r="G406" i="6" s="1"/>
  <c r="J406" i="6" s="1"/>
  <c r="AS409" i="5"/>
  <c r="A406" i="6" s="1"/>
  <c r="F406" i="6" s="1"/>
  <c r="I406" i="6" s="1"/>
  <c r="AR409" i="5"/>
  <c r="AU409" i="5"/>
  <c r="C406" i="6" s="1"/>
  <c r="H406" i="6" s="1"/>
  <c r="K406" i="6" s="1"/>
  <c r="X404" i="9"/>
  <c r="P404" i="9"/>
  <c r="N404" i="9"/>
  <c r="M404" i="9"/>
  <c r="AI412" i="5"/>
  <c r="AA412" i="5" s="1"/>
  <c r="O412" i="5" s="1"/>
  <c r="O404" i="9"/>
  <c r="AS410" i="5" l="1"/>
  <c r="A407" i="6" s="1"/>
  <c r="F407" i="6" s="1"/>
  <c r="I407" i="6" s="1"/>
  <c r="AT410" i="5"/>
  <c r="B407" i="6" s="1"/>
  <c r="G407" i="6" s="1"/>
  <c r="J407" i="6" s="1"/>
  <c r="AR410" i="5"/>
  <c r="AU410" i="5"/>
  <c r="C407" i="6" s="1"/>
  <c r="H407" i="6" s="1"/>
  <c r="K407" i="6" s="1"/>
  <c r="AB404" i="9"/>
  <c r="AC412" i="5"/>
  <c r="Q412" i="5" s="1"/>
  <c r="K405" i="9" s="1"/>
  <c r="I405" i="9"/>
  <c r="AB412" i="5"/>
  <c r="P412" i="5" s="1"/>
  <c r="AD412" i="5"/>
  <c r="R412" i="5" s="1"/>
  <c r="AC404" i="9"/>
  <c r="AD404" i="9"/>
  <c r="AM412" i="5" l="1"/>
  <c r="AJ412" i="5"/>
  <c r="AK412" i="5"/>
  <c r="AL412" i="5"/>
  <c r="S412" i="5"/>
  <c r="AE404" i="9"/>
  <c r="AF404" i="9" s="1"/>
  <c r="L405" i="9"/>
  <c r="AF413" i="5"/>
  <c r="V412" i="5"/>
  <c r="J405" i="9"/>
  <c r="W413" i="5"/>
  <c r="AH413" i="5"/>
  <c r="T412" i="5"/>
  <c r="AG413" i="5"/>
  <c r="U412" i="5"/>
  <c r="Z413" i="5"/>
  <c r="AA405" i="9"/>
  <c r="AE413" i="5"/>
  <c r="Y405" i="9"/>
  <c r="X413" i="5"/>
  <c r="Y413" i="5"/>
  <c r="AP412" i="5" l="1"/>
  <c r="AQ412" i="5"/>
  <c r="AO412" i="5"/>
  <c r="AN412" i="5"/>
  <c r="M405" i="9"/>
  <c r="O405" i="9"/>
  <c r="AI413" i="5"/>
  <c r="AB413" i="5" s="1"/>
  <c r="P413" i="5" s="1"/>
  <c r="N405" i="9"/>
  <c r="Z405" i="9"/>
  <c r="X405" i="9"/>
  <c r="P405" i="9"/>
  <c r="AD405" i="9" l="1"/>
  <c r="AC405" i="9"/>
  <c r="AB405" i="9"/>
  <c r="AA413" i="5"/>
  <c r="O413" i="5" s="1"/>
  <c r="AC413" i="5"/>
  <c r="Q413" i="5" s="1"/>
  <c r="AJ413" i="5" s="1"/>
  <c r="J406" i="9"/>
  <c r="AD413" i="5"/>
  <c r="R413" i="5" s="1"/>
  <c r="AK413" i="5" l="1"/>
  <c r="AM413" i="5"/>
  <c r="AL413" i="5"/>
  <c r="AE405" i="9"/>
  <c r="AF405" i="9" s="1"/>
  <c r="AT411" i="5"/>
  <c r="B408" i="6" s="1"/>
  <c r="G408" i="6" s="1"/>
  <c r="J408" i="6" s="1"/>
  <c r="AU411" i="5"/>
  <c r="C408" i="6" s="1"/>
  <c r="H408" i="6" s="1"/>
  <c r="K408" i="6" s="1"/>
  <c r="AR411" i="5"/>
  <c r="AS411" i="5"/>
  <c r="A408" i="6" s="1"/>
  <c r="F408" i="6" s="1"/>
  <c r="I408" i="6" s="1"/>
  <c r="T413" i="5"/>
  <c r="I406" i="9"/>
  <c r="Y414" i="5"/>
  <c r="AG414" i="5"/>
  <c r="S413" i="5"/>
  <c r="X414" i="5"/>
  <c r="Z414" i="5"/>
  <c r="L406" i="9"/>
  <c r="AF414" i="5"/>
  <c r="V413" i="5"/>
  <c r="AH414" i="5"/>
  <c r="Z406" i="9"/>
  <c r="W414" i="5"/>
  <c r="K406" i="9"/>
  <c r="U413" i="5"/>
  <c r="AE414" i="5"/>
  <c r="AN413" i="5" l="1"/>
  <c r="AP413" i="5"/>
  <c r="AQ413" i="5"/>
  <c r="AO413" i="5"/>
  <c r="N406" i="9"/>
  <c r="AI414" i="5"/>
  <c r="AD414" i="5" s="1"/>
  <c r="R414" i="5" s="1"/>
  <c r="X406" i="9"/>
  <c r="P406" i="9"/>
  <c r="O406" i="9"/>
  <c r="Y406" i="9"/>
  <c r="M406" i="9"/>
  <c r="AA406" i="9"/>
  <c r="AC414" i="5" l="1"/>
  <c r="Q414" i="5" s="1"/>
  <c r="AB414" i="5"/>
  <c r="P414" i="5" s="1"/>
  <c r="AJ414" i="5" s="1"/>
  <c r="AA414" i="5"/>
  <c r="O414" i="5" s="1"/>
  <c r="Z415" i="5" s="1"/>
  <c r="AB406" i="9"/>
  <c r="AC406" i="9"/>
  <c r="AD406" i="9"/>
  <c r="K407" i="9"/>
  <c r="J407" i="9"/>
  <c r="I407" i="9"/>
  <c r="X415" i="5"/>
  <c r="S414" i="5"/>
  <c r="Y415" i="5"/>
  <c r="L407" i="9"/>
  <c r="V414" i="5"/>
  <c r="AF415" i="5"/>
  <c r="AH415" i="5" l="1"/>
  <c r="AM414" i="5"/>
  <c r="AL414" i="5"/>
  <c r="AK414" i="5"/>
  <c r="U414" i="5"/>
  <c r="W415" i="5"/>
  <c r="AE415" i="5"/>
  <c r="AG415" i="5"/>
  <c r="AI415" i="5" s="1"/>
  <c r="T414" i="5"/>
  <c r="Z407" i="9"/>
  <c r="N407" i="9"/>
  <c r="P407" i="9"/>
  <c r="X407" i="9"/>
  <c r="AA407" i="9"/>
  <c r="M407" i="9"/>
  <c r="O407" i="9"/>
  <c r="Y407" i="9"/>
  <c r="AE406" i="9"/>
  <c r="AF406" i="9" s="1"/>
  <c r="AN414" i="5" l="1"/>
  <c r="AO414" i="5"/>
  <c r="AP414" i="5"/>
  <c r="AQ414" i="5"/>
  <c r="AU412" i="5"/>
  <c r="C409" i="6" s="1"/>
  <c r="H409" i="6" s="1"/>
  <c r="K409" i="6" s="1"/>
  <c r="AT412" i="5"/>
  <c r="B409" i="6" s="1"/>
  <c r="G409" i="6" s="1"/>
  <c r="J409" i="6" s="1"/>
  <c r="AR412" i="5"/>
  <c r="AS412" i="5"/>
  <c r="A409" i="6" s="1"/>
  <c r="F409" i="6" s="1"/>
  <c r="I409" i="6" s="1"/>
  <c r="AB415" i="5"/>
  <c r="P415" i="5" s="1"/>
  <c r="AA415" i="5"/>
  <c r="O415" i="5" s="1"/>
  <c r="AC415" i="5"/>
  <c r="Q415" i="5" s="1"/>
  <c r="AB407" i="9"/>
  <c r="AD407" i="9"/>
  <c r="AC407" i="9"/>
  <c r="AD415" i="5"/>
  <c r="R415" i="5" s="1"/>
  <c r="AJ415" i="5" l="1"/>
  <c r="AK415" i="5"/>
  <c r="AM415" i="5"/>
  <c r="AL415" i="5"/>
  <c r="AE407" i="9"/>
  <c r="AF407" i="9" s="1"/>
  <c r="L408" i="9"/>
  <c r="AF416" i="5"/>
  <c r="V415" i="5"/>
  <c r="I408" i="9"/>
  <c r="AG416" i="5"/>
  <c r="Y416" i="5"/>
  <c r="X416" i="5"/>
  <c r="S415" i="5"/>
  <c r="Z416" i="5"/>
  <c r="K408" i="9"/>
  <c r="AE416" i="5"/>
  <c r="U415" i="5"/>
  <c r="J408" i="9"/>
  <c r="W416" i="5"/>
  <c r="T415" i="5"/>
  <c r="AH416" i="5"/>
  <c r="AP415" i="5" l="1"/>
  <c r="AN415" i="5"/>
  <c r="AO415" i="5"/>
  <c r="AQ415" i="5"/>
  <c r="AS413" i="5"/>
  <c r="A410" i="6" s="1"/>
  <c r="F410" i="6" s="1"/>
  <c r="I410" i="6" s="1"/>
  <c r="AT413" i="5"/>
  <c r="B410" i="6" s="1"/>
  <c r="G410" i="6" s="1"/>
  <c r="J410" i="6" s="1"/>
  <c r="AU413" i="5"/>
  <c r="C410" i="6" s="1"/>
  <c r="H410" i="6" s="1"/>
  <c r="K410" i="6" s="1"/>
  <c r="AR413" i="5"/>
  <c r="N408" i="9"/>
  <c r="Z408" i="9"/>
  <c r="M408" i="9"/>
  <c r="AA408" i="9"/>
  <c r="AI416" i="5"/>
  <c r="AA416" i="5" s="1"/>
  <c r="O416" i="5" s="1"/>
  <c r="Y408" i="9"/>
  <c r="O408" i="9"/>
  <c r="X408" i="9"/>
  <c r="P408" i="9"/>
  <c r="I409" i="9" l="1"/>
  <c r="AA409" i="9" s="1"/>
  <c r="AB416" i="5"/>
  <c r="P416" i="5" s="1"/>
  <c r="AC416" i="5"/>
  <c r="Q416" i="5" s="1"/>
  <c r="AK416" i="5" s="1"/>
  <c r="AB408" i="9"/>
  <c r="AD408" i="9"/>
  <c r="AC408" i="9"/>
  <c r="AD416" i="5"/>
  <c r="R416" i="5" s="1"/>
  <c r="AM416" i="5" l="1"/>
  <c r="AJ416" i="5"/>
  <c r="AL416" i="5"/>
  <c r="L409" i="9"/>
  <c r="V416" i="5"/>
  <c r="AF417" i="5"/>
  <c r="Y417" i="5"/>
  <c r="K409" i="9"/>
  <c r="AE417" i="5"/>
  <c r="U416" i="5"/>
  <c r="S416" i="5"/>
  <c r="AN416" i="5" s="1"/>
  <c r="AG417" i="5"/>
  <c r="AE408" i="9"/>
  <c r="AF408" i="9" s="1"/>
  <c r="X417" i="5"/>
  <c r="Z417" i="5"/>
  <c r="J409" i="9"/>
  <c r="AH417" i="5"/>
  <c r="T416" i="5"/>
  <c r="W417" i="5"/>
  <c r="AQ416" i="5" l="1"/>
  <c r="AO416" i="5"/>
  <c r="AP416" i="5"/>
  <c r="AT414" i="5"/>
  <c r="B411" i="6" s="1"/>
  <c r="G411" i="6" s="1"/>
  <c r="J411" i="6" s="1"/>
  <c r="AR414" i="5"/>
  <c r="AU414" i="5"/>
  <c r="C411" i="6" s="1"/>
  <c r="H411" i="6" s="1"/>
  <c r="K411" i="6" s="1"/>
  <c r="AS414" i="5"/>
  <c r="A411" i="6" s="1"/>
  <c r="F411" i="6" s="1"/>
  <c r="I411" i="6" s="1"/>
  <c r="N409" i="9"/>
  <c r="Z409" i="9"/>
  <c r="M409" i="9"/>
  <c r="AI417" i="5"/>
  <c r="AA417" i="5" s="1"/>
  <c r="O417" i="5" s="1"/>
  <c r="Y409" i="9"/>
  <c r="O409" i="9"/>
  <c r="X409" i="9"/>
  <c r="P409" i="9"/>
  <c r="AU415" i="5" l="1"/>
  <c r="C412" i="6" s="1"/>
  <c r="H412" i="6" s="1"/>
  <c r="K412" i="6" s="1"/>
  <c r="I410" i="9"/>
  <c r="AB409" i="9"/>
  <c r="AD409" i="9"/>
  <c r="AC409" i="9"/>
  <c r="AB417" i="5"/>
  <c r="P417" i="5" s="1"/>
  <c r="AC417" i="5"/>
  <c r="Q417" i="5" s="1"/>
  <c r="AD417" i="5"/>
  <c r="R417" i="5" s="1"/>
  <c r="AL417" i="5" l="1"/>
  <c r="AJ417" i="5"/>
  <c r="AK417" i="5"/>
  <c r="AM417" i="5"/>
  <c r="AR415" i="5"/>
  <c r="AS415" i="5"/>
  <c r="A412" i="6" s="1"/>
  <c r="F412" i="6" s="1"/>
  <c r="I412" i="6" s="1"/>
  <c r="AT415" i="5"/>
  <c r="B412" i="6" s="1"/>
  <c r="G412" i="6" s="1"/>
  <c r="J412" i="6" s="1"/>
  <c r="X418" i="5"/>
  <c r="J410" i="9"/>
  <c r="W418" i="5"/>
  <c r="T417" i="5"/>
  <c r="AH418" i="5"/>
  <c r="S417" i="5"/>
  <c r="L410" i="9"/>
  <c r="V417" i="5"/>
  <c r="AF418" i="5"/>
  <c r="Y418" i="5"/>
  <c r="Z418" i="5"/>
  <c r="K410" i="9"/>
  <c r="AE418" i="5"/>
  <c r="U417" i="5"/>
  <c r="AE409" i="9"/>
  <c r="AF409" i="9" s="1"/>
  <c r="AG418" i="5"/>
  <c r="AA410" i="9"/>
  <c r="AO417" i="5" l="1"/>
  <c r="AP417" i="5"/>
  <c r="AN417" i="5"/>
  <c r="AQ417" i="5"/>
  <c r="M410" i="9"/>
  <c r="AI418" i="5"/>
  <c r="AD418" i="5" s="1"/>
  <c r="R418" i="5" s="1"/>
  <c r="L411" i="9" s="1"/>
  <c r="X411" i="9" s="1"/>
  <c r="P410" i="9"/>
  <c r="X410" i="9"/>
  <c r="Y410" i="9"/>
  <c r="O410" i="9"/>
  <c r="Z410" i="9"/>
  <c r="N410" i="9"/>
  <c r="AA418" i="5" l="1"/>
  <c r="O418" i="5" s="1"/>
  <c r="AC418" i="5"/>
  <c r="Q418" i="5" s="1"/>
  <c r="X419" i="5" s="1"/>
  <c r="AR416" i="5"/>
  <c r="I411" i="9"/>
  <c r="AA411" i="9" s="1"/>
  <c r="Y419" i="5"/>
  <c r="AB418" i="5"/>
  <c r="P418" i="5" s="1"/>
  <c r="AJ418" i="5" s="1"/>
  <c r="AC410" i="9"/>
  <c r="AB410" i="9"/>
  <c r="AD410" i="9"/>
  <c r="K411" i="9" l="1"/>
  <c r="AK418" i="5"/>
  <c r="AL418" i="5"/>
  <c r="AM418" i="5"/>
  <c r="AU416" i="5"/>
  <c r="C413" i="6" s="1"/>
  <c r="H413" i="6" s="1"/>
  <c r="K413" i="6" s="1"/>
  <c r="AT416" i="5"/>
  <c r="B413" i="6" s="1"/>
  <c r="G413" i="6" s="1"/>
  <c r="J413" i="6" s="1"/>
  <c r="AS416" i="5"/>
  <c r="A413" i="6" s="1"/>
  <c r="F413" i="6" s="1"/>
  <c r="I413" i="6" s="1"/>
  <c r="Z419" i="5"/>
  <c r="AG419" i="5"/>
  <c r="U418" i="5"/>
  <c r="AE419" i="5"/>
  <c r="V418" i="5"/>
  <c r="AF419" i="5"/>
  <c r="J411" i="9"/>
  <c r="M411" i="9" s="1"/>
  <c r="AH419" i="5"/>
  <c r="W419" i="5"/>
  <c r="T418" i="5"/>
  <c r="S418" i="5"/>
  <c r="AE410" i="9"/>
  <c r="AF410" i="9" s="1"/>
  <c r="Y411" i="9"/>
  <c r="AN418" i="5" l="1"/>
  <c r="AP418" i="5"/>
  <c r="AO418" i="5"/>
  <c r="AQ418" i="5"/>
  <c r="O411" i="9"/>
  <c r="AI419" i="5"/>
  <c r="AD419" i="5" s="1"/>
  <c r="R419" i="5" s="1"/>
  <c r="P411" i="9"/>
  <c r="Z411" i="9"/>
  <c r="N411" i="9"/>
  <c r="AT417" i="5" l="1"/>
  <c r="B414" i="6" s="1"/>
  <c r="G414" i="6" s="1"/>
  <c r="J414" i="6" s="1"/>
  <c r="AB411" i="9"/>
  <c r="AA419" i="5"/>
  <c r="O419" i="5" s="1"/>
  <c r="L412" i="9"/>
  <c r="X412" i="9" s="1"/>
  <c r="AD411" i="9"/>
  <c r="AB419" i="5"/>
  <c r="P419" i="5" s="1"/>
  <c r="AC411" i="9"/>
  <c r="AC419" i="5"/>
  <c r="Q419" i="5" s="1"/>
  <c r="AJ419" i="5" l="1"/>
  <c r="AL419" i="5"/>
  <c r="AM419" i="5"/>
  <c r="AK419" i="5"/>
  <c r="AS417" i="5"/>
  <c r="A414" i="6" s="1"/>
  <c r="F414" i="6" s="1"/>
  <c r="I414" i="6" s="1"/>
  <c r="AR417" i="5"/>
  <c r="AU417" i="5"/>
  <c r="C414" i="6" s="1"/>
  <c r="H414" i="6" s="1"/>
  <c r="K414" i="6" s="1"/>
  <c r="U419" i="5"/>
  <c r="I412" i="9"/>
  <c r="AE411" i="9"/>
  <c r="AF411" i="9" s="1"/>
  <c r="Y420" i="5"/>
  <c r="AG420" i="5"/>
  <c r="X420" i="5"/>
  <c r="AF420" i="5"/>
  <c r="K412" i="9"/>
  <c r="Y412" i="9" s="1"/>
  <c r="AE420" i="5"/>
  <c r="J412" i="9"/>
  <c r="Z412" i="9" s="1"/>
  <c r="W420" i="5"/>
  <c r="S419" i="5"/>
  <c r="AN419" i="5" s="1"/>
  <c r="T419" i="5"/>
  <c r="AH420" i="5"/>
  <c r="V419" i="5"/>
  <c r="AA412" i="9"/>
  <c r="Z420" i="5"/>
  <c r="AO419" i="5" l="1"/>
  <c r="AP419" i="5"/>
  <c r="AQ419" i="5"/>
  <c r="AI420" i="5"/>
  <c r="AC420" i="5" s="1"/>
  <c r="Q420" i="5" s="1"/>
  <c r="K413" i="9" s="1"/>
  <c r="Y413" i="9" s="1"/>
  <c r="O412" i="9"/>
  <c r="N412" i="9"/>
  <c r="P412" i="9"/>
  <c r="M412" i="9"/>
  <c r="AB420" i="5" l="1"/>
  <c r="P420" i="5" s="1"/>
  <c r="AA420" i="5"/>
  <c r="O420" i="5" s="1"/>
  <c r="Z421" i="5"/>
  <c r="AD420" i="5"/>
  <c r="R420" i="5" s="1"/>
  <c r="AC412" i="9"/>
  <c r="J413" i="9"/>
  <c r="AB412" i="9"/>
  <c r="AD412" i="9"/>
  <c r="AJ420" i="5" l="1"/>
  <c r="AL420" i="5"/>
  <c r="AM420" i="5"/>
  <c r="AK420" i="5"/>
  <c r="I413" i="9"/>
  <c r="AA413" i="9" s="1"/>
  <c r="Y421" i="5"/>
  <c r="AS418" i="5"/>
  <c r="A415" i="6" s="1"/>
  <c r="F415" i="6" s="1"/>
  <c r="I415" i="6" s="1"/>
  <c r="AR418" i="5"/>
  <c r="AT418" i="5"/>
  <c r="B415" i="6" s="1"/>
  <c r="G415" i="6" s="1"/>
  <c r="J415" i="6" s="1"/>
  <c r="AU418" i="5"/>
  <c r="C415" i="6" s="1"/>
  <c r="H415" i="6" s="1"/>
  <c r="K415" i="6" s="1"/>
  <c r="AH421" i="5"/>
  <c r="W421" i="5"/>
  <c r="V420" i="5"/>
  <c r="AE412" i="9"/>
  <c r="AF412" i="9" s="1"/>
  <c r="L413" i="9"/>
  <c r="P413" i="9" s="1"/>
  <c r="AE421" i="5"/>
  <c r="AF421" i="5"/>
  <c r="AG421" i="5"/>
  <c r="X421" i="5"/>
  <c r="S420" i="5"/>
  <c r="U420" i="5"/>
  <c r="T420" i="5"/>
  <c r="Z413" i="9"/>
  <c r="AN420" i="5" l="1"/>
  <c r="AQ420" i="5"/>
  <c r="AO420" i="5"/>
  <c r="AP420" i="5"/>
  <c r="O413" i="9"/>
  <c r="M413" i="9"/>
  <c r="X413" i="9"/>
  <c r="N413" i="9"/>
  <c r="AI421" i="5"/>
  <c r="AB421" i="5" l="1"/>
  <c r="P421" i="5" s="1"/>
  <c r="AD421" i="5"/>
  <c r="R421" i="5" s="1"/>
  <c r="AA421" i="5"/>
  <c r="O421" i="5" s="1"/>
  <c r="AC421" i="5"/>
  <c r="Q421" i="5" s="1"/>
  <c r="AB413" i="9"/>
  <c r="AC413" i="9"/>
  <c r="AD413" i="9"/>
  <c r="AJ421" i="5" l="1"/>
  <c r="AM421" i="5"/>
  <c r="AL421" i="5"/>
  <c r="AK421" i="5"/>
  <c r="K414" i="9"/>
  <c r="U421" i="5"/>
  <c r="AE422" i="5"/>
  <c r="S421" i="5"/>
  <c r="Y422" i="5"/>
  <c r="X422" i="5"/>
  <c r="AG422" i="5"/>
  <c r="I414" i="9"/>
  <c r="Z422" i="5"/>
  <c r="L414" i="9"/>
  <c r="V421" i="5"/>
  <c r="AF422" i="5"/>
  <c r="AE413" i="9"/>
  <c r="AF413" i="9" s="1"/>
  <c r="J414" i="9"/>
  <c r="T421" i="5"/>
  <c r="W422" i="5"/>
  <c r="AH422" i="5"/>
  <c r="AQ421" i="5" l="1"/>
  <c r="AP421" i="5"/>
  <c r="AO421" i="5"/>
  <c r="AN421" i="5"/>
  <c r="AU419" i="5"/>
  <c r="C416" i="6" s="1"/>
  <c r="H416" i="6" s="1"/>
  <c r="K416" i="6" s="1"/>
  <c r="AR419" i="5"/>
  <c r="AT419" i="5"/>
  <c r="B416" i="6" s="1"/>
  <c r="G416" i="6" s="1"/>
  <c r="J416" i="6" s="1"/>
  <c r="AS419" i="5"/>
  <c r="A416" i="6" s="1"/>
  <c r="F416" i="6" s="1"/>
  <c r="I416" i="6" s="1"/>
  <c r="AI422" i="5"/>
  <c r="M414" i="9"/>
  <c r="AA414" i="9"/>
  <c r="Z414" i="9"/>
  <c r="N414" i="9"/>
  <c r="X414" i="9"/>
  <c r="P414" i="9"/>
  <c r="Y414" i="9"/>
  <c r="O414" i="9"/>
  <c r="AC414" i="9" l="1"/>
  <c r="AB414" i="9"/>
  <c r="AD414" i="9"/>
  <c r="AB422" i="5"/>
  <c r="P422" i="5" s="1"/>
  <c r="AJ422" i="5" s="1"/>
  <c r="AA422" i="5"/>
  <c r="O422" i="5" s="1"/>
  <c r="AD422" i="5"/>
  <c r="R422" i="5" s="1"/>
  <c r="AC422" i="5"/>
  <c r="Q422" i="5" s="1"/>
  <c r="AL422" i="5" l="1"/>
  <c r="AM422" i="5"/>
  <c r="AK422" i="5"/>
  <c r="AR420" i="5"/>
  <c r="AU420" i="5"/>
  <c r="C417" i="6" s="1"/>
  <c r="H417" i="6" s="1"/>
  <c r="K417" i="6" s="1"/>
  <c r="AT420" i="5"/>
  <c r="B417" i="6" s="1"/>
  <c r="G417" i="6" s="1"/>
  <c r="J417" i="6" s="1"/>
  <c r="AS420" i="5"/>
  <c r="A417" i="6" s="1"/>
  <c r="F417" i="6" s="1"/>
  <c r="I417" i="6" s="1"/>
  <c r="J415" i="9"/>
  <c r="W423" i="5"/>
  <c r="AH423" i="5"/>
  <c r="T422" i="5"/>
  <c r="L415" i="9"/>
  <c r="AF423" i="5"/>
  <c r="V422" i="5"/>
  <c r="AE414" i="9"/>
  <c r="AF414" i="9" s="1"/>
  <c r="K415" i="9"/>
  <c r="U422" i="5"/>
  <c r="AE423" i="5"/>
  <c r="I415" i="9"/>
  <c r="Z423" i="5"/>
  <c r="S422" i="5"/>
  <c r="AN422" i="5" s="1"/>
  <c r="AG423" i="5"/>
  <c r="Y423" i="5"/>
  <c r="X423" i="5"/>
  <c r="AP422" i="5" l="1"/>
  <c r="AQ422" i="5"/>
  <c r="AO422" i="5"/>
  <c r="M415" i="9"/>
  <c r="AA415" i="9"/>
  <c r="Y415" i="9"/>
  <c r="O415" i="9"/>
  <c r="AI423" i="5"/>
  <c r="AA423" i="5" s="1"/>
  <c r="O423" i="5" s="1"/>
  <c r="P415" i="9"/>
  <c r="X415" i="9"/>
  <c r="Z415" i="9"/>
  <c r="N415" i="9"/>
  <c r="AC415" i="9" l="1"/>
  <c r="AB415" i="9"/>
  <c r="AD415" i="9"/>
  <c r="I416" i="9"/>
  <c r="AC423" i="5"/>
  <c r="Q423" i="5" s="1"/>
  <c r="AB423" i="5"/>
  <c r="P423" i="5" s="1"/>
  <c r="AD423" i="5"/>
  <c r="R423" i="5" s="1"/>
  <c r="AM423" i="5" l="1"/>
  <c r="AJ423" i="5"/>
  <c r="AK423" i="5"/>
  <c r="AL423" i="5"/>
  <c r="L416" i="9"/>
  <c r="AF424" i="5"/>
  <c r="V423" i="5"/>
  <c r="K416" i="9"/>
  <c r="U423" i="5"/>
  <c r="AE424" i="5"/>
  <c r="AG424" i="5"/>
  <c r="AA416" i="9"/>
  <c r="S423" i="5"/>
  <c r="Z424" i="5"/>
  <c r="AE415" i="9"/>
  <c r="AF415" i="9" s="1"/>
  <c r="W424" i="5"/>
  <c r="AH424" i="5"/>
  <c r="T423" i="5"/>
  <c r="J416" i="9"/>
  <c r="X424" i="5"/>
  <c r="Y424" i="5"/>
  <c r="AQ423" i="5" l="1"/>
  <c r="AN423" i="5"/>
  <c r="AP423" i="5"/>
  <c r="AO423" i="5"/>
  <c r="AR421" i="5"/>
  <c r="AU421" i="5"/>
  <c r="C418" i="6" s="1"/>
  <c r="H418" i="6" s="1"/>
  <c r="K418" i="6" s="1"/>
  <c r="AS421" i="5"/>
  <c r="A418" i="6" s="1"/>
  <c r="F418" i="6" s="1"/>
  <c r="I418" i="6" s="1"/>
  <c r="M416" i="9"/>
  <c r="AT421" i="5"/>
  <c r="B418" i="6" s="1"/>
  <c r="G418" i="6" s="1"/>
  <c r="J418" i="6" s="1"/>
  <c r="AI424" i="5"/>
  <c r="AA424" i="5" s="1"/>
  <c r="O424" i="5" s="1"/>
  <c r="Z416" i="9"/>
  <c r="N416" i="9"/>
  <c r="Y416" i="9"/>
  <c r="O416" i="9"/>
  <c r="X416" i="9"/>
  <c r="P416" i="9"/>
  <c r="I417" i="9" l="1"/>
  <c r="AD416" i="9"/>
  <c r="AC416" i="9"/>
  <c r="AB416" i="9"/>
  <c r="AB424" i="5"/>
  <c r="P424" i="5" s="1"/>
  <c r="AC424" i="5"/>
  <c r="Q424" i="5" s="1"/>
  <c r="AD424" i="5"/>
  <c r="R424" i="5" s="1"/>
  <c r="AK424" i="5" l="1"/>
  <c r="AM424" i="5"/>
  <c r="AJ424" i="5"/>
  <c r="AL424" i="5"/>
  <c r="L417" i="9"/>
  <c r="AF425" i="5"/>
  <c r="V424" i="5"/>
  <c r="S424" i="5"/>
  <c r="K417" i="9"/>
  <c r="AE425" i="5"/>
  <c r="U424" i="5"/>
  <c r="X425" i="5"/>
  <c r="Y425" i="5"/>
  <c r="AA417" i="9"/>
  <c r="AG425" i="5"/>
  <c r="Z425" i="5"/>
  <c r="J417" i="9"/>
  <c r="T424" i="5"/>
  <c r="AO424" i="5" s="1"/>
  <c r="W425" i="5"/>
  <c r="AH425" i="5"/>
  <c r="AE416" i="9"/>
  <c r="AF416" i="9" s="1"/>
  <c r="AQ424" i="5" l="1"/>
  <c r="AP424" i="5"/>
  <c r="AN424" i="5"/>
  <c r="AS422" i="5"/>
  <c r="A419" i="6" s="1"/>
  <c r="F419" i="6" s="1"/>
  <c r="I419" i="6" s="1"/>
  <c r="AR422" i="5"/>
  <c r="AT422" i="5"/>
  <c r="B419" i="6" s="1"/>
  <c r="G419" i="6" s="1"/>
  <c r="J419" i="6" s="1"/>
  <c r="AU422" i="5"/>
  <c r="C419" i="6" s="1"/>
  <c r="H419" i="6" s="1"/>
  <c r="K419" i="6" s="1"/>
  <c r="Z417" i="9"/>
  <c r="N417" i="9"/>
  <c r="O417" i="9"/>
  <c r="Y417" i="9"/>
  <c r="M417" i="9"/>
  <c r="P417" i="9"/>
  <c r="X417" i="9"/>
  <c r="AI425" i="5"/>
  <c r="AB425" i="5" s="1"/>
  <c r="P425" i="5" s="1"/>
  <c r="AA425" i="5" l="1"/>
  <c r="O425" i="5" s="1"/>
  <c r="J418" i="9"/>
  <c r="AD425" i="5"/>
  <c r="R425" i="5" s="1"/>
  <c r="AB417" i="9"/>
  <c r="AD417" i="9"/>
  <c r="AC417" i="9"/>
  <c r="AC425" i="5"/>
  <c r="Q425" i="5" s="1"/>
  <c r="AJ425" i="5" s="1"/>
  <c r="I418" i="9" l="1"/>
  <c r="AA418" i="9" s="1"/>
  <c r="AK425" i="5"/>
  <c r="AL425" i="5"/>
  <c r="AM425" i="5"/>
  <c r="AT423" i="5"/>
  <c r="B420" i="6" s="1"/>
  <c r="G420" i="6" s="1"/>
  <c r="J420" i="6" s="1"/>
  <c r="AS423" i="5"/>
  <c r="A420" i="6" s="1"/>
  <c r="F420" i="6" s="1"/>
  <c r="I420" i="6" s="1"/>
  <c r="AR423" i="5"/>
  <c r="AU423" i="5"/>
  <c r="C420" i="6" s="1"/>
  <c r="H420" i="6" s="1"/>
  <c r="K420" i="6" s="1"/>
  <c r="K418" i="9"/>
  <c r="AE426" i="5"/>
  <c r="U425" i="5"/>
  <c r="S425" i="5"/>
  <c r="Z426" i="5"/>
  <c r="L418" i="9"/>
  <c r="V425" i="5"/>
  <c r="AF426" i="5"/>
  <c r="X426" i="5"/>
  <c r="W426" i="5"/>
  <c r="Z418" i="9"/>
  <c r="T425" i="5"/>
  <c r="AE417" i="9"/>
  <c r="AF417" i="9" s="1"/>
  <c r="Y426" i="5"/>
  <c r="AG426" i="5"/>
  <c r="AH426" i="5"/>
  <c r="AQ425" i="5" l="1"/>
  <c r="AN425" i="5"/>
  <c r="N418" i="9"/>
  <c r="AP425" i="5"/>
  <c r="AO425" i="5"/>
  <c r="M418" i="9"/>
  <c r="P418" i="9"/>
  <c r="X418" i="9"/>
  <c r="AI426" i="5"/>
  <c r="AB426" i="5" s="1"/>
  <c r="P426" i="5" s="1"/>
  <c r="O418" i="9"/>
  <c r="Y418" i="9"/>
  <c r="AA426" i="5" l="1"/>
  <c r="O426" i="5" s="1"/>
  <c r="AC426" i="5"/>
  <c r="Q426" i="5" s="1"/>
  <c r="AJ426" i="5" s="1"/>
  <c r="J419" i="9"/>
  <c r="AD418" i="9"/>
  <c r="AC418" i="9"/>
  <c r="AB418" i="9"/>
  <c r="AD426" i="5"/>
  <c r="R426" i="5" s="1"/>
  <c r="AK426" i="5" l="1"/>
  <c r="AM426" i="5"/>
  <c r="AL426" i="5"/>
  <c r="AH427" i="5"/>
  <c r="AS424" i="5"/>
  <c r="A421" i="6" s="1"/>
  <c r="F421" i="6" s="1"/>
  <c r="I421" i="6" s="1"/>
  <c r="AT424" i="5"/>
  <c r="B421" i="6" s="1"/>
  <c r="G421" i="6" s="1"/>
  <c r="J421" i="6" s="1"/>
  <c r="AU424" i="5"/>
  <c r="C421" i="6" s="1"/>
  <c r="H421" i="6" s="1"/>
  <c r="K421" i="6" s="1"/>
  <c r="AR424" i="5"/>
  <c r="Z419" i="9"/>
  <c r="L419" i="9"/>
  <c r="V426" i="5"/>
  <c r="AF427" i="5"/>
  <c r="W427" i="5"/>
  <c r="K419" i="9"/>
  <c r="U426" i="5"/>
  <c r="AE427" i="5"/>
  <c r="AE418" i="9"/>
  <c r="AF418" i="9" s="1"/>
  <c r="T426" i="5"/>
  <c r="I419" i="9"/>
  <c r="Y427" i="5"/>
  <c r="Z427" i="5"/>
  <c r="AG427" i="5"/>
  <c r="X427" i="5"/>
  <c r="S426" i="5"/>
  <c r="AN426" i="5" l="1"/>
  <c r="AP426" i="5"/>
  <c r="AQ426" i="5"/>
  <c r="AO426" i="5"/>
  <c r="P419" i="9"/>
  <c r="X419" i="9"/>
  <c r="AI427" i="5"/>
  <c r="AA427" i="5" s="1"/>
  <c r="O427" i="5" s="1"/>
  <c r="AA419" i="9"/>
  <c r="M419" i="9"/>
  <c r="N419" i="9"/>
  <c r="Y419" i="9"/>
  <c r="O419" i="9"/>
  <c r="AC427" i="5" l="1"/>
  <c r="Q427" i="5" s="1"/>
  <c r="AD427" i="5"/>
  <c r="R427" i="5" s="1"/>
  <c r="Y428" i="5" s="1"/>
  <c r="AD419" i="9"/>
  <c r="AC419" i="9"/>
  <c r="AB419" i="9"/>
  <c r="I420" i="9"/>
  <c r="AB427" i="5"/>
  <c r="P427" i="5" s="1"/>
  <c r="AL427" i="5" l="1"/>
  <c r="AJ427" i="5"/>
  <c r="AK427" i="5"/>
  <c r="AM427" i="5"/>
  <c r="X428" i="5"/>
  <c r="AU425" i="5"/>
  <c r="C422" i="6" s="1"/>
  <c r="H422" i="6" s="1"/>
  <c r="K422" i="6" s="1"/>
  <c r="AT425" i="5"/>
  <c r="B422" i="6" s="1"/>
  <c r="G422" i="6" s="1"/>
  <c r="J422" i="6" s="1"/>
  <c r="AE419" i="9"/>
  <c r="AF419" i="9" s="1"/>
  <c r="AR425" i="5"/>
  <c r="AA420" i="9"/>
  <c r="J420" i="9"/>
  <c r="T427" i="5"/>
  <c r="AH428" i="5"/>
  <c r="W428" i="5"/>
  <c r="S427" i="5"/>
  <c r="L420" i="9"/>
  <c r="V427" i="5"/>
  <c r="AF428" i="5"/>
  <c r="AG428" i="5"/>
  <c r="Z428" i="5"/>
  <c r="K420" i="9"/>
  <c r="AE428" i="5"/>
  <c r="U427" i="5"/>
  <c r="AP427" i="5" s="1"/>
  <c r="AI428" i="5" l="1"/>
  <c r="AA428" i="5" s="1"/>
  <c r="AQ427" i="5"/>
  <c r="AO427" i="5"/>
  <c r="AN427" i="5"/>
  <c r="AS425" i="5"/>
  <c r="A422" i="6" s="1"/>
  <c r="F422" i="6" s="1"/>
  <c r="I422" i="6" s="1"/>
  <c r="O428" i="5"/>
  <c r="AD428" i="5"/>
  <c r="R428" i="5" s="1"/>
  <c r="Y429" i="5" s="1"/>
  <c r="M420" i="9"/>
  <c r="AB428" i="5"/>
  <c r="P428" i="5" s="1"/>
  <c r="I421" i="9"/>
  <c r="AA421" i="9" s="1"/>
  <c r="AC428" i="5"/>
  <c r="Q428" i="5" s="1"/>
  <c r="AH429" i="5" s="1"/>
  <c r="X420" i="9"/>
  <c r="P420" i="9"/>
  <c r="Y420" i="9"/>
  <c r="O420" i="9"/>
  <c r="Z420" i="9"/>
  <c r="N420" i="9"/>
  <c r="L421" i="9" l="1"/>
  <c r="J421" i="9"/>
  <c r="AJ428" i="5"/>
  <c r="AK428" i="5"/>
  <c r="AL428" i="5"/>
  <c r="AM428" i="5"/>
  <c r="AC420" i="9"/>
  <c r="AB420" i="9"/>
  <c r="AD420" i="9"/>
  <c r="AG429" i="5"/>
  <c r="Z421" i="9"/>
  <c r="K421" i="9"/>
  <c r="P421" i="9" s="1"/>
  <c r="AE429" i="5"/>
  <c r="U428" i="5"/>
  <c r="Z429" i="5"/>
  <c r="S428" i="5"/>
  <c r="T428" i="5"/>
  <c r="V428" i="5"/>
  <c r="X429" i="5"/>
  <c r="W429" i="5"/>
  <c r="M421" i="9"/>
  <c r="X421" i="9"/>
  <c r="AF429" i="5"/>
  <c r="AP428" i="5" l="1"/>
  <c r="AO428" i="5"/>
  <c r="AN428" i="5"/>
  <c r="AQ428" i="5"/>
  <c r="AS426" i="5"/>
  <c r="A423" i="6" s="1"/>
  <c r="F423" i="6" s="1"/>
  <c r="I423" i="6" s="1"/>
  <c r="AE420" i="9"/>
  <c r="AF420" i="9" s="1"/>
  <c r="AR426" i="5"/>
  <c r="AU426" i="5"/>
  <c r="C423" i="6" s="1"/>
  <c r="H423" i="6" s="1"/>
  <c r="K423" i="6" s="1"/>
  <c r="AT426" i="5"/>
  <c r="B423" i="6" s="1"/>
  <c r="G423" i="6" s="1"/>
  <c r="J423" i="6" s="1"/>
  <c r="Y421" i="9"/>
  <c r="O421" i="9"/>
  <c r="AI429" i="5"/>
  <c r="AA429" i="5" s="1"/>
  <c r="O429" i="5" s="1"/>
  <c r="N421" i="9"/>
  <c r="AD421" i="9" l="1"/>
  <c r="AB421" i="9"/>
  <c r="AC421" i="9"/>
  <c r="AC429" i="5"/>
  <c r="Q429" i="5" s="1"/>
  <c r="X430" i="5" s="1"/>
  <c r="AD429" i="5"/>
  <c r="R429" i="5" s="1"/>
  <c r="AB429" i="5"/>
  <c r="P429" i="5" s="1"/>
  <c r="I422" i="9"/>
  <c r="Y430" i="5"/>
  <c r="AJ429" i="5" l="1"/>
  <c r="S429" i="5"/>
  <c r="AM429" i="5"/>
  <c r="AL429" i="5"/>
  <c r="AK429" i="5"/>
  <c r="AE421" i="9"/>
  <c r="AF421" i="9" s="1"/>
  <c r="AT427" i="5"/>
  <c r="B424" i="6" s="1"/>
  <c r="G424" i="6" s="1"/>
  <c r="J424" i="6" s="1"/>
  <c r="J422" i="9"/>
  <c r="Z422" i="9" s="1"/>
  <c r="AH430" i="5"/>
  <c r="T429" i="5"/>
  <c r="W430" i="5"/>
  <c r="AG430" i="5"/>
  <c r="AF430" i="5"/>
  <c r="L422" i="9"/>
  <c r="V429" i="5"/>
  <c r="AA422" i="9"/>
  <c r="Z430" i="5"/>
  <c r="K422" i="9"/>
  <c r="U429" i="5"/>
  <c r="AE430" i="5"/>
  <c r="AP429" i="5" l="1"/>
  <c r="AO429" i="5"/>
  <c r="AN429" i="5"/>
  <c r="AQ429" i="5"/>
  <c r="N422" i="9"/>
  <c r="M422" i="9"/>
  <c r="AU427" i="5"/>
  <c r="C424" i="6" s="1"/>
  <c r="H424" i="6" s="1"/>
  <c r="K424" i="6" s="1"/>
  <c r="AR427" i="5"/>
  <c r="AS427" i="5"/>
  <c r="A424" i="6" s="1"/>
  <c r="F424" i="6" s="1"/>
  <c r="I424" i="6" s="1"/>
  <c r="AI430" i="5"/>
  <c r="AB430" i="5" s="1"/>
  <c r="P430" i="5" s="1"/>
  <c r="P422" i="9"/>
  <c r="X422" i="9"/>
  <c r="Y422" i="9"/>
  <c r="O422" i="9"/>
  <c r="AD430" i="5" l="1"/>
  <c r="R430" i="5" s="1"/>
  <c r="L423" i="9" s="1"/>
  <c r="J423" i="9"/>
  <c r="AC430" i="5"/>
  <c r="Q430" i="5" s="1"/>
  <c r="AJ430" i="5" s="1"/>
  <c r="AB422" i="9"/>
  <c r="AC422" i="9"/>
  <c r="AD422" i="9"/>
  <c r="AA430" i="5"/>
  <c r="O430" i="5" s="1"/>
  <c r="AL430" i="5" l="1"/>
  <c r="AK430" i="5"/>
  <c r="AM430" i="5"/>
  <c r="AO430" i="5" s="1"/>
  <c r="T430" i="5"/>
  <c r="AS428" i="5"/>
  <c r="A425" i="6" s="1"/>
  <c r="F425" i="6" s="1"/>
  <c r="I425" i="6" s="1"/>
  <c r="AE422" i="9"/>
  <c r="AF422" i="9" s="1"/>
  <c r="W431" i="5"/>
  <c r="AT428" i="5"/>
  <c r="B425" i="6" s="1"/>
  <c r="G425" i="6" s="1"/>
  <c r="J425" i="6" s="1"/>
  <c r="AU428" i="5"/>
  <c r="C425" i="6" s="1"/>
  <c r="H425" i="6" s="1"/>
  <c r="K425" i="6" s="1"/>
  <c r="AR428" i="5"/>
  <c r="I423" i="9"/>
  <c r="N423" i="9" s="1"/>
  <c r="X431" i="5"/>
  <c r="AG431" i="5"/>
  <c r="S430" i="5"/>
  <c r="Z431" i="5"/>
  <c r="Y431" i="5"/>
  <c r="V430" i="5"/>
  <c r="X423" i="9"/>
  <c r="AF431" i="5"/>
  <c r="K423" i="9"/>
  <c r="AE431" i="5"/>
  <c r="U430" i="5"/>
  <c r="AH431" i="5"/>
  <c r="Z423" i="9"/>
  <c r="AQ430" i="5" l="1"/>
  <c r="AP430" i="5"/>
  <c r="AN430" i="5"/>
  <c r="O423" i="9"/>
  <c r="Y423" i="9"/>
  <c r="AI431" i="5"/>
  <c r="AA431" i="5" s="1"/>
  <c r="O431" i="5" s="1"/>
  <c r="P423" i="9"/>
  <c r="AA423" i="9"/>
  <c r="M423" i="9"/>
  <c r="AC431" i="5" l="1"/>
  <c r="Q431" i="5" s="1"/>
  <c r="AK431" i="5" s="1"/>
  <c r="AD431" i="5"/>
  <c r="R431" i="5" s="1"/>
  <c r="AD423" i="9"/>
  <c r="AC423" i="9"/>
  <c r="K424" i="9"/>
  <c r="AB423" i="9"/>
  <c r="L424" i="9"/>
  <c r="I424" i="9"/>
  <c r="Y432" i="5"/>
  <c r="AB431" i="5"/>
  <c r="P431" i="5" s="1"/>
  <c r="AE432" i="5" l="1"/>
  <c r="AJ431" i="5"/>
  <c r="X432" i="5"/>
  <c r="AG432" i="5"/>
  <c r="AL431" i="5"/>
  <c r="AM431" i="5"/>
  <c r="AE423" i="9"/>
  <c r="AF423" i="9" s="1"/>
  <c r="S431" i="5"/>
  <c r="AU429" i="5"/>
  <c r="C426" i="6" s="1"/>
  <c r="H426" i="6" s="1"/>
  <c r="K426" i="6" s="1"/>
  <c r="AR429" i="5"/>
  <c r="AT429" i="5"/>
  <c r="B426" i="6" s="1"/>
  <c r="G426" i="6" s="1"/>
  <c r="J426" i="6" s="1"/>
  <c r="AS429" i="5"/>
  <c r="A426" i="6" s="1"/>
  <c r="F426" i="6" s="1"/>
  <c r="I426" i="6" s="1"/>
  <c r="AF432" i="5"/>
  <c r="U431" i="5"/>
  <c r="Z432" i="5"/>
  <c r="AA424" i="9"/>
  <c r="V431" i="5"/>
  <c r="J424" i="9"/>
  <c r="T431" i="5"/>
  <c r="AH432" i="5"/>
  <c r="W432" i="5"/>
  <c r="X424" i="9"/>
  <c r="Y424" i="9"/>
  <c r="AO431" i="5" l="1"/>
  <c r="AQ431" i="5"/>
  <c r="AN431" i="5"/>
  <c r="AP431" i="5"/>
  <c r="AI432" i="5"/>
  <c r="AA432" i="5" s="1"/>
  <c r="O432" i="5" s="1"/>
  <c r="Z424" i="9"/>
  <c r="N424" i="9"/>
  <c r="P424" i="9"/>
  <c r="AD432" i="5"/>
  <c r="R432" i="5" s="1"/>
  <c r="O424" i="9"/>
  <c r="M424" i="9"/>
  <c r="AD424" i="9" l="1"/>
  <c r="AC432" i="5"/>
  <c r="Q432" i="5" s="1"/>
  <c r="AK432" i="5" s="1"/>
  <c r="AB432" i="5"/>
  <c r="P432" i="5" s="1"/>
  <c r="AF433" i="5" s="1"/>
  <c r="AC424" i="9"/>
  <c r="AB424" i="9"/>
  <c r="L425" i="9"/>
  <c r="I425" i="9"/>
  <c r="X433" i="5"/>
  <c r="Y433" i="5"/>
  <c r="U432" i="5" l="1"/>
  <c r="AH433" i="5"/>
  <c r="Z433" i="5"/>
  <c r="V432" i="5"/>
  <c r="S432" i="5"/>
  <c r="AL432" i="5"/>
  <c r="AJ432" i="5"/>
  <c r="J425" i="9"/>
  <c r="Z425" i="9" s="1"/>
  <c r="AG433" i="5"/>
  <c r="AE433" i="5"/>
  <c r="AI433" i="5" s="1"/>
  <c r="AM432" i="5"/>
  <c r="AQ432" i="5" s="1"/>
  <c r="W433" i="5"/>
  <c r="AE424" i="9"/>
  <c r="AF424" i="9" s="1"/>
  <c r="T432" i="5"/>
  <c r="K425" i="9"/>
  <c r="Y425" i="9" s="1"/>
  <c r="AS430" i="5"/>
  <c r="A427" i="6" s="1"/>
  <c r="F427" i="6" s="1"/>
  <c r="I427" i="6" s="1"/>
  <c r="AR430" i="5"/>
  <c r="AU430" i="5"/>
  <c r="C427" i="6" s="1"/>
  <c r="H427" i="6" s="1"/>
  <c r="K427" i="6" s="1"/>
  <c r="AT430" i="5"/>
  <c r="B427" i="6" s="1"/>
  <c r="G427" i="6" s="1"/>
  <c r="J427" i="6" s="1"/>
  <c r="AA425" i="9"/>
  <c r="P425" i="9"/>
  <c r="X425" i="9"/>
  <c r="N425" i="9" l="1"/>
  <c r="AO432" i="5"/>
  <c r="AN432" i="5"/>
  <c r="AP432" i="5"/>
  <c r="M425" i="9"/>
  <c r="O425" i="9"/>
  <c r="AC433" i="5"/>
  <c r="Q433" i="5" s="1"/>
  <c r="AB433" i="5"/>
  <c r="P433" i="5" s="1"/>
  <c r="AD433" i="5"/>
  <c r="R433" i="5" s="1"/>
  <c r="AA433" i="5"/>
  <c r="O433" i="5" s="1"/>
  <c r="AJ433" i="5" l="1"/>
  <c r="AM433" i="5"/>
  <c r="AK433" i="5"/>
  <c r="AL433" i="5"/>
  <c r="AB425" i="9"/>
  <c r="AD425" i="9"/>
  <c r="AC425" i="9"/>
  <c r="AE425" i="9" s="1"/>
  <c r="AF425" i="9" s="1"/>
  <c r="L426" i="9"/>
  <c r="AF434" i="5"/>
  <c r="V433" i="5"/>
  <c r="J426" i="9"/>
  <c r="W434" i="5"/>
  <c r="T433" i="5"/>
  <c r="AH434" i="5"/>
  <c r="K426" i="9"/>
  <c r="U433" i="5"/>
  <c r="AE434" i="5"/>
  <c r="I426" i="9"/>
  <c r="X434" i="5"/>
  <c r="Y434" i="5"/>
  <c r="AG434" i="5"/>
  <c r="S433" i="5"/>
  <c r="Z434" i="5"/>
  <c r="AN433" i="5" l="1"/>
  <c r="AP433" i="5"/>
  <c r="AQ433" i="5"/>
  <c r="AO433" i="5"/>
  <c r="AI434" i="5"/>
  <c r="AB434" i="5" s="1"/>
  <c r="P434" i="5" s="1"/>
  <c r="AA434" i="5"/>
  <c r="O434" i="5" s="1"/>
  <c r="M426" i="9"/>
  <c r="AA426" i="9"/>
  <c r="Z426" i="9"/>
  <c r="N426" i="9"/>
  <c r="Y426" i="9"/>
  <c r="O426" i="9"/>
  <c r="X426" i="9"/>
  <c r="P426" i="9"/>
  <c r="I427" i="9" l="1"/>
  <c r="AA427" i="9" s="1"/>
  <c r="AU431" i="5"/>
  <c r="C428" i="6" s="1"/>
  <c r="H428" i="6" s="1"/>
  <c r="K428" i="6" s="1"/>
  <c r="AR431" i="5"/>
  <c r="AT431" i="5"/>
  <c r="B428" i="6" s="1"/>
  <c r="G428" i="6" s="1"/>
  <c r="J428" i="6" s="1"/>
  <c r="AD434" i="5"/>
  <c r="R434" i="5" s="1"/>
  <c r="AC434" i="5"/>
  <c r="Q434" i="5" s="1"/>
  <c r="AJ434" i="5" s="1"/>
  <c r="AS431" i="5"/>
  <c r="A428" i="6" s="1"/>
  <c r="F428" i="6" s="1"/>
  <c r="I428" i="6" s="1"/>
  <c r="AB426" i="9"/>
  <c r="AC426" i="9"/>
  <c r="AD426" i="9"/>
  <c r="J427" i="9"/>
  <c r="Z427" i="9" s="1"/>
  <c r="AK434" i="5" l="1"/>
  <c r="AM434" i="5"/>
  <c r="AL434" i="5"/>
  <c r="L427" i="9"/>
  <c r="AG435" i="5"/>
  <c r="V434" i="5"/>
  <c r="AF435" i="5"/>
  <c r="AH435" i="5"/>
  <c r="Y435" i="5"/>
  <c r="AS432" i="5"/>
  <c r="A429" i="6" s="1"/>
  <c r="F429" i="6" s="1"/>
  <c r="I429" i="6" s="1"/>
  <c r="AR432" i="5"/>
  <c r="AU432" i="5"/>
  <c r="C429" i="6" s="1"/>
  <c r="H429" i="6" s="1"/>
  <c r="K429" i="6" s="1"/>
  <c r="AT432" i="5"/>
  <c r="B429" i="6" s="1"/>
  <c r="G429" i="6" s="1"/>
  <c r="J429" i="6" s="1"/>
  <c r="S434" i="5"/>
  <c r="AE435" i="5"/>
  <c r="AI435" i="5" s="1"/>
  <c r="AA435" i="5" s="1"/>
  <c r="Z435" i="5"/>
  <c r="X435" i="5"/>
  <c r="T434" i="5"/>
  <c r="U434" i="5"/>
  <c r="AP434" i="5" s="1"/>
  <c r="K427" i="9"/>
  <c r="Y427" i="9" s="1"/>
  <c r="W435" i="5"/>
  <c r="M427" i="9"/>
  <c r="AE426" i="9"/>
  <c r="AF426" i="9" s="1"/>
  <c r="N427" i="9"/>
  <c r="O427" i="9" l="1"/>
  <c r="AN434" i="5"/>
  <c r="AQ434" i="5"/>
  <c r="AO434" i="5"/>
  <c r="O435" i="5"/>
  <c r="AB435" i="5"/>
  <c r="P435" i="5" s="1"/>
  <c r="AC435" i="5"/>
  <c r="Q435" i="5" s="1"/>
  <c r="AD435" i="5"/>
  <c r="R435" i="5" s="1"/>
  <c r="X427" i="9"/>
  <c r="P427" i="9"/>
  <c r="AJ435" i="5" l="1"/>
  <c r="AM435" i="5"/>
  <c r="AK435" i="5"/>
  <c r="AL435" i="5"/>
  <c r="K428" i="9"/>
  <c r="AE436" i="5"/>
  <c r="U435" i="5"/>
  <c r="Y436" i="5"/>
  <c r="X436" i="5"/>
  <c r="AG436" i="5"/>
  <c r="I428" i="9"/>
  <c r="S435" i="5"/>
  <c r="Z436" i="5"/>
  <c r="AB427" i="9"/>
  <c r="AC427" i="9"/>
  <c r="V435" i="5"/>
  <c r="L428" i="9"/>
  <c r="AF436" i="5"/>
  <c r="AD427" i="9"/>
  <c r="T435" i="5"/>
  <c r="J428" i="9"/>
  <c r="W436" i="5"/>
  <c r="AH436" i="5"/>
  <c r="AN435" i="5" l="1"/>
  <c r="AQ435" i="5"/>
  <c r="AO435" i="5"/>
  <c r="AP435" i="5"/>
  <c r="X428" i="9"/>
  <c r="P428" i="9"/>
  <c r="AI436" i="5"/>
  <c r="AA436" i="5" s="1"/>
  <c r="O436" i="5" s="1"/>
  <c r="N428" i="9"/>
  <c r="Z428" i="9"/>
  <c r="AS433" i="5"/>
  <c r="A430" i="6" s="1"/>
  <c r="F430" i="6" s="1"/>
  <c r="I430" i="6" s="1"/>
  <c r="AU433" i="5"/>
  <c r="C430" i="6" s="1"/>
  <c r="H430" i="6" s="1"/>
  <c r="K430" i="6" s="1"/>
  <c r="AR433" i="5"/>
  <c r="AE427" i="9"/>
  <c r="AF427" i="9" s="1"/>
  <c r="AA428" i="9"/>
  <c r="M428" i="9"/>
  <c r="Y428" i="9"/>
  <c r="O428" i="9"/>
  <c r="AT433" i="5"/>
  <c r="B430" i="6" s="1"/>
  <c r="G430" i="6" s="1"/>
  <c r="J430" i="6" s="1"/>
  <c r="AB436" i="5" l="1"/>
  <c r="P436" i="5" s="1"/>
  <c r="I429" i="9"/>
  <c r="J429" i="9"/>
  <c r="AD428" i="9"/>
  <c r="AB428" i="9"/>
  <c r="AC428" i="9"/>
  <c r="AD436" i="5"/>
  <c r="R436" i="5" s="1"/>
  <c r="AL436" i="5" s="1"/>
  <c r="AC436" i="5"/>
  <c r="Q436" i="5" s="1"/>
  <c r="AM436" i="5" s="1"/>
  <c r="AK436" i="5" l="1"/>
  <c r="AJ436" i="5"/>
  <c r="AE428" i="9"/>
  <c r="AF428" i="9" s="1"/>
  <c r="AG437" i="5"/>
  <c r="K429" i="9"/>
  <c r="AE437" i="5"/>
  <c r="U436" i="5"/>
  <c r="AP436" i="5" s="1"/>
  <c r="T436" i="5"/>
  <c r="W437" i="5"/>
  <c r="X437" i="5"/>
  <c r="Z437" i="5"/>
  <c r="AF437" i="5"/>
  <c r="L429" i="9"/>
  <c r="N429" i="9" s="1"/>
  <c r="V436" i="5"/>
  <c r="AH437" i="5"/>
  <c r="Y437" i="5"/>
  <c r="AS434" i="5"/>
  <c r="A431" i="6" s="1"/>
  <c r="F431" i="6" s="1"/>
  <c r="I431" i="6" s="1"/>
  <c r="Z429" i="9"/>
  <c r="AR434" i="5"/>
  <c r="AT434" i="5"/>
  <c r="B431" i="6" s="1"/>
  <c r="G431" i="6" s="1"/>
  <c r="J431" i="6" s="1"/>
  <c r="AU434" i="5"/>
  <c r="C431" i="6" s="1"/>
  <c r="H431" i="6" s="1"/>
  <c r="K431" i="6" s="1"/>
  <c r="S436" i="5"/>
  <c r="AA429" i="9"/>
  <c r="AN436" i="5" l="1"/>
  <c r="AQ436" i="5"/>
  <c r="AO436" i="5"/>
  <c r="M429" i="9"/>
  <c r="AI437" i="5"/>
  <c r="Y429" i="9"/>
  <c r="O429" i="9"/>
  <c r="P429" i="9"/>
  <c r="X429" i="9"/>
  <c r="AA437" i="5" l="1"/>
  <c r="O437" i="5" s="1"/>
  <c r="AC437" i="5"/>
  <c r="Q437" i="5" s="1"/>
  <c r="AD437" i="5"/>
  <c r="R437" i="5" s="1"/>
  <c r="AD429" i="9"/>
  <c r="AB429" i="9"/>
  <c r="AC429" i="9"/>
  <c r="AB437" i="5"/>
  <c r="P437" i="5" s="1"/>
  <c r="AJ437" i="5" l="1"/>
  <c r="AK437" i="5"/>
  <c r="AM437" i="5"/>
  <c r="AL437" i="5"/>
  <c r="J430" i="9"/>
  <c r="AH438" i="5"/>
  <c r="W438" i="5"/>
  <c r="T437" i="5"/>
  <c r="AT435" i="5"/>
  <c r="B432" i="6" s="1"/>
  <c r="G432" i="6" s="1"/>
  <c r="J432" i="6" s="1"/>
  <c r="AR435" i="5"/>
  <c r="AU435" i="5"/>
  <c r="C432" i="6" s="1"/>
  <c r="H432" i="6" s="1"/>
  <c r="K432" i="6" s="1"/>
  <c r="K430" i="9"/>
  <c r="Y430" i="9" s="1"/>
  <c r="AE438" i="5"/>
  <c r="U437" i="5"/>
  <c r="L430" i="9"/>
  <c r="AF438" i="5"/>
  <c r="V437" i="5"/>
  <c r="AS435" i="5"/>
  <c r="A432" i="6" s="1"/>
  <c r="F432" i="6" s="1"/>
  <c r="I432" i="6" s="1"/>
  <c r="AE429" i="9"/>
  <c r="AF429" i="9" s="1"/>
  <c r="I430" i="9"/>
  <c r="X438" i="5"/>
  <c r="AG438" i="5"/>
  <c r="S437" i="5"/>
  <c r="Y438" i="5"/>
  <c r="Z438" i="5"/>
  <c r="AQ437" i="5" l="1"/>
  <c r="AO437" i="5"/>
  <c r="AN437" i="5"/>
  <c r="AP437" i="5"/>
  <c r="X430" i="9"/>
  <c r="P430" i="9"/>
  <c r="AA430" i="9"/>
  <c r="M430" i="9"/>
  <c r="O430" i="9"/>
  <c r="Z430" i="9"/>
  <c r="N430" i="9"/>
  <c r="AI438" i="5"/>
  <c r="AD438" i="5" s="1"/>
  <c r="R438" i="5" s="1"/>
  <c r="AA438" i="5" l="1"/>
  <c r="O438" i="5" s="1"/>
  <c r="Y439" i="5"/>
  <c r="I431" i="9"/>
  <c r="AD430" i="9"/>
  <c r="L431" i="9"/>
  <c r="AC438" i="5"/>
  <c r="Q438" i="5" s="1"/>
  <c r="AK438" i="5" s="1"/>
  <c r="AB438" i="5"/>
  <c r="P438" i="5" s="1"/>
  <c r="AB430" i="9"/>
  <c r="AC430" i="9"/>
  <c r="AG439" i="5" l="1"/>
  <c r="AJ438" i="5"/>
  <c r="AM438" i="5"/>
  <c r="AL438" i="5"/>
  <c r="S438" i="5"/>
  <c r="AA431" i="9"/>
  <c r="K431" i="9"/>
  <c r="U438" i="5"/>
  <c r="AE439" i="5"/>
  <c r="AF439" i="5"/>
  <c r="AT436" i="5"/>
  <c r="B433" i="6" s="1"/>
  <c r="G433" i="6" s="1"/>
  <c r="J433" i="6" s="1"/>
  <c r="AE430" i="9"/>
  <c r="AF430" i="9" s="1"/>
  <c r="V438" i="5"/>
  <c r="AU436" i="5"/>
  <c r="C433" i="6" s="1"/>
  <c r="H433" i="6" s="1"/>
  <c r="K433" i="6" s="1"/>
  <c r="AR436" i="5"/>
  <c r="J431" i="9"/>
  <c r="P431" i="9" s="1"/>
  <c r="AH439" i="5"/>
  <c r="T438" i="5"/>
  <c r="W439" i="5"/>
  <c r="X431" i="9"/>
  <c r="X439" i="5"/>
  <c r="Z439" i="5"/>
  <c r="AS436" i="5"/>
  <c r="A433" i="6" s="1"/>
  <c r="F433" i="6" s="1"/>
  <c r="I433" i="6" s="1"/>
  <c r="AP438" i="5" l="1"/>
  <c r="AQ438" i="5"/>
  <c r="AO438" i="5"/>
  <c r="AN438" i="5"/>
  <c r="Z431" i="9"/>
  <c r="N431" i="9"/>
  <c r="Y431" i="9"/>
  <c r="O431" i="9"/>
  <c r="AI439" i="5"/>
  <c r="AD439" i="5" s="1"/>
  <c r="R439" i="5" s="1"/>
  <c r="M431" i="9"/>
  <c r="AC431" i="9" l="1"/>
  <c r="AB431" i="9"/>
  <c r="AD431" i="9"/>
  <c r="L432" i="9"/>
  <c r="AB439" i="5"/>
  <c r="P439" i="5" s="1"/>
  <c r="AA439" i="5"/>
  <c r="O439" i="5" s="1"/>
  <c r="AC439" i="5"/>
  <c r="Q439" i="5" s="1"/>
  <c r="AJ439" i="5" l="1"/>
  <c r="AE431" i="9"/>
  <c r="AF431" i="9" s="1"/>
  <c r="AK439" i="5"/>
  <c r="AM439" i="5"/>
  <c r="AL439" i="5"/>
  <c r="V439" i="5"/>
  <c r="AT437" i="5"/>
  <c r="B434" i="6" s="1"/>
  <c r="G434" i="6" s="1"/>
  <c r="J434" i="6" s="1"/>
  <c r="AR437" i="5"/>
  <c r="AU437" i="5"/>
  <c r="C434" i="6" s="1"/>
  <c r="H434" i="6" s="1"/>
  <c r="K434" i="6" s="1"/>
  <c r="J432" i="9"/>
  <c r="W440" i="5"/>
  <c r="AH440" i="5"/>
  <c r="T439" i="5"/>
  <c r="AF440" i="5"/>
  <c r="U439" i="5"/>
  <c r="K432" i="9"/>
  <c r="AE440" i="5"/>
  <c r="AS437" i="5"/>
  <c r="A434" i="6" s="1"/>
  <c r="F434" i="6" s="1"/>
  <c r="I434" i="6" s="1"/>
  <c r="X432" i="9"/>
  <c r="I432" i="9"/>
  <c r="Z440" i="5"/>
  <c r="S439" i="5"/>
  <c r="AN439" i="5" s="1"/>
  <c r="X440" i="5"/>
  <c r="Y440" i="5"/>
  <c r="AG440" i="5"/>
  <c r="AP439" i="5" l="1"/>
  <c r="AO439" i="5"/>
  <c r="AQ439" i="5"/>
  <c r="AA432" i="9"/>
  <c r="M432" i="9"/>
  <c r="P432" i="9"/>
  <c r="AI440" i="5"/>
  <c r="AA440" i="5" s="1"/>
  <c r="O440" i="5" s="1"/>
  <c r="Y432" i="9"/>
  <c r="O432" i="9"/>
  <c r="Z432" i="9"/>
  <c r="N432" i="9"/>
  <c r="AD432" i="9" l="1"/>
  <c r="AB432" i="9"/>
  <c r="AC432" i="9"/>
  <c r="AB440" i="5"/>
  <c r="P440" i="5" s="1"/>
  <c r="AJ440" i="5" s="1"/>
  <c r="I433" i="9"/>
  <c r="AD440" i="5"/>
  <c r="R440" i="5" s="1"/>
  <c r="Y441" i="5" s="1"/>
  <c r="AC440" i="5"/>
  <c r="Q440" i="5" s="1"/>
  <c r="AK440" i="5" s="1"/>
  <c r="S440" i="5" l="1"/>
  <c r="AM440" i="5"/>
  <c r="AG441" i="5"/>
  <c r="AE432" i="9"/>
  <c r="AF432" i="9" s="1"/>
  <c r="AL440" i="5"/>
  <c r="AS438" i="5"/>
  <c r="A435" i="6" s="1"/>
  <c r="F435" i="6" s="1"/>
  <c r="I435" i="6" s="1"/>
  <c r="AR438" i="5"/>
  <c r="AT438" i="5"/>
  <c r="B435" i="6" s="1"/>
  <c r="G435" i="6" s="1"/>
  <c r="J435" i="6" s="1"/>
  <c r="AU438" i="5"/>
  <c r="C435" i="6" s="1"/>
  <c r="H435" i="6" s="1"/>
  <c r="K435" i="6" s="1"/>
  <c r="K433" i="9"/>
  <c r="AE441" i="5"/>
  <c r="U440" i="5"/>
  <c r="Z441" i="5"/>
  <c r="T440" i="5"/>
  <c r="W441" i="5"/>
  <c r="AH441" i="5"/>
  <c r="J433" i="9"/>
  <c r="L433" i="9"/>
  <c r="V440" i="5"/>
  <c r="AF441" i="5"/>
  <c r="X441" i="5"/>
  <c r="AA433" i="9"/>
  <c r="M433" i="9" l="1"/>
  <c r="AQ440" i="5"/>
  <c r="AP440" i="5"/>
  <c r="AO440" i="5"/>
  <c r="AN440" i="5"/>
  <c r="AI441" i="5"/>
  <c r="P433" i="9"/>
  <c r="X433" i="9"/>
  <c r="O433" i="9"/>
  <c r="Y433" i="9"/>
  <c r="N433" i="9"/>
  <c r="Z433" i="9"/>
  <c r="AA441" i="5" l="1"/>
  <c r="O441" i="5" s="1"/>
  <c r="AC441" i="5"/>
  <c r="Q441" i="5" s="1"/>
  <c r="AT439" i="5"/>
  <c r="B436" i="6" s="1"/>
  <c r="G436" i="6" s="1"/>
  <c r="J436" i="6" s="1"/>
  <c r="AB441" i="5"/>
  <c r="P441" i="5" s="1"/>
  <c r="AJ441" i="5" s="1"/>
  <c r="AD433" i="9"/>
  <c r="AB433" i="9"/>
  <c r="AC433" i="9"/>
  <c r="AD441" i="5"/>
  <c r="R441" i="5" s="1"/>
  <c r="AE433" i="9" l="1"/>
  <c r="AF433" i="9" s="1"/>
  <c r="AL441" i="5"/>
  <c r="AM441" i="5"/>
  <c r="AK441" i="5"/>
  <c r="AS439" i="5"/>
  <c r="A436" i="6" s="1"/>
  <c r="F436" i="6" s="1"/>
  <c r="I436" i="6" s="1"/>
  <c r="L434" i="9"/>
  <c r="V441" i="5"/>
  <c r="AF442" i="5"/>
  <c r="W442" i="5"/>
  <c r="T441" i="5"/>
  <c r="AH442" i="5"/>
  <c r="J434" i="9"/>
  <c r="K434" i="9"/>
  <c r="U441" i="5"/>
  <c r="AE442" i="5"/>
  <c r="AU439" i="5"/>
  <c r="C436" i="6" s="1"/>
  <c r="H436" i="6" s="1"/>
  <c r="K436" i="6" s="1"/>
  <c r="AR439" i="5"/>
  <c r="I434" i="9"/>
  <c r="AG442" i="5"/>
  <c r="Z442" i="5"/>
  <c r="X442" i="5"/>
  <c r="Y442" i="5"/>
  <c r="S441" i="5"/>
  <c r="AP441" i="5" l="1"/>
  <c r="AN441" i="5"/>
  <c r="AQ441" i="5"/>
  <c r="AO441" i="5"/>
  <c r="Y434" i="9"/>
  <c r="O434" i="9"/>
  <c r="AA434" i="9"/>
  <c r="M434" i="9"/>
  <c r="AI442" i="5"/>
  <c r="Z434" i="9"/>
  <c r="N434" i="9"/>
  <c r="P434" i="9"/>
  <c r="X434" i="9"/>
  <c r="AA442" i="5" l="1"/>
  <c r="O442" i="5" s="1"/>
  <c r="AB442" i="5"/>
  <c r="P442" i="5" s="1"/>
  <c r="AD442" i="5"/>
  <c r="R442" i="5" s="1"/>
  <c r="AB434" i="9"/>
  <c r="AD434" i="9"/>
  <c r="AC434" i="9"/>
  <c r="AC442" i="5"/>
  <c r="Q442" i="5" s="1"/>
  <c r="AJ442" i="5" l="1"/>
  <c r="AK442" i="5"/>
  <c r="AL442" i="5"/>
  <c r="AM442" i="5"/>
  <c r="I435" i="9"/>
  <c r="S442" i="5"/>
  <c r="Y443" i="5"/>
  <c r="Z443" i="5"/>
  <c r="AG443" i="5"/>
  <c r="X443" i="5"/>
  <c r="AE434" i="9"/>
  <c r="AF434" i="9" s="1"/>
  <c r="L435" i="9"/>
  <c r="V442" i="5"/>
  <c r="AF443" i="5"/>
  <c r="K435" i="9"/>
  <c r="U442" i="5"/>
  <c r="AE443" i="5"/>
  <c r="J435" i="9"/>
  <c r="AH443" i="5"/>
  <c r="W443" i="5"/>
  <c r="T442" i="5"/>
  <c r="AQ442" i="5" l="1"/>
  <c r="AN442" i="5"/>
  <c r="AO442" i="5"/>
  <c r="AP442" i="5"/>
  <c r="P435" i="9"/>
  <c r="X435" i="9"/>
  <c r="AS440" i="5"/>
  <c r="A437" i="6" s="1"/>
  <c r="F437" i="6" s="1"/>
  <c r="I437" i="6" s="1"/>
  <c r="AU440" i="5"/>
  <c r="C437" i="6" s="1"/>
  <c r="H437" i="6" s="1"/>
  <c r="K437" i="6" s="1"/>
  <c r="AR440" i="5"/>
  <c r="AT440" i="5"/>
  <c r="B437" i="6" s="1"/>
  <c r="G437" i="6" s="1"/>
  <c r="J437" i="6" s="1"/>
  <c r="Y435" i="9"/>
  <c r="O435" i="9"/>
  <c r="Z435" i="9"/>
  <c r="N435" i="9"/>
  <c r="AI443" i="5"/>
  <c r="AA443" i="5" s="1"/>
  <c r="O443" i="5" s="1"/>
  <c r="AA435" i="9"/>
  <c r="M435" i="9"/>
  <c r="AC435" i="9" l="1"/>
  <c r="AB435" i="9"/>
  <c r="AD435" i="9"/>
  <c r="AC443" i="5"/>
  <c r="Q443" i="5" s="1"/>
  <c r="I436" i="9"/>
  <c r="AS441" i="5"/>
  <c r="A438" i="6" s="1"/>
  <c r="F438" i="6" s="1"/>
  <c r="I438" i="6" s="1"/>
  <c r="AB443" i="5"/>
  <c r="P443" i="5" s="1"/>
  <c r="AD443" i="5"/>
  <c r="R443" i="5" s="1"/>
  <c r="Y444" i="5" s="1"/>
  <c r="AL443" i="5" l="1"/>
  <c r="AJ443" i="5"/>
  <c r="AK443" i="5"/>
  <c r="AM443" i="5"/>
  <c r="X444" i="5"/>
  <c r="AT441" i="5"/>
  <c r="B438" i="6" s="1"/>
  <c r="G438" i="6" s="1"/>
  <c r="J438" i="6" s="1"/>
  <c r="J436" i="9"/>
  <c r="W444" i="5"/>
  <c r="AH444" i="5"/>
  <c r="T443" i="5"/>
  <c r="AG444" i="5"/>
  <c r="AA436" i="9"/>
  <c r="S443" i="5"/>
  <c r="AR441" i="5"/>
  <c r="K436" i="9"/>
  <c r="AE444" i="5"/>
  <c r="U443" i="5"/>
  <c r="AE435" i="9"/>
  <c r="AF435" i="9" s="1"/>
  <c r="AU441" i="5"/>
  <c r="C438" i="6" s="1"/>
  <c r="H438" i="6" s="1"/>
  <c r="K438" i="6" s="1"/>
  <c r="L436" i="9"/>
  <c r="V443" i="5"/>
  <c r="AF444" i="5"/>
  <c r="Z444" i="5"/>
  <c r="AQ443" i="5" l="1"/>
  <c r="AO443" i="5"/>
  <c r="AN443" i="5"/>
  <c r="AP443" i="5"/>
  <c r="X436" i="9"/>
  <c r="P436" i="9"/>
  <c r="AI444" i="5"/>
  <c r="AD444" i="5" s="1"/>
  <c r="R444" i="5" s="1"/>
  <c r="AA444" i="5"/>
  <c r="O444" i="5" s="1"/>
  <c r="M436" i="9"/>
  <c r="O436" i="9"/>
  <c r="Y436" i="9"/>
  <c r="N436" i="9"/>
  <c r="Z436" i="9"/>
  <c r="AC444" i="5" l="1"/>
  <c r="Q444" i="5" s="1"/>
  <c r="AK444" i="5" s="1"/>
  <c r="AB436" i="9"/>
  <c r="AC436" i="9"/>
  <c r="AD436" i="9"/>
  <c r="Y445" i="5"/>
  <c r="I437" i="9"/>
  <c r="L437" i="9"/>
  <c r="AS442" i="5"/>
  <c r="A439" i="6" s="1"/>
  <c r="F439" i="6" s="1"/>
  <c r="I439" i="6" s="1"/>
  <c r="AB444" i="5"/>
  <c r="P444" i="5" s="1"/>
  <c r="AJ444" i="5" s="1"/>
  <c r="AL444" i="5" l="1"/>
  <c r="K437" i="9"/>
  <c r="X445" i="5"/>
  <c r="AM444" i="5"/>
  <c r="V444" i="5"/>
  <c r="AH445" i="5"/>
  <c r="T444" i="5"/>
  <c r="W445" i="5"/>
  <c r="J437" i="9"/>
  <c r="P437" i="9" s="1"/>
  <c r="AE445" i="5"/>
  <c r="Z445" i="5"/>
  <c r="X437" i="9"/>
  <c r="AR442" i="5"/>
  <c r="AT442" i="5"/>
  <c r="B439" i="6" s="1"/>
  <c r="G439" i="6" s="1"/>
  <c r="J439" i="6" s="1"/>
  <c r="AU442" i="5"/>
  <c r="C439" i="6" s="1"/>
  <c r="H439" i="6" s="1"/>
  <c r="K439" i="6" s="1"/>
  <c r="U444" i="5"/>
  <c r="AP444" i="5" s="1"/>
  <c r="S444" i="5"/>
  <c r="AG445" i="5"/>
  <c r="AF445" i="5"/>
  <c r="Y437" i="9"/>
  <c r="O437" i="9"/>
  <c r="AA437" i="9"/>
  <c r="AE436" i="9"/>
  <c r="AF436" i="9" s="1"/>
  <c r="AO444" i="5" l="1"/>
  <c r="AN444" i="5"/>
  <c r="AQ444" i="5"/>
  <c r="AI445" i="5"/>
  <c r="AA445" i="5" s="1"/>
  <c r="O445" i="5" s="1"/>
  <c r="Z437" i="9"/>
  <c r="N437" i="9"/>
  <c r="M437" i="9"/>
  <c r="AD445" i="5" l="1"/>
  <c r="R445" i="5" s="1"/>
  <c r="AC445" i="5"/>
  <c r="Q445" i="5" s="1"/>
  <c r="AC437" i="9"/>
  <c r="AK445" i="5"/>
  <c r="AB437" i="9"/>
  <c r="AD437" i="9"/>
  <c r="K438" i="9"/>
  <c r="I438" i="9"/>
  <c r="X446" i="5"/>
  <c r="Y446" i="5"/>
  <c r="L438" i="9"/>
  <c r="AB445" i="5"/>
  <c r="P445" i="5" s="1"/>
  <c r="AE446" i="5" l="1"/>
  <c r="AJ445" i="5"/>
  <c r="AE437" i="9"/>
  <c r="AF437" i="9" s="1"/>
  <c r="AM445" i="5"/>
  <c r="AL445" i="5"/>
  <c r="U445" i="5"/>
  <c r="AF446" i="5"/>
  <c r="AG446" i="5"/>
  <c r="X438" i="9"/>
  <c r="AS443" i="5"/>
  <c r="A440" i="6" s="1"/>
  <c r="F440" i="6" s="1"/>
  <c r="I440" i="6" s="1"/>
  <c r="AT443" i="5"/>
  <c r="B440" i="6" s="1"/>
  <c r="G440" i="6" s="1"/>
  <c r="J440" i="6" s="1"/>
  <c r="AA438" i="9"/>
  <c r="Y438" i="9"/>
  <c r="AU443" i="5"/>
  <c r="C440" i="6" s="1"/>
  <c r="H440" i="6" s="1"/>
  <c r="K440" i="6" s="1"/>
  <c r="AR443" i="5"/>
  <c r="J438" i="9"/>
  <c r="W446" i="5"/>
  <c r="T445" i="5"/>
  <c r="AH446" i="5"/>
  <c r="V445" i="5"/>
  <c r="Z446" i="5"/>
  <c r="S445" i="5"/>
  <c r="AN445" i="5" l="1"/>
  <c r="AO445" i="5"/>
  <c r="AQ445" i="5"/>
  <c r="AP445" i="5"/>
  <c r="Z438" i="9"/>
  <c r="N438" i="9"/>
  <c r="O438" i="9"/>
  <c r="P438" i="9"/>
  <c r="M438" i="9"/>
  <c r="AI446" i="5"/>
  <c r="AB438" i="9" l="1"/>
  <c r="AC438" i="9"/>
  <c r="AD438" i="9"/>
  <c r="AA446" i="5"/>
  <c r="O446" i="5" s="1"/>
  <c r="AB446" i="5"/>
  <c r="P446" i="5" s="1"/>
  <c r="AC446" i="5"/>
  <c r="Q446" i="5" s="1"/>
  <c r="AE438" i="9"/>
  <c r="AF438" i="9" s="1"/>
  <c r="AD446" i="5"/>
  <c r="R446" i="5" s="1"/>
  <c r="AU444" i="5"/>
  <c r="C441" i="6" s="1"/>
  <c r="H441" i="6" s="1"/>
  <c r="K441" i="6" s="1"/>
  <c r="AJ446" i="5" l="1"/>
  <c r="AM446" i="5"/>
  <c r="AK446" i="5"/>
  <c r="AL446" i="5"/>
  <c r="AT444" i="5"/>
  <c r="B441" i="6" s="1"/>
  <c r="G441" i="6" s="1"/>
  <c r="J441" i="6" s="1"/>
  <c r="W447" i="5"/>
  <c r="T446" i="5"/>
  <c r="J439" i="9"/>
  <c r="AH447" i="5"/>
  <c r="Y447" i="5"/>
  <c r="AF447" i="5"/>
  <c r="V446" i="5"/>
  <c r="L439" i="9"/>
  <c r="I439" i="9"/>
  <c r="AG447" i="5"/>
  <c r="Z447" i="5"/>
  <c r="X447" i="5"/>
  <c r="S446" i="5"/>
  <c r="AS444" i="5"/>
  <c r="A441" i="6" s="1"/>
  <c r="F441" i="6" s="1"/>
  <c r="I441" i="6" s="1"/>
  <c r="AR444" i="5"/>
  <c r="K439" i="9"/>
  <c r="U446" i="5"/>
  <c r="AE447" i="5"/>
  <c r="AI447" i="5" s="1"/>
  <c r="AA447" i="5" s="1"/>
  <c r="O447" i="5" s="1"/>
  <c r="AP446" i="5" l="1"/>
  <c r="AN446" i="5"/>
  <c r="AQ446" i="5"/>
  <c r="AO446" i="5"/>
  <c r="AC447" i="5"/>
  <c r="Q447" i="5" s="1"/>
  <c r="K440" i="9" s="1"/>
  <c r="AB447" i="5"/>
  <c r="P447" i="5" s="1"/>
  <c r="I440" i="9"/>
  <c r="AD447" i="5"/>
  <c r="R447" i="5" s="1"/>
  <c r="T447" i="5" s="1"/>
  <c r="Z439" i="9"/>
  <c r="N439" i="9"/>
  <c r="Y439" i="9"/>
  <c r="O439" i="9"/>
  <c r="P439" i="9"/>
  <c r="X439" i="9"/>
  <c r="AA439" i="9"/>
  <c r="M439" i="9"/>
  <c r="AL447" i="5" l="1"/>
  <c r="AJ447" i="5"/>
  <c r="J440" i="9"/>
  <c r="N440" i="9" s="1"/>
  <c r="AM447" i="5"/>
  <c r="Z448" i="5"/>
  <c r="AK447" i="5"/>
  <c r="Y448" i="5"/>
  <c r="AA440" i="9"/>
  <c r="L440" i="9"/>
  <c r="V447" i="5"/>
  <c r="AF448" i="5"/>
  <c r="Z440" i="9"/>
  <c r="AE448" i="5"/>
  <c r="AB439" i="9"/>
  <c r="AD439" i="9"/>
  <c r="AC439" i="9"/>
  <c r="S447" i="5"/>
  <c r="X448" i="5"/>
  <c r="W448" i="5"/>
  <c r="U447" i="5"/>
  <c r="AG448" i="5"/>
  <c r="AH448" i="5"/>
  <c r="Y440" i="9"/>
  <c r="AN447" i="5" l="1"/>
  <c r="M440" i="9"/>
  <c r="AP447" i="5"/>
  <c r="AQ447" i="5"/>
  <c r="AO447" i="5"/>
  <c r="O440" i="9"/>
  <c r="AE439" i="9"/>
  <c r="AF439" i="9" s="1"/>
  <c r="AT445" i="5"/>
  <c r="B442" i="6" s="1"/>
  <c r="G442" i="6" s="1"/>
  <c r="J442" i="6" s="1"/>
  <c r="X440" i="9"/>
  <c r="P440" i="9"/>
  <c r="AI448" i="5"/>
  <c r="AA448" i="5" s="1"/>
  <c r="O448" i="5" s="1"/>
  <c r="AS445" i="5"/>
  <c r="A442" i="6" s="1"/>
  <c r="F442" i="6" s="1"/>
  <c r="I442" i="6" s="1"/>
  <c r="AR445" i="5"/>
  <c r="AU445" i="5"/>
  <c r="C442" i="6" s="1"/>
  <c r="H442" i="6" s="1"/>
  <c r="K442" i="6" s="1"/>
  <c r="AC440" i="9" l="1"/>
  <c r="I441" i="9"/>
  <c r="AC448" i="5"/>
  <c r="Q448" i="5" s="1"/>
  <c r="AK448" i="5" s="1"/>
  <c r="AB440" i="9"/>
  <c r="AD440" i="9"/>
  <c r="AB448" i="5"/>
  <c r="P448" i="5" s="1"/>
  <c r="AD448" i="5"/>
  <c r="R448" i="5" s="1"/>
  <c r="AM448" i="5" l="1"/>
  <c r="AJ448" i="5"/>
  <c r="AL448" i="5"/>
  <c r="AA441" i="9"/>
  <c r="X449" i="5"/>
  <c r="J441" i="9"/>
  <c r="T448" i="5"/>
  <c r="AH449" i="5"/>
  <c r="W449" i="5"/>
  <c r="AG449" i="5"/>
  <c r="Z449" i="5"/>
  <c r="L441" i="9"/>
  <c r="V448" i="5"/>
  <c r="AF449" i="5"/>
  <c r="AE440" i="9"/>
  <c r="AF440" i="9" s="1"/>
  <c r="K441" i="9"/>
  <c r="Y441" i="9" s="1"/>
  <c r="AE449" i="5"/>
  <c r="U448" i="5"/>
  <c r="S448" i="5"/>
  <c r="AN448" i="5" s="1"/>
  <c r="Y449" i="5"/>
  <c r="AQ448" i="5" l="1"/>
  <c r="AO448" i="5"/>
  <c r="AP448" i="5"/>
  <c r="AI449" i="5"/>
  <c r="AA449" i="5" s="1"/>
  <c r="O449" i="5" s="1"/>
  <c r="O441" i="9"/>
  <c r="Z441" i="9"/>
  <c r="N441" i="9"/>
  <c r="AS446" i="5"/>
  <c r="A443" i="6" s="1"/>
  <c r="F443" i="6" s="1"/>
  <c r="I443" i="6" s="1"/>
  <c r="AT446" i="5"/>
  <c r="B443" i="6" s="1"/>
  <c r="G443" i="6" s="1"/>
  <c r="J443" i="6" s="1"/>
  <c r="AR446" i="5"/>
  <c r="AU446" i="5"/>
  <c r="C443" i="6" s="1"/>
  <c r="H443" i="6" s="1"/>
  <c r="K443" i="6" s="1"/>
  <c r="M441" i="9"/>
  <c r="X441" i="9"/>
  <c r="P441" i="9"/>
  <c r="AR447" i="5" l="1"/>
  <c r="AU447" i="5"/>
  <c r="C444" i="6" s="1"/>
  <c r="H444" i="6" s="1"/>
  <c r="K444" i="6" s="1"/>
  <c r="AT447" i="5"/>
  <c r="B444" i="6" s="1"/>
  <c r="G444" i="6" s="1"/>
  <c r="J444" i="6" s="1"/>
  <c r="AB441" i="9"/>
  <c r="AD441" i="9"/>
  <c r="AC441" i="9"/>
  <c r="I442" i="9"/>
  <c r="AS447" i="5"/>
  <c r="A444" i="6" s="1"/>
  <c r="F444" i="6" s="1"/>
  <c r="I444" i="6" s="1"/>
  <c r="AB449" i="5"/>
  <c r="P449" i="5" s="1"/>
  <c r="AC449" i="5"/>
  <c r="Q449" i="5" s="1"/>
  <c r="AD449" i="5"/>
  <c r="R449" i="5" s="1"/>
  <c r="Y450" i="5" s="1"/>
  <c r="AJ449" i="5" l="1"/>
  <c r="AL449" i="5"/>
  <c r="AM449" i="5"/>
  <c r="X450" i="5"/>
  <c r="AK449" i="5"/>
  <c r="Z450" i="5"/>
  <c r="L442" i="9"/>
  <c r="V449" i="5"/>
  <c r="AF450" i="5"/>
  <c r="S449" i="5"/>
  <c r="AE441" i="9"/>
  <c r="AF441" i="9" s="1"/>
  <c r="J442" i="9"/>
  <c r="M442" i="9" s="1"/>
  <c r="AH450" i="5"/>
  <c r="W450" i="5"/>
  <c r="T449" i="5"/>
  <c r="K442" i="9"/>
  <c r="U449" i="5"/>
  <c r="AE450" i="5"/>
  <c r="AG450" i="5"/>
  <c r="AA442" i="9"/>
  <c r="AP449" i="5" l="1"/>
  <c r="AN449" i="5"/>
  <c r="AQ449" i="5"/>
  <c r="AO449" i="5"/>
  <c r="Y442" i="9"/>
  <c r="O442" i="9"/>
  <c r="Z442" i="9"/>
  <c r="N442" i="9"/>
  <c r="AI450" i="5"/>
  <c r="AA450" i="5"/>
  <c r="O450" i="5" s="1"/>
  <c r="P442" i="9"/>
  <c r="X442" i="9"/>
  <c r="I443" i="9" l="1"/>
  <c r="AD442" i="9"/>
  <c r="AB442" i="9"/>
  <c r="AC442" i="9"/>
  <c r="AB450" i="5"/>
  <c r="P450" i="5" s="1"/>
  <c r="AC450" i="5"/>
  <c r="Q450" i="5" s="1"/>
  <c r="AD450" i="5"/>
  <c r="R450" i="5" s="1"/>
  <c r="AK450" i="5" l="1"/>
  <c r="AL450" i="5"/>
  <c r="AJ450" i="5"/>
  <c r="AM450" i="5"/>
  <c r="X451" i="5"/>
  <c r="S450" i="5"/>
  <c r="J443" i="9"/>
  <c r="T450" i="5"/>
  <c r="W451" i="5"/>
  <c r="AH451" i="5"/>
  <c r="AF451" i="5"/>
  <c r="V450" i="5"/>
  <c r="L443" i="9"/>
  <c r="AG451" i="5"/>
  <c r="AA443" i="9"/>
  <c r="U450" i="5"/>
  <c r="K443" i="9"/>
  <c r="AE451" i="5"/>
  <c r="AE442" i="9"/>
  <c r="AF442" i="9" s="1"/>
  <c r="Y451" i="5"/>
  <c r="Z451" i="5"/>
  <c r="AS448" i="5"/>
  <c r="A445" i="6" s="1"/>
  <c r="F445" i="6" s="1"/>
  <c r="I445" i="6" s="1"/>
  <c r="AT448" i="5"/>
  <c r="B445" i="6" s="1"/>
  <c r="G445" i="6" s="1"/>
  <c r="J445" i="6" s="1"/>
  <c r="AR448" i="5"/>
  <c r="AU448" i="5"/>
  <c r="C445" i="6" s="1"/>
  <c r="H445" i="6" s="1"/>
  <c r="K445" i="6" s="1"/>
  <c r="AQ450" i="5" l="1"/>
  <c r="M443" i="9"/>
  <c r="AN450" i="5"/>
  <c r="AP450" i="5"/>
  <c r="AO450" i="5"/>
  <c r="Z443" i="9"/>
  <c r="N443" i="9"/>
  <c r="X443" i="9"/>
  <c r="P443" i="9"/>
  <c r="O443" i="9"/>
  <c r="Y443" i="9"/>
  <c r="AI451" i="5"/>
  <c r="AA451" i="5" s="1"/>
  <c r="O451" i="5" s="1"/>
  <c r="AD451" i="5" l="1"/>
  <c r="R451" i="5" s="1"/>
  <c r="I444" i="9"/>
  <c r="AB443" i="9"/>
  <c r="AD443" i="9"/>
  <c r="AC443" i="9"/>
  <c r="AC451" i="5"/>
  <c r="Q451" i="5" s="1"/>
  <c r="AB451" i="5"/>
  <c r="P451" i="5" s="1"/>
  <c r="AM451" i="5" l="1"/>
  <c r="AJ451" i="5"/>
  <c r="AL451" i="5"/>
  <c r="X452" i="5"/>
  <c r="AK451" i="5"/>
  <c r="L444" i="9"/>
  <c r="V451" i="5"/>
  <c r="AF452" i="5"/>
  <c r="AE443" i="9"/>
  <c r="AF443" i="9" s="1"/>
  <c r="AG452" i="5"/>
  <c r="AS449" i="5"/>
  <c r="A446" i="6" s="1"/>
  <c r="F446" i="6" s="1"/>
  <c r="I446" i="6" s="1"/>
  <c r="AU449" i="5"/>
  <c r="C446" i="6" s="1"/>
  <c r="H446" i="6" s="1"/>
  <c r="K446" i="6" s="1"/>
  <c r="AR449" i="5"/>
  <c r="AH452" i="5"/>
  <c r="T451" i="5"/>
  <c r="J444" i="9"/>
  <c r="W452" i="5"/>
  <c r="K444" i="9"/>
  <c r="AE452" i="5"/>
  <c r="U451" i="5"/>
  <c r="S451" i="5"/>
  <c r="AA444" i="9"/>
  <c r="Y452" i="5"/>
  <c r="Z452" i="5"/>
  <c r="AT449" i="5"/>
  <c r="B446" i="6" s="1"/>
  <c r="G446" i="6" s="1"/>
  <c r="J446" i="6" s="1"/>
  <c r="AQ451" i="5" l="1"/>
  <c r="AO451" i="5"/>
  <c r="AN451" i="5"/>
  <c r="AP451" i="5"/>
  <c r="M444" i="9"/>
  <c r="AI452" i="5"/>
  <c r="AA452" i="5"/>
  <c r="O452" i="5" s="1"/>
  <c r="Z444" i="9"/>
  <c r="N444" i="9"/>
  <c r="O444" i="9"/>
  <c r="Y444" i="9"/>
  <c r="X444" i="9"/>
  <c r="P444" i="9"/>
  <c r="I445" i="9" l="1"/>
  <c r="AC444" i="9"/>
  <c r="AD444" i="9"/>
  <c r="AB444" i="9"/>
  <c r="AD452" i="5"/>
  <c r="R452" i="5" s="1"/>
  <c r="AB452" i="5"/>
  <c r="P452" i="5" s="1"/>
  <c r="AC452" i="5"/>
  <c r="Q452" i="5" s="1"/>
  <c r="AK452" i="5" s="1"/>
  <c r="AL452" i="5" l="1"/>
  <c r="AJ452" i="5"/>
  <c r="AM452" i="5"/>
  <c r="S452" i="5"/>
  <c r="Y453" i="5"/>
  <c r="L445" i="9"/>
  <c r="AF453" i="5"/>
  <c r="V452" i="5"/>
  <c r="X453" i="5"/>
  <c r="AE453" i="5"/>
  <c r="U452" i="5"/>
  <c r="AP452" i="5" s="1"/>
  <c r="K445" i="9"/>
  <c r="AE444" i="9"/>
  <c r="AF444" i="9" s="1"/>
  <c r="AA445" i="9"/>
  <c r="Z453" i="5"/>
  <c r="T452" i="5"/>
  <c r="AH453" i="5"/>
  <c r="W453" i="5"/>
  <c r="J445" i="9"/>
  <c r="AG453" i="5"/>
  <c r="AT450" i="5"/>
  <c r="B447" i="6" s="1"/>
  <c r="G447" i="6" s="1"/>
  <c r="J447" i="6" s="1"/>
  <c r="AN452" i="5" l="1"/>
  <c r="AQ452" i="5"/>
  <c r="AO452" i="5"/>
  <c r="AI453" i="5"/>
  <c r="AB453" i="5" s="1"/>
  <c r="P453" i="5" s="1"/>
  <c r="Z445" i="9"/>
  <c r="N445" i="9"/>
  <c r="AS450" i="5"/>
  <c r="A447" i="6" s="1"/>
  <c r="F447" i="6" s="1"/>
  <c r="I447" i="6" s="1"/>
  <c r="X445" i="9"/>
  <c r="P445" i="9"/>
  <c r="AR450" i="5"/>
  <c r="AU450" i="5"/>
  <c r="C447" i="6" s="1"/>
  <c r="H447" i="6" s="1"/>
  <c r="K447" i="6" s="1"/>
  <c r="Y445" i="9"/>
  <c r="O445" i="9"/>
  <c r="M445" i="9"/>
  <c r="AA453" i="5" l="1"/>
  <c r="O453" i="5" s="1"/>
  <c r="AB445" i="9"/>
  <c r="AD445" i="9"/>
  <c r="AC445" i="9"/>
  <c r="I446" i="9"/>
  <c r="J446" i="9"/>
  <c r="Z446" i="9" s="1"/>
  <c r="AD453" i="5"/>
  <c r="R453" i="5" s="1"/>
  <c r="AL453" i="5" s="1"/>
  <c r="AC453" i="5"/>
  <c r="Q453" i="5" s="1"/>
  <c r="S453" i="5" l="1"/>
  <c r="AJ453" i="5"/>
  <c r="AK453" i="5"/>
  <c r="AH454" i="5"/>
  <c r="AM453" i="5"/>
  <c r="T453" i="5"/>
  <c r="Y454" i="5"/>
  <c r="AS451" i="5"/>
  <c r="A448" i="6" s="1"/>
  <c r="F448" i="6" s="1"/>
  <c r="I448" i="6" s="1"/>
  <c r="X454" i="5"/>
  <c r="K446" i="9"/>
  <c r="N446" i="9" s="1"/>
  <c r="AE454" i="5"/>
  <c r="U453" i="5"/>
  <c r="L446" i="9"/>
  <c r="V453" i="5"/>
  <c r="AF454" i="5"/>
  <c r="W454" i="5"/>
  <c r="AA446" i="9"/>
  <c r="M446" i="9"/>
  <c r="AE445" i="9"/>
  <c r="AF445" i="9" s="1"/>
  <c r="AU451" i="5"/>
  <c r="C448" i="6" s="1"/>
  <c r="H448" i="6" s="1"/>
  <c r="K448" i="6" s="1"/>
  <c r="AT451" i="5"/>
  <c r="B448" i="6" s="1"/>
  <c r="G448" i="6" s="1"/>
  <c r="J448" i="6" s="1"/>
  <c r="AR451" i="5"/>
  <c r="AG454" i="5"/>
  <c r="Z454" i="5"/>
  <c r="AN453" i="5" l="1"/>
  <c r="AO453" i="5"/>
  <c r="AQ453" i="5"/>
  <c r="AP453" i="5"/>
  <c r="AI454" i="5"/>
  <c r="AD454" i="5" s="1"/>
  <c r="R454" i="5" s="1"/>
  <c r="P446" i="9"/>
  <c r="X446" i="9"/>
  <c r="O446" i="9"/>
  <c r="Y446" i="9"/>
  <c r="AB446" i="9" l="1"/>
  <c r="AC446" i="9"/>
  <c r="AD446" i="9"/>
  <c r="L447" i="9"/>
  <c r="AA454" i="5"/>
  <c r="O454" i="5" s="1"/>
  <c r="AB454" i="5"/>
  <c r="P454" i="5" s="1"/>
  <c r="AC454" i="5"/>
  <c r="Q454" i="5" s="1"/>
  <c r="AJ454" i="5" l="1"/>
  <c r="AL454" i="5"/>
  <c r="AM454" i="5"/>
  <c r="AK454" i="5"/>
  <c r="AF455" i="5"/>
  <c r="AT452" i="5"/>
  <c r="B449" i="6" s="1"/>
  <c r="G449" i="6" s="1"/>
  <c r="J449" i="6" s="1"/>
  <c r="K447" i="9"/>
  <c r="U454" i="5"/>
  <c r="AE455" i="5"/>
  <c r="I447" i="9"/>
  <c r="S454" i="5"/>
  <c r="AG455" i="5"/>
  <c r="Y455" i="5"/>
  <c r="X455" i="5"/>
  <c r="Z455" i="5"/>
  <c r="X447" i="9"/>
  <c r="AH455" i="5"/>
  <c r="W455" i="5"/>
  <c r="J447" i="9"/>
  <c r="T454" i="5"/>
  <c r="V454" i="5"/>
  <c r="AE446" i="9"/>
  <c r="AF446" i="9" s="1"/>
  <c r="AQ454" i="5" l="1"/>
  <c r="AP454" i="5"/>
  <c r="AN454" i="5"/>
  <c r="AO454" i="5"/>
  <c r="AU452" i="5"/>
  <c r="C449" i="6" s="1"/>
  <c r="H449" i="6" s="1"/>
  <c r="K449" i="6" s="1"/>
  <c r="AS452" i="5"/>
  <c r="A449" i="6" s="1"/>
  <c r="F449" i="6" s="1"/>
  <c r="I449" i="6" s="1"/>
  <c r="AR452" i="5"/>
  <c r="AA447" i="9"/>
  <c r="M447" i="9"/>
  <c r="O447" i="9"/>
  <c r="Y447" i="9"/>
  <c r="Z447" i="9"/>
  <c r="N447" i="9"/>
  <c r="P447" i="9"/>
  <c r="AI455" i="5"/>
  <c r="AB455" i="5" s="1"/>
  <c r="P455" i="5" s="1"/>
  <c r="AB447" i="9" l="1"/>
  <c r="AA455" i="5"/>
  <c r="O455" i="5" s="1"/>
  <c r="AD455" i="5"/>
  <c r="R455" i="5" s="1"/>
  <c r="L448" i="9" s="1"/>
  <c r="AD447" i="9"/>
  <c r="J448" i="9"/>
  <c r="AC447" i="9"/>
  <c r="AE447" i="9" s="1"/>
  <c r="AF447" i="9" s="1"/>
  <c r="I448" i="9"/>
  <c r="AC455" i="5"/>
  <c r="Q455" i="5" s="1"/>
  <c r="AJ455" i="5" s="1"/>
  <c r="Y456" i="5" l="1"/>
  <c r="AM455" i="5"/>
  <c r="AK455" i="5"/>
  <c r="AL455" i="5"/>
  <c r="AH456" i="5"/>
  <c r="AS453" i="5"/>
  <c r="A450" i="6" s="1"/>
  <c r="F450" i="6" s="1"/>
  <c r="I450" i="6" s="1"/>
  <c r="X448" i="9"/>
  <c r="Z448" i="9"/>
  <c r="Z456" i="5"/>
  <c r="K448" i="9"/>
  <c r="U455" i="5"/>
  <c r="AE456" i="5"/>
  <c r="AU453" i="5"/>
  <c r="C450" i="6" s="1"/>
  <c r="H450" i="6" s="1"/>
  <c r="K450" i="6" s="1"/>
  <c r="AR453" i="5"/>
  <c r="AF456" i="5"/>
  <c r="T455" i="5"/>
  <c r="X456" i="5"/>
  <c r="S455" i="5"/>
  <c r="AA448" i="9"/>
  <c r="AG456" i="5"/>
  <c r="V455" i="5"/>
  <c r="W456" i="5"/>
  <c r="AT453" i="5"/>
  <c r="B450" i="6" s="1"/>
  <c r="G450" i="6" s="1"/>
  <c r="J450" i="6" s="1"/>
  <c r="AO455" i="5" l="1"/>
  <c r="AP455" i="5"/>
  <c r="AQ455" i="5"/>
  <c r="AN455" i="5"/>
  <c r="Y448" i="9"/>
  <c r="O448" i="9"/>
  <c r="P448" i="9"/>
  <c r="M448" i="9"/>
  <c r="AI456" i="5"/>
  <c r="AD456" i="5" s="1"/>
  <c r="R456" i="5" s="1"/>
  <c r="N448" i="9"/>
  <c r="AC448" i="9" l="1"/>
  <c r="AD448" i="9"/>
  <c r="AB448" i="9"/>
  <c r="AE448" i="9"/>
  <c r="AF448" i="9" s="1"/>
  <c r="AB456" i="5"/>
  <c r="P456" i="5" s="1"/>
  <c r="L449" i="9"/>
  <c r="AA456" i="5"/>
  <c r="O456" i="5" s="1"/>
  <c r="AC456" i="5"/>
  <c r="Q456" i="5" s="1"/>
  <c r="AJ456" i="5" l="1"/>
  <c r="AL456" i="5"/>
  <c r="AK456" i="5"/>
  <c r="AM456" i="5"/>
  <c r="V456" i="5"/>
  <c r="T456" i="5"/>
  <c r="AH457" i="5"/>
  <c r="J449" i="9"/>
  <c r="Z449" i="9" s="1"/>
  <c r="W457" i="5"/>
  <c r="K449" i="9"/>
  <c r="AE457" i="5"/>
  <c r="U456" i="5"/>
  <c r="AF457" i="5"/>
  <c r="Z457" i="5"/>
  <c r="Y457" i="5"/>
  <c r="S456" i="5"/>
  <c r="AG457" i="5"/>
  <c r="I449" i="9"/>
  <c r="P449" i="9" s="1"/>
  <c r="X457" i="5"/>
  <c r="AS454" i="5"/>
  <c r="A451" i="6" s="1"/>
  <c r="F451" i="6" s="1"/>
  <c r="I451" i="6" s="1"/>
  <c r="AR454" i="5"/>
  <c r="AT454" i="5"/>
  <c r="B451" i="6" s="1"/>
  <c r="G451" i="6" s="1"/>
  <c r="J451" i="6" s="1"/>
  <c r="AU454" i="5"/>
  <c r="C451" i="6" s="1"/>
  <c r="H451" i="6" s="1"/>
  <c r="K451" i="6" s="1"/>
  <c r="X449" i="9"/>
  <c r="AQ456" i="5" l="1"/>
  <c r="AN456" i="5"/>
  <c r="AO456" i="5"/>
  <c r="AP456" i="5"/>
  <c r="AI457" i="5"/>
  <c r="AD457" i="5" s="1"/>
  <c r="R457" i="5" s="1"/>
  <c r="Y449" i="9"/>
  <c r="O449" i="9"/>
  <c r="N449" i="9"/>
  <c r="M449" i="9"/>
  <c r="AA449" i="9"/>
  <c r="AB449" i="9" l="1"/>
  <c r="AD449" i="9"/>
  <c r="AC449" i="9"/>
  <c r="L450" i="9"/>
  <c r="AC457" i="5"/>
  <c r="Q457" i="5" s="1"/>
  <c r="AB457" i="5"/>
  <c r="P457" i="5" s="1"/>
  <c r="AJ457" i="5" s="1"/>
  <c r="AA457" i="5"/>
  <c r="O457" i="5" s="1"/>
  <c r="AK457" i="5" l="1"/>
  <c r="AL457" i="5"/>
  <c r="AM457" i="5"/>
  <c r="AE449" i="9"/>
  <c r="AF449" i="9" s="1"/>
  <c r="I450" i="9"/>
  <c r="X458" i="5"/>
  <c r="Z458" i="5"/>
  <c r="AG458" i="5"/>
  <c r="S457" i="5"/>
  <c r="Y458" i="5"/>
  <c r="V457" i="5"/>
  <c r="AS455" i="5"/>
  <c r="A452" i="6" s="1"/>
  <c r="F452" i="6" s="1"/>
  <c r="I452" i="6" s="1"/>
  <c r="J450" i="9"/>
  <c r="T457" i="5"/>
  <c r="W458" i="5"/>
  <c r="AH458" i="5"/>
  <c r="AF458" i="5"/>
  <c r="AT455" i="5"/>
  <c r="B452" i="6" s="1"/>
  <c r="G452" i="6" s="1"/>
  <c r="J452" i="6" s="1"/>
  <c r="K450" i="9"/>
  <c r="U457" i="5"/>
  <c r="AP457" i="5" s="1"/>
  <c r="AT457" i="5" s="1"/>
  <c r="B454" i="6" s="1"/>
  <c r="AE458" i="5"/>
  <c r="X450" i="9"/>
  <c r="AR455" i="5"/>
  <c r="AU455" i="5"/>
  <c r="C452" i="6" s="1"/>
  <c r="H452" i="6" s="1"/>
  <c r="K452" i="6" s="1"/>
  <c r="AQ457" i="5" l="1"/>
  <c r="AU457" i="5" s="1"/>
  <c r="C454" i="6" s="1"/>
  <c r="AN457" i="5"/>
  <c r="AR457" i="5" s="1"/>
  <c r="AO457" i="5"/>
  <c r="AS457" i="5" s="1"/>
  <c r="A454" i="6" s="1"/>
  <c r="AI458" i="5"/>
  <c r="AC458" i="5" s="1"/>
  <c r="Q458" i="5" s="1"/>
  <c r="N450" i="9"/>
  <c r="Z450" i="9"/>
  <c r="Y450" i="9"/>
  <c r="O450" i="9"/>
  <c r="P450" i="9"/>
  <c r="M450" i="9"/>
  <c r="AA450" i="9"/>
  <c r="AB450" i="9" l="1"/>
  <c r="AC450" i="9"/>
  <c r="AD450" i="9"/>
  <c r="K451" i="9"/>
  <c r="AB458" i="5"/>
  <c r="P458" i="5" s="1"/>
  <c r="AA458" i="5"/>
  <c r="O458" i="5" s="1"/>
  <c r="AD458" i="5"/>
  <c r="R458" i="5" s="1"/>
  <c r="AJ458" i="5" l="1"/>
  <c r="AL458" i="5"/>
  <c r="AK458" i="5"/>
  <c r="AM458" i="5"/>
  <c r="AE450" i="9"/>
  <c r="AF450" i="9" s="1"/>
  <c r="AE459" i="5"/>
  <c r="U458" i="5"/>
  <c r="AS456" i="5"/>
  <c r="A453" i="6" s="1"/>
  <c r="F453" i="6" s="1"/>
  <c r="I453" i="6" s="1"/>
  <c r="AT456" i="5"/>
  <c r="B453" i="6" s="1"/>
  <c r="G453" i="6" s="1"/>
  <c r="J453" i="6" s="1"/>
  <c r="AU456" i="5"/>
  <c r="C453" i="6" s="1"/>
  <c r="H453" i="6" s="1"/>
  <c r="K453" i="6" s="1"/>
  <c r="AR456" i="5"/>
  <c r="Y451" i="9"/>
  <c r="J451" i="9"/>
  <c r="W459" i="5"/>
  <c r="AH459" i="5"/>
  <c r="T458" i="5"/>
  <c r="L451" i="9"/>
  <c r="AF459" i="5"/>
  <c r="V458" i="5"/>
  <c r="I451" i="9"/>
  <c r="AA451" i="9" s="1"/>
  <c r="X459" i="5"/>
  <c r="AG459" i="5"/>
  <c r="S458" i="5"/>
  <c r="Y459" i="5"/>
  <c r="Z459" i="5"/>
  <c r="AN458" i="5" l="1"/>
  <c r="AR458" i="5" s="1"/>
  <c r="AO458" i="5"/>
  <c r="AS458" i="5" s="1"/>
  <c r="AQ458" i="5"/>
  <c r="AU458" i="5" s="1"/>
  <c r="AP458" i="5"/>
  <c r="AT458" i="5" s="1"/>
  <c r="O451" i="9"/>
  <c r="AI459" i="5"/>
  <c r="AA459" i="5" s="1"/>
  <c r="O459" i="5" s="1"/>
  <c r="AD459" i="5"/>
  <c r="R459" i="5" s="1"/>
  <c r="M451" i="9"/>
  <c r="P451" i="9"/>
  <c r="X451" i="9"/>
  <c r="Z451" i="9"/>
  <c r="N451" i="9"/>
  <c r="AB459" i="5" l="1"/>
  <c r="P459" i="5" s="1"/>
  <c r="AC459" i="5"/>
  <c r="Q459" i="5" s="1"/>
  <c r="AK459" i="5" s="1"/>
  <c r="AD451" i="9"/>
  <c r="AC451" i="9"/>
  <c r="AB451" i="9"/>
  <c r="I452" i="9"/>
  <c r="Y460" i="5"/>
  <c r="X460" i="5"/>
  <c r="L452" i="9"/>
  <c r="K452" i="9" l="1"/>
  <c r="AH460" i="5"/>
  <c r="AJ459" i="5"/>
  <c r="AM459" i="5"/>
  <c r="U459" i="5"/>
  <c r="J452" i="9"/>
  <c r="Z452" i="9" s="1"/>
  <c r="AG460" i="5"/>
  <c r="W460" i="5"/>
  <c r="AL459" i="5"/>
  <c r="AF460" i="5"/>
  <c r="V459" i="5"/>
  <c r="S459" i="5"/>
  <c r="T459" i="5"/>
  <c r="AE460" i="5"/>
  <c r="Z460" i="5"/>
  <c r="AE451" i="9"/>
  <c r="AF451" i="9" s="1"/>
  <c r="M452" i="9"/>
  <c r="AA452" i="9"/>
  <c r="N452" i="9"/>
  <c r="X452" i="9"/>
  <c r="P452" i="9"/>
  <c r="Y452" i="9"/>
  <c r="O452" i="9"/>
  <c r="AQ459" i="5" l="1"/>
  <c r="AU459" i="5" s="1"/>
  <c r="AI460" i="5"/>
  <c r="AB460" i="5" s="1"/>
  <c r="P460" i="5" s="1"/>
  <c r="AJ460" i="5" s="1"/>
  <c r="AO459" i="5"/>
  <c r="AS459" i="5" s="1"/>
  <c r="AP459" i="5"/>
  <c r="AT459" i="5" s="1"/>
  <c r="AN459" i="5"/>
  <c r="AR459" i="5" s="1"/>
  <c r="AC460" i="5"/>
  <c r="Q460" i="5" s="1"/>
  <c r="AD460" i="5"/>
  <c r="R460" i="5" s="1"/>
  <c r="AC452" i="9"/>
  <c r="AD452" i="9"/>
  <c r="AB452" i="9"/>
  <c r="AA460" i="5"/>
  <c r="O460" i="5" s="1"/>
  <c r="AK460" i="5" l="1"/>
  <c r="AL460" i="5"/>
  <c r="AM460" i="5"/>
  <c r="I453" i="9"/>
  <c r="Y461" i="5"/>
  <c r="X461" i="5"/>
  <c r="AG461" i="5"/>
  <c r="S460" i="5"/>
  <c r="Z461" i="5"/>
  <c r="AE452" i="9"/>
  <c r="AF452" i="9" s="1"/>
  <c r="K453" i="9"/>
  <c r="AE461" i="5"/>
  <c r="U460" i="5"/>
  <c r="L453" i="9"/>
  <c r="AF461" i="5"/>
  <c r="V460" i="5"/>
  <c r="J453" i="9"/>
  <c r="T460" i="5"/>
  <c r="AH461" i="5"/>
  <c r="W461" i="5"/>
  <c r="AN460" i="5" l="1"/>
  <c r="AR460" i="5" s="1"/>
  <c r="AQ460" i="5"/>
  <c r="AU460" i="5" s="1"/>
  <c r="AP460" i="5"/>
  <c r="AT460" i="5" s="1"/>
  <c r="AO460" i="5"/>
  <c r="AS460" i="5" s="1"/>
  <c r="Z453" i="9"/>
  <c r="N453" i="9"/>
  <c r="X453" i="9"/>
  <c r="P453" i="9"/>
  <c r="Y453" i="9"/>
  <c r="O453" i="9"/>
  <c r="AI461" i="5"/>
  <c r="AA453" i="9"/>
  <c r="M453" i="9"/>
  <c r="AD453" i="9" l="1"/>
  <c r="AC453" i="9"/>
  <c r="AB453" i="9"/>
  <c r="AE453" i="9" s="1"/>
  <c r="AF453" i="9" s="1"/>
  <c r="AA461" i="5"/>
  <c r="O461" i="5" s="1"/>
  <c r="AC461" i="5"/>
  <c r="Q461" i="5" s="1"/>
  <c r="AD461" i="5"/>
  <c r="R461" i="5" s="1"/>
  <c r="AB461" i="5"/>
  <c r="P461" i="5" s="1"/>
  <c r="AJ461" i="5" l="1"/>
  <c r="AL461" i="5"/>
  <c r="AM461" i="5"/>
  <c r="AK461" i="5"/>
  <c r="I454" i="9"/>
  <c r="AG462" i="5"/>
  <c r="Z462" i="5"/>
  <c r="X462" i="5"/>
  <c r="S461" i="5"/>
  <c r="Y462" i="5"/>
  <c r="L454" i="9"/>
  <c r="AF462" i="5"/>
  <c r="V461" i="5"/>
  <c r="AQ461" i="5" s="1"/>
  <c r="AU461" i="5" s="1"/>
  <c r="J454" i="9"/>
  <c r="W462" i="5"/>
  <c r="AH462" i="5"/>
  <c r="T461" i="5"/>
  <c r="K454" i="9"/>
  <c r="U461" i="5"/>
  <c r="AE462" i="5"/>
  <c r="AI462" i="5" s="1"/>
  <c r="AD462" i="5" s="1"/>
  <c r="R462" i="5" s="1"/>
  <c r="AN461" i="5" l="1"/>
  <c r="AR461" i="5" s="1"/>
  <c r="AP461" i="5"/>
  <c r="AT461" i="5" s="1"/>
  <c r="AO461" i="5"/>
  <c r="AS461" i="5" s="1"/>
  <c r="L455" i="9"/>
  <c r="AC462" i="5"/>
  <c r="Q462" i="5" s="1"/>
  <c r="AB462" i="5"/>
  <c r="P462" i="5" s="1"/>
  <c r="AJ462" i="5" s="1"/>
  <c r="N454" i="9"/>
  <c r="Z454" i="9"/>
  <c r="P454" i="9"/>
  <c r="X454" i="9"/>
  <c r="AA462" i="5"/>
  <c r="O462" i="5" s="1"/>
  <c r="Y454" i="9"/>
  <c r="O454" i="9"/>
  <c r="AA454" i="9"/>
  <c r="M454" i="9"/>
  <c r="AF463" i="5" l="1"/>
  <c r="AK462" i="5"/>
  <c r="AL462" i="5"/>
  <c r="AM462" i="5"/>
  <c r="I455" i="9"/>
  <c r="S462" i="5"/>
  <c r="Z463" i="5"/>
  <c r="AG463" i="5"/>
  <c r="Y463" i="5"/>
  <c r="X463" i="5"/>
  <c r="AC454" i="9"/>
  <c r="AD454" i="9"/>
  <c r="AB454" i="9"/>
  <c r="J455" i="9"/>
  <c r="T462" i="5"/>
  <c r="AH463" i="5"/>
  <c r="W463" i="5"/>
  <c r="V462" i="5"/>
  <c r="K455" i="9"/>
  <c r="U462" i="5"/>
  <c r="AP462" i="5" s="1"/>
  <c r="AT462" i="5" s="1"/>
  <c r="AE463" i="5"/>
  <c r="X455" i="9"/>
  <c r="AO462" i="5" l="1"/>
  <c r="AS462" i="5" s="1"/>
  <c r="AQ462" i="5"/>
  <c r="AU462" i="5" s="1"/>
  <c r="AN462" i="5"/>
  <c r="AR462" i="5" s="1"/>
  <c r="AI463" i="5"/>
  <c r="AB463" i="5" s="1"/>
  <c r="P463" i="5" s="1"/>
  <c r="Z455" i="9"/>
  <c r="N455" i="9"/>
  <c r="AE454" i="9"/>
  <c r="AF454" i="9" s="1"/>
  <c r="P455" i="9"/>
  <c r="O455" i="9"/>
  <c r="Y455" i="9"/>
  <c r="AA455" i="9"/>
  <c r="M455" i="9"/>
  <c r="J456" i="9" l="1"/>
  <c r="AD463" i="5"/>
  <c r="R463" i="5" s="1"/>
  <c r="AC463" i="5"/>
  <c r="Q463" i="5" s="1"/>
  <c r="K456" i="9" s="1"/>
  <c r="AA463" i="5"/>
  <c r="O463" i="5" s="1"/>
  <c r="AD455" i="9"/>
  <c r="AB455" i="9"/>
  <c r="AC455" i="9"/>
  <c r="L456" i="9"/>
  <c r="I456" i="9"/>
  <c r="Y464" i="5"/>
  <c r="Z456" i="9"/>
  <c r="AG464" i="5" l="1"/>
  <c r="AJ463" i="5"/>
  <c r="W464" i="5"/>
  <c r="Z464" i="5"/>
  <c r="AL463" i="5"/>
  <c r="AM463" i="5"/>
  <c r="AK463" i="5"/>
  <c r="S463" i="5"/>
  <c r="V463" i="5"/>
  <c r="AE464" i="5"/>
  <c r="AE455" i="9"/>
  <c r="AF455" i="9" s="1"/>
  <c r="AH464" i="5"/>
  <c r="AI464" i="5" s="1"/>
  <c r="X464" i="5"/>
  <c r="AF464" i="5"/>
  <c r="U463" i="5"/>
  <c r="T463" i="5"/>
  <c r="AO463" i="5" s="1"/>
  <c r="AS463" i="5" s="1"/>
  <c r="O456" i="9"/>
  <c r="Y456" i="9"/>
  <c r="N456" i="9"/>
  <c r="AA456" i="9"/>
  <c r="M456" i="9"/>
  <c r="P456" i="9"/>
  <c r="X456" i="9"/>
  <c r="AN463" i="5" l="1"/>
  <c r="AR463" i="5" s="1"/>
  <c r="AQ463" i="5"/>
  <c r="AU463" i="5" s="1"/>
  <c r="AP463" i="5"/>
  <c r="AT463" i="5" s="1"/>
  <c r="AA464" i="5"/>
  <c r="O464" i="5" s="1"/>
  <c r="AD464" i="5"/>
  <c r="R464" i="5" s="1"/>
  <c r="AC456" i="9"/>
  <c r="AB456" i="9"/>
  <c r="AD456" i="9"/>
  <c r="AB464" i="5"/>
  <c r="P464" i="5" s="1"/>
  <c r="AC464" i="5"/>
  <c r="Q464" i="5" s="1"/>
  <c r="AJ464" i="5" l="1"/>
  <c r="AM464" i="5"/>
  <c r="AK464" i="5"/>
  <c r="AL464" i="5"/>
  <c r="AE456" i="9"/>
  <c r="AF456" i="9" s="1"/>
  <c r="K457" i="9"/>
  <c r="AE465" i="5"/>
  <c r="U464" i="5"/>
  <c r="J457" i="9"/>
  <c r="AH465" i="5"/>
  <c r="T464" i="5"/>
  <c r="W465" i="5"/>
  <c r="L457" i="9"/>
  <c r="AF465" i="5"/>
  <c r="V464" i="5"/>
  <c r="I457" i="9"/>
  <c r="X465" i="5"/>
  <c r="S464" i="5"/>
  <c r="Y465" i="5"/>
  <c r="Z465" i="5"/>
  <c r="AG465" i="5"/>
  <c r="AN464" i="5" l="1"/>
  <c r="AR464" i="5" s="1"/>
  <c r="AP464" i="5"/>
  <c r="AT464" i="5" s="1"/>
  <c r="AO464" i="5"/>
  <c r="AS464" i="5" s="1"/>
  <c r="AQ464" i="5"/>
  <c r="AU464" i="5" s="1"/>
  <c r="AI465" i="5"/>
  <c r="AA465" i="5" s="1"/>
  <c r="O465" i="5" s="1"/>
  <c r="AA457" i="9"/>
  <c r="M457" i="9"/>
  <c r="X457" i="9"/>
  <c r="P457" i="9"/>
  <c r="N457" i="9"/>
  <c r="Z457" i="9"/>
  <c r="O457" i="9"/>
  <c r="Y457" i="9"/>
  <c r="I458" i="9" l="1"/>
  <c r="AB457" i="9"/>
  <c r="AD457" i="9"/>
  <c r="AC457" i="9"/>
  <c r="AB465" i="5"/>
  <c r="P465" i="5" s="1"/>
  <c r="AD465" i="5"/>
  <c r="R465" i="5" s="1"/>
  <c r="Y466" i="5" s="1"/>
  <c r="AC465" i="5"/>
  <c r="Q465" i="5" s="1"/>
  <c r="AK465" i="5" s="1"/>
  <c r="AL465" i="5" l="1"/>
  <c r="AJ465" i="5"/>
  <c r="AM465" i="5"/>
  <c r="X466" i="5"/>
  <c r="AE457" i="9"/>
  <c r="AF457" i="9" s="1"/>
  <c r="AG466" i="5"/>
  <c r="J458" i="9"/>
  <c r="W466" i="5"/>
  <c r="AH466" i="5"/>
  <c r="T465" i="5"/>
  <c r="S465" i="5"/>
  <c r="L458" i="9"/>
  <c r="V465" i="5"/>
  <c r="AF466" i="5"/>
  <c r="K458" i="9"/>
  <c r="AE466" i="5"/>
  <c r="U465" i="5"/>
  <c r="Z466" i="5"/>
  <c r="AA458" i="9"/>
  <c r="AP465" i="5" l="1"/>
  <c r="AT465" i="5" s="1"/>
  <c r="AQ465" i="5"/>
  <c r="AU465" i="5" s="1"/>
  <c r="M458" i="9"/>
  <c r="AN465" i="5"/>
  <c r="AR465" i="5" s="1"/>
  <c r="AO465" i="5"/>
  <c r="AS465" i="5" s="1"/>
  <c r="Z458" i="9"/>
  <c r="N458" i="9"/>
  <c r="AI466" i="5"/>
  <c r="AC466" i="5" s="1"/>
  <c r="Q466" i="5" s="1"/>
  <c r="O458" i="9"/>
  <c r="Y458" i="9"/>
  <c r="X458" i="9"/>
  <c r="P458" i="9"/>
  <c r="AA466" i="5" l="1"/>
  <c r="O466" i="5" s="1"/>
  <c r="K459" i="9"/>
  <c r="I459" i="9"/>
  <c r="AD466" i="5"/>
  <c r="R466" i="5" s="1"/>
  <c r="X467" i="5" s="1"/>
  <c r="AD458" i="9"/>
  <c r="AC458" i="9"/>
  <c r="AB458" i="9"/>
  <c r="AE458" i="9" s="1"/>
  <c r="AF458" i="9" s="1"/>
  <c r="AB466" i="5"/>
  <c r="P466" i="5" s="1"/>
  <c r="AJ466" i="5" s="1"/>
  <c r="AM466" i="5" l="1"/>
  <c r="AK466" i="5"/>
  <c r="AL466" i="5"/>
  <c r="J459" i="9"/>
  <c r="AH467" i="5"/>
  <c r="W467" i="5"/>
  <c r="T466" i="5"/>
  <c r="L459" i="9"/>
  <c r="V466" i="5"/>
  <c r="AF467" i="5"/>
  <c r="AG467" i="5"/>
  <c r="U466" i="5"/>
  <c r="S466" i="5"/>
  <c r="Y467" i="5"/>
  <c r="AE467" i="5"/>
  <c r="Z467" i="5"/>
  <c r="AA459" i="9"/>
  <c r="Y459" i="9"/>
  <c r="O459" i="9"/>
  <c r="AP466" i="5" l="1"/>
  <c r="AT466" i="5" s="1"/>
  <c r="AN466" i="5"/>
  <c r="AR466" i="5" s="1"/>
  <c r="AO466" i="5"/>
  <c r="AS466" i="5" s="1"/>
  <c r="AQ466" i="5"/>
  <c r="AU466" i="5" s="1"/>
  <c r="AI467" i="5"/>
  <c r="AB467" i="5" s="1"/>
  <c r="P467" i="5" s="1"/>
  <c r="X459" i="9"/>
  <c r="P459" i="9"/>
  <c r="M459" i="9"/>
  <c r="N459" i="9"/>
  <c r="Z459" i="9"/>
  <c r="AJ467" i="5" l="1"/>
  <c r="J460" i="9"/>
  <c r="AC467" i="5"/>
  <c r="Q467" i="5" s="1"/>
  <c r="AD459" i="9"/>
  <c r="AC459" i="9"/>
  <c r="AB459" i="9"/>
  <c r="AD467" i="5"/>
  <c r="R467" i="5" s="1"/>
  <c r="AA467" i="5"/>
  <c r="O467" i="5" s="1"/>
  <c r="AK467" i="5" l="1"/>
  <c r="AL467" i="5"/>
  <c r="AM467" i="5"/>
  <c r="W468" i="5"/>
  <c r="AH468" i="5"/>
  <c r="I460" i="9"/>
  <c r="Y468" i="5"/>
  <c r="X468" i="5"/>
  <c r="S467" i="5"/>
  <c r="Z468" i="5"/>
  <c r="AG468" i="5"/>
  <c r="L460" i="9"/>
  <c r="V467" i="5"/>
  <c r="AF468" i="5"/>
  <c r="K460" i="9"/>
  <c r="AE468" i="5"/>
  <c r="U467" i="5"/>
  <c r="T467" i="5"/>
  <c r="AE459" i="9"/>
  <c r="AF459" i="9" s="1"/>
  <c r="Z460" i="9"/>
  <c r="AP467" i="5" l="1"/>
  <c r="AT467" i="5" s="1"/>
  <c r="AO467" i="5"/>
  <c r="AS467" i="5" s="1"/>
  <c r="AQ467" i="5"/>
  <c r="AU467" i="5" s="1"/>
  <c r="AN467" i="5"/>
  <c r="AR467" i="5" s="1"/>
  <c r="Y460" i="9"/>
  <c r="O460" i="9"/>
  <c r="X460" i="9"/>
  <c r="P460" i="9"/>
  <c r="N460" i="9"/>
  <c r="AI468" i="5"/>
  <c r="M460" i="9"/>
  <c r="AA460" i="9"/>
  <c r="AA468" i="5" l="1"/>
  <c r="O468" i="5" s="1"/>
  <c r="AD468" i="5"/>
  <c r="R468" i="5" s="1"/>
  <c r="AC468" i="5"/>
  <c r="Q468" i="5" s="1"/>
  <c r="AC460" i="9"/>
  <c r="AD460" i="9"/>
  <c r="AB460" i="9"/>
  <c r="AB468" i="5"/>
  <c r="P468" i="5" s="1"/>
  <c r="AJ468" i="5" s="1"/>
  <c r="AL468" i="5" l="1"/>
  <c r="AK468" i="5"/>
  <c r="AM468" i="5"/>
  <c r="J461" i="9"/>
  <c r="AH469" i="5"/>
  <c r="T468" i="5"/>
  <c r="W469" i="5"/>
  <c r="K461" i="9"/>
  <c r="U468" i="5"/>
  <c r="AE469" i="5"/>
  <c r="AE460" i="9"/>
  <c r="AF460" i="9" s="1"/>
  <c r="L461" i="9"/>
  <c r="V468" i="5"/>
  <c r="AF469" i="5"/>
  <c r="I461" i="9"/>
  <c r="X469" i="5"/>
  <c r="S468" i="5"/>
  <c r="Y469" i="5"/>
  <c r="AG469" i="5"/>
  <c r="Z469" i="5"/>
  <c r="AN468" i="5" l="1"/>
  <c r="AR468" i="5" s="1"/>
  <c r="AO468" i="5"/>
  <c r="AS468" i="5" s="1"/>
  <c r="AP468" i="5"/>
  <c r="AT468" i="5" s="1"/>
  <c r="AQ468" i="5"/>
  <c r="AU468" i="5" s="1"/>
  <c r="AI469" i="5"/>
  <c r="AD469" i="5" s="1"/>
  <c r="R469" i="5" s="1"/>
  <c r="X461" i="9"/>
  <c r="P461" i="9"/>
  <c r="M461" i="9"/>
  <c r="AA461" i="9"/>
  <c r="O461" i="9"/>
  <c r="Y461" i="9"/>
  <c r="Z461" i="9"/>
  <c r="N461" i="9"/>
  <c r="AD461" i="9" l="1"/>
  <c r="AB461" i="9"/>
  <c r="AC461" i="9"/>
  <c r="AB469" i="5"/>
  <c r="P469" i="5" s="1"/>
  <c r="AJ469" i="5" s="1"/>
  <c r="L462" i="9"/>
  <c r="AA469" i="5"/>
  <c r="O469" i="5" s="1"/>
  <c r="AC469" i="5"/>
  <c r="Q469" i="5" s="1"/>
  <c r="AM469" i="5" l="1"/>
  <c r="AK469" i="5"/>
  <c r="AL469" i="5"/>
  <c r="V469" i="5"/>
  <c r="J462" i="9"/>
  <c r="T469" i="5"/>
  <c r="AH470" i="5"/>
  <c r="W470" i="5"/>
  <c r="AF470" i="5"/>
  <c r="AE461" i="9"/>
  <c r="AF461" i="9" s="1"/>
  <c r="I462" i="9"/>
  <c r="P462" i="9" s="1"/>
  <c r="Z470" i="5"/>
  <c r="S469" i="5"/>
  <c r="AG470" i="5"/>
  <c r="X470" i="5"/>
  <c r="Y470" i="5"/>
  <c r="K462" i="9"/>
  <c r="U469" i="5"/>
  <c r="AE470" i="5"/>
  <c r="X462" i="9"/>
  <c r="AP469" i="5" l="1"/>
  <c r="AT469" i="5" s="1"/>
  <c r="AO469" i="5"/>
  <c r="AS469" i="5" s="1"/>
  <c r="AQ469" i="5"/>
  <c r="AU469" i="5" s="1"/>
  <c r="AN469" i="5"/>
  <c r="AR469" i="5" s="1"/>
  <c r="M462" i="9"/>
  <c r="AA462" i="9"/>
  <c r="O462" i="9"/>
  <c r="Y462" i="9"/>
  <c r="AC462" i="9" s="1"/>
  <c r="AI470" i="5"/>
  <c r="AA470" i="5" s="1"/>
  <c r="O470" i="5" s="1"/>
  <c r="N462" i="9"/>
  <c r="Z462" i="9"/>
  <c r="AD462" i="9" l="1"/>
  <c r="I463" i="9"/>
  <c r="AB462" i="9"/>
  <c r="AB470" i="5"/>
  <c r="P470" i="5" s="1"/>
  <c r="AJ470" i="5" s="1"/>
  <c r="AD470" i="5"/>
  <c r="R470" i="5" s="1"/>
  <c r="AC470" i="5"/>
  <c r="Q470" i="5" s="1"/>
  <c r="AK470" i="5" s="1"/>
  <c r="AG471" i="5" l="1"/>
  <c r="AE462" i="9"/>
  <c r="AF462" i="9" s="1"/>
  <c r="AM470" i="5"/>
  <c r="AL470" i="5"/>
  <c r="K463" i="9"/>
  <c r="AE471" i="5"/>
  <c r="U470" i="5"/>
  <c r="X471" i="5"/>
  <c r="Z471" i="5"/>
  <c r="L463" i="9"/>
  <c r="AF471" i="5"/>
  <c r="V470" i="5"/>
  <c r="Y471" i="5"/>
  <c r="AA463" i="9"/>
  <c r="J463" i="9"/>
  <c r="AH471" i="5"/>
  <c r="T470" i="5"/>
  <c r="W471" i="5"/>
  <c r="S470" i="5"/>
  <c r="AN470" i="5" s="1"/>
  <c r="AR470" i="5" s="1"/>
  <c r="AP470" i="5" l="1"/>
  <c r="AT470" i="5" s="1"/>
  <c r="AQ470" i="5"/>
  <c r="AU470" i="5" s="1"/>
  <c r="AO470" i="5"/>
  <c r="AS470" i="5" s="1"/>
  <c r="N463" i="9"/>
  <c r="Z463" i="9"/>
  <c r="AI471" i="5"/>
  <c r="AC471" i="5" s="1"/>
  <c r="Q471" i="5" s="1"/>
  <c r="P463" i="9"/>
  <c r="X463" i="9"/>
  <c r="M463" i="9"/>
  <c r="Y463" i="9"/>
  <c r="O463" i="9"/>
  <c r="AA471" i="5" l="1"/>
  <c r="O471" i="5" s="1"/>
  <c r="AD463" i="9"/>
  <c r="AC463" i="9"/>
  <c r="AB463" i="9"/>
  <c r="I464" i="9"/>
  <c r="AB471" i="5"/>
  <c r="P471" i="5" s="1"/>
  <c r="K464" i="9"/>
  <c r="AD471" i="5"/>
  <c r="R471" i="5" s="1"/>
  <c r="AL471" i="5" l="1"/>
  <c r="AJ471" i="5"/>
  <c r="AM471" i="5"/>
  <c r="AE472" i="5"/>
  <c r="AE463" i="9"/>
  <c r="AF463" i="9" s="1"/>
  <c r="AK471" i="5"/>
  <c r="AG472" i="5"/>
  <c r="S471" i="5"/>
  <c r="AA464" i="9"/>
  <c r="Y464" i="9"/>
  <c r="L464" i="9"/>
  <c r="AF472" i="5"/>
  <c r="V471" i="5"/>
  <c r="J464" i="9"/>
  <c r="T471" i="5"/>
  <c r="AH472" i="5"/>
  <c r="W472" i="5"/>
  <c r="Z472" i="5"/>
  <c r="U471" i="5"/>
  <c r="X472" i="5"/>
  <c r="Y472" i="5"/>
  <c r="AO471" i="5" l="1"/>
  <c r="AS471" i="5" s="1"/>
  <c r="AP471" i="5"/>
  <c r="AT471" i="5" s="1"/>
  <c r="AQ471" i="5"/>
  <c r="AU471" i="5" s="1"/>
  <c r="AN471" i="5"/>
  <c r="AR471" i="5" s="1"/>
  <c r="M464" i="9"/>
  <c r="AI472" i="5"/>
  <c r="AD472" i="5" s="1"/>
  <c r="R472" i="5" s="1"/>
  <c r="AC472" i="5"/>
  <c r="Q472" i="5" s="1"/>
  <c r="Z464" i="9"/>
  <c r="N464" i="9"/>
  <c r="O464" i="9"/>
  <c r="X464" i="9"/>
  <c r="P464" i="9"/>
  <c r="AB472" i="5" l="1"/>
  <c r="P472" i="5" s="1"/>
  <c r="AJ472" i="5" s="1"/>
  <c r="AA472" i="5"/>
  <c r="O472" i="5" s="1"/>
  <c r="AE473" i="5" s="1"/>
  <c r="J465" i="9"/>
  <c r="T472" i="5"/>
  <c r="W473" i="5"/>
  <c r="AH473" i="5"/>
  <c r="K465" i="9"/>
  <c r="U472" i="5"/>
  <c r="AC464" i="9"/>
  <c r="AD464" i="9"/>
  <c r="AB464" i="9"/>
  <c r="AG473" i="5"/>
  <c r="S472" i="5"/>
  <c r="I465" i="9"/>
  <c r="Y473" i="5"/>
  <c r="X473" i="5"/>
  <c r="Z473" i="5"/>
  <c r="L465" i="9"/>
  <c r="V472" i="5"/>
  <c r="AF473" i="5"/>
  <c r="AE464" i="9" l="1"/>
  <c r="AF464" i="9" s="1"/>
  <c r="AK472" i="5"/>
  <c r="AM472" i="5"/>
  <c r="AL472" i="5"/>
  <c r="AI473" i="5"/>
  <c r="AC473" i="5" s="1"/>
  <c r="Q473" i="5" s="1"/>
  <c r="AA473" i="5"/>
  <c r="O473" i="5" s="1"/>
  <c r="X465" i="9"/>
  <c r="P465" i="9"/>
  <c r="AA465" i="9"/>
  <c r="M465" i="9"/>
  <c r="Y465" i="9"/>
  <c r="O465" i="9"/>
  <c r="N465" i="9"/>
  <c r="Z465" i="9"/>
  <c r="AP472" i="5" l="1"/>
  <c r="AT472" i="5" s="1"/>
  <c r="AN472" i="5"/>
  <c r="AR472" i="5" s="1"/>
  <c r="AQ472" i="5"/>
  <c r="AU472" i="5" s="1"/>
  <c r="AO472" i="5"/>
  <c r="AS472" i="5" s="1"/>
  <c r="I466" i="9"/>
  <c r="AA466" i="9" s="1"/>
  <c r="K466" i="9"/>
  <c r="AD473" i="5"/>
  <c r="R473" i="5" s="1"/>
  <c r="AK473" i="5" s="1"/>
  <c r="AB465" i="9"/>
  <c r="AC465" i="9"/>
  <c r="AD465" i="9"/>
  <c r="AB473" i="5"/>
  <c r="P473" i="5" s="1"/>
  <c r="AG474" i="5" l="1"/>
  <c r="AJ473" i="5"/>
  <c r="AL473" i="5"/>
  <c r="Z474" i="5"/>
  <c r="AE474" i="5"/>
  <c r="AM473" i="5"/>
  <c r="AE465" i="9"/>
  <c r="AF465" i="9" s="1"/>
  <c r="J466" i="9"/>
  <c r="O466" i="9" s="1"/>
  <c r="AH474" i="5"/>
  <c r="T473" i="5"/>
  <c r="W474" i="5"/>
  <c r="AF474" i="5"/>
  <c r="V473" i="5"/>
  <c r="AQ473" i="5" s="1"/>
  <c r="AU473" i="5" s="1"/>
  <c r="L466" i="9"/>
  <c r="S473" i="5"/>
  <c r="Y474" i="5"/>
  <c r="Y466" i="9"/>
  <c r="U473" i="5"/>
  <c r="X474" i="5"/>
  <c r="AI474" i="5" l="1"/>
  <c r="AA474" i="5" s="1"/>
  <c r="O474" i="5" s="1"/>
  <c r="I467" i="9" s="1"/>
  <c r="AA467" i="9" s="1"/>
  <c r="AP473" i="5"/>
  <c r="AT473" i="5" s="1"/>
  <c r="AN473" i="5"/>
  <c r="AR473" i="5" s="1"/>
  <c r="AO473" i="5"/>
  <c r="AS473" i="5" s="1"/>
  <c r="AB474" i="5"/>
  <c r="P474" i="5" s="1"/>
  <c r="AD474" i="5"/>
  <c r="R474" i="5" s="1"/>
  <c r="Y475" i="5" s="1"/>
  <c r="Z466" i="9"/>
  <c r="N466" i="9"/>
  <c r="M466" i="9"/>
  <c r="P466" i="9"/>
  <c r="X466" i="9"/>
  <c r="AC474" i="5"/>
  <c r="Q474" i="5" s="1"/>
  <c r="T474" i="5" s="1"/>
  <c r="J467" i="9" l="1"/>
  <c r="AJ474" i="5"/>
  <c r="AM474" i="5"/>
  <c r="AK474" i="5"/>
  <c r="AL474" i="5"/>
  <c r="Z475" i="5"/>
  <c r="W475" i="5"/>
  <c r="X475" i="5"/>
  <c r="AH475" i="5"/>
  <c r="AG475" i="5"/>
  <c r="AC466" i="9"/>
  <c r="AB466" i="9"/>
  <c r="AD466" i="9"/>
  <c r="K467" i="9"/>
  <c r="N467" i="9" s="1"/>
  <c r="U474" i="5"/>
  <c r="AE475" i="5"/>
  <c r="S474" i="5"/>
  <c r="L467" i="9"/>
  <c r="AF475" i="5"/>
  <c r="V474" i="5"/>
  <c r="Z467" i="9"/>
  <c r="AO474" i="5" l="1"/>
  <c r="AS474" i="5" s="1"/>
  <c r="AQ474" i="5"/>
  <c r="AU474" i="5" s="1"/>
  <c r="AN474" i="5"/>
  <c r="AR474" i="5" s="1"/>
  <c r="AP474" i="5"/>
  <c r="AT474" i="5" s="1"/>
  <c r="AI475" i="5"/>
  <c r="X467" i="9"/>
  <c r="P467" i="9"/>
  <c r="Y467" i="9"/>
  <c r="O467" i="9"/>
  <c r="M467" i="9"/>
  <c r="AE466" i="9"/>
  <c r="AF466" i="9" s="1"/>
  <c r="AA475" i="5" l="1"/>
  <c r="O475" i="5" s="1"/>
  <c r="AC475" i="5"/>
  <c r="Q475" i="5" s="1"/>
  <c r="AB475" i="5"/>
  <c r="P475" i="5" s="1"/>
  <c r="AD475" i="5"/>
  <c r="R475" i="5" s="1"/>
  <c r="AD467" i="9"/>
  <c r="AB467" i="9"/>
  <c r="AC467" i="9"/>
  <c r="J468" i="9" l="1"/>
  <c r="Z468" i="9" s="1"/>
  <c r="AJ475" i="5"/>
  <c r="T475" i="5"/>
  <c r="AK475" i="5"/>
  <c r="AL475" i="5"/>
  <c r="AM475" i="5"/>
  <c r="L468" i="9"/>
  <c r="V475" i="5"/>
  <c r="AF476" i="5"/>
  <c r="W476" i="5"/>
  <c r="S475" i="5"/>
  <c r="Z476" i="5"/>
  <c r="AG476" i="5"/>
  <c r="K468" i="9"/>
  <c r="AE476" i="5"/>
  <c r="U475" i="5"/>
  <c r="AH476" i="5"/>
  <c r="I468" i="9"/>
  <c r="Y476" i="5"/>
  <c r="X476" i="5"/>
  <c r="AE467" i="9"/>
  <c r="AF467" i="9" s="1"/>
  <c r="AQ475" i="5" l="1"/>
  <c r="AU475" i="5" s="1"/>
  <c r="AO475" i="5"/>
  <c r="AS475" i="5" s="1"/>
  <c r="AP475" i="5"/>
  <c r="AT475" i="5" s="1"/>
  <c r="AN475" i="5"/>
  <c r="AR475" i="5" s="1"/>
  <c r="AI476" i="5"/>
  <c r="AB476" i="5" s="1"/>
  <c r="P476" i="5" s="1"/>
  <c r="AA468" i="9"/>
  <c r="M468" i="9"/>
  <c r="Y468" i="9"/>
  <c r="O468" i="9"/>
  <c r="N468" i="9"/>
  <c r="X468" i="9"/>
  <c r="P468" i="9"/>
  <c r="J469" i="9" l="1"/>
  <c r="AC468" i="9"/>
  <c r="AC476" i="5"/>
  <c r="Q476" i="5" s="1"/>
  <c r="AJ476" i="5" s="1"/>
  <c r="AA476" i="5"/>
  <c r="O476" i="5" s="1"/>
  <c r="AB468" i="9"/>
  <c r="AD468" i="9"/>
  <c r="AD476" i="5"/>
  <c r="R476" i="5" s="1"/>
  <c r="Z469" i="9"/>
  <c r="AK476" i="5" l="1"/>
  <c r="AM476" i="5"/>
  <c r="AL476" i="5"/>
  <c r="AE468" i="9"/>
  <c r="AF468" i="9" s="1"/>
  <c r="S476" i="5"/>
  <c r="I469" i="9"/>
  <c r="Z477" i="5"/>
  <c r="AG477" i="5"/>
  <c r="Y477" i="5"/>
  <c r="X477" i="5"/>
  <c r="T476" i="5"/>
  <c r="AO476" i="5" s="1"/>
  <c r="AS476" i="5" s="1"/>
  <c r="L469" i="9"/>
  <c r="AF477" i="5"/>
  <c r="V476" i="5"/>
  <c r="K469" i="9"/>
  <c r="AE477" i="5"/>
  <c r="AI477" i="5" s="1"/>
  <c r="AA477" i="5" s="1"/>
  <c r="O477" i="5" s="1"/>
  <c r="U476" i="5"/>
  <c r="W477" i="5"/>
  <c r="AH477" i="5"/>
  <c r="AQ476" i="5" l="1"/>
  <c r="AU476" i="5" s="1"/>
  <c r="AC477" i="5"/>
  <c r="Q477" i="5" s="1"/>
  <c r="I470" i="9"/>
  <c r="AA470" i="9" s="1"/>
  <c r="AN476" i="5"/>
  <c r="AR476" i="5" s="1"/>
  <c r="AP476" i="5"/>
  <c r="AT476" i="5" s="1"/>
  <c r="X469" i="9"/>
  <c r="P469" i="9"/>
  <c r="AD477" i="5"/>
  <c r="R477" i="5" s="1"/>
  <c r="L470" i="9" s="1"/>
  <c r="X470" i="9" s="1"/>
  <c r="Y469" i="9"/>
  <c r="O469" i="9"/>
  <c r="M469" i="9"/>
  <c r="AA469" i="9"/>
  <c r="N469" i="9"/>
  <c r="AB477" i="5"/>
  <c r="P477" i="5" s="1"/>
  <c r="K470" i="9"/>
  <c r="J470" i="9" l="1"/>
  <c r="Z470" i="9" s="1"/>
  <c r="AJ477" i="5"/>
  <c r="AL477" i="5"/>
  <c r="M470" i="9"/>
  <c r="AK477" i="5"/>
  <c r="AF478" i="5"/>
  <c r="AH478" i="5"/>
  <c r="U477" i="5"/>
  <c r="T477" i="5"/>
  <c r="V477" i="5"/>
  <c r="Z478" i="5"/>
  <c r="AM477" i="5"/>
  <c r="W478" i="5"/>
  <c r="S477" i="5"/>
  <c r="Y478" i="5"/>
  <c r="AE478" i="5"/>
  <c r="AG478" i="5"/>
  <c r="X478" i="5"/>
  <c r="AB469" i="9"/>
  <c r="AC469" i="9"/>
  <c r="AD469" i="9"/>
  <c r="P470" i="9"/>
  <c r="O470" i="9"/>
  <c r="Y470" i="9"/>
  <c r="N470" i="9"/>
  <c r="AN477" i="5" l="1"/>
  <c r="AR477" i="5" s="1"/>
  <c r="AI478" i="5"/>
  <c r="AD478" i="5" s="1"/>
  <c r="R478" i="5" s="1"/>
  <c r="L471" i="9" s="1"/>
  <c r="X471" i="9" s="1"/>
  <c r="AO477" i="5"/>
  <c r="AS477" i="5" s="1"/>
  <c r="AQ477" i="5"/>
  <c r="AU477" i="5" s="1"/>
  <c r="AP477" i="5"/>
  <c r="AT477" i="5" s="1"/>
  <c r="AB478" i="5"/>
  <c r="P478" i="5" s="1"/>
  <c r="AE469" i="9"/>
  <c r="AF469" i="9" s="1"/>
  <c r="AC478" i="5"/>
  <c r="Q478" i="5" s="1"/>
  <c r="K471" i="9" s="1"/>
  <c r="Y471" i="9" s="1"/>
  <c r="AA478" i="5"/>
  <c r="O478" i="5" s="1"/>
  <c r="AB470" i="9"/>
  <c r="AC470" i="9"/>
  <c r="AD470" i="9"/>
  <c r="W479" i="5"/>
  <c r="J471" i="9" l="1"/>
  <c r="Z471" i="9" s="1"/>
  <c r="AJ478" i="5"/>
  <c r="I471" i="9"/>
  <c r="N471" i="9" s="1"/>
  <c r="AK478" i="5"/>
  <c r="AM478" i="5"/>
  <c r="AL478" i="5"/>
  <c r="S478" i="5"/>
  <c r="U478" i="5"/>
  <c r="Y479" i="5"/>
  <c r="P471" i="9"/>
  <c r="O471" i="9"/>
  <c r="AF479" i="5"/>
  <c r="X479" i="5"/>
  <c r="T478" i="5"/>
  <c r="AG479" i="5"/>
  <c r="Z479" i="5"/>
  <c r="AE479" i="5"/>
  <c r="M471" i="9"/>
  <c r="AH479" i="5"/>
  <c r="V478" i="5"/>
  <c r="AE470" i="9"/>
  <c r="AF470" i="9" s="1"/>
  <c r="AA471" i="9" l="1"/>
  <c r="AQ478" i="5"/>
  <c r="AO478" i="5"/>
  <c r="AS478" i="5" s="1"/>
  <c r="AP478" i="5"/>
  <c r="AT478" i="5" s="1"/>
  <c r="AN478" i="5"/>
  <c r="AB471" i="9"/>
  <c r="AU478" i="5"/>
  <c r="AR478" i="5"/>
  <c r="AC471" i="9"/>
  <c r="AI479" i="5"/>
  <c r="AB479" i="5" s="1"/>
  <c r="P479" i="5" s="1"/>
  <c r="AD471" i="9"/>
  <c r="J472" i="9" l="1"/>
  <c r="Z472" i="9" s="1"/>
  <c r="AA479" i="5"/>
  <c r="O479" i="5" s="1"/>
  <c r="AC479" i="5"/>
  <c r="Q479" i="5" s="1"/>
  <c r="K472" i="9" s="1"/>
  <c r="Y472" i="9" s="1"/>
  <c r="AD479" i="5"/>
  <c r="R479" i="5" s="1"/>
  <c r="AE471" i="9"/>
  <c r="AF471" i="9" s="1"/>
  <c r="AJ479" i="5" l="1"/>
  <c r="Z480" i="5"/>
  <c r="I472" i="9"/>
  <c r="AA472" i="9" s="1"/>
  <c r="AL479" i="5"/>
  <c r="AM479" i="5"/>
  <c r="AK479" i="5"/>
  <c r="AE480" i="5"/>
  <c r="W480" i="5"/>
  <c r="AH480" i="5"/>
  <c r="AF480" i="5"/>
  <c r="AG480" i="5"/>
  <c r="T479" i="5"/>
  <c r="V479" i="5"/>
  <c r="U479" i="5"/>
  <c r="S479" i="5"/>
  <c r="L472" i="9"/>
  <c r="M472" i="9" s="1"/>
  <c r="X480" i="5"/>
  <c r="Y480" i="5"/>
  <c r="N472" i="9"/>
  <c r="AQ479" i="5" l="1"/>
  <c r="AP479" i="5"/>
  <c r="AT479" i="5" s="1"/>
  <c r="AO479" i="5"/>
  <c r="AS479" i="5" s="1"/>
  <c r="AN479" i="5"/>
  <c r="AR479" i="5" s="1"/>
  <c r="P472" i="9"/>
  <c r="AI480" i="5"/>
  <c r="O472" i="9"/>
  <c r="X472" i="9"/>
  <c r="AB472" i="9" s="1"/>
  <c r="AU479" i="5"/>
  <c r="AC480" i="5"/>
  <c r="Q480" i="5" s="1"/>
  <c r="K473" i="9" s="1"/>
  <c r="AD480" i="5"/>
  <c r="R480" i="5" s="1"/>
  <c r="L473" i="9" s="1"/>
  <c r="AB480" i="5"/>
  <c r="P480" i="5" s="1"/>
  <c r="AA480" i="5"/>
  <c r="O480" i="5" s="1"/>
  <c r="J473" i="9" l="1"/>
  <c r="AJ480" i="5"/>
  <c r="AD472" i="9"/>
  <c r="I473" i="9"/>
  <c r="AA473" i="9" s="1"/>
  <c r="AL480" i="5"/>
  <c r="AM480" i="5"/>
  <c r="AK480" i="5"/>
  <c r="AC472" i="9"/>
  <c r="AE472" i="9" s="1"/>
  <c r="AF472" i="9" s="1"/>
  <c r="Y473" i="9"/>
  <c r="O473" i="9"/>
  <c r="M473" i="9"/>
  <c r="N473" i="9"/>
  <c r="Z473" i="9"/>
  <c r="X473" i="9"/>
  <c r="Z481" i="5"/>
  <c r="AG481" i="5"/>
  <c r="X481" i="5"/>
  <c r="S480" i="5"/>
  <c r="Y481" i="5"/>
  <c r="AH481" i="5"/>
  <c r="T480" i="5"/>
  <c r="W481" i="5"/>
  <c r="V480" i="5"/>
  <c r="AF481" i="5"/>
  <c r="AE481" i="5"/>
  <c r="U480" i="5"/>
  <c r="AQ480" i="5" l="1"/>
  <c r="P473" i="9"/>
  <c r="AO480" i="5"/>
  <c r="AN480" i="5"/>
  <c r="AR480" i="5" s="1"/>
  <c r="AP480" i="5"/>
  <c r="AT480" i="5" s="1"/>
  <c r="AB473" i="9"/>
  <c r="AC473" i="9"/>
  <c r="AD473" i="9"/>
  <c r="AI481" i="5"/>
  <c r="AA481" i="5" s="1"/>
  <c r="O481" i="5" s="1"/>
  <c r="AU480" i="5"/>
  <c r="AS480" i="5"/>
  <c r="I474" i="9" l="1"/>
  <c r="AA474" i="9"/>
  <c r="AE473" i="9"/>
  <c r="AF473" i="9" s="1"/>
  <c r="AD481" i="5"/>
  <c r="R481" i="5" s="1"/>
  <c r="L474" i="9" s="1"/>
  <c r="AC481" i="5"/>
  <c r="Q481" i="5" s="1"/>
  <c r="K474" i="9" s="1"/>
  <c r="AB481" i="5"/>
  <c r="P481" i="5" s="1"/>
  <c r="J474" i="9" l="1"/>
  <c r="AJ481" i="5"/>
  <c r="AM481" i="5"/>
  <c r="AK481" i="5"/>
  <c r="AL481" i="5"/>
  <c r="P474" i="9"/>
  <c r="X474" i="9"/>
  <c r="Z474" i="9"/>
  <c r="N474" i="9"/>
  <c r="Y474" i="9"/>
  <c r="O474" i="9"/>
  <c r="M474" i="9"/>
  <c r="X482" i="5"/>
  <c r="AG482" i="5"/>
  <c r="AH482" i="5"/>
  <c r="T481" i="5"/>
  <c r="W482" i="5"/>
  <c r="S481" i="5"/>
  <c r="Z482" i="5"/>
  <c r="U481" i="5"/>
  <c r="AE482" i="5"/>
  <c r="AF482" i="5"/>
  <c r="V481" i="5"/>
  <c r="Y482" i="5"/>
  <c r="AN481" i="5" l="1"/>
  <c r="AR481" i="5" s="1"/>
  <c r="AP481" i="5"/>
  <c r="AO481" i="5"/>
  <c r="AS481" i="5" s="1"/>
  <c r="AQ481" i="5"/>
  <c r="AU481" i="5" s="1"/>
  <c r="AB474" i="9"/>
  <c r="AC474" i="9"/>
  <c r="AD474" i="9"/>
  <c r="AI482" i="5"/>
  <c r="AC482" i="5" s="1"/>
  <c r="Q482" i="5" s="1"/>
  <c r="K475" i="9" s="1"/>
  <c r="AT481" i="5"/>
  <c r="Y475" i="9" l="1"/>
  <c r="AE474" i="9"/>
  <c r="AF474" i="9" s="1"/>
  <c r="AA482" i="5"/>
  <c r="O482" i="5" s="1"/>
  <c r="AD482" i="5"/>
  <c r="R482" i="5" s="1"/>
  <c r="L475" i="9" s="1"/>
  <c r="AB482" i="5"/>
  <c r="P482" i="5" s="1"/>
  <c r="J475" i="9" l="1"/>
  <c r="AJ482" i="5"/>
  <c r="I475" i="9"/>
  <c r="O475" i="9" s="1"/>
  <c r="AL482" i="5"/>
  <c r="AM482" i="5"/>
  <c r="AK482" i="5"/>
  <c r="M475" i="9"/>
  <c r="AA475" i="9"/>
  <c r="Z475" i="9"/>
  <c r="N475" i="9"/>
  <c r="P475" i="9"/>
  <c r="X475" i="9"/>
  <c r="X483" i="5"/>
  <c r="AF483" i="5"/>
  <c r="S482" i="5"/>
  <c r="AE483" i="5"/>
  <c r="Y483" i="5"/>
  <c r="W483" i="5"/>
  <c r="AH483" i="5"/>
  <c r="T482" i="5"/>
  <c r="V482" i="5"/>
  <c r="U482" i="5"/>
  <c r="Z483" i="5"/>
  <c r="AG483" i="5"/>
  <c r="AQ482" i="5" l="1"/>
  <c r="AN482" i="5"/>
  <c r="AR482" i="5" s="1"/>
  <c r="AO482" i="5"/>
  <c r="AS482" i="5" s="1"/>
  <c r="AP482" i="5"/>
  <c r="AT482" i="5" s="1"/>
  <c r="AD475" i="9"/>
  <c r="AB475" i="9"/>
  <c r="AC475" i="9"/>
  <c r="AU482" i="5"/>
  <c r="AI483" i="5"/>
  <c r="AE475" i="9" l="1"/>
  <c r="AF475" i="9" s="1"/>
  <c r="AA483" i="5"/>
  <c r="O483" i="5" s="1"/>
  <c r="AB483" i="5"/>
  <c r="P483" i="5" s="1"/>
  <c r="AD483" i="5"/>
  <c r="R483" i="5" s="1"/>
  <c r="L476" i="9" s="1"/>
  <c r="AC483" i="5"/>
  <c r="Q483" i="5" s="1"/>
  <c r="K476" i="9" s="1"/>
  <c r="J476" i="9" l="1"/>
  <c r="AJ483" i="5"/>
  <c r="I476" i="9"/>
  <c r="M476" i="9" s="1"/>
  <c r="AM483" i="5"/>
  <c r="AK483" i="5"/>
  <c r="AL483" i="5"/>
  <c r="X476" i="9"/>
  <c r="N476" i="9"/>
  <c r="Z476" i="9"/>
  <c r="Y476" i="9"/>
  <c r="AE484" i="5"/>
  <c r="U483" i="5"/>
  <c r="AF484" i="5"/>
  <c r="V483" i="5"/>
  <c r="T483" i="5"/>
  <c r="W484" i="5"/>
  <c r="AH484" i="5"/>
  <c r="Y484" i="5"/>
  <c r="X484" i="5"/>
  <c r="AG484" i="5"/>
  <c r="S483" i="5"/>
  <c r="Z484" i="5"/>
  <c r="P476" i="9" l="1"/>
  <c r="AQ483" i="5"/>
  <c r="O476" i="9"/>
  <c r="AC476" i="9" s="1"/>
  <c r="AA476" i="9"/>
  <c r="AD476" i="9" s="1"/>
  <c r="AO483" i="5"/>
  <c r="AN483" i="5"/>
  <c r="AP483" i="5"/>
  <c r="AU483" i="5"/>
  <c r="AT483" i="5"/>
  <c r="AS483" i="5"/>
  <c r="AR483" i="5"/>
  <c r="AI484" i="5"/>
  <c r="AD484" i="5" s="1"/>
  <c r="R484" i="5" s="1"/>
  <c r="L477" i="9" s="1"/>
  <c r="AB476" i="9" l="1"/>
  <c r="X477" i="9"/>
  <c r="AE476" i="9"/>
  <c r="AF476" i="9" s="1"/>
  <c r="AA484" i="5"/>
  <c r="O484" i="5" s="1"/>
  <c r="AB484" i="5"/>
  <c r="P484" i="5" s="1"/>
  <c r="AC484" i="5"/>
  <c r="Q484" i="5" s="1"/>
  <c r="K477" i="9" s="1"/>
  <c r="AJ484" i="5" l="1"/>
  <c r="AM484" i="5"/>
  <c r="AK484" i="5"/>
  <c r="AL484" i="5"/>
  <c r="Y485" i="5"/>
  <c r="I477" i="9"/>
  <c r="Y477" i="9"/>
  <c r="J477" i="9"/>
  <c r="AE485" i="5"/>
  <c r="U484" i="5"/>
  <c r="W485" i="5"/>
  <c r="AH485" i="5"/>
  <c r="T484" i="5"/>
  <c r="AG485" i="5"/>
  <c r="AF485" i="5"/>
  <c r="Z485" i="5"/>
  <c r="V484" i="5"/>
  <c r="S484" i="5"/>
  <c r="X485" i="5"/>
  <c r="AQ484" i="5" l="1"/>
  <c r="AO484" i="5"/>
  <c r="AP484" i="5"/>
  <c r="AN484" i="5"/>
  <c r="AR484" i="5" s="1"/>
  <c r="Z477" i="9"/>
  <c r="N477" i="9"/>
  <c r="O477" i="9"/>
  <c r="M477" i="9"/>
  <c r="AA477" i="9"/>
  <c r="P477" i="9"/>
  <c r="AS484" i="5"/>
  <c r="AU484" i="5"/>
  <c r="AT484" i="5"/>
  <c r="AI485" i="5"/>
  <c r="AC485" i="5" s="1"/>
  <c r="Q485" i="5" s="1"/>
  <c r="K478" i="9" s="1"/>
  <c r="AD477" i="9" l="1"/>
  <c r="Y478" i="9"/>
  <c r="AB477" i="9"/>
  <c r="AC477" i="9"/>
  <c r="AD485" i="5"/>
  <c r="R485" i="5" s="1"/>
  <c r="L478" i="9" s="1"/>
  <c r="AB485" i="5"/>
  <c r="P485" i="5" s="1"/>
  <c r="AA485" i="5"/>
  <c r="O485" i="5" s="1"/>
  <c r="J478" i="9" l="1"/>
  <c r="AJ485" i="5"/>
  <c r="I478" i="9"/>
  <c r="M478" i="9" s="1"/>
  <c r="AL485" i="5"/>
  <c r="AM485" i="5"/>
  <c r="AK485" i="5"/>
  <c r="AE477" i="9"/>
  <c r="AF477" i="9" s="1"/>
  <c r="Z478" i="9"/>
  <c r="X478" i="9"/>
  <c r="W486" i="5"/>
  <c r="T485" i="5"/>
  <c r="AH486" i="5"/>
  <c r="AF486" i="5"/>
  <c r="V485" i="5"/>
  <c r="U485" i="5"/>
  <c r="S485" i="5"/>
  <c r="Y486" i="5"/>
  <c r="AG486" i="5"/>
  <c r="Z486" i="5"/>
  <c r="X486" i="5"/>
  <c r="AE486" i="5"/>
  <c r="N478" i="9" l="1"/>
  <c r="P478" i="9"/>
  <c r="AD478" i="9" s="1"/>
  <c r="AA478" i="9"/>
  <c r="O478" i="9"/>
  <c r="AB478" i="9" s="1"/>
  <c r="AN485" i="5"/>
  <c r="AQ485" i="5"/>
  <c r="AU485" i="5" s="1"/>
  <c r="AP485" i="5"/>
  <c r="AT485" i="5" s="1"/>
  <c r="AO485" i="5"/>
  <c r="AS485" i="5" s="1"/>
  <c r="AI486" i="5"/>
  <c r="AD486" i="5" s="1"/>
  <c r="R486" i="5" s="1"/>
  <c r="L479" i="9" s="1"/>
  <c r="AR485" i="5"/>
  <c r="AC478" i="9" l="1"/>
  <c r="X479" i="9"/>
  <c r="AE478" i="9"/>
  <c r="AF478" i="9" s="1"/>
  <c r="AA486" i="5"/>
  <c r="O486" i="5" s="1"/>
  <c r="AB486" i="5"/>
  <c r="P486" i="5" s="1"/>
  <c r="AC486" i="5"/>
  <c r="Q486" i="5" s="1"/>
  <c r="K479" i="9" s="1"/>
  <c r="J479" i="9" l="1"/>
  <c r="AJ486" i="5"/>
  <c r="AM486" i="5"/>
  <c r="AK486" i="5"/>
  <c r="AL486" i="5"/>
  <c r="Y487" i="5"/>
  <c r="I479" i="9"/>
  <c r="N479" i="9" s="1"/>
  <c r="Y479" i="9"/>
  <c r="Z479" i="9"/>
  <c r="U486" i="5"/>
  <c r="AE487" i="5"/>
  <c r="X487" i="5"/>
  <c r="AH487" i="5"/>
  <c r="T486" i="5"/>
  <c r="W487" i="5"/>
  <c r="S486" i="5"/>
  <c r="AG487" i="5"/>
  <c r="AF487" i="5"/>
  <c r="Z487" i="5"/>
  <c r="V486" i="5"/>
  <c r="AP486" i="5" l="1"/>
  <c r="AO486" i="5"/>
  <c r="AN486" i="5"/>
  <c r="AR486" i="5" s="1"/>
  <c r="AQ486" i="5"/>
  <c r="AU486" i="5" s="1"/>
  <c r="O479" i="9"/>
  <c r="M479" i="9"/>
  <c r="AA479" i="9"/>
  <c r="P479" i="9"/>
  <c r="AI487" i="5"/>
  <c r="AA487" i="5" s="1"/>
  <c r="O487" i="5" s="1"/>
  <c r="AT486" i="5"/>
  <c r="AS486" i="5"/>
  <c r="I480" i="9" l="1"/>
  <c r="AD479" i="9"/>
  <c r="AA480" i="9"/>
  <c r="AB479" i="9"/>
  <c r="AC479" i="9"/>
  <c r="AC487" i="5"/>
  <c r="Q487" i="5" s="1"/>
  <c r="K480" i="9" s="1"/>
  <c r="AB487" i="5"/>
  <c r="P487" i="5" s="1"/>
  <c r="AL487" i="5" s="1"/>
  <c r="AD487" i="5"/>
  <c r="R487" i="5" s="1"/>
  <c r="L480" i="9" s="1"/>
  <c r="J480" i="9" l="1"/>
  <c r="AJ487" i="5"/>
  <c r="AK487" i="5"/>
  <c r="AM487" i="5"/>
  <c r="AE479" i="9"/>
  <c r="AF479" i="9" s="1"/>
  <c r="N480" i="9"/>
  <c r="Z480" i="9"/>
  <c r="M480" i="9"/>
  <c r="P480" i="9"/>
  <c r="X480" i="9"/>
  <c r="O480" i="9"/>
  <c r="Y480" i="9"/>
  <c r="S487" i="5"/>
  <c r="V487" i="5"/>
  <c r="AF488" i="5"/>
  <c r="X488" i="5"/>
  <c r="Y488" i="5"/>
  <c r="W488" i="5"/>
  <c r="AH488" i="5"/>
  <c r="U487" i="5"/>
  <c r="AE488" i="5"/>
  <c r="AG488" i="5"/>
  <c r="Z488" i="5"/>
  <c r="T487" i="5"/>
  <c r="AO487" i="5" s="1"/>
  <c r="AN487" i="5" l="1"/>
  <c r="AP487" i="5"/>
  <c r="AT487" i="5" s="1"/>
  <c r="AQ487" i="5"/>
  <c r="AB480" i="9"/>
  <c r="AD480" i="9"/>
  <c r="AC480" i="9"/>
  <c r="AU487" i="5"/>
  <c r="AR487" i="5"/>
  <c r="AS487" i="5"/>
  <c r="AI488" i="5"/>
  <c r="AD488" i="5" s="1"/>
  <c r="R488" i="5" s="1"/>
  <c r="L481" i="9" s="1"/>
  <c r="X481" i="9" l="1"/>
  <c r="AE480" i="9"/>
  <c r="AF480" i="9" s="1"/>
  <c r="AA488" i="5"/>
  <c r="O488" i="5" s="1"/>
  <c r="AB488" i="5"/>
  <c r="P488" i="5" s="1"/>
  <c r="AC488" i="5"/>
  <c r="Q488" i="5" s="1"/>
  <c r="K481" i="9" s="1"/>
  <c r="J481" i="9" l="1"/>
  <c r="AJ488" i="5"/>
  <c r="AL488" i="5"/>
  <c r="AK488" i="5"/>
  <c r="AM488" i="5"/>
  <c r="Y489" i="5"/>
  <c r="I481" i="9"/>
  <c r="O481" i="9" s="1"/>
  <c r="Y481" i="9"/>
  <c r="Z481" i="9"/>
  <c r="V488" i="5"/>
  <c r="S488" i="5"/>
  <c r="AG489" i="5"/>
  <c r="Z489" i="5"/>
  <c r="U488" i="5"/>
  <c r="AE489" i="5"/>
  <c r="AH489" i="5"/>
  <c r="W489" i="5"/>
  <c r="T488" i="5"/>
  <c r="X489" i="5"/>
  <c r="AF489" i="5"/>
  <c r="AO488" i="5" l="1"/>
  <c r="AP488" i="5"/>
  <c r="AQ488" i="5"/>
  <c r="AN488" i="5"/>
  <c r="AR488" i="5" s="1"/>
  <c r="N481" i="9"/>
  <c r="M481" i="9"/>
  <c r="AA481" i="9"/>
  <c r="P481" i="9"/>
  <c r="AI489" i="5"/>
  <c r="AA489" i="5" s="1"/>
  <c r="O489" i="5" s="1"/>
  <c r="AT488" i="5"/>
  <c r="AU488" i="5"/>
  <c r="AS488" i="5"/>
  <c r="I482" i="9" l="1"/>
  <c r="AD481" i="9"/>
  <c r="AB481" i="9"/>
  <c r="AA482" i="9"/>
  <c r="AC481" i="9"/>
  <c r="AB489" i="5"/>
  <c r="P489" i="5" s="1"/>
  <c r="AC489" i="5"/>
  <c r="Q489" i="5" s="1"/>
  <c r="K482" i="9" s="1"/>
  <c r="AD489" i="5"/>
  <c r="R489" i="5" s="1"/>
  <c r="J482" i="9" l="1"/>
  <c r="AJ489" i="5"/>
  <c r="AL489" i="5"/>
  <c r="AM489" i="5"/>
  <c r="AK489" i="5"/>
  <c r="Y490" i="5"/>
  <c r="L482" i="9"/>
  <c r="O482" i="9" s="1"/>
  <c r="Y482" i="9"/>
  <c r="Z482" i="9"/>
  <c r="AE481" i="9"/>
  <c r="AF481" i="9" s="1"/>
  <c r="X490" i="5"/>
  <c r="W490" i="5"/>
  <c r="V489" i="5"/>
  <c r="AF490" i="5"/>
  <c r="S489" i="5"/>
  <c r="AG490" i="5"/>
  <c r="U489" i="5"/>
  <c r="AE490" i="5"/>
  <c r="T489" i="5"/>
  <c r="AO489" i="5" s="1"/>
  <c r="AH490" i="5"/>
  <c r="Z490" i="5"/>
  <c r="AN489" i="5" l="1"/>
  <c r="AP489" i="5"/>
  <c r="AQ489" i="5"/>
  <c r="N482" i="9"/>
  <c r="P482" i="9"/>
  <c r="X482" i="9"/>
  <c r="M482" i="9"/>
  <c r="AU489" i="5"/>
  <c r="AS489" i="5"/>
  <c r="AR489" i="5"/>
  <c r="AT489" i="5"/>
  <c r="AI490" i="5"/>
  <c r="AA490" i="5" s="1"/>
  <c r="O490" i="5" s="1"/>
  <c r="I483" i="9" l="1"/>
  <c r="AA483" i="9" s="1"/>
  <c r="AD482" i="9"/>
  <c r="AC482" i="9"/>
  <c r="AB482" i="9"/>
  <c r="AC490" i="5"/>
  <c r="Q490" i="5" s="1"/>
  <c r="K483" i="9" s="1"/>
  <c r="AD490" i="5"/>
  <c r="R490" i="5" s="1"/>
  <c r="AB490" i="5"/>
  <c r="P490" i="5" s="1"/>
  <c r="J483" i="9" l="1"/>
  <c r="AJ490" i="5"/>
  <c r="AL490" i="5"/>
  <c r="AK490" i="5"/>
  <c r="AM490" i="5"/>
  <c r="AE482" i="9"/>
  <c r="AF482" i="9" s="1"/>
  <c r="Z483" i="9"/>
  <c r="Y491" i="5"/>
  <c r="L483" i="9"/>
  <c r="M483" i="9" s="1"/>
  <c r="Y483" i="9"/>
  <c r="X491" i="5"/>
  <c r="AF491" i="5"/>
  <c r="V490" i="5"/>
  <c r="AE491" i="5"/>
  <c r="U490" i="5"/>
  <c r="AG491" i="5"/>
  <c r="W491" i="5"/>
  <c r="T490" i="5"/>
  <c r="AH491" i="5"/>
  <c r="S490" i="5"/>
  <c r="Z491" i="5"/>
  <c r="AN490" i="5" l="1"/>
  <c r="AQ490" i="5"/>
  <c r="AP490" i="5"/>
  <c r="AO490" i="5"/>
  <c r="AS490" i="5" s="1"/>
  <c r="O483" i="9"/>
  <c r="X483" i="9"/>
  <c r="P483" i="9"/>
  <c r="N483" i="9"/>
  <c r="AI491" i="5"/>
  <c r="AA491" i="5" s="1"/>
  <c r="O491" i="5" s="1"/>
  <c r="AU490" i="5"/>
  <c r="AR490" i="5"/>
  <c r="AT490" i="5"/>
  <c r="I484" i="9" l="1"/>
  <c r="AA484" i="9"/>
  <c r="AB483" i="9"/>
  <c r="AC483" i="9"/>
  <c r="AD483" i="9"/>
  <c r="AB491" i="5"/>
  <c r="P491" i="5" s="1"/>
  <c r="AL491" i="5" s="1"/>
  <c r="AD491" i="5"/>
  <c r="R491" i="5" s="1"/>
  <c r="L484" i="9" s="1"/>
  <c r="AC491" i="5"/>
  <c r="Q491" i="5" s="1"/>
  <c r="K484" i="9" s="1"/>
  <c r="J484" i="9" l="1"/>
  <c r="AJ491" i="5"/>
  <c r="AM491" i="5"/>
  <c r="AK491" i="5"/>
  <c r="X484" i="9"/>
  <c r="P484" i="9"/>
  <c r="AE483" i="9"/>
  <c r="AF483" i="9" s="1"/>
  <c r="O484" i="9"/>
  <c r="Y484" i="9"/>
  <c r="N484" i="9"/>
  <c r="Z484" i="9"/>
  <c r="M484" i="9"/>
  <c r="U491" i="5"/>
  <c r="AE492" i="5"/>
  <c r="S491" i="5"/>
  <c r="AF492" i="5"/>
  <c r="V491" i="5"/>
  <c r="X492" i="5"/>
  <c r="AH492" i="5"/>
  <c r="W492" i="5"/>
  <c r="T491" i="5"/>
  <c r="Z492" i="5"/>
  <c r="AG492" i="5"/>
  <c r="Y492" i="5"/>
  <c r="AO491" i="5" l="1"/>
  <c r="AQ491" i="5"/>
  <c r="AU491" i="5" s="1"/>
  <c r="AP491" i="5"/>
  <c r="AN491" i="5"/>
  <c r="AR491" i="5" s="1"/>
  <c r="AB484" i="9"/>
  <c r="AD484" i="9"/>
  <c r="AC484" i="9"/>
  <c r="AI492" i="5"/>
  <c r="AC492" i="5" s="1"/>
  <c r="Q492" i="5" s="1"/>
  <c r="K485" i="9" s="1"/>
  <c r="AS491" i="5"/>
  <c r="AT491" i="5"/>
  <c r="AE484" i="9" l="1"/>
  <c r="AF484" i="9" s="1"/>
  <c r="Y485" i="9"/>
  <c r="AA492" i="5"/>
  <c r="O492" i="5" s="1"/>
  <c r="AD492" i="5"/>
  <c r="R492" i="5" s="1"/>
  <c r="L485" i="9" s="1"/>
  <c r="AB492" i="5"/>
  <c r="P492" i="5" s="1"/>
  <c r="J485" i="9" l="1"/>
  <c r="N485" i="9" s="1"/>
  <c r="AJ492" i="5"/>
  <c r="I485" i="9"/>
  <c r="P485" i="9" s="1"/>
  <c r="AM492" i="5"/>
  <c r="AL492" i="5"/>
  <c r="AK492" i="5"/>
  <c r="O485" i="9"/>
  <c r="X485" i="9"/>
  <c r="AA485" i="9"/>
  <c r="Z485" i="9"/>
  <c r="Y493" i="5"/>
  <c r="AE493" i="5"/>
  <c r="X493" i="5"/>
  <c r="W493" i="5"/>
  <c r="T492" i="5"/>
  <c r="AH493" i="5"/>
  <c r="U492" i="5"/>
  <c r="Z493" i="5"/>
  <c r="V492" i="5"/>
  <c r="AQ492" i="5" s="1"/>
  <c r="AG493" i="5"/>
  <c r="S492" i="5"/>
  <c r="AF493" i="5"/>
  <c r="AO492" i="5" l="1"/>
  <c r="M485" i="9"/>
  <c r="AC485" i="9" s="1"/>
  <c r="AP492" i="5"/>
  <c r="AN492" i="5"/>
  <c r="AT492" i="5"/>
  <c r="AI493" i="5"/>
  <c r="AA493" i="5" s="1"/>
  <c r="O493" i="5" s="1"/>
  <c r="AR492" i="5"/>
  <c r="AU492" i="5"/>
  <c r="AS492" i="5"/>
  <c r="AD485" i="9" l="1"/>
  <c r="AB485" i="9"/>
  <c r="AE485" i="9" s="1"/>
  <c r="AF485" i="9" s="1"/>
  <c r="I486" i="9"/>
  <c r="AA486" i="9" s="1"/>
  <c r="AC493" i="5"/>
  <c r="Q493" i="5" s="1"/>
  <c r="K486" i="9" s="1"/>
  <c r="AB493" i="5"/>
  <c r="P493" i="5" s="1"/>
  <c r="AD493" i="5"/>
  <c r="R493" i="5" s="1"/>
  <c r="L486" i="9" s="1"/>
  <c r="J486" i="9" l="1"/>
  <c r="AJ493" i="5"/>
  <c r="AK493" i="5"/>
  <c r="AL493" i="5"/>
  <c r="AM493" i="5"/>
  <c r="O486" i="9"/>
  <c r="Y486" i="9"/>
  <c r="P486" i="9"/>
  <c r="X486" i="9"/>
  <c r="Z486" i="9"/>
  <c r="N486" i="9"/>
  <c r="M486" i="9"/>
  <c r="Z494" i="5"/>
  <c r="S493" i="5"/>
  <c r="X494" i="5"/>
  <c r="U493" i="5"/>
  <c r="T493" i="5"/>
  <c r="AF494" i="5"/>
  <c r="V493" i="5"/>
  <c r="AQ493" i="5" s="1"/>
  <c r="AE494" i="5"/>
  <c r="Y494" i="5"/>
  <c r="AH494" i="5"/>
  <c r="W494" i="5"/>
  <c r="AG494" i="5"/>
  <c r="AN493" i="5" l="1"/>
  <c r="AO493" i="5"/>
  <c r="AP493" i="5"/>
  <c r="AT493" i="5" s="1"/>
  <c r="AB486" i="9"/>
  <c r="AD486" i="9"/>
  <c r="AC486" i="9"/>
  <c r="AU493" i="5"/>
  <c r="AS493" i="5"/>
  <c r="AR493" i="5"/>
  <c r="AI494" i="5"/>
  <c r="AA494" i="5" s="1"/>
  <c r="O494" i="5" s="1"/>
  <c r="I487" i="9" l="1"/>
  <c r="AE486" i="9"/>
  <c r="AF486" i="9" s="1"/>
  <c r="AA487" i="9"/>
  <c r="AB494" i="5"/>
  <c r="P494" i="5" s="1"/>
  <c r="AD494" i="5"/>
  <c r="R494" i="5" s="1"/>
  <c r="L487" i="9" s="1"/>
  <c r="AC494" i="5"/>
  <c r="Q494" i="5" s="1"/>
  <c r="K487" i="9" s="1"/>
  <c r="J487" i="9" l="1"/>
  <c r="AJ494" i="5"/>
  <c r="AL494" i="5"/>
  <c r="AK494" i="5"/>
  <c r="AM494" i="5"/>
  <c r="P487" i="9"/>
  <c r="X487" i="9"/>
  <c r="N487" i="9"/>
  <c r="Z487" i="9"/>
  <c r="M487" i="9"/>
  <c r="Y487" i="9"/>
  <c r="O487" i="9"/>
  <c r="X495" i="5"/>
  <c r="AE495" i="5"/>
  <c r="U494" i="5"/>
  <c r="S494" i="5"/>
  <c r="AF495" i="5"/>
  <c r="V494" i="5"/>
  <c r="Y495" i="5"/>
  <c r="W495" i="5"/>
  <c r="T494" i="5"/>
  <c r="AH495" i="5"/>
  <c r="Z495" i="5"/>
  <c r="AG495" i="5"/>
  <c r="AQ494" i="5" l="1"/>
  <c r="AN494" i="5"/>
  <c r="AP494" i="5"/>
  <c r="AT494" i="5" s="1"/>
  <c r="AO494" i="5"/>
  <c r="AS494" i="5" s="1"/>
  <c r="AD487" i="9"/>
  <c r="AC487" i="9"/>
  <c r="AB487" i="9"/>
  <c r="AR494" i="5"/>
  <c r="AU494" i="5"/>
  <c r="AI495" i="5"/>
  <c r="AB495" i="5" s="1"/>
  <c r="P495" i="5" s="1"/>
  <c r="J488" i="9" l="1"/>
  <c r="Z488" i="9"/>
  <c r="AE487" i="9"/>
  <c r="AF487" i="9" s="1"/>
  <c r="AA495" i="5"/>
  <c r="O495" i="5" s="1"/>
  <c r="AC495" i="5"/>
  <c r="Q495" i="5" s="1"/>
  <c r="K488" i="9" s="1"/>
  <c r="AD495" i="5"/>
  <c r="R495" i="5" s="1"/>
  <c r="L488" i="9" s="1"/>
  <c r="AJ495" i="5" l="1"/>
  <c r="I488" i="9"/>
  <c r="P488" i="9" s="1"/>
  <c r="AM495" i="5"/>
  <c r="AK495" i="5"/>
  <c r="AL495" i="5"/>
  <c r="X488" i="9"/>
  <c r="M488" i="9"/>
  <c r="AA488" i="9"/>
  <c r="O488" i="9"/>
  <c r="Y488" i="9"/>
  <c r="N488" i="9"/>
  <c r="AF496" i="5"/>
  <c r="V495" i="5"/>
  <c r="T495" i="5"/>
  <c r="AE496" i="5"/>
  <c r="U495" i="5"/>
  <c r="Z496" i="5"/>
  <c r="X496" i="5"/>
  <c r="W496" i="5"/>
  <c r="S495" i="5"/>
  <c r="Y496" i="5"/>
  <c r="AH496" i="5"/>
  <c r="AG496" i="5"/>
  <c r="AN495" i="5" l="1"/>
  <c r="AO495" i="5"/>
  <c r="AP495" i="5"/>
  <c r="AT495" i="5" s="1"/>
  <c r="AQ495" i="5"/>
  <c r="AU495" i="5" s="1"/>
  <c r="AD488" i="9"/>
  <c r="AC488" i="9"/>
  <c r="AB488" i="9"/>
  <c r="AS495" i="5"/>
  <c r="AR495" i="5"/>
  <c r="AI496" i="5"/>
  <c r="AC496" i="5" s="1"/>
  <c r="Q496" i="5" s="1"/>
  <c r="K489" i="9" s="1"/>
  <c r="AE488" i="9" l="1"/>
  <c r="AF488" i="9" s="1"/>
  <c r="Y489" i="9"/>
  <c r="AA496" i="5"/>
  <c r="O496" i="5" s="1"/>
  <c r="AD496" i="5"/>
  <c r="R496" i="5" s="1"/>
  <c r="L489" i="9" s="1"/>
  <c r="AB496" i="5"/>
  <c r="P496" i="5" s="1"/>
  <c r="J489" i="9" l="1"/>
  <c r="AJ496" i="5"/>
  <c r="I489" i="9"/>
  <c r="AK496" i="5"/>
  <c r="AL496" i="5"/>
  <c r="AM496" i="5"/>
  <c r="M489" i="9"/>
  <c r="AA489" i="9"/>
  <c r="X489" i="9"/>
  <c r="P489" i="9"/>
  <c r="O489" i="9"/>
  <c r="N489" i="9"/>
  <c r="Z489" i="9"/>
  <c r="AF497" i="5"/>
  <c r="Y497" i="5"/>
  <c r="X497" i="5"/>
  <c r="AG497" i="5"/>
  <c r="AH497" i="5"/>
  <c r="T496" i="5"/>
  <c r="W497" i="5"/>
  <c r="Z497" i="5"/>
  <c r="U496" i="5"/>
  <c r="V496" i="5"/>
  <c r="S496" i="5"/>
  <c r="AE497" i="5"/>
  <c r="AN496" i="5" l="1"/>
  <c r="AP496" i="5"/>
  <c r="AQ496" i="5"/>
  <c r="AU496" i="5" s="1"/>
  <c r="AO496" i="5"/>
  <c r="AS496" i="5" s="1"/>
  <c r="AC489" i="9"/>
  <c r="AD489" i="9"/>
  <c r="AB489" i="9"/>
  <c r="AI497" i="5"/>
  <c r="AA497" i="5" s="1"/>
  <c r="O497" i="5" s="1"/>
  <c r="AR496" i="5"/>
  <c r="AT496" i="5"/>
  <c r="I490" i="9" l="1"/>
  <c r="AE489" i="9"/>
  <c r="AF489" i="9" s="1"/>
  <c r="AA490" i="9"/>
  <c r="AC497" i="5"/>
  <c r="Q497" i="5" s="1"/>
  <c r="K490" i="9" s="1"/>
  <c r="AB497" i="5"/>
  <c r="P497" i="5" s="1"/>
  <c r="AD497" i="5"/>
  <c r="R497" i="5" s="1"/>
  <c r="J490" i="9" l="1"/>
  <c r="AJ497" i="5"/>
  <c r="AK497" i="5"/>
  <c r="AM497" i="5"/>
  <c r="AL497" i="5"/>
  <c r="Z490" i="9"/>
  <c r="Y490" i="9"/>
  <c r="Y498" i="5"/>
  <c r="L490" i="9"/>
  <c r="O490" i="9" s="1"/>
  <c r="AG498" i="5"/>
  <c r="T497" i="5"/>
  <c r="AH498" i="5"/>
  <c r="W498" i="5"/>
  <c r="S497" i="5"/>
  <c r="AE498" i="5"/>
  <c r="U497" i="5"/>
  <c r="Z498" i="5"/>
  <c r="AF498" i="5"/>
  <c r="V497" i="5"/>
  <c r="X498" i="5"/>
  <c r="AN497" i="5" l="1"/>
  <c r="AP497" i="5"/>
  <c r="AO497" i="5"/>
  <c r="AQ497" i="5"/>
  <c r="AU497" i="5" s="1"/>
  <c r="M490" i="9"/>
  <c r="X490" i="9"/>
  <c r="P490" i="9"/>
  <c r="N490" i="9"/>
  <c r="AR497" i="5"/>
  <c r="AS497" i="5"/>
  <c r="AT497" i="5"/>
  <c r="AI498" i="5"/>
  <c r="AC498" i="5" s="1"/>
  <c r="Q498" i="5" s="1"/>
  <c r="K491" i="9" s="1"/>
  <c r="Y491" i="9" l="1"/>
  <c r="AD490" i="9"/>
  <c r="AC490" i="9"/>
  <c r="AB490" i="9"/>
  <c r="AA498" i="5"/>
  <c r="O498" i="5" s="1"/>
  <c r="AB498" i="5"/>
  <c r="P498" i="5" s="1"/>
  <c r="AD498" i="5"/>
  <c r="R498" i="5" s="1"/>
  <c r="L491" i="9" s="1"/>
  <c r="J491" i="9" l="1"/>
  <c r="AJ498" i="5"/>
  <c r="I491" i="9"/>
  <c r="M491" i="9" s="1"/>
  <c r="AM498" i="5"/>
  <c r="AK498" i="5"/>
  <c r="AL498" i="5"/>
  <c r="Z491" i="9"/>
  <c r="N491" i="9"/>
  <c r="AA491" i="9"/>
  <c r="X491" i="9"/>
  <c r="P491" i="9"/>
  <c r="AE490" i="9"/>
  <c r="AF490" i="9" s="1"/>
  <c r="O491" i="9"/>
  <c r="Y499" i="5"/>
  <c r="T498" i="5"/>
  <c r="W499" i="5"/>
  <c r="AH499" i="5"/>
  <c r="AE499" i="5"/>
  <c r="AG499" i="5"/>
  <c r="U498" i="5"/>
  <c r="S498" i="5"/>
  <c r="V498" i="5"/>
  <c r="AF499" i="5"/>
  <c r="X499" i="5"/>
  <c r="Z499" i="5"/>
  <c r="AO498" i="5" l="1"/>
  <c r="AP498" i="5"/>
  <c r="AT498" i="5" s="1"/>
  <c r="AN498" i="5"/>
  <c r="AR498" i="5" s="1"/>
  <c r="AQ498" i="5"/>
  <c r="AU498" i="5" s="1"/>
  <c r="AB491" i="9"/>
  <c r="AC491" i="9"/>
  <c r="AD491" i="9"/>
  <c r="AI499" i="5"/>
  <c r="AC499" i="5" s="1"/>
  <c r="Q499" i="5" s="1"/>
  <c r="K492" i="9" s="1"/>
  <c r="AS498" i="5"/>
  <c r="Y492" i="9" l="1"/>
  <c r="AE491" i="9"/>
  <c r="AF491" i="9" s="1"/>
  <c r="AA499" i="5"/>
  <c r="O499" i="5" s="1"/>
  <c r="AD499" i="5"/>
  <c r="R499" i="5" s="1"/>
  <c r="L492" i="9" s="1"/>
  <c r="AB499" i="5"/>
  <c r="P499" i="5" s="1"/>
  <c r="J492" i="9" l="1"/>
  <c r="AJ499" i="5"/>
  <c r="I492" i="9"/>
  <c r="AA492" i="9" s="1"/>
  <c r="AM499" i="5"/>
  <c r="AL499" i="5"/>
  <c r="AK499" i="5"/>
  <c r="Z492" i="9"/>
  <c r="N492" i="9"/>
  <c r="P492" i="9"/>
  <c r="X492" i="9"/>
  <c r="Z500" i="5"/>
  <c r="V499" i="5"/>
  <c r="AF500" i="5"/>
  <c r="X500" i="5"/>
  <c r="AE500" i="5"/>
  <c r="AG500" i="5"/>
  <c r="U499" i="5"/>
  <c r="AH500" i="5"/>
  <c r="T499" i="5"/>
  <c r="W500" i="5"/>
  <c r="S499" i="5"/>
  <c r="Y500" i="5"/>
  <c r="M492" i="9" l="1"/>
  <c r="O492" i="9"/>
  <c r="AO499" i="5"/>
  <c r="AP499" i="5"/>
  <c r="AT499" i="5" s="1"/>
  <c r="AN499" i="5"/>
  <c r="AQ499" i="5"/>
  <c r="AU499" i="5" s="1"/>
  <c r="AB492" i="9"/>
  <c r="AC492" i="9"/>
  <c r="AD492" i="9"/>
  <c r="AR499" i="5"/>
  <c r="AS499" i="5"/>
  <c r="AI500" i="5"/>
  <c r="AA500" i="5" s="1"/>
  <c r="O500" i="5" s="1"/>
  <c r="I493" i="9" l="1"/>
  <c r="AA493" i="9" s="1"/>
  <c r="AE492" i="9"/>
  <c r="AF492" i="9" s="1"/>
  <c r="AB500" i="5"/>
  <c r="P500" i="5" s="1"/>
  <c r="AD500" i="5"/>
  <c r="R500" i="5" s="1"/>
  <c r="L493" i="9" s="1"/>
  <c r="AC500" i="5"/>
  <c r="Q500" i="5" s="1"/>
  <c r="K493" i="9" s="1"/>
  <c r="J493" i="9" l="1"/>
  <c r="AJ500" i="5"/>
  <c r="AM500" i="5"/>
  <c r="AL500" i="5"/>
  <c r="AK500" i="5"/>
  <c r="Z493" i="9"/>
  <c r="N493" i="9"/>
  <c r="O493" i="9"/>
  <c r="Y493" i="9"/>
  <c r="M493" i="9"/>
  <c r="P493" i="9"/>
  <c r="X493" i="9"/>
  <c r="V500" i="5"/>
  <c r="S500" i="5"/>
  <c r="U500" i="5"/>
  <c r="T500" i="5"/>
  <c r="AN500" i="5" l="1"/>
  <c r="AQ500" i="5"/>
  <c r="AP500" i="5"/>
  <c r="AT500" i="5" s="1"/>
  <c r="AO500" i="5"/>
  <c r="AS500" i="5" s="1"/>
  <c r="AB493" i="9"/>
  <c r="AD493" i="9"/>
  <c r="AC493" i="9"/>
  <c r="AU500" i="5"/>
  <c r="AR500" i="5"/>
  <c r="AE493" i="9" l="1"/>
  <c r="AF493" i="9" s="1"/>
</calcChain>
</file>

<file path=xl/sharedStrings.xml><?xml version="1.0" encoding="utf-8"?>
<sst xmlns="http://schemas.openxmlformats.org/spreadsheetml/2006/main" count="148" uniqueCount="95">
  <si>
    <t>Акселерометр</t>
  </si>
  <si>
    <t>Гироскоп</t>
  </si>
  <si>
    <t>Магнитометр</t>
  </si>
  <si>
    <t>Время, мкс</t>
  </si>
  <si>
    <t>x</t>
  </si>
  <si>
    <t>y</t>
  </si>
  <si>
    <t>z</t>
  </si>
  <si>
    <t>Номер итерации</t>
  </si>
  <si>
    <t>Данные акселерометра</t>
  </si>
  <si>
    <t>Данные Гироскопа</t>
  </si>
  <si>
    <t>Данные Магнетометра</t>
  </si>
  <si>
    <t>Константы:</t>
  </si>
  <si>
    <t>g</t>
  </si>
  <si>
    <t>mu</t>
  </si>
  <si>
    <t>Примечания</t>
  </si>
  <si>
    <t>Примечания:</t>
  </si>
  <si>
    <t>Взял с потолка</t>
  </si>
  <si>
    <t>Дельта t, с</t>
  </si>
  <si>
    <t>Кватернион</t>
  </si>
  <si>
    <t>q1</t>
  </si>
  <si>
    <t>q2</t>
  </si>
  <si>
    <t>q3</t>
  </si>
  <si>
    <t>q4</t>
  </si>
  <si>
    <t>Начальное значение кватерниона взято из показаний гироскопа и нормированно</t>
  </si>
  <si>
    <t>Eg</t>
  </si>
  <si>
    <t>q x gir</t>
  </si>
  <si>
    <t>alpha</t>
  </si>
  <si>
    <t>q_err</t>
  </si>
  <si>
    <t>nabla_f</t>
  </si>
  <si>
    <t>n1</t>
  </si>
  <si>
    <t>n2</t>
  </si>
  <si>
    <t>n3</t>
  </si>
  <si>
    <t>n4</t>
  </si>
  <si>
    <t>norm NF</t>
  </si>
  <si>
    <t>Обратный кватернион</t>
  </si>
  <si>
    <t>q1^-1</t>
  </si>
  <si>
    <t>q2^-1</t>
  </si>
  <si>
    <t>q3^-1</t>
  </si>
  <si>
    <t>q4^-1</t>
  </si>
  <si>
    <t>Акселерометр в системе земли</t>
  </si>
  <si>
    <t>a_x</t>
  </si>
  <si>
    <t>a_y</t>
  </si>
  <si>
    <t>a_z</t>
  </si>
  <si>
    <t>Первое умножение перевода акселер.</t>
  </si>
  <si>
    <t>a_x1</t>
  </si>
  <si>
    <t>a_y1</t>
  </si>
  <si>
    <t>a_z1</t>
  </si>
  <si>
    <t>Убрал g</t>
  </si>
  <si>
    <t>Ускорение тела</t>
  </si>
  <si>
    <t>Начальная координата</t>
  </si>
  <si>
    <t>Начальная скорость</t>
  </si>
  <si>
    <t>Скорость</t>
  </si>
  <si>
    <t>v_x</t>
  </si>
  <si>
    <t>v_y</t>
  </si>
  <si>
    <t>v_z</t>
  </si>
  <si>
    <t>Координата</t>
  </si>
  <si>
    <t>Point_x</t>
  </si>
  <si>
    <t>Point_y</t>
  </si>
  <si>
    <t>Point_z</t>
  </si>
  <si>
    <t>Эталонный кватернион</t>
  </si>
  <si>
    <t>Текущий кватернион</t>
  </si>
  <si>
    <t>Координата эталонного вектора</t>
  </si>
  <si>
    <t>Координата текущего вектора</t>
  </si>
  <si>
    <t>q_1</t>
  </si>
  <si>
    <t>q_2</t>
  </si>
  <si>
    <t>q_r_1</t>
  </si>
  <si>
    <t>q_r_2</t>
  </si>
  <si>
    <t>q_r_3</t>
  </si>
  <si>
    <t>q_r_4</t>
  </si>
  <si>
    <t>q_3</t>
  </si>
  <si>
    <t>q_4</t>
  </si>
  <si>
    <t>Первое перемножение с эталоном</t>
  </si>
  <si>
    <t>Обратный эталонному</t>
  </si>
  <si>
    <t>Обратный текущему</t>
  </si>
  <si>
    <t>q_r*_1</t>
  </si>
  <si>
    <t>q_r*_2</t>
  </si>
  <si>
    <t>q_r*_3</t>
  </si>
  <si>
    <t>q_r*_4</t>
  </si>
  <si>
    <t>Первое перемножение с текущим</t>
  </si>
  <si>
    <t>q*_1</t>
  </si>
  <si>
    <t>q*_2</t>
  </si>
  <si>
    <t>q*_3</t>
  </si>
  <si>
    <t>q*_4</t>
  </si>
  <si>
    <t>Угол, rad</t>
  </si>
  <si>
    <t>Угол, градусы</t>
  </si>
  <si>
    <t>Угол доворота</t>
  </si>
  <si>
    <t>Первое умножение перевода гирос.</t>
  </si>
  <si>
    <t>Гироскоп в системе земли</t>
  </si>
  <si>
    <t>Первое умножение перевода магнет</t>
  </si>
  <si>
    <t>Магнитометр в системе земли</t>
  </si>
  <si>
    <t>K_stab</t>
  </si>
  <si>
    <t>Магнетометр</t>
  </si>
  <si>
    <t>Акселерометр довернутый</t>
  </si>
  <si>
    <t>Гироскоп довернутый</t>
  </si>
  <si>
    <t>Магнетометр довернутый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</si>
</sst>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данные'!$A$3:$A$449</c:f>
              <c:numCache>
                <c:formatCode>General</c:formatCode>
                <c:ptCount val="447"/>
                <c:pt idx="0">
                  <c:v>-9.5983499999999999</c:v>
                </c:pt>
                <c:pt idx="1">
                  <c:v>-9.5815900000000003</c:v>
                </c:pt>
                <c:pt idx="2">
                  <c:v>-9.5624400000000005</c:v>
                </c:pt>
                <c:pt idx="3">
                  <c:v>-9.59117</c:v>
                </c:pt>
                <c:pt idx="4">
                  <c:v>-9.5792000000000002</c:v>
                </c:pt>
                <c:pt idx="5">
                  <c:v>-9.5672300000000003</c:v>
                </c:pt>
                <c:pt idx="6">
                  <c:v>-9.57681</c:v>
                </c:pt>
                <c:pt idx="7">
                  <c:v>-9.5935600000000001</c:v>
                </c:pt>
                <c:pt idx="8">
                  <c:v>-9.5624400000000005</c:v>
                </c:pt>
                <c:pt idx="9">
                  <c:v>-9.5624400000000005</c:v>
                </c:pt>
                <c:pt idx="10">
                  <c:v>-9.59117</c:v>
                </c:pt>
                <c:pt idx="11">
                  <c:v>-9.5839800000000004</c:v>
                </c:pt>
                <c:pt idx="12">
                  <c:v>-9.5983499999999999</c:v>
                </c:pt>
                <c:pt idx="13">
                  <c:v>-9.6629900000000006</c:v>
                </c:pt>
                <c:pt idx="14">
                  <c:v>-9.5289199999999994</c:v>
                </c:pt>
                <c:pt idx="15">
                  <c:v>-9.5792000000000002</c:v>
                </c:pt>
                <c:pt idx="16">
                  <c:v>-9.5983499999999999</c:v>
                </c:pt>
                <c:pt idx="17">
                  <c:v>-9.6270799999999994</c:v>
                </c:pt>
                <c:pt idx="18">
                  <c:v>-9.6270799999999994</c:v>
                </c:pt>
                <c:pt idx="19">
                  <c:v>-9.6222899999999996</c:v>
                </c:pt>
                <c:pt idx="20">
                  <c:v>-9.5648300000000006</c:v>
                </c:pt>
                <c:pt idx="21">
                  <c:v>-9.7204599999999992</c:v>
                </c:pt>
                <c:pt idx="22">
                  <c:v>-9.4714600000000004</c:v>
                </c:pt>
                <c:pt idx="23">
                  <c:v>-9.5648300000000006</c:v>
                </c:pt>
                <c:pt idx="24">
                  <c:v>-9.4858200000000004</c:v>
                </c:pt>
                <c:pt idx="25">
                  <c:v>-8.9806500000000007</c:v>
                </c:pt>
                <c:pt idx="26">
                  <c:v>-9.1242999999999999</c:v>
                </c:pt>
                <c:pt idx="27">
                  <c:v>-8.4946300000000008</c:v>
                </c:pt>
                <c:pt idx="28">
                  <c:v>-8.6885600000000007</c:v>
                </c:pt>
                <c:pt idx="29">
                  <c:v>-8.5903899999999993</c:v>
                </c:pt>
                <c:pt idx="30">
                  <c:v>-8.6574299999999997</c:v>
                </c:pt>
                <c:pt idx="31">
                  <c:v>-8.6981300000000008</c:v>
                </c:pt>
                <c:pt idx="32">
                  <c:v>-9.7635500000000004</c:v>
                </c:pt>
                <c:pt idx="33">
                  <c:v>-9.4570900000000009</c:v>
                </c:pt>
                <c:pt idx="34">
                  <c:v>-8.4132200000000008</c:v>
                </c:pt>
                <c:pt idx="35">
                  <c:v>-8.6837700000000009</c:v>
                </c:pt>
                <c:pt idx="36">
                  <c:v>-8.1953499999999995</c:v>
                </c:pt>
                <c:pt idx="37">
                  <c:v>-9.9407200000000007</c:v>
                </c:pt>
                <c:pt idx="38">
                  <c:v>-9.5217399999999994</c:v>
                </c:pt>
                <c:pt idx="39">
                  <c:v>-8.8298100000000002</c:v>
                </c:pt>
                <c:pt idx="40">
                  <c:v>-9.8401599999999991</c:v>
                </c:pt>
                <c:pt idx="41">
                  <c:v>-9.8042499999999997</c:v>
                </c:pt>
                <c:pt idx="42">
                  <c:v>-8.8202400000000001</c:v>
                </c:pt>
                <c:pt idx="43">
                  <c:v>-10.644600000000001</c:v>
                </c:pt>
                <c:pt idx="44">
                  <c:v>-9.6486300000000007</c:v>
                </c:pt>
                <c:pt idx="45">
                  <c:v>-9.6558100000000007</c:v>
                </c:pt>
                <c:pt idx="46">
                  <c:v>-9.5097699999999996</c:v>
                </c:pt>
                <c:pt idx="47">
                  <c:v>-9.9622700000000002</c:v>
                </c:pt>
                <c:pt idx="48">
                  <c:v>-10.4124</c:v>
                </c:pt>
                <c:pt idx="49">
                  <c:v>-10.8505</c:v>
                </c:pt>
                <c:pt idx="50">
                  <c:v>-11.554399999999999</c:v>
                </c:pt>
                <c:pt idx="51">
                  <c:v>-12.0907</c:v>
                </c:pt>
                <c:pt idx="52">
                  <c:v>-12.014099999999999</c:v>
                </c:pt>
                <c:pt idx="53">
                  <c:v>-11.338900000000001</c:v>
                </c:pt>
                <c:pt idx="54">
                  <c:v>-10.8002</c:v>
                </c:pt>
                <c:pt idx="55">
                  <c:v>-10.5129</c:v>
                </c:pt>
                <c:pt idx="56">
                  <c:v>-9.9766300000000001</c:v>
                </c:pt>
                <c:pt idx="57">
                  <c:v>-9.6390499999999992</c:v>
                </c:pt>
                <c:pt idx="58">
                  <c:v>-9.1290899999999997</c:v>
                </c:pt>
                <c:pt idx="59">
                  <c:v>-9.1649999999999991</c:v>
                </c:pt>
                <c:pt idx="60">
                  <c:v>-7.9008599999999998</c:v>
                </c:pt>
                <c:pt idx="61">
                  <c:v>-7.4675099999999999</c:v>
                </c:pt>
                <c:pt idx="62">
                  <c:v>-6.5936300000000001</c:v>
                </c:pt>
                <c:pt idx="63">
                  <c:v>-7.5704599999999997</c:v>
                </c:pt>
                <c:pt idx="64">
                  <c:v>-7.6829900000000002</c:v>
                </c:pt>
                <c:pt idx="65">
                  <c:v>-8.15944</c:v>
                </c:pt>
                <c:pt idx="66">
                  <c:v>-8.9184000000000001</c:v>
                </c:pt>
                <c:pt idx="67">
                  <c:v>-9.3086500000000001</c:v>
                </c:pt>
                <c:pt idx="68">
                  <c:v>-9.5528600000000008</c:v>
                </c:pt>
                <c:pt idx="69">
                  <c:v>-9.1937300000000004</c:v>
                </c:pt>
                <c:pt idx="70">
                  <c:v>-9.0979600000000005</c:v>
                </c:pt>
                <c:pt idx="71">
                  <c:v>-8.8202400000000001</c:v>
                </c:pt>
                <c:pt idx="72">
                  <c:v>-7.7811500000000002</c:v>
                </c:pt>
                <c:pt idx="73">
                  <c:v>-7.2687999999999997</c:v>
                </c:pt>
                <c:pt idx="74">
                  <c:v>-8.5879999999999992</c:v>
                </c:pt>
                <c:pt idx="75">
                  <c:v>-8.5903899999999993</c:v>
                </c:pt>
                <c:pt idx="76">
                  <c:v>-8.5544799999999999</c:v>
                </c:pt>
                <c:pt idx="77">
                  <c:v>-8.9806500000000007</c:v>
                </c:pt>
                <c:pt idx="78">
                  <c:v>-7.8793199999999999</c:v>
                </c:pt>
                <c:pt idx="79">
                  <c:v>-8.3581500000000002</c:v>
                </c:pt>
                <c:pt idx="80">
                  <c:v>-8.8513599999999997</c:v>
                </c:pt>
                <c:pt idx="81">
                  <c:v>-9.4977999999999998</c:v>
                </c:pt>
                <c:pt idx="82">
                  <c:v>-9.5313099999999995</c:v>
                </c:pt>
                <c:pt idx="83">
                  <c:v>-8.9662799999999994</c:v>
                </c:pt>
                <c:pt idx="84">
                  <c:v>-9.6294699999999995</c:v>
                </c:pt>
                <c:pt idx="85">
                  <c:v>-9.6773600000000002</c:v>
                </c:pt>
                <c:pt idx="86">
                  <c:v>-10.316599999999999</c:v>
                </c:pt>
                <c:pt idx="87">
                  <c:v>-10.773899999999999</c:v>
                </c:pt>
                <c:pt idx="88">
                  <c:v>-11.623799999999999</c:v>
                </c:pt>
                <c:pt idx="89">
                  <c:v>-12.481</c:v>
                </c:pt>
                <c:pt idx="90">
                  <c:v>-12.763500000000001</c:v>
                </c:pt>
                <c:pt idx="91">
                  <c:v>-11.439500000000001</c:v>
                </c:pt>
                <c:pt idx="92">
                  <c:v>-10.4483</c:v>
                </c:pt>
                <c:pt idx="93">
                  <c:v>-10.0341</c:v>
                </c:pt>
                <c:pt idx="94">
                  <c:v>-9.7324300000000008</c:v>
                </c:pt>
                <c:pt idx="95">
                  <c:v>-9.6845400000000001</c:v>
                </c:pt>
                <c:pt idx="96">
                  <c:v>-9.4834300000000002</c:v>
                </c:pt>
                <c:pt idx="97">
                  <c:v>-8.8010800000000007</c:v>
                </c:pt>
                <c:pt idx="98">
                  <c:v>-8.3749199999999995</c:v>
                </c:pt>
                <c:pt idx="99">
                  <c:v>-7.9822699999999998</c:v>
                </c:pt>
                <c:pt idx="100">
                  <c:v>-7.5345500000000003</c:v>
                </c:pt>
                <c:pt idx="101">
                  <c:v>-6.8545999999999996</c:v>
                </c:pt>
                <c:pt idx="102">
                  <c:v>-7.6829900000000002</c:v>
                </c:pt>
                <c:pt idx="103">
                  <c:v>-7.7356600000000002</c:v>
                </c:pt>
                <c:pt idx="104">
                  <c:v>-8.3054799999999993</c:v>
                </c:pt>
                <c:pt idx="105">
                  <c:v>-9.3589300000000009</c:v>
                </c:pt>
                <c:pt idx="106">
                  <c:v>-9.3014700000000001</c:v>
                </c:pt>
                <c:pt idx="107">
                  <c:v>-9.2871100000000002</c:v>
                </c:pt>
                <c:pt idx="108">
                  <c:v>-9.3565400000000007</c:v>
                </c:pt>
                <c:pt idx="109">
                  <c:v>-9.5552600000000005</c:v>
                </c:pt>
                <c:pt idx="110">
                  <c:v>-9.5385000000000009</c:v>
                </c:pt>
                <c:pt idx="111">
                  <c:v>-9.3254099999999998</c:v>
                </c:pt>
                <c:pt idx="112">
                  <c:v>-9.3589300000000009</c:v>
                </c:pt>
                <c:pt idx="113">
                  <c:v>-9.2416199999999993</c:v>
                </c:pt>
                <c:pt idx="114">
                  <c:v>-8.7220700000000004</c:v>
                </c:pt>
                <c:pt idx="115">
                  <c:v>-7.5537000000000001</c:v>
                </c:pt>
                <c:pt idx="116">
                  <c:v>-6.8785400000000001</c:v>
                </c:pt>
                <c:pt idx="117">
                  <c:v>-7.0581100000000001</c:v>
                </c:pt>
                <c:pt idx="118">
                  <c:v>-7.7572099999999997</c:v>
                </c:pt>
                <c:pt idx="119">
                  <c:v>-8.1738</c:v>
                </c:pt>
                <c:pt idx="120">
                  <c:v>-9.1051400000000005</c:v>
                </c:pt>
                <c:pt idx="121">
                  <c:v>-8.7963000000000005</c:v>
                </c:pt>
                <c:pt idx="122">
                  <c:v>-8.2767499999999998</c:v>
                </c:pt>
                <c:pt idx="123">
                  <c:v>-9.7635500000000004</c:v>
                </c:pt>
                <c:pt idx="124">
                  <c:v>-9.2200699999999998</c:v>
                </c:pt>
                <c:pt idx="125">
                  <c:v>-9.1290899999999997</c:v>
                </c:pt>
                <c:pt idx="126">
                  <c:v>-9.3206299999999995</c:v>
                </c:pt>
                <c:pt idx="127">
                  <c:v>-9.3397799999999993</c:v>
                </c:pt>
                <c:pt idx="128">
                  <c:v>-9.9000199999999996</c:v>
                </c:pt>
                <c:pt idx="129">
                  <c:v>-10.8409</c:v>
                </c:pt>
                <c:pt idx="130">
                  <c:v>-12.203200000000001</c:v>
                </c:pt>
                <c:pt idx="131">
                  <c:v>-11.3725</c:v>
                </c:pt>
                <c:pt idx="132">
                  <c:v>-10.4244</c:v>
                </c:pt>
                <c:pt idx="133">
                  <c:v>-10.029299999999999</c:v>
                </c:pt>
                <c:pt idx="134">
                  <c:v>-9.59117</c:v>
                </c:pt>
                <c:pt idx="135">
                  <c:v>-9.1745800000000006</c:v>
                </c:pt>
                <c:pt idx="136">
                  <c:v>-9.2966800000000003</c:v>
                </c:pt>
                <c:pt idx="137">
                  <c:v>-8.9016400000000004</c:v>
                </c:pt>
                <c:pt idx="138">
                  <c:v>-8.9614899999999995</c:v>
                </c:pt>
                <c:pt idx="139">
                  <c:v>-8.4299800000000005</c:v>
                </c:pt>
                <c:pt idx="140">
                  <c:v>-7.64947</c:v>
                </c:pt>
                <c:pt idx="141">
                  <c:v>-7.3909000000000002</c:v>
                </c:pt>
                <c:pt idx="142">
                  <c:v>-6.7755900000000002</c:v>
                </c:pt>
                <c:pt idx="143">
                  <c:v>-6.8737500000000002</c:v>
                </c:pt>
                <c:pt idx="144">
                  <c:v>-7.3406200000000004</c:v>
                </c:pt>
                <c:pt idx="145">
                  <c:v>-8.0277600000000007</c:v>
                </c:pt>
                <c:pt idx="146">
                  <c:v>-8.6765799999999995</c:v>
                </c:pt>
                <c:pt idx="147">
                  <c:v>-9.11233</c:v>
                </c:pt>
                <c:pt idx="148">
                  <c:v>-9.2942900000000002</c:v>
                </c:pt>
                <c:pt idx="149">
                  <c:v>-9.2200699999999998</c:v>
                </c:pt>
                <c:pt idx="150">
                  <c:v>-9.1578199999999992</c:v>
                </c:pt>
                <c:pt idx="151">
                  <c:v>-9.2918900000000004</c:v>
                </c:pt>
                <c:pt idx="152">
                  <c:v>-9.2248599999999996</c:v>
                </c:pt>
                <c:pt idx="153">
                  <c:v>-9.4522999999999993</c:v>
                </c:pt>
                <c:pt idx="154">
                  <c:v>-9.7108799999999995</c:v>
                </c:pt>
                <c:pt idx="155">
                  <c:v>-9.4762500000000003</c:v>
                </c:pt>
                <c:pt idx="156">
                  <c:v>-9.6103199999999998</c:v>
                </c:pt>
                <c:pt idx="157">
                  <c:v>-9.2583699999999993</c:v>
                </c:pt>
                <c:pt idx="158">
                  <c:v>-9.2152799999999999</c:v>
                </c:pt>
                <c:pt idx="159">
                  <c:v>-8.9184000000000001</c:v>
                </c:pt>
                <c:pt idx="160">
                  <c:v>-9.3206299999999995</c:v>
                </c:pt>
                <c:pt idx="161">
                  <c:v>-9.40442</c:v>
                </c:pt>
                <c:pt idx="162">
                  <c:v>-9.5265199999999997</c:v>
                </c:pt>
                <c:pt idx="163">
                  <c:v>-9.1219099999999997</c:v>
                </c:pt>
                <c:pt idx="164">
                  <c:v>-9.5696200000000005</c:v>
                </c:pt>
                <c:pt idx="165">
                  <c:v>-9.5456800000000008</c:v>
                </c:pt>
                <c:pt idx="166">
                  <c:v>-8.9016400000000004</c:v>
                </c:pt>
                <c:pt idx="167">
                  <c:v>-10.220800000000001</c:v>
                </c:pt>
                <c:pt idx="168">
                  <c:v>-10.218400000000001</c:v>
                </c:pt>
                <c:pt idx="169">
                  <c:v>-9.4283599999999996</c:v>
                </c:pt>
                <c:pt idx="170">
                  <c:v>-9.0764200000000006</c:v>
                </c:pt>
                <c:pt idx="171">
                  <c:v>-10.455500000000001</c:v>
                </c:pt>
                <c:pt idx="172">
                  <c:v>-10.1035</c:v>
                </c:pt>
                <c:pt idx="173">
                  <c:v>-8.8777000000000008</c:v>
                </c:pt>
                <c:pt idx="174">
                  <c:v>-8.1354900000000008</c:v>
                </c:pt>
                <c:pt idx="175">
                  <c:v>-7.6901700000000002</c:v>
                </c:pt>
                <c:pt idx="176">
                  <c:v>-8.2815399999999997</c:v>
                </c:pt>
                <c:pt idx="177">
                  <c:v>-7.5321600000000002</c:v>
                </c:pt>
                <c:pt idx="178">
                  <c:v>-6.0932399999999998</c:v>
                </c:pt>
                <c:pt idx="179">
                  <c:v>-8.26478</c:v>
                </c:pt>
                <c:pt idx="180">
                  <c:v>-7.25204</c:v>
                </c:pt>
                <c:pt idx="181">
                  <c:v>-9.6462400000000006</c:v>
                </c:pt>
                <c:pt idx="182">
                  <c:v>-10.6518</c:v>
                </c:pt>
                <c:pt idx="183">
                  <c:v>-10.673299999999999</c:v>
                </c:pt>
                <c:pt idx="184">
                  <c:v>-9.8401599999999991</c:v>
                </c:pt>
                <c:pt idx="185">
                  <c:v>-12.387600000000001</c:v>
                </c:pt>
                <c:pt idx="186">
                  <c:v>-11.9016</c:v>
                </c:pt>
                <c:pt idx="187">
                  <c:v>-13.0915</c:v>
                </c:pt>
                <c:pt idx="188">
                  <c:v>-12.9718</c:v>
                </c:pt>
                <c:pt idx="189">
                  <c:v>-13.826499999999999</c:v>
                </c:pt>
                <c:pt idx="190">
                  <c:v>-13.1777</c:v>
                </c:pt>
                <c:pt idx="191">
                  <c:v>-11.8992</c:v>
                </c:pt>
                <c:pt idx="192">
                  <c:v>-11.2887</c:v>
                </c:pt>
                <c:pt idx="193">
                  <c:v>-10.24</c:v>
                </c:pt>
                <c:pt idx="194">
                  <c:v>-9.8401599999999991</c:v>
                </c:pt>
                <c:pt idx="195">
                  <c:v>-9.8497400000000006</c:v>
                </c:pt>
                <c:pt idx="196">
                  <c:v>-9.6845400000000001</c:v>
                </c:pt>
                <c:pt idx="197">
                  <c:v>-9.3828700000000005</c:v>
                </c:pt>
                <c:pt idx="198">
                  <c:v>-8.8705099999999995</c:v>
                </c:pt>
                <c:pt idx="199">
                  <c:v>-7.9008599999999998</c:v>
                </c:pt>
                <c:pt idx="200">
                  <c:v>-7.5034299999999998</c:v>
                </c:pt>
                <c:pt idx="201">
                  <c:v>-6.8450199999999999</c:v>
                </c:pt>
                <c:pt idx="202">
                  <c:v>-7.4770899999999996</c:v>
                </c:pt>
                <c:pt idx="203">
                  <c:v>-8.3868899999999993</c:v>
                </c:pt>
                <c:pt idx="204">
                  <c:v>-8.9950100000000006</c:v>
                </c:pt>
                <c:pt idx="205">
                  <c:v>-9.2847100000000005</c:v>
                </c:pt>
                <c:pt idx="206">
                  <c:v>-9.3158300000000001</c:v>
                </c:pt>
                <c:pt idx="207">
                  <c:v>-9.4786400000000004</c:v>
                </c:pt>
                <c:pt idx="208">
                  <c:v>-9.5983499999999999</c:v>
                </c:pt>
                <c:pt idx="209">
                  <c:v>-9.4834300000000002</c:v>
                </c:pt>
                <c:pt idx="210">
                  <c:v>-9.6869399999999999</c:v>
                </c:pt>
                <c:pt idx="211">
                  <c:v>-9.5121599999999997</c:v>
                </c:pt>
                <c:pt idx="212">
                  <c:v>-9.57681</c:v>
                </c:pt>
                <c:pt idx="213">
                  <c:v>-9.6079299999999996</c:v>
                </c:pt>
                <c:pt idx="214">
                  <c:v>-9.6342700000000008</c:v>
                </c:pt>
                <c:pt idx="215">
                  <c:v>-9.6222899999999996</c:v>
                </c:pt>
                <c:pt idx="216">
                  <c:v>-9.6318699999999993</c:v>
                </c:pt>
                <c:pt idx="217">
                  <c:v>-9.6606000000000005</c:v>
                </c:pt>
                <c:pt idx="218">
                  <c:v>-9.5815900000000003</c:v>
                </c:pt>
                <c:pt idx="219">
                  <c:v>-9.4666700000000006</c:v>
                </c:pt>
                <c:pt idx="220">
                  <c:v>-9.6079299999999996</c:v>
                </c:pt>
                <c:pt idx="221">
                  <c:v>-9.5959599999999998</c:v>
                </c:pt>
                <c:pt idx="222">
                  <c:v>-9.5648300000000006</c:v>
                </c:pt>
                <c:pt idx="223">
                  <c:v>-9.6414500000000007</c:v>
                </c:pt>
                <c:pt idx="224">
                  <c:v>-9.6151099999999996</c:v>
                </c:pt>
                <c:pt idx="225">
                  <c:v>-9.5792000000000002</c:v>
                </c:pt>
                <c:pt idx="226">
                  <c:v>-9.4858200000000004</c:v>
                </c:pt>
                <c:pt idx="227">
                  <c:v>-9.59117</c:v>
                </c:pt>
                <c:pt idx="228">
                  <c:v>-9.5887799999999999</c:v>
                </c:pt>
                <c:pt idx="229">
                  <c:v>-9.4762500000000003</c:v>
                </c:pt>
                <c:pt idx="230">
                  <c:v>-9.6055299999999999</c:v>
                </c:pt>
                <c:pt idx="231">
                  <c:v>-9.7563700000000004</c:v>
                </c:pt>
                <c:pt idx="232">
                  <c:v>-9.5576500000000006</c:v>
                </c:pt>
                <c:pt idx="233">
                  <c:v>-9.6941199999999998</c:v>
                </c:pt>
                <c:pt idx="234">
                  <c:v>-9.7444000000000006</c:v>
                </c:pt>
                <c:pt idx="235">
                  <c:v>-9.5504700000000007</c:v>
                </c:pt>
                <c:pt idx="236">
                  <c:v>-9.5696200000000005</c:v>
                </c:pt>
                <c:pt idx="237">
                  <c:v>-9.69651</c:v>
                </c:pt>
                <c:pt idx="238">
                  <c:v>-9.7444000000000006</c:v>
                </c:pt>
                <c:pt idx="239">
                  <c:v>-9.7420000000000009</c:v>
                </c:pt>
                <c:pt idx="240">
                  <c:v>-9.3828700000000005</c:v>
                </c:pt>
                <c:pt idx="241">
                  <c:v>-9.5648300000000006</c:v>
                </c:pt>
                <c:pt idx="242">
                  <c:v>-9.5193399999999997</c:v>
                </c:pt>
                <c:pt idx="243">
                  <c:v>-9.5552600000000005</c:v>
                </c:pt>
                <c:pt idx="244">
                  <c:v>-9.6366599999999991</c:v>
                </c:pt>
                <c:pt idx="245">
                  <c:v>-9.6007499999999997</c:v>
                </c:pt>
                <c:pt idx="246">
                  <c:v>-9.4331499999999995</c:v>
                </c:pt>
                <c:pt idx="247">
                  <c:v>-9.4570900000000009</c:v>
                </c:pt>
                <c:pt idx="248">
                  <c:v>-9.5121599999999997</c:v>
                </c:pt>
                <c:pt idx="249">
                  <c:v>-9.6414500000000007</c:v>
                </c:pt>
                <c:pt idx="250">
                  <c:v>-9.4522999999999993</c:v>
                </c:pt>
                <c:pt idx="251">
                  <c:v>-9.6294699999999995</c:v>
                </c:pt>
                <c:pt idx="252">
                  <c:v>-9.6151099999999996</c:v>
                </c:pt>
                <c:pt idx="253">
                  <c:v>-9.5145499999999998</c:v>
                </c:pt>
                <c:pt idx="254">
                  <c:v>-9.5744100000000003</c:v>
                </c:pt>
                <c:pt idx="255">
                  <c:v>-9.6749600000000004</c:v>
                </c:pt>
                <c:pt idx="256">
                  <c:v>-9.6797500000000003</c:v>
                </c:pt>
                <c:pt idx="257">
                  <c:v>-9.6390499999999992</c:v>
                </c:pt>
                <c:pt idx="258">
                  <c:v>-9.68933</c:v>
                </c:pt>
                <c:pt idx="259">
                  <c:v>-9.7252399999999994</c:v>
                </c:pt>
                <c:pt idx="260">
                  <c:v>-9.7132699999999996</c:v>
                </c:pt>
                <c:pt idx="261">
                  <c:v>-9.6438400000000009</c:v>
                </c:pt>
                <c:pt idx="262">
                  <c:v>-9.5648300000000006</c:v>
                </c:pt>
                <c:pt idx="263">
                  <c:v>-9.5744100000000003</c:v>
                </c:pt>
                <c:pt idx="264">
                  <c:v>-9.5839800000000004</c:v>
                </c:pt>
                <c:pt idx="265">
                  <c:v>-9.6701800000000002</c:v>
                </c:pt>
                <c:pt idx="266">
                  <c:v>-9.4906100000000002</c:v>
                </c:pt>
                <c:pt idx="267">
                  <c:v>-9.6127199999999995</c:v>
                </c:pt>
                <c:pt idx="268">
                  <c:v>-9.2847100000000005</c:v>
                </c:pt>
                <c:pt idx="269">
                  <c:v>-8.8800899999999992</c:v>
                </c:pt>
                <c:pt idx="270">
                  <c:v>-7.7643899999999997</c:v>
                </c:pt>
                <c:pt idx="271">
                  <c:v>-7.49864</c:v>
                </c:pt>
                <c:pt idx="272">
                  <c:v>-7.60398</c:v>
                </c:pt>
                <c:pt idx="273">
                  <c:v>-5.8586099999999997</c:v>
                </c:pt>
                <c:pt idx="274">
                  <c:v>-5.6694699999999996</c:v>
                </c:pt>
                <c:pt idx="275">
                  <c:v>-5.8131199999999996</c:v>
                </c:pt>
                <c:pt idx="276">
                  <c:v>-6.3494200000000003</c:v>
                </c:pt>
                <c:pt idx="277">
                  <c:v>-6.6678499999999996</c:v>
                </c:pt>
                <c:pt idx="278">
                  <c:v>-7.0652900000000001</c:v>
                </c:pt>
                <c:pt idx="279">
                  <c:v>-7.1035899999999996</c:v>
                </c:pt>
                <c:pt idx="280">
                  <c:v>-6.6726400000000003</c:v>
                </c:pt>
                <c:pt idx="281">
                  <c:v>-7.1131700000000002</c:v>
                </c:pt>
                <c:pt idx="282">
                  <c:v>-7.7452399999999999</c:v>
                </c:pt>
                <c:pt idx="283">
                  <c:v>-7.7260900000000001</c:v>
                </c:pt>
                <c:pt idx="284">
                  <c:v>-7.8601599999999996</c:v>
                </c:pt>
                <c:pt idx="285">
                  <c:v>-8.0373300000000008</c:v>
                </c:pt>
                <c:pt idx="286">
                  <c:v>-8.8034800000000004</c:v>
                </c:pt>
                <c:pt idx="287">
                  <c:v>-8.9758600000000008</c:v>
                </c:pt>
                <c:pt idx="288">
                  <c:v>-8.1331000000000007</c:v>
                </c:pt>
                <c:pt idx="289">
                  <c:v>-7.7907299999999999</c:v>
                </c:pt>
                <c:pt idx="290">
                  <c:v>-7.6782000000000004</c:v>
                </c:pt>
                <c:pt idx="291">
                  <c:v>-7.5800400000000003</c:v>
                </c:pt>
                <c:pt idx="292">
                  <c:v>-8.1450700000000005</c:v>
                </c:pt>
                <c:pt idx="293">
                  <c:v>-7.8457999999999997</c:v>
                </c:pt>
                <c:pt idx="294">
                  <c:v>-7.3214699999999997</c:v>
                </c:pt>
                <c:pt idx="295">
                  <c:v>-6.5074399999999999</c:v>
                </c:pt>
                <c:pt idx="296">
                  <c:v>-5.6694699999999996</c:v>
                </c:pt>
                <c:pt idx="297">
                  <c:v>-5.3414599999999997</c:v>
                </c:pt>
                <c:pt idx="298">
                  <c:v>-4.7644599999999997</c:v>
                </c:pt>
                <c:pt idx="299">
                  <c:v>-5.8370600000000001</c:v>
                </c:pt>
                <c:pt idx="300">
                  <c:v>-8.1139500000000009</c:v>
                </c:pt>
                <c:pt idx="301">
                  <c:v>-9.68933</c:v>
                </c:pt>
                <c:pt idx="302">
                  <c:v>-9.6294699999999995</c:v>
                </c:pt>
                <c:pt idx="303">
                  <c:v>-9.6725700000000003</c:v>
                </c:pt>
                <c:pt idx="304">
                  <c:v>-9.8234100000000009</c:v>
                </c:pt>
                <c:pt idx="305">
                  <c:v>-9.9383300000000006</c:v>
                </c:pt>
                <c:pt idx="306">
                  <c:v>-9.8521400000000003</c:v>
                </c:pt>
                <c:pt idx="307">
                  <c:v>-9.5217399999999994</c:v>
                </c:pt>
                <c:pt idx="308">
                  <c:v>-8.37012</c:v>
                </c:pt>
                <c:pt idx="309">
                  <c:v>-7.0365599999999997</c:v>
                </c:pt>
                <c:pt idx="310">
                  <c:v>-6.3326599999999997</c:v>
                </c:pt>
                <c:pt idx="311">
                  <c:v>-5.3917400000000004</c:v>
                </c:pt>
                <c:pt idx="312">
                  <c:v>-5.03979</c:v>
                </c:pt>
                <c:pt idx="313">
                  <c:v>-4.46279</c:v>
                </c:pt>
                <c:pt idx="314">
                  <c:v>-5.0757099999999999</c:v>
                </c:pt>
                <c:pt idx="315">
                  <c:v>-5.9447999999999999</c:v>
                </c:pt>
                <c:pt idx="316">
                  <c:v>-5.4755399999999996</c:v>
                </c:pt>
                <c:pt idx="317">
                  <c:v>-5.7269300000000003</c:v>
                </c:pt>
                <c:pt idx="318">
                  <c:v>-5.7748100000000004</c:v>
                </c:pt>
                <c:pt idx="319">
                  <c:v>-5.4324399999999997</c:v>
                </c:pt>
                <c:pt idx="320">
                  <c:v>-6.0956400000000004</c:v>
                </c:pt>
                <c:pt idx="321">
                  <c:v>-5.9232500000000003</c:v>
                </c:pt>
                <c:pt idx="322">
                  <c:v>-6.1890099999999997</c:v>
                </c:pt>
                <c:pt idx="323">
                  <c:v>-6.6630599999999998</c:v>
                </c:pt>
                <c:pt idx="324">
                  <c:v>-6.6032099999999998</c:v>
                </c:pt>
                <c:pt idx="325">
                  <c:v>-5.8538199999999998</c:v>
                </c:pt>
                <c:pt idx="326">
                  <c:v>-5.4539900000000001</c:v>
                </c:pt>
                <c:pt idx="327">
                  <c:v>-5.7293200000000004</c:v>
                </c:pt>
                <c:pt idx="328">
                  <c:v>-6.2488700000000001</c:v>
                </c:pt>
                <c:pt idx="329">
                  <c:v>-6.4930700000000003</c:v>
                </c:pt>
                <c:pt idx="330">
                  <c:v>-6.3733599999999999</c:v>
                </c:pt>
                <c:pt idx="331">
                  <c:v>-6.1746400000000001</c:v>
                </c:pt>
                <c:pt idx="332">
                  <c:v>-5.8634000000000004</c:v>
                </c:pt>
                <c:pt idx="333">
                  <c:v>-5.5305999999999997</c:v>
                </c:pt>
                <c:pt idx="334">
                  <c:v>-5.1882299999999999</c:v>
                </c:pt>
                <c:pt idx="335">
                  <c:v>-5.9016999999999999</c:v>
                </c:pt>
                <c:pt idx="336">
                  <c:v>-6.5242000000000004</c:v>
                </c:pt>
                <c:pt idx="337">
                  <c:v>-7.7619999999999996</c:v>
                </c:pt>
                <c:pt idx="338">
                  <c:v>-8.9662799999999994</c:v>
                </c:pt>
                <c:pt idx="339">
                  <c:v>-9.5385000000000009</c:v>
                </c:pt>
                <c:pt idx="340">
                  <c:v>-9.5959599999999998</c:v>
                </c:pt>
                <c:pt idx="341">
                  <c:v>-9.4906100000000002</c:v>
                </c:pt>
                <c:pt idx="342">
                  <c:v>-9.5432900000000007</c:v>
                </c:pt>
                <c:pt idx="343">
                  <c:v>-9.8569300000000002</c:v>
                </c:pt>
                <c:pt idx="344">
                  <c:v>-9.4355499999999992</c:v>
                </c:pt>
                <c:pt idx="345">
                  <c:v>-9.3541399999999992</c:v>
                </c:pt>
                <c:pt idx="346">
                  <c:v>-9.6558100000000007</c:v>
                </c:pt>
                <c:pt idx="347">
                  <c:v>-9.6606000000000005</c:v>
                </c:pt>
                <c:pt idx="348">
                  <c:v>-9.6270799999999994</c:v>
                </c:pt>
                <c:pt idx="349">
                  <c:v>-9.5959599999999998</c:v>
                </c:pt>
                <c:pt idx="350">
                  <c:v>-9.4163899999999998</c:v>
                </c:pt>
                <c:pt idx="351">
                  <c:v>-9.2966800000000003</c:v>
                </c:pt>
                <c:pt idx="352">
                  <c:v>-9.1290899999999997</c:v>
                </c:pt>
                <c:pt idx="353">
                  <c:v>-8.9447299999999998</c:v>
                </c:pt>
                <c:pt idx="354">
                  <c:v>-8.1929599999999994</c:v>
                </c:pt>
                <c:pt idx="355">
                  <c:v>-6.9120600000000003</c:v>
                </c:pt>
                <c:pt idx="356">
                  <c:v>-4.5130699999999999</c:v>
                </c:pt>
                <c:pt idx="357">
                  <c:v>-3.7301700000000002</c:v>
                </c:pt>
                <c:pt idx="358">
                  <c:v>-4.8506499999999999</c:v>
                </c:pt>
                <c:pt idx="359">
                  <c:v>-5.6598899999999999</c:v>
                </c:pt>
                <c:pt idx="360">
                  <c:v>-5.4444100000000004</c:v>
                </c:pt>
                <c:pt idx="361">
                  <c:v>-6.98149</c:v>
                </c:pt>
                <c:pt idx="362">
                  <c:v>-7.8769200000000001</c:v>
                </c:pt>
                <c:pt idx="363">
                  <c:v>-7.8864999999999998</c:v>
                </c:pt>
                <c:pt idx="364">
                  <c:v>-8.7819299999999991</c:v>
                </c:pt>
                <c:pt idx="365">
                  <c:v>-10.438700000000001</c:v>
                </c:pt>
                <c:pt idx="366">
                  <c:v>-11.2791</c:v>
                </c:pt>
                <c:pt idx="367">
                  <c:v>-13.0245</c:v>
                </c:pt>
                <c:pt idx="368">
                  <c:v>-11.626200000000001</c:v>
                </c:pt>
                <c:pt idx="369">
                  <c:v>-9.9933899999999998</c:v>
                </c:pt>
                <c:pt idx="370">
                  <c:v>-8.2982999999999993</c:v>
                </c:pt>
                <c:pt idx="371">
                  <c:v>-7.8433999999999999</c:v>
                </c:pt>
                <c:pt idx="372">
                  <c:v>-7.7236900000000004</c:v>
                </c:pt>
                <c:pt idx="373">
                  <c:v>-7.9272</c:v>
                </c:pt>
                <c:pt idx="374">
                  <c:v>-8.0253599999999992</c:v>
                </c:pt>
                <c:pt idx="375">
                  <c:v>-7.9008599999999998</c:v>
                </c:pt>
                <c:pt idx="376">
                  <c:v>-7.6446800000000001</c:v>
                </c:pt>
                <c:pt idx="377">
                  <c:v>-7.4435700000000002</c:v>
                </c:pt>
                <c:pt idx="378">
                  <c:v>-7.1443000000000003</c:v>
                </c:pt>
                <c:pt idx="379">
                  <c:v>-6.2799899999999997</c:v>
                </c:pt>
                <c:pt idx="380">
                  <c:v>-5.9663500000000003</c:v>
                </c:pt>
                <c:pt idx="381">
                  <c:v>-6.64391</c:v>
                </c:pt>
                <c:pt idx="382">
                  <c:v>-8.1546500000000002</c:v>
                </c:pt>
                <c:pt idx="383">
                  <c:v>-9.3685100000000006</c:v>
                </c:pt>
                <c:pt idx="384">
                  <c:v>-9.6007499999999997</c:v>
                </c:pt>
                <c:pt idx="385">
                  <c:v>-9.5504700000000007</c:v>
                </c:pt>
                <c:pt idx="386">
                  <c:v>-9.5097699999999996</c:v>
                </c:pt>
                <c:pt idx="387">
                  <c:v>-9.4379399999999993</c:v>
                </c:pt>
                <c:pt idx="388">
                  <c:v>-9.3924500000000002</c:v>
                </c:pt>
                <c:pt idx="389">
                  <c:v>-9.4259699999999995</c:v>
                </c:pt>
                <c:pt idx="390">
                  <c:v>-9.3709000000000007</c:v>
                </c:pt>
                <c:pt idx="391">
                  <c:v>-9.4379399999999993</c:v>
                </c:pt>
                <c:pt idx="392">
                  <c:v>-9.4954000000000001</c:v>
                </c:pt>
                <c:pt idx="393">
                  <c:v>-9.6031399999999998</c:v>
                </c:pt>
                <c:pt idx="394">
                  <c:v>-9.4355499999999992</c:v>
                </c:pt>
                <c:pt idx="395">
                  <c:v>-9.40442</c:v>
                </c:pt>
                <c:pt idx="396">
                  <c:v>-9.5696200000000005</c:v>
                </c:pt>
                <c:pt idx="397">
                  <c:v>-9.3110499999999998</c:v>
                </c:pt>
                <c:pt idx="398">
                  <c:v>-9.29908</c:v>
                </c:pt>
                <c:pt idx="399">
                  <c:v>-9.3756900000000005</c:v>
                </c:pt>
                <c:pt idx="400">
                  <c:v>-9.3876600000000003</c:v>
                </c:pt>
                <c:pt idx="401">
                  <c:v>-9.2679500000000008</c:v>
                </c:pt>
                <c:pt idx="402">
                  <c:v>-9.3828700000000005</c:v>
                </c:pt>
                <c:pt idx="403">
                  <c:v>-9.4499099999999991</c:v>
                </c:pt>
                <c:pt idx="404">
                  <c:v>-9.6653900000000004</c:v>
                </c:pt>
                <c:pt idx="405">
                  <c:v>-9.5241299999999995</c:v>
                </c:pt>
                <c:pt idx="406">
                  <c:v>-9.50258</c:v>
                </c:pt>
                <c:pt idx="407">
                  <c:v>-9.4283599999999996</c:v>
                </c:pt>
                <c:pt idx="408">
                  <c:v>-9.5504700000000007</c:v>
                </c:pt>
                <c:pt idx="409">
                  <c:v>-9.3732900000000008</c:v>
                </c:pt>
                <c:pt idx="410">
                  <c:v>-9.4786400000000004</c:v>
                </c:pt>
                <c:pt idx="411">
                  <c:v>-9.6701800000000002</c:v>
                </c:pt>
                <c:pt idx="412">
                  <c:v>-9.5983499999999999</c:v>
                </c:pt>
                <c:pt idx="413">
                  <c:v>-9.5720100000000006</c:v>
                </c:pt>
                <c:pt idx="414">
                  <c:v>-9.6198999999999995</c:v>
                </c:pt>
                <c:pt idx="415">
                  <c:v>-9.6127199999999995</c:v>
                </c:pt>
                <c:pt idx="416">
                  <c:v>-9.5648300000000006</c:v>
                </c:pt>
                <c:pt idx="417">
                  <c:v>-9.6414500000000007</c:v>
                </c:pt>
                <c:pt idx="418">
                  <c:v>-9.5385000000000009</c:v>
                </c:pt>
                <c:pt idx="419">
                  <c:v>-9.5648300000000006</c:v>
                </c:pt>
                <c:pt idx="420">
                  <c:v>-9.5313099999999995</c:v>
                </c:pt>
                <c:pt idx="421">
                  <c:v>-9.5648300000000006</c:v>
                </c:pt>
                <c:pt idx="422">
                  <c:v>-9.5265199999999997</c:v>
                </c:pt>
                <c:pt idx="423">
                  <c:v>-9.57681</c:v>
                </c:pt>
                <c:pt idx="424">
                  <c:v>-9.5001899999999999</c:v>
                </c:pt>
                <c:pt idx="425">
                  <c:v>-9.5792000000000002</c:v>
                </c:pt>
                <c:pt idx="426">
                  <c:v>-9.5935600000000001</c:v>
                </c:pt>
                <c:pt idx="427">
                  <c:v>-9.5217399999999994</c:v>
                </c:pt>
                <c:pt idx="428">
                  <c:v>-9.5672300000000003</c:v>
                </c:pt>
                <c:pt idx="429">
                  <c:v>-9.6414500000000007</c:v>
                </c:pt>
                <c:pt idx="430">
                  <c:v>-9.5073699999999999</c:v>
                </c:pt>
                <c:pt idx="431">
                  <c:v>-9.4618800000000007</c:v>
                </c:pt>
                <c:pt idx="432">
                  <c:v>-9.6414500000000007</c:v>
                </c:pt>
                <c:pt idx="433">
                  <c:v>-9.5289199999999994</c:v>
                </c:pt>
                <c:pt idx="434">
                  <c:v>-9.5887799999999999</c:v>
                </c:pt>
                <c:pt idx="435">
                  <c:v>-9.6151099999999996</c:v>
                </c:pt>
                <c:pt idx="436">
                  <c:v>-9.4116</c:v>
                </c:pt>
                <c:pt idx="437">
                  <c:v>-9.4954000000000001</c:v>
                </c:pt>
                <c:pt idx="438">
                  <c:v>-9.6198999999999995</c:v>
                </c:pt>
                <c:pt idx="439">
                  <c:v>-9.4834300000000002</c:v>
                </c:pt>
                <c:pt idx="440">
                  <c:v>-9.4977999999999998</c:v>
                </c:pt>
                <c:pt idx="441">
                  <c:v>-9.9383300000000006</c:v>
                </c:pt>
                <c:pt idx="442">
                  <c:v>-9.5169499999999996</c:v>
                </c:pt>
                <c:pt idx="443">
                  <c:v>-9.4954000000000001</c:v>
                </c:pt>
                <c:pt idx="444">
                  <c:v>-9.6390499999999992</c:v>
                </c:pt>
                <c:pt idx="445">
                  <c:v>-9.4570900000000009</c:v>
                </c:pt>
                <c:pt idx="446">
                  <c:v>-9.79467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8-4076-9EE0-2EEBCB9E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481488"/>
        <c:axId val="212867024"/>
      </c:lineChart>
      <c:catAx>
        <c:axId val="22148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67024"/>
        <c:crosses val="autoZero"/>
        <c:auto val="1"/>
        <c:lblAlgn val="ctr"/>
        <c:lblOffset val="100"/>
        <c:noMultiLvlLbl val="0"/>
      </c:catAx>
      <c:valAx>
        <c:axId val="2128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48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данные'!$H$3:$H$449</c:f>
              <c:numCache>
                <c:formatCode>General</c:formatCode>
                <c:ptCount val="447"/>
                <c:pt idx="0">
                  <c:v>62.3215</c:v>
                </c:pt>
                <c:pt idx="1">
                  <c:v>63.050400000000003</c:v>
                </c:pt>
                <c:pt idx="2">
                  <c:v>63.050400000000003</c:v>
                </c:pt>
                <c:pt idx="3">
                  <c:v>63.232599999999998</c:v>
                </c:pt>
                <c:pt idx="4">
                  <c:v>63.232599999999998</c:v>
                </c:pt>
                <c:pt idx="5">
                  <c:v>62.503700000000002</c:v>
                </c:pt>
                <c:pt idx="6">
                  <c:v>62.503700000000002</c:v>
                </c:pt>
                <c:pt idx="7">
                  <c:v>62.3215</c:v>
                </c:pt>
                <c:pt idx="8">
                  <c:v>62.3215</c:v>
                </c:pt>
                <c:pt idx="9">
                  <c:v>62.139200000000002</c:v>
                </c:pt>
                <c:pt idx="10">
                  <c:v>62.139200000000002</c:v>
                </c:pt>
                <c:pt idx="11">
                  <c:v>63.597099999999998</c:v>
                </c:pt>
                <c:pt idx="12">
                  <c:v>63.597099999999998</c:v>
                </c:pt>
                <c:pt idx="13">
                  <c:v>62.3215</c:v>
                </c:pt>
                <c:pt idx="14">
                  <c:v>62.3215</c:v>
                </c:pt>
                <c:pt idx="15">
                  <c:v>62.868200000000002</c:v>
                </c:pt>
                <c:pt idx="16">
                  <c:v>62.868200000000002</c:v>
                </c:pt>
                <c:pt idx="17">
                  <c:v>62.868200000000002</c:v>
                </c:pt>
                <c:pt idx="18">
                  <c:v>62.868200000000002</c:v>
                </c:pt>
                <c:pt idx="19">
                  <c:v>63.232599999999998</c:v>
                </c:pt>
                <c:pt idx="20">
                  <c:v>63.232599999999998</c:v>
                </c:pt>
                <c:pt idx="21">
                  <c:v>63.232599999999998</c:v>
                </c:pt>
                <c:pt idx="22">
                  <c:v>63.232599999999998</c:v>
                </c:pt>
                <c:pt idx="23">
                  <c:v>63.050400000000003</c:v>
                </c:pt>
                <c:pt idx="24">
                  <c:v>63.050400000000003</c:v>
                </c:pt>
                <c:pt idx="25">
                  <c:v>63.050400000000003</c:v>
                </c:pt>
                <c:pt idx="26">
                  <c:v>62.503700000000002</c:v>
                </c:pt>
                <c:pt idx="27">
                  <c:v>62.503700000000002</c:v>
                </c:pt>
                <c:pt idx="28">
                  <c:v>63.232599999999998</c:v>
                </c:pt>
                <c:pt idx="29">
                  <c:v>63.232599999999998</c:v>
                </c:pt>
                <c:pt idx="30">
                  <c:v>62.685899999999997</c:v>
                </c:pt>
                <c:pt idx="31">
                  <c:v>62.685899999999997</c:v>
                </c:pt>
                <c:pt idx="32">
                  <c:v>62.868200000000002</c:v>
                </c:pt>
                <c:pt idx="33">
                  <c:v>62.868200000000002</c:v>
                </c:pt>
                <c:pt idx="34">
                  <c:v>63.050400000000003</c:v>
                </c:pt>
                <c:pt idx="35">
                  <c:v>63.050400000000003</c:v>
                </c:pt>
                <c:pt idx="36">
                  <c:v>63.232599999999998</c:v>
                </c:pt>
                <c:pt idx="37">
                  <c:v>63.232599999999998</c:v>
                </c:pt>
                <c:pt idx="38">
                  <c:v>60.681399999999996</c:v>
                </c:pt>
                <c:pt idx="39">
                  <c:v>60.681399999999996</c:v>
                </c:pt>
                <c:pt idx="40">
                  <c:v>60.499200000000002</c:v>
                </c:pt>
                <c:pt idx="41">
                  <c:v>60.499200000000002</c:v>
                </c:pt>
                <c:pt idx="42">
                  <c:v>61.957000000000001</c:v>
                </c:pt>
                <c:pt idx="43">
                  <c:v>61.957000000000001</c:v>
                </c:pt>
                <c:pt idx="44">
                  <c:v>58.859200000000001</c:v>
                </c:pt>
                <c:pt idx="45">
                  <c:v>58.859200000000001</c:v>
                </c:pt>
                <c:pt idx="46">
                  <c:v>58.859200000000001</c:v>
                </c:pt>
                <c:pt idx="47">
                  <c:v>58.859200000000001</c:v>
                </c:pt>
                <c:pt idx="48">
                  <c:v>58.859200000000001</c:v>
                </c:pt>
                <c:pt idx="49">
                  <c:v>58.859200000000001</c:v>
                </c:pt>
                <c:pt idx="50">
                  <c:v>58.3125</c:v>
                </c:pt>
                <c:pt idx="51">
                  <c:v>59.041400000000003</c:v>
                </c:pt>
                <c:pt idx="52">
                  <c:v>59.041400000000003</c:v>
                </c:pt>
                <c:pt idx="53">
                  <c:v>59.041400000000003</c:v>
                </c:pt>
                <c:pt idx="54">
                  <c:v>59.041400000000003</c:v>
                </c:pt>
                <c:pt idx="55">
                  <c:v>59.041400000000003</c:v>
                </c:pt>
                <c:pt idx="56">
                  <c:v>58.676900000000003</c:v>
                </c:pt>
                <c:pt idx="57">
                  <c:v>62.685899999999997</c:v>
                </c:pt>
                <c:pt idx="58">
                  <c:v>62.685899999999997</c:v>
                </c:pt>
                <c:pt idx="59">
                  <c:v>62.685899999999997</c:v>
                </c:pt>
                <c:pt idx="60">
                  <c:v>60.681399999999996</c:v>
                </c:pt>
                <c:pt idx="61">
                  <c:v>60.681399999999996</c:v>
                </c:pt>
                <c:pt idx="62">
                  <c:v>61.228099999999998</c:v>
                </c:pt>
                <c:pt idx="63">
                  <c:v>62.503700000000002</c:v>
                </c:pt>
                <c:pt idx="64">
                  <c:v>62.503700000000002</c:v>
                </c:pt>
                <c:pt idx="65">
                  <c:v>62.503700000000002</c:v>
                </c:pt>
                <c:pt idx="66">
                  <c:v>62.503700000000002</c:v>
                </c:pt>
                <c:pt idx="67">
                  <c:v>62.503700000000002</c:v>
                </c:pt>
                <c:pt idx="68">
                  <c:v>62.139200000000002</c:v>
                </c:pt>
                <c:pt idx="69">
                  <c:v>62.868200000000002</c:v>
                </c:pt>
                <c:pt idx="70">
                  <c:v>62.868200000000002</c:v>
                </c:pt>
                <c:pt idx="71">
                  <c:v>62.868200000000002</c:v>
                </c:pt>
                <c:pt idx="72">
                  <c:v>62.868200000000002</c:v>
                </c:pt>
                <c:pt idx="73">
                  <c:v>62.503700000000002</c:v>
                </c:pt>
                <c:pt idx="74">
                  <c:v>62.503700000000002</c:v>
                </c:pt>
                <c:pt idx="75">
                  <c:v>63.232599999999998</c:v>
                </c:pt>
                <c:pt idx="76">
                  <c:v>63.232599999999998</c:v>
                </c:pt>
                <c:pt idx="77">
                  <c:v>63.232599999999998</c:v>
                </c:pt>
                <c:pt idx="78">
                  <c:v>63.232599999999998</c:v>
                </c:pt>
                <c:pt idx="79">
                  <c:v>59.223599999999998</c:v>
                </c:pt>
                <c:pt idx="80">
                  <c:v>59.223599999999998</c:v>
                </c:pt>
                <c:pt idx="81">
                  <c:v>60.317</c:v>
                </c:pt>
                <c:pt idx="82">
                  <c:v>60.317</c:v>
                </c:pt>
                <c:pt idx="83">
                  <c:v>60.317</c:v>
                </c:pt>
                <c:pt idx="84">
                  <c:v>59.405799999999999</c:v>
                </c:pt>
                <c:pt idx="85">
                  <c:v>57.765799999999999</c:v>
                </c:pt>
                <c:pt idx="86">
                  <c:v>57.765799999999999</c:v>
                </c:pt>
                <c:pt idx="87">
                  <c:v>57.765799999999999</c:v>
                </c:pt>
                <c:pt idx="88">
                  <c:v>57.401400000000002</c:v>
                </c:pt>
                <c:pt idx="89">
                  <c:v>57.401400000000002</c:v>
                </c:pt>
                <c:pt idx="90">
                  <c:v>58.130299999999998</c:v>
                </c:pt>
                <c:pt idx="91">
                  <c:v>58.130299999999998</c:v>
                </c:pt>
                <c:pt idx="92">
                  <c:v>58.130299999999998</c:v>
                </c:pt>
                <c:pt idx="93">
                  <c:v>58.130299999999998</c:v>
                </c:pt>
                <c:pt idx="94">
                  <c:v>57.765799999999999</c:v>
                </c:pt>
                <c:pt idx="95">
                  <c:v>57.765799999999999</c:v>
                </c:pt>
                <c:pt idx="96">
                  <c:v>59.041400000000003</c:v>
                </c:pt>
                <c:pt idx="97">
                  <c:v>59.041400000000003</c:v>
                </c:pt>
                <c:pt idx="98">
                  <c:v>60.681399999999996</c:v>
                </c:pt>
                <c:pt idx="99">
                  <c:v>60.681399999999996</c:v>
                </c:pt>
                <c:pt idx="100">
                  <c:v>62.139200000000002</c:v>
                </c:pt>
                <c:pt idx="101">
                  <c:v>62.139200000000002</c:v>
                </c:pt>
                <c:pt idx="102">
                  <c:v>62.685899999999997</c:v>
                </c:pt>
                <c:pt idx="103">
                  <c:v>62.685899999999997</c:v>
                </c:pt>
                <c:pt idx="104">
                  <c:v>60.863700000000001</c:v>
                </c:pt>
                <c:pt idx="105">
                  <c:v>60.863700000000001</c:v>
                </c:pt>
                <c:pt idx="106">
                  <c:v>61.957000000000001</c:v>
                </c:pt>
                <c:pt idx="107">
                  <c:v>61.957000000000001</c:v>
                </c:pt>
                <c:pt idx="108">
                  <c:v>63.050400000000003</c:v>
                </c:pt>
                <c:pt idx="109">
                  <c:v>63.050400000000003</c:v>
                </c:pt>
                <c:pt idx="110">
                  <c:v>62.503700000000002</c:v>
                </c:pt>
                <c:pt idx="111">
                  <c:v>62.503700000000002</c:v>
                </c:pt>
                <c:pt idx="112">
                  <c:v>62.503700000000002</c:v>
                </c:pt>
                <c:pt idx="113">
                  <c:v>62.503700000000002</c:v>
                </c:pt>
                <c:pt idx="114">
                  <c:v>62.685899999999997</c:v>
                </c:pt>
                <c:pt idx="115">
                  <c:v>62.685899999999997</c:v>
                </c:pt>
                <c:pt idx="116">
                  <c:v>61.957000000000001</c:v>
                </c:pt>
                <c:pt idx="117">
                  <c:v>61.957000000000001</c:v>
                </c:pt>
                <c:pt idx="118">
                  <c:v>61.410299999999999</c:v>
                </c:pt>
                <c:pt idx="119">
                  <c:v>61.410299999999999</c:v>
                </c:pt>
                <c:pt idx="120">
                  <c:v>59.405799999999999</c:v>
                </c:pt>
                <c:pt idx="121">
                  <c:v>59.405799999999999</c:v>
                </c:pt>
                <c:pt idx="122">
                  <c:v>59.041400000000003</c:v>
                </c:pt>
                <c:pt idx="123">
                  <c:v>59.041400000000003</c:v>
                </c:pt>
                <c:pt idx="124">
                  <c:v>57.036900000000003</c:v>
                </c:pt>
                <c:pt idx="125">
                  <c:v>57.036900000000003</c:v>
                </c:pt>
                <c:pt idx="126">
                  <c:v>58.130299999999998</c:v>
                </c:pt>
                <c:pt idx="127">
                  <c:v>58.130299999999998</c:v>
                </c:pt>
                <c:pt idx="128">
                  <c:v>55.579099999999997</c:v>
                </c:pt>
                <c:pt idx="129">
                  <c:v>55.579099999999997</c:v>
                </c:pt>
                <c:pt idx="130">
                  <c:v>54.850200000000001</c:v>
                </c:pt>
                <c:pt idx="131">
                  <c:v>54.850200000000001</c:v>
                </c:pt>
                <c:pt idx="132">
                  <c:v>55.579099999999997</c:v>
                </c:pt>
                <c:pt idx="133">
                  <c:v>55.579099999999997</c:v>
                </c:pt>
                <c:pt idx="134">
                  <c:v>55.9435</c:v>
                </c:pt>
                <c:pt idx="135">
                  <c:v>55.9435</c:v>
                </c:pt>
                <c:pt idx="136">
                  <c:v>58.859200000000001</c:v>
                </c:pt>
                <c:pt idx="137">
                  <c:v>58.859200000000001</c:v>
                </c:pt>
                <c:pt idx="138">
                  <c:v>58.676900000000003</c:v>
                </c:pt>
                <c:pt idx="139">
                  <c:v>58.676900000000003</c:v>
                </c:pt>
                <c:pt idx="140">
                  <c:v>61.045900000000003</c:v>
                </c:pt>
                <c:pt idx="141">
                  <c:v>61.045900000000003</c:v>
                </c:pt>
                <c:pt idx="142">
                  <c:v>63.779299999999999</c:v>
                </c:pt>
                <c:pt idx="143">
                  <c:v>63.779299999999999</c:v>
                </c:pt>
                <c:pt idx="144">
                  <c:v>62.139200000000002</c:v>
                </c:pt>
                <c:pt idx="145">
                  <c:v>62.139200000000002</c:v>
                </c:pt>
                <c:pt idx="146">
                  <c:v>61.592599999999997</c:v>
                </c:pt>
                <c:pt idx="147">
                  <c:v>61.592599999999997</c:v>
                </c:pt>
                <c:pt idx="148">
                  <c:v>63.4148</c:v>
                </c:pt>
                <c:pt idx="149">
                  <c:v>63.4148</c:v>
                </c:pt>
                <c:pt idx="150">
                  <c:v>62.868200000000002</c:v>
                </c:pt>
                <c:pt idx="151">
                  <c:v>62.868200000000002</c:v>
                </c:pt>
                <c:pt idx="152">
                  <c:v>63.597099999999998</c:v>
                </c:pt>
                <c:pt idx="153">
                  <c:v>63.597099999999998</c:v>
                </c:pt>
                <c:pt idx="154">
                  <c:v>62.868200000000002</c:v>
                </c:pt>
                <c:pt idx="155">
                  <c:v>62.868200000000002</c:v>
                </c:pt>
                <c:pt idx="156">
                  <c:v>61.774799999999999</c:v>
                </c:pt>
                <c:pt idx="157">
                  <c:v>61.774799999999999</c:v>
                </c:pt>
                <c:pt idx="158">
                  <c:v>63.232599999999998</c:v>
                </c:pt>
                <c:pt idx="159">
                  <c:v>63.232599999999998</c:v>
                </c:pt>
                <c:pt idx="160">
                  <c:v>62.868200000000002</c:v>
                </c:pt>
                <c:pt idx="161">
                  <c:v>62.868200000000002</c:v>
                </c:pt>
                <c:pt idx="162">
                  <c:v>62.868200000000002</c:v>
                </c:pt>
                <c:pt idx="163">
                  <c:v>62.868200000000002</c:v>
                </c:pt>
                <c:pt idx="164">
                  <c:v>62.685899999999997</c:v>
                </c:pt>
                <c:pt idx="165">
                  <c:v>62.685899999999997</c:v>
                </c:pt>
                <c:pt idx="166">
                  <c:v>61.774799999999999</c:v>
                </c:pt>
                <c:pt idx="167">
                  <c:v>61.774799999999999</c:v>
                </c:pt>
                <c:pt idx="168">
                  <c:v>62.503700000000002</c:v>
                </c:pt>
                <c:pt idx="169">
                  <c:v>62.503700000000002</c:v>
                </c:pt>
                <c:pt idx="170">
                  <c:v>63.597099999999998</c:v>
                </c:pt>
                <c:pt idx="171">
                  <c:v>63.597099999999998</c:v>
                </c:pt>
                <c:pt idx="172">
                  <c:v>63.4148</c:v>
                </c:pt>
                <c:pt idx="173">
                  <c:v>63.4148</c:v>
                </c:pt>
                <c:pt idx="174">
                  <c:v>62.503700000000002</c:v>
                </c:pt>
                <c:pt idx="175">
                  <c:v>62.503700000000002</c:v>
                </c:pt>
                <c:pt idx="176">
                  <c:v>61.957000000000001</c:v>
                </c:pt>
                <c:pt idx="177">
                  <c:v>61.957000000000001</c:v>
                </c:pt>
                <c:pt idx="178">
                  <c:v>61.592599999999997</c:v>
                </c:pt>
                <c:pt idx="179">
                  <c:v>61.592599999999997</c:v>
                </c:pt>
                <c:pt idx="180">
                  <c:v>62.139200000000002</c:v>
                </c:pt>
                <c:pt idx="181">
                  <c:v>62.139200000000002</c:v>
                </c:pt>
                <c:pt idx="182">
                  <c:v>61.592599999999997</c:v>
                </c:pt>
                <c:pt idx="183">
                  <c:v>61.592599999999997</c:v>
                </c:pt>
                <c:pt idx="184">
                  <c:v>61.592599999999997</c:v>
                </c:pt>
                <c:pt idx="185">
                  <c:v>61.592599999999997</c:v>
                </c:pt>
                <c:pt idx="186">
                  <c:v>61.592599999999997</c:v>
                </c:pt>
                <c:pt idx="187">
                  <c:v>59.770299999999999</c:v>
                </c:pt>
                <c:pt idx="188">
                  <c:v>58.859200000000001</c:v>
                </c:pt>
                <c:pt idx="189">
                  <c:v>58.859200000000001</c:v>
                </c:pt>
                <c:pt idx="190">
                  <c:v>58.859200000000001</c:v>
                </c:pt>
                <c:pt idx="191">
                  <c:v>59.405799999999999</c:v>
                </c:pt>
                <c:pt idx="192">
                  <c:v>60.317</c:v>
                </c:pt>
                <c:pt idx="193">
                  <c:v>60.317</c:v>
                </c:pt>
                <c:pt idx="194">
                  <c:v>60.317</c:v>
                </c:pt>
                <c:pt idx="195">
                  <c:v>61.410299999999999</c:v>
                </c:pt>
                <c:pt idx="196">
                  <c:v>61.410299999999999</c:v>
                </c:pt>
                <c:pt idx="197">
                  <c:v>61.045900000000003</c:v>
                </c:pt>
                <c:pt idx="198">
                  <c:v>61.045900000000003</c:v>
                </c:pt>
                <c:pt idx="199">
                  <c:v>60.317</c:v>
                </c:pt>
                <c:pt idx="200">
                  <c:v>60.317</c:v>
                </c:pt>
                <c:pt idx="201">
                  <c:v>61.957000000000001</c:v>
                </c:pt>
                <c:pt idx="202">
                  <c:v>61.957000000000001</c:v>
                </c:pt>
                <c:pt idx="203">
                  <c:v>60.499200000000002</c:v>
                </c:pt>
                <c:pt idx="204">
                  <c:v>60.499200000000002</c:v>
                </c:pt>
                <c:pt idx="205">
                  <c:v>62.3215</c:v>
                </c:pt>
                <c:pt idx="206">
                  <c:v>62.3215</c:v>
                </c:pt>
                <c:pt idx="207">
                  <c:v>62.685899999999997</c:v>
                </c:pt>
                <c:pt idx="208">
                  <c:v>62.685899999999997</c:v>
                </c:pt>
                <c:pt idx="209">
                  <c:v>62.3215</c:v>
                </c:pt>
                <c:pt idx="210">
                  <c:v>62.3215</c:v>
                </c:pt>
                <c:pt idx="211">
                  <c:v>61.957000000000001</c:v>
                </c:pt>
                <c:pt idx="212">
                  <c:v>61.957000000000001</c:v>
                </c:pt>
                <c:pt idx="213">
                  <c:v>63.050400000000003</c:v>
                </c:pt>
                <c:pt idx="214">
                  <c:v>63.050400000000003</c:v>
                </c:pt>
                <c:pt idx="215">
                  <c:v>61.045900000000003</c:v>
                </c:pt>
                <c:pt idx="216">
                  <c:v>61.045900000000003</c:v>
                </c:pt>
                <c:pt idx="217">
                  <c:v>61.774799999999999</c:v>
                </c:pt>
                <c:pt idx="218">
                  <c:v>61.774799999999999</c:v>
                </c:pt>
                <c:pt idx="219">
                  <c:v>61.410299999999999</c:v>
                </c:pt>
                <c:pt idx="220">
                  <c:v>61.410299999999999</c:v>
                </c:pt>
                <c:pt idx="221">
                  <c:v>61.592599999999997</c:v>
                </c:pt>
                <c:pt idx="222">
                  <c:v>61.592599999999997</c:v>
                </c:pt>
                <c:pt idx="223">
                  <c:v>63.779299999999999</c:v>
                </c:pt>
                <c:pt idx="224">
                  <c:v>63.779299999999999</c:v>
                </c:pt>
                <c:pt idx="225">
                  <c:v>63.050400000000003</c:v>
                </c:pt>
                <c:pt idx="226">
                  <c:v>63.050400000000003</c:v>
                </c:pt>
                <c:pt idx="227">
                  <c:v>61.774799999999999</c:v>
                </c:pt>
                <c:pt idx="228">
                  <c:v>61.774799999999999</c:v>
                </c:pt>
                <c:pt idx="229">
                  <c:v>62.3215</c:v>
                </c:pt>
                <c:pt idx="230">
                  <c:v>62.3215</c:v>
                </c:pt>
                <c:pt idx="231">
                  <c:v>61.410299999999999</c:v>
                </c:pt>
                <c:pt idx="232">
                  <c:v>61.410299999999999</c:v>
                </c:pt>
                <c:pt idx="233">
                  <c:v>62.868200000000002</c:v>
                </c:pt>
                <c:pt idx="234">
                  <c:v>62.868200000000002</c:v>
                </c:pt>
                <c:pt idx="235">
                  <c:v>61.228099999999998</c:v>
                </c:pt>
                <c:pt idx="236">
                  <c:v>61.228099999999998</c:v>
                </c:pt>
                <c:pt idx="237">
                  <c:v>61.228099999999998</c:v>
                </c:pt>
                <c:pt idx="238">
                  <c:v>61.228099999999998</c:v>
                </c:pt>
                <c:pt idx="239">
                  <c:v>61.592599999999997</c:v>
                </c:pt>
                <c:pt idx="240">
                  <c:v>61.592599999999997</c:v>
                </c:pt>
                <c:pt idx="241">
                  <c:v>62.503700000000002</c:v>
                </c:pt>
                <c:pt idx="242">
                  <c:v>62.503700000000002</c:v>
                </c:pt>
                <c:pt idx="243">
                  <c:v>63.4148</c:v>
                </c:pt>
                <c:pt idx="244">
                  <c:v>63.4148</c:v>
                </c:pt>
                <c:pt idx="245">
                  <c:v>62.3215</c:v>
                </c:pt>
                <c:pt idx="246">
                  <c:v>62.3215</c:v>
                </c:pt>
                <c:pt idx="247">
                  <c:v>63.4148</c:v>
                </c:pt>
                <c:pt idx="248">
                  <c:v>63.4148</c:v>
                </c:pt>
                <c:pt idx="249">
                  <c:v>63.4148</c:v>
                </c:pt>
                <c:pt idx="250">
                  <c:v>63.4148</c:v>
                </c:pt>
                <c:pt idx="251">
                  <c:v>61.774799999999999</c:v>
                </c:pt>
                <c:pt idx="252">
                  <c:v>61.774799999999999</c:v>
                </c:pt>
                <c:pt idx="253">
                  <c:v>60.134700000000002</c:v>
                </c:pt>
                <c:pt idx="254">
                  <c:v>60.134700000000002</c:v>
                </c:pt>
                <c:pt idx="255">
                  <c:v>63.4148</c:v>
                </c:pt>
                <c:pt idx="256">
                  <c:v>63.4148</c:v>
                </c:pt>
                <c:pt idx="257">
                  <c:v>61.957000000000001</c:v>
                </c:pt>
                <c:pt idx="258">
                  <c:v>61.957000000000001</c:v>
                </c:pt>
                <c:pt idx="259">
                  <c:v>62.685899999999997</c:v>
                </c:pt>
                <c:pt idx="260">
                  <c:v>62.685899999999997</c:v>
                </c:pt>
                <c:pt idx="261">
                  <c:v>62.139200000000002</c:v>
                </c:pt>
                <c:pt idx="262">
                  <c:v>62.139200000000002</c:v>
                </c:pt>
                <c:pt idx="263">
                  <c:v>62.868200000000002</c:v>
                </c:pt>
                <c:pt idx="264">
                  <c:v>62.868200000000002</c:v>
                </c:pt>
                <c:pt idx="265">
                  <c:v>63.597099999999998</c:v>
                </c:pt>
                <c:pt idx="266">
                  <c:v>63.597099999999998</c:v>
                </c:pt>
                <c:pt idx="267">
                  <c:v>64.143699999999995</c:v>
                </c:pt>
                <c:pt idx="268">
                  <c:v>64.143699999999995</c:v>
                </c:pt>
                <c:pt idx="269">
                  <c:v>63.779299999999999</c:v>
                </c:pt>
                <c:pt idx="270">
                  <c:v>63.779299999999999</c:v>
                </c:pt>
                <c:pt idx="271">
                  <c:v>61.228099999999998</c:v>
                </c:pt>
                <c:pt idx="272">
                  <c:v>61.228099999999998</c:v>
                </c:pt>
                <c:pt idx="273">
                  <c:v>61.228099999999998</c:v>
                </c:pt>
                <c:pt idx="274">
                  <c:v>61.228099999999998</c:v>
                </c:pt>
                <c:pt idx="275">
                  <c:v>57.036900000000003</c:v>
                </c:pt>
                <c:pt idx="276">
                  <c:v>57.036900000000003</c:v>
                </c:pt>
                <c:pt idx="277">
                  <c:v>54.3035</c:v>
                </c:pt>
                <c:pt idx="278">
                  <c:v>54.3035</c:v>
                </c:pt>
                <c:pt idx="279">
                  <c:v>52.116799999999998</c:v>
                </c:pt>
                <c:pt idx="280">
                  <c:v>52.116799999999998</c:v>
                </c:pt>
                <c:pt idx="281">
                  <c:v>50.476700000000001</c:v>
                </c:pt>
                <c:pt idx="282">
                  <c:v>50.476700000000001</c:v>
                </c:pt>
                <c:pt idx="283">
                  <c:v>51.387900000000002</c:v>
                </c:pt>
                <c:pt idx="284">
                  <c:v>51.387900000000002</c:v>
                </c:pt>
                <c:pt idx="285">
                  <c:v>49.747799999999998</c:v>
                </c:pt>
                <c:pt idx="286">
                  <c:v>49.747799999999998</c:v>
                </c:pt>
                <c:pt idx="287">
                  <c:v>50.476700000000001</c:v>
                </c:pt>
                <c:pt idx="288">
                  <c:v>50.476700000000001</c:v>
                </c:pt>
                <c:pt idx="289">
                  <c:v>52.663499999999999</c:v>
                </c:pt>
                <c:pt idx="290">
                  <c:v>52.663499999999999</c:v>
                </c:pt>
                <c:pt idx="291">
                  <c:v>53.939</c:v>
                </c:pt>
                <c:pt idx="292">
                  <c:v>53.939</c:v>
                </c:pt>
                <c:pt idx="293">
                  <c:v>55.579099999999997</c:v>
                </c:pt>
                <c:pt idx="294">
                  <c:v>55.579099999999997</c:v>
                </c:pt>
                <c:pt idx="295">
                  <c:v>57.583599999999997</c:v>
                </c:pt>
                <c:pt idx="296">
                  <c:v>57.583599999999997</c:v>
                </c:pt>
                <c:pt idx="297">
                  <c:v>57.583599999999997</c:v>
                </c:pt>
                <c:pt idx="298">
                  <c:v>57.583599999999997</c:v>
                </c:pt>
                <c:pt idx="299">
                  <c:v>59.952500000000001</c:v>
                </c:pt>
                <c:pt idx="300">
                  <c:v>59.952500000000001</c:v>
                </c:pt>
                <c:pt idx="301">
                  <c:v>62.503700000000002</c:v>
                </c:pt>
                <c:pt idx="302">
                  <c:v>62.503700000000002</c:v>
                </c:pt>
                <c:pt idx="303">
                  <c:v>62.503700000000002</c:v>
                </c:pt>
                <c:pt idx="304">
                  <c:v>63.232599999999998</c:v>
                </c:pt>
                <c:pt idx="305">
                  <c:v>62.503700000000002</c:v>
                </c:pt>
                <c:pt idx="306">
                  <c:v>62.503700000000002</c:v>
                </c:pt>
                <c:pt idx="307">
                  <c:v>62.503700000000002</c:v>
                </c:pt>
                <c:pt idx="308">
                  <c:v>62.503700000000002</c:v>
                </c:pt>
                <c:pt idx="309">
                  <c:v>62.503700000000002</c:v>
                </c:pt>
                <c:pt idx="310">
                  <c:v>63.961500000000001</c:v>
                </c:pt>
                <c:pt idx="311">
                  <c:v>58.859200000000001</c:v>
                </c:pt>
                <c:pt idx="312">
                  <c:v>58.859200000000001</c:v>
                </c:pt>
                <c:pt idx="313">
                  <c:v>58.859200000000001</c:v>
                </c:pt>
                <c:pt idx="314">
                  <c:v>53.756799999999998</c:v>
                </c:pt>
                <c:pt idx="315">
                  <c:v>53.756799999999998</c:v>
                </c:pt>
                <c:pt idx="316">
                  <c:v>48.8367</c:v>
                </c:pt>
                <c:pt idx="317">
                  <c:v>48.8367</c:v>
                </c:pt>
                <c:pt idx="318">
                  <c:v>48.8367</c:v>
                </c:pt>
                <c:pt idx="319">
                  <c:v>48.8367</c:v>
                </c:pt>
                <c:pt idx="320">
                  <c:v>43.1877</c:v>
                </c:pt>
                <c:pt idx="321">
                  <c:v>43.1877</c:v>
                </c:pt>
                <c:pt idx="322">
                  <c:v>43.005499999999998</c:v>
                </c:pt>
                <c:pt idx="323">
                  <c:v>43.005499999999998</c:v>
                </c:pt>
                <c:pt idx="324">
                  <c:v>43.734400000000001</c:v>
                </c:pt>
                <c:pt idx="325">
                  <c:v>43.734400000000001</c:v>
                </c:pt>
                <c:pt idx="326">
                  <c:v>45.556600000000003</c:v>
                </c:pt>
                <c:pt idx="327">
                  <c:v>45.556600000000003</c:v>
                </c:pt>
                <c:pt idx="328">
                  <c:v>48.29</c:v>
                </c:pt>
                <c:pt idx="329">
                  <c:v>48.29</c:v>
                </c:pt>
                <c:pt idx="330">
                  <c:v>52.845700000000001</c:v>
                </c:pt>
                <c:pt idx="331">
                  <c:v>52.845700000000001</c:v>
                </c:pt>
                <c:pt idx="332">
                  <c:v>54.3035</c:v>
                </c:pt>
                <c:pt idx="333">
                  <c:v>54.3035</c:v>
                </c:pt>
                <c:pt idx="334">
                  <c:v>60.317</c:v>
                </c:pt>
                <c:pt idx="335">
                  <c:v>60.317</c:v>
                </c:pt>
                <c:pt idx="336">
                  <c:v>61.410299999999999</c:v>
                </c:pt>
                <c:pt idx="337">
                  <c:v>61.410299999999999</c:v>
                </c:pt>
                <c:pt idx="338">
                  <c:v>61.045900000000003</c:v>
                </c:pt>
                <c:pt idx="339">
                  <c:v>61.045900000000003</c:v>
                </c:pt>
                <c:pt idx="340">
                  <c:v>63.050400000000003</c:v>
                </c:pt>
                <c:pt idx="341">
                  <c:v>63.050400000000003</c:v>
                </c:pt>
                <c:pt idx="342">
                  <c:v>62.685899999999997</c:v>
                </c:pt>
                <c:pt idx="343">
                  <c:v>62.685899999999997</c:v>
                </c:pt>
                <c:pt idx="344">
                  <c:v>63.597099999999998</c:v>
                </c:pt>
                <c:pt idx="345">
                  <c:v>63.597099999999998</c:v>
                </c:pt>
                <c:pt idx="346">
                  <c:v>62.139200000000002</c:v>
                </c:pt>
                <c:pt idx="347">
                  <c:v>62.139200000000002</c:v>
                </c:pt>
                <c:pt idx="348">
                  <c:v>63.4148</c:v>
                </c:pt>
                <c:pt idx="349">
                  <c:v>63.4148</c:v>
                </c:pt>
                <c:pt idx="350">
                  <c:v>64.143699999999995</c:v>
                </c:pt>
                <c:pt idx="351">
                  <c:v>64.143699999999995</c:v>
                </c:pt>
                <c:pt idx="352">
                  <c:v>62.3215</c:v>
                </c:pt>
                <c:pt idx="353">
                  <c:v>62.3215</c:v>
                </c:pt>
                <c:pt idx="354">
                  <c:v>60.499200000000002</c:v>
                </c:pt>
                <c:pt idx="355">
                  <c:v>60.499200000000002</c:v>
                </c:pt>
                <c:pt idx="356">
                  <c:v>60.317</c:v>
                </c:pt>
                <c:pt idx="357">
                  <c:v>60.317</c:v>
                </c:pt>
                <c:pt idx="358">
                  <c:v>57.036900000000003</c:v>
                </c:pt>
                <c:pt idx="359">
                  <c:v>57.036900000000003</c:v>
                </c:pt>
                <c:pt idx="360">
                  <c:v>55.579099999999997</c:v>
                </c:pt>
                <c:pt idx="361">
                  <c:v>52.481200000000001</c:v>
                </c:pt>
                <c:pt idx="362">
                  <c:v>52.481200000000001</c:v>
                </c:pt>
                <c:pt idx="363">
                  <c:v>54.850200000000001</c:v>
                </c:pt>
                <c:pt idx="364">
                  <c:v>54.850200000000001</c:v>
                </c:pt>
                <c:pt idx="365">
                  <c:v>54.850200000000001</c:v>
                </c:pt>
                <c:pt idx="366">
                  <c:v>55.214599999999997</c:v>
                </c:pt>
                <c:pt idx="367">
                  <c:v>55.032400000000003</c:v>
                </c:pt>
                <c:pt idx="368">
                  <c:v>55.032400000000003</c:v>
                </c:pt>
                <c:pt idx="369">
                  <c:v>55.032400000000003</c:v>
                </c:pt>
                <c:pt idx="370">
                  <c:v>56.490200000000002</c:v>
                </c:pt>
                <c:pt idx="371">
                  <c:v>56.490200000000002</c:v>
                </c:pt>
                <c:pt idx="372">
                  <c:v>55.579099999999997</c:v>
                </c:pt>
                <c:pt idx="373">
                  <c:v>57.401400000000002</c:v>
                </c:pt>
                <c:pt idx="374">
                  <c:v>57.401400000000002</c:v>
                </c:pt>
                <c:pt idx="375">
                  <c:v>57.401400000000002</c:v>
                </c:pt>
                <c:pt idx="376">
                  <c:v>59.223599999999998</c:v>
                </c:pt>
                <c:pt idx="377">
                  <c:v>59.223599999999998</c:v>
                </c:pt>
                <c:pt idx="378">
                  <c:v>60.863700000000001</c:v>
                </c:pt>
                <c:pt idx="379">
                  <c:v>60.863700000000001</c:v>
                </c:pt>
                <c:pt idx="380">
                  <c:v>60.863700000000001</c:v>
                </c:pt>
                <c:pt idx="381">
                  <c:v>60.863700000000001</c:v>
                </c:pt>
                <c:pt idx="382">
                  <c:v>63.232599999999998</c:v>
                </c:pt>
                <c:pt idx="383">
                  <c:v>62.685899999999997</c:v>
                </c:pt>
                <c:pt idx="384">
                  <c:v>62.685899999999997</c:v>
                </c:pt>
                <c:pt idx="385">
                  <c:v>62.685899999999997</c:v>
                </c:pt>
                <c:pt idx="386">
                  <c:v>63.779299999999999</c:v>
                </c:pt>
                <c:pt idx="387">
                  <c:v>63.779299999999999</c:v>
                </c:pt>
                <c:pt idx="388">
                  <c:v>63.961500000000001</c:v>
                </c:pt>
                <c:pt idx="389">
                  <c:v>63.961500000000001</c:v>
                </c:pt>
                <c:pt idx="390">
                  <c:v>63.232599999999998</c:v>
                </c:pt>
                <c:pt idx="391">
                  <c:v>63.232599999999998</c:v>
                </c:pt>
                <c:pt idx="392">
                  <c:v>63.597099999999998</c:v>
                </c:pt>
                <c:pt idx="393">
                  <c:v>63.597099999999998</c:v>
                </c:pt>
                <c:pt idx="394">
                  <c:v>63.050400000000003</c:v>
                </c:pt>
                <c:pt idx="395">
                  <c:v>63.050400000000003</c:v>
                </c:pt>
                <c:pt idx="396">
                  <c:v>63.597099999999998</c:v>
                </c:pt>
                <c:pt idx="397">
                  <c:v>63.597099999999998</c:v>
                </c:pt>
                <c:pt idx="398">
                  <c:v>62.868200000000002</c:v>
                </c:pt>
                <c:pt idx="399">
                  <c:v>62.868200000000002</c:v>
                </c:pt>
                <c:pt idx="400">
                  <c:v>62.503700000000002</c:v>
                </c:pt>
                <c:pt idx="401">
                  <c:v>62.503700000000002</c:v>
                </c:pt>
                <c:pt idx="402">
                  <c:v>63.050400000000003</c:v>
                </c:pt>
                <c:pt idx="403">
                  <c:v>63.050400000000003</c:v>
                </c:pt>
                <c:pt idx="404">
                  <c:v>62.139200000000002</c:v>
                </c:pt>
                <c:pt idx="405">
                  <c:v>62.139200000000002</c:v>
                </c:pt>
                <c:pt idx="406">
                  <c:v>62.868200000000002</c:v>
                </c:pt>
                <c:pt idx="407">
                  <c:v>62.868200000000002</c:v>
                </c:pt>
                <c:pt idx="408">
                  <c:v>64.143699999999995</c:v>
                </c:pt>
                <c:pt idx="409">
                  <c:v>64.143699999999995</c:v>
                </c:pt>
                <c:pt idx="410">
                  <c:v>63.779299999999999</c:v>
                </c:pt>
                <c:pt idx="411">
                  <c:v>63.779299999999999</c:v>
                </c:pt>
                <c:pt idx="412">
                  <c:v>63.779299999999999</c:v>
                </c:pt>
                <c:pt idx="413">
                  <c:v>63.779299999999999</c:v>
                </c:pt>
                <c:pt idx="414">
                  <c:v>63.597099999999998</c:v>
                </c:pt>
                <c:pt idx="415">
                  <c:v>63.597099999999998</c:v>
                </c:pt>
                <c:pt idx="416">
                  <c:v>63.961500000000001</c:v>
                </c:pt>
                <c:pt idx="417">
                  <c:v>63.961500000000001</c:v>
                </c:pt>
                <c:pt idx="418">
                  <c:v>63.232599999999998</c:v>
                </c:pt>
                <c:pt idx="419">
                  <c:v>63.232599999999998</c:v>
                </c:pt>
                <c:pt idx="420">
                  <c:v>63.4148</c:v>
                </c:pt>
                <c:pt idx="421">
                  <c:v>63.4148</c:v>
                </c:pt>
                <c:pt idx="422">
                  <c:v>62.503700000000002</c:v>
                </c:pt>
                <c:pt idx="423">
                  <c:v>62.503700000000002</c:v>
                </c:pt>
                <c:pt idx="424">
                  <c:v>64.325999999999993</c:v>
                </c:pt>
                <c:pt idx="425">
                  <c:v>64.325999999999993</c:v>
                </c:pt>
                <c:pt idx="426">
                  <c:v>63.4148</c:v>
                </c:pt>
                <c:pt idx="427">
                  <c:v>63.4148</c:v>
                </c:pt>
                <c:pt idx="428">
                  <c:v>62.685899999999997</c:v>
                </c:pt>
                <c:pt idx="429">
                  <c:v>62.685899999999997</c:v>
                </c:pt>
                <c:pt idx="430">
                  <c:v>64.325999999999993</c:v>
                </c:pt>
                <c:pt idx="431">
                  <c:v>64.325999999999993</c:v>
                </c:pt>
                <c:pt idx="432">
                  <c:v>62.3215</c:v>
                </c:pt>
                <c:pt idx="433">
                  <c:v>62.3215</c:v>
                </c:pt>
                <c:pt idx="434">
                  <c:v>64.143699999999995</c:v>
                </c:pt>
                <c:pt idx="435">
                  <c:v>64.143699999999995</c:v>
                </c:pt>
                <c:pt idx="436">
                  <c:v>62.503700000000002</c:v>
                </c:pt>
                <c:pt idx="437">
                  <c:v>62.503700000000002</c:v>
                </c:pt>
                <c:pt idx="438">
                  <c:v>63.779299999999999</c:v>
                </c:pt>
                <c:pt idx="439">
                  <c:v>63.779299999999999</c:v>
                </c:pt>
                <c:pt idx="440">
                  <c:v>63.050400000000003</c:v>
                </c:pt>
                <c:pt idx="441">
                  <c:v>63.050400000000003</c:v>
                </c:pt>
                <c:pt idx="442">
                  <c:v>63.4148</c:v>
                </c:pt>
                <c:pt idx="443">
                  <c:v>63.4148</c:v>
                </c:pt>
                <c:pt idx="444">
                  <c:v>62.139200000000002</c:v>
                </c:pt>
                <c:pt idx="445">
                  <c:v>62.139200000000002</c:v>
                </c:pt>
                <c:pt idx="446">
                  <c:v>63.232599999999998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E-4F47-A606-8614050B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141456"/>
        <c:axId val="312900048"/>
      </c:lineChart>
      <c:catAx>
        <c:axId val="36614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900048"/>
        <c:crosses val="autoZero"/>
        <c:auto val="1"/>
        <c:lblAlgn val="ctr"/>
        <c:lblOffset val="100"/>
        <c:noMultiLvlLbl val="0"/>
      </c:catAx>
      <c:valAx>
        <c:axId val="3129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14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данные'!$I$3:$I$449</c:f>
              <c:numCache>
                <c:formatCode>General</c:formatCode>
                <c:ptCount val="447"/>
                <c:pt idx="0">
                  <c:v>-1.7519499999999999</c:v>
                </c:pt>
                <c:pt idx="1">
                  <c:v>-1.7519499999999999</c:v>
                </c:pt>
                <c:pt idx="2">
                  <c:v>-1.7519499999999999</c:v>
                </c:pt>
                <c:pt idx="3">
                  <c:v>-1.5767599999999999</c:v>
                </c:pt>
                <c:pt idx="4">
                  <c:v>-1.5767599999999999</c:v>
                </c:pt>
                <c:pt idx="5">
                  <c:v>-0.87597599999999998</c:v>
                </c:pt>
                <c:pt idx="6">
                  <c:v>-0.87597599999999998</c:v>
                </c:pt>
                <c:pt idx="7">
                  <c:v>-1.7519499999999999</c:v>
                </c:pt>
                <c:pt idx="8">
                  <c:v>-1.7519499999999999</c:v>
                </c:pt>
                <c:pt idx="9">
                  <c:v>-2.2775400000000001</c:v>
                </c:pt>
                <c:pt idx="10">
                  <c:v>-2.2775400000000001</c:v>
                </c:pt>
                <c:pt idx="11">
                  <c:v>-3.3287100000000001</c:v>
                </c:pt>
                <c:pt idx="12">
                  <c:v>-3.3287100000000001</c:v>
                </c:pt>
                <c:pt idx="13">
                  <c:v>-2.1023399999999999</c:v>
                </c:pt>
                <c:pt idx="14">
                  <c:v>-2.1023399999999999</c:v>
                </c:pt>
                <c:pt idx="15">
                  <c:v>-2.2775400000000001</c:v>
                </c:pt>
                <c:pt idx="16">
                  <c:v>-2.2775400000000001</c:v>
                </c:pt>
                <c:pt idx="17">
                  <c:v>-2.2775400000000001</c:v>
                </c:pt>
                <c:pt idx="18">
                  <c:v>-2.2775400000000001</c:v>
                </c:pt>
                <c:pt idx="19">
                  <c:v>-2.2775400000000001</c:v>
                </c:pt>
                <c:pt idx="20">
                  <c:v>-2.2775400000000001</c:v>
                </c:pt>
                <c:pt idx="21">
                  <c:v>-2.2775400000000001</c:v>
                </c:pt>
                <c:pt idx="22">
                  <c:v>-2.2775400000000001</c:v>
                </c:pt>
                <c:pt idx="23">
                  <c:v>-4.2046900000000003</c:v>
                </c:pt>
                <c:pt idx="24">
                  <c:v>-4.2046900000000003</c:v>
                </c:pt>
                <c:pt idx="25">
                  <c:v>-4.2046900000000003</c:v>
                </c:pt>
                <c:pt idx="26">
                  <c:v>-4.37988</c:v>
                </c:pt>
                <c:pt idx="27">
                  <c:v>-4.37988</c:v>
                </c:pt>
                <c:pt idx="28">
                  <c:v>-4.73027</c:v>
                </c:pt>
                <c:pt idx="29">
                  <c:v>-4.73027</c:v>
                </c:pt>
                <c:pt idx="30">
                  <c:v>-6.3070300000000001</c:v>
                </c:pt>
                <c:pt idx="31">
                  <c:v>-6.3070300000000001</c:v>
                </c:pt>
                <c:pt idx="32">
                  <c:v>-5.08066</c:v>
                </c:pt>
                <c:pt idx="33">
                  <c:v>-5.08066</c:v>
                </c:pt>
                <c:pt idx="34">
                  <c:v>-7.7085900000000001</c:v>
                </c:pt>
                <c:pt idx="35">
                  <c:v>-7.7085900000000001</c:v>
                </c:pt>
                <c:pt idx="36">
                  <c:v>-11.387700000000001</c:v>
                </c:pt>
                <c:pt idx="37">
                  <c:v>-11.387700000000001</c:v>
                </c:pt>
                <c:pt idx="38">
                  <c:v>-12.789300000000001</c:v>
                </c:pt>
                <c:pt idx="39">
                  <c:v>-12.789300000000001</c:v>
                </c:pt>
                <c:pt idx="40">
                  <c:v>-14.015599999999999</c:v>
                </c:pt>
                <c:pt idx="41">
                  <c:v>-14.015599999999999</c:v>
                </c:pt>
                <c:pt idx="42">
                  <c:v>-15.066800000000001</c:v>
                </c:pt>
                <c:pt idx="43">
                  <c:v>-15.066800000000001</c:v>
                </c:pt>
                <c:pt idx="44">
                  <c:v>-18.045100000000001</c:v>
                </c:pt>
                <c:pt idx="45">
                  <c:v>-18.045100000000001</c:v>
                </c:pt>
                <c:pt idx="46">
                  <c:v>-18.045100000000001</c:v>
                </c:pt>
                <c:pt idx="47">
                  <c:v>-18.045100000000001</c:v>
                </c:pt>
                <c:pt idx="48">
                  <c:v>-18.045100000000001</c:v>
                </c:pt>
                <c:pt idx="49">
                  <c:v>-18.045100000000001</c:v>
                </c:pt>
                <c:pt idx="50">
                  <c:v>-18.921099999999999</c:v>
                </c:pt>
                <c:pt idx="51">
                  <c:v>-18.570699999999999</c:v>
                </c:pt>
                <c:pt idx="52">
                  <c:v>-18.570699999999999</c:v>
                </c:pt>
                <c:pt idx="53">
                  <c:v>-18.570699999999999</c:v>
                </c:pt>
                <c:pt idx="54">
                  <c:v>-18.570699999999999</c:v>
                </c:pt>
                <c:pt idx="55">
                  <c:v>-18.570699999999999</c:v>
                </c:pt>
                <c:pt idx="56">
                  <c:v>-16.8187</c:v>
                </c:pt>
                <c:pt idx="57">
                  <c:v>-14.7164</c:v>
                </c:pt>
                <c:pt idx="58">
                  <c:v>-14.7164</c:v>
                </c:pt>
                <c:pt idx="59">
                  <c:v>-14.7164</c:v>
                </c:pt>
                <c:pt idx="60">
                  <c:v>-14.5412</c:v>
                </c:pt>
                <c:pt idx="61">
                  <c:v>-14.5412</c:v>
                </c:pt>
                <c:pt idx="62">
                  <c:v>-11.562900000000001</c:v>
                </c:pt>
                <c:pt idx="63">
                  <c:v>-9.9861299999999993</c:v>
                </c:pt>
                <c:pt idx="64">
                  <c:v>-9.9861299999999993</c:v>
                </c:pt>
                <c:pt idx="65">
                  <c:v>-9.9861299999999993</c:v>
                </c:pt>
                <c:pt idx="66">
                  <c:v>-9.9861299999999993</c:v>
                </c:pt>
                <c:pt idx="67">
                  <c:v>-9.9861299999999993</c:v>
                </c:pt>
                <c:pt idx="68">
                  <c:v>-8.5845699999999994</c:v>
                </c:pt>
                <c:pt idx="69">
                  <c:v>-9.2853499999999993</c:v>
                </c:pt>
                <c:pt idx="70">
                  <c:v>-9.2853499999999993</c:v>
                </c:pt>
                <c:pt idx="71">
                  <c:v>-9.2853499999999993</c:v>
                </c:pt>
                <c:pt idx="72">
                  <c:v>-9.2853499999999993</c:v>
                </c:pt>
                <c:pt idx="73">
                  <c:v>-12.4389</c:v>
                </c:pt>
                <c:pt idx="74">
                  <c:v>-12.4389</c:v>
                </c:pt>
                <c:pt idx="75">
                  <c:v>-13.1396</c:v>
                </c:pt>
                <c:pt idx="76">
                  <c:v>-13.1396</c:v>
                </c:pt>
                <c:pt idx="77">
                  <c:v>-13.1396</c:v>
                </c:pt>
                <c:pt idx="78">
                  <c:v>-13.1396</c:v>
                </c:pt>
                <c:pt idx="79">
                  <c:v>-18.045100000000001</c:v>
                </c:pt>
                <c:pt idx="80">
                  <c:v>-18.045100000000001</c:v>
                </c:pt>
                <c:pt idx="81">
                  <c:v>-20.497800000000002</c:v>
                </c:pt>
                <c:pt idx="82">
                  <c:v>-20.497800000000002</c:v>
                </c:pt>
                <c:pt idx="83">
                  <c:v>-20.497800000000002</c:v>
                </c:pt>
                <c:pt idx="84">
                  <c:v>-21.7242</c:v>
                </c:pt>
                <c:pt idx="85">
                  <c:v>-23.651399999999999</c:v>
                </c:pt>
                <c:pt idx="86">
                  <c:v>-23.651399999999999</c:v>
                </c:pt>
                <c:pt idx="87">
                  <c:v>-23.651399999999999</c:v>
                </c:pt>
                <c:pt idx="88">
                  <c:v>-25.052900000000001</c:v>
                </c:pt>
                <c:pt idx="89">
                  <c:v>-25.052900000000001</c:v>
                </c:pt>
                <c:pt idx="90">
                  <c:v>-24.3521</c:v>
                </c:pt>
                <c:pt idx="91">
                  <c:v>-24.3521</c:v>
                </c:pt>
                <c:pt idx="92">
                  <c:v>-24.3521</c:v>
                </c:pt>
                <c:pt idx="93">
                  <c:v>-24.3521</c:v>
                </c:pt>
                <c:pt idx="94">
                  <c:v>-21.548999999999999</c:v>
                </c:pt>
                <c:pt idx="95">
                  <c:v>-21.548999999999999</c:v>
                </c:pt>
                <c:pt idx="96">
                  <c:v>-22.0746</c:v>
                </c:pt>
                <c:pt idx="97">
                  <c:v>-22.0746</c:v>
                </c:pt>
                <c:pt idx="98">
                  <c:v>-18.395499999999998</c:v>
                </c:pt>
                <c:pt idx="99">
                  <c:v>-18.395499999999998</c:v>
                </c:pt>
                <c:pt idx="100">
                  <c:v>-16.6435</c:v>
                </c:pt>
                <c:pt idx="101">
                  <c:v>-16.6435</c:v>
                </c:pt>
                <c:pt idx="102">
                  <c:v>-13.6652</c:v>
                </c:pt>
                <c:pt idx="103">
                  <c:v>-13.6652</c:v>
                </c:pt>
                <c:pt idx="104">
                  <c:v>-10.8621</c:v>
                </c:pt>
                <c:pt idx="105">
                  <c:v>-10.8621</c:v>
                </c:pt>
                <c:pt idx="106">
                  <c:v>-9.4605399999999999</c:v>
                </c:pt>
                <c:pt idx="107">
                  <c:v>-9.4605399999999999</c:v>
                </c:pt>
                <c:pt idx="108">
                  <c:v>-8.4093699999999991</c:v>
                </c:pt>
                <c:pt idx="109">
                  <c:v>-8.4093699999999991</c:v>
                </c:pt>
                <c:pt idx="110">
                  <c:v>-8.2341800000000003</c:v>
                </c:pt>
                <c:pt idx="111">
                  <c:v>-8.2341800000000003</c:v>
                </c:pt>
                <c:pt idx="112">
                  <c:v>-8.2341800000000003</c:v>
                </c:pt>
                <c:pt idx="113">
                  <c:v>-8.2341800000000003</c:v>
                </c:pt>
                <c:pt idx="114">
                  <c:v>-10.8621</c:v>
                </c:pt>
                <c:pt idx="115">
                  <c:v>-10.8621</c:v>
                </c:pt>
                <c:pt idx="116">
                  <c:v>-11.2125</c:v>
                </c:pt>
                <c:pt idx="117">
                  <c:v>-11.2125</c:v>
                </c:pt>
                <c:pt idx="118">
                  <c:v>-12.789300000000001</c:v>
                </c:pt>
                <c:pt idx="119">
                  <c:v>-12.789300000000001</c:v>
                </c:pt>
                <c:pt idx="120">
                  <c:v>-16.468399999999999</c:v>
                </c:pt>
                <c:pt idx="121">
                  <c:v>-16.468399999999999</c:v>
                </c:pt>
                <c:pt idx="122">
                  <c:v>-20.672999999999998</c:v>
                </c:pt>
                <c:pt idx="123">
                  <c:v>-20.672999999999998</c:v>
                </c:pt>
                <c:pt idx="124">
                  <c:v>-24.3521</c:v>
                </c:pt>
                <c:pt idx="125">
                  <c:v>-24.3521</c:v>
                </c:pt>
                <c:pt idx="126">
                  <c:v>-25.403300000000002</c:v>
                </c:pt>
                <c:pt idx="127">
                  <c:v>-25.403300000000002</c:v>
                </c:pt>
                <c:pt idx="128">
                  <c:v>-28.206399999999999</c:v>
                </c:pt>
                <c:pt idx="129">
                  <c:v>-28.206399999999999</c:v>
                </c:pt>
                <c:pt idx="130">
                  <c:v>-27.505700000000001</c:v>
                </c:pt>
                <c:pt idx="131">
                  <c:v>-27.505700000000001</c:v>
                </c:pt>
                <c:pt idx="132">
                  <c:v>-28.206399999999999</c:v>
                </c:pt>
                <c:pt idx="133">
                  <c:v>-28.206399999999999</c:v>
                </c:pt>
                <c:pt idx="134">
                  <c:v>-28.556799999999999</c:v>
                </c:pt>
                <c:pt idx="135">
                  <c:v>-28.556799999999999</c:v>
                </c:pt>
                <c:pt idx="136">
                  <c:v>-24.3521</c:v>
                </c:pt>
                <c:pt idx="137">
                  <c:v>-24.3521</c:v>
                </c:pt>
                <c:pt idx="138">
                  <c:v>-21.7242</c:v>
                </c:pt>
                <c:pt idx="139">
                  <c:v>-21.7242</c:v>
                </c:pt>
                <c:pt idx="140">
                  <c:v>-20.147500000000001</c:v>
                </c:pt>
                <c:pt idx="141">
                  <c:v>-20.147500000000001</c:v>
                </c:pt>
                <c:pt idx="142">
                  <c:v>-18.570699999999999</c:v>
                </c:pt>
                <c:pt idx="143">
                  <c:v>-18.570699999999999</c:v>
                </c:pt>
                <c:pt idx="144">
                  <c:v>-15.5924</c:v>
                </c:pt>
                <c:pt idx="145">
                  <c:v>-15.5924</c:v>
                </c:pt>
                <c:pt idx="146">
                  <c:v>-12.964499999999999</c:v>
                </c:pt>
                <c:pt idx="147">
                  <c:v>-12.964499999999999</c:v>
                </c:pt>
                <c:pt idx="148">
                  <c:v>-12.614100000000001</c:v>
                </c:pt>
                <c:pt idx="149">
                  <c:v>-12.614100000000001</c:v>
                </c:pt>
                <c:pt idx="150">
                  <c:v>-12.4389</c:v>
                </c:pt>
                <c:pt idx="151">
                  <c:v>-12.4389</c:v>
                </c:pt>
                <c:pt idx="152">
                  <c:v>-11.387700000000001</c:v>
                </c:pt>
                <c:pt idx="153">
                  <c:v>-11.387700000000001</c:v>
                </c:pt>
                <c:pt idx="154">
                  <c:v>-11.738099999999999</c:v>
                </c:pt>
                <c:pt idx="155">
                  <c:v>-11.738099999999999</c:v>
                </c:pt>
                <c:pt idx="156">
                  <c:v>-11.387700000000001</c:v>
                </c:pt>
                <c:pt idx="157">
                  <c:v>-11.387700000000001</c:v>
                </c:pt>
                <c:pt idx="158">
                  <c:v>-11.387700000000001</c:v>
                </c:pt>
                <c:pt idx="159">
                  <c:v>-11.387700000000001</c:v>
                </c:pt>
                <c:pt idx="160">
                  <c:v>-10.336499999999999</c:v>
                </c:pt>
                <c:pt idx="161">
                  <c:v>-10.336499999999999</c:v>
                </c:pt>
                <c:pt idx="162">
                  <c:v>-9.2853499999999993</c:v>
                </c:pt>
                <c:pt idx="163">
                  <c:v>-9.2853499999999993</c:v>
                </c:pt>
                <c:pt idx="164">
                  <c:v>-5.9566400000000002</c:v>
                </c:pt>
                <c:pt idx="165">
                  <c:v>-5.9566400000000002</c:v>
                </c:pt>
                <c:pt idx="166">
                  <c:v>-3.3287100000000001</c:v>
                </c:pt>
                <c:pt idx="167">
                  <c:v>-3.3287100000000001</c:v>
                </c:pt>
                <c:pt idx="168">
                  <c:v>-0.17519499999999999</c:v>
                </c:pt>
                <c:pt idx="169">
                  <c:v>-0.17519499999999999</c:v>
                </c:pt>
                <c:pt idx="170">
                  <c:v>0.87597599999999998</c:v>
                </c:pt>
                <c:pt idx="171">
                  <c:v>0.87597599999999998</c:v>
                </c:pt>
                <c:pt idx="172">
                  <c:v>0.70078099999999999</c:v>
                </c:pt>
                <c:pt idx="173">
                  <c:v>0.70078099999999999</c:v>
                </c:pt>
                <c:pt idx="174">
                  <c:v>0.17519499999999999</c:v>
                </c:pt>
                <c:pt idx="175">
                  <c:v>0.17519499999999999</c:v>
                </c:pt>
                <c:pt idx="176">
                  <c:v>-2.1023399999999999</c:v>
                </c:pt>
                <c:pt idx="177">
                  <c:v>-2.1023399999999999</c:v>
                </c:pt>
                <c:pt idx="178">
                  <c:v>-0.70078099999999999</c:v>
                </c:pt>
                <c:pt idx="179">
                  <c:v>-0.70078099999999999</c:v>
                </c:pt>
                <c:pt idx="180">
                  <c:v>-2.6279300000000001</c:v>
                </c:pt>
                <c:pt idx="181">
                  <c:v>-2.6279300000000001</c:v>
                </c:pt>
                <c:pt idx="182">
                  <c:v>-1.4015599999999999</c:v>
                </c:pt>
                <c:pt idx="183">
                  <c:v>-1.4015599999999999</c:v>
                </c:pt>
                <c:pt idx="184">
                  <c:v>1.0511699999999999</c:v>
                </c:pt>
                <c:pt idx="185">
                  <c:v>1.0511699999999999</c:v>
                </c:pt>
                <c:pt idx="186">
                  <c:v>1.0511699999999999</c:v>
                </c:pt>
                <c:pt idx="187">
                  <c:v>2.1023399999999999</c:v>
                </c:pt>
                <c:pt idx="188">
                  <c:v>-1.5767599999999999</c:v>
                </c:pt>
                <c:pt idx="189">
                  <c:v>-1.5767599999999999</c:v>
                </c:pt>
                <c:pt idx="190">
                  <c:v>-1.5767599999999999</c:v>
                </c:pt>
                <c:pt idx="191">
                  <c:v>-0.35039100000000001</c:v>
                </c:pt>
                <c:pt idx="192">
                  <c:v>-0.525586</c:v>
                </c:pt>
                <c:pt idx="193">
                  <c:v>-0.525586</c:v>
                </c:pt>
                <c:pt idx="194">
                  <c:v>-0.525586</c:v>
                </c:pt>
                <c:pt idx="195">
                  <c:v>1.5767599999999999</c:v>
                </c:pt>
                <c:pt idx="196">
                  <c:v>1.5767599999999999</c:v>
                </c:pt>
                <c:pt idx="197">
                  <c:v>1.9271499999999999</c:v>
                </c:pt>
                <c:pt idx="198">
                  <c:v>1.9271499999999999</c:v>
                </c:pt>
                <c:pt idx="199">
                  <c:v>3.3287100000000001</c:v>
                </c:pt>
                <c:pt idx="200">
                  <c:v>3.3287100000000001</c:v>
                </c:pt>
                <c:pt idx="201">
                  <c:v>3.1535099999999998</c:v>
                </c:pt>
                <c:pt idx="202">
                  <c:v>3.1535099999999998</c:v>
                </c:pt>
                <c:pt idx="203">
                  <c:v>2.1023399999999999</c:v>
                </c:pt>
                <c:pt idx="204">
                  <c:v>2.1023399999999999</c:v>
                </c:pt>
                <c:pt idx="205">
                  <c:v>1.7519499999999999</c:v>
                </c:pt>
                <c:pt idx="206">
                  <c:v>1.7519499999999999</c:v>
                </c:pt>
                <c:pt idx="207">
                  <c:v>1.0511699999999999</c:v>
                </c:pt>
                <c:pt idx="208">
                  <c:v>1.0511699999999999</c:v>
                </c:pt>
                <c:pt idx="209">
                  <c:v>0.70078099999999999</c:v>
                </c:pt>
                <c:pt idx="210">
                  <c:v>0.70078099999999999</c:v>
                </c:pt>
                <c:pt idx="211">
                  <c:v>0.35039100000000001</c:v>
                </c:pt>
                <c:pt idx="212">
                  <c:v>0.35039100000000001</c:v>
                </c:pt>
                <c:pt idx="213">
                  <c:v>0.70078099999999999</c:v>
                </c:pt>
                <c:pt idx="214">
                  <c:v>0.70078099999999999</c:v>
                </c:pt>
                <c:pt idx="215">
                  <c:v>0.525586</c:v>
                </c:pt>
                <c:pt idx="216">
                  <c:v>0.525586</c:v>
                </c:pt>
                <c:pt idx="217">
                  <c:v>0.17519499999999999</c:v>
                </c:pt>
                <c:pt idx="218">
                  <c:v>0.17519499999999999</c:v>
                </c:pt>
                <c:pt idx="219">
                  <c:v>1.5767599999999999</c:v>
                </c:pt>
                <c:pt idx="220">
                  <c:v>1.5767599999999999</c:v>
                </c:pt>
                <c:pt idx="221">
                  <c:v>0</c:v>
                </c:pt>
                <c:pt idx="222">
                  <c:v>0</c:v>
                </c:pt>
                <c:pt idx="223">
                  <c:v>0.70078099999999999</c:v>
                </c:pt>
                <c:pt idx="224">
                  <c:v>0.70078099999999999</c:v>
                </c:pt>
                <c:pt idx="225">
                  <c:v>0.70078099999999999</c:v>
                </c:pt>
                <c:pt idx="226">
                  <c:v>0.70078099999999999</c:v>
                </c:pt>
                <c:pt idx="227">
                  <c:v>-0.17519499999999999</c:v>
                </c:pt>
                <c:pt idx="228">
                  <c:v>-0.17519499999999999</c:v>
                </c:pt>
                <c:pt idx="229">
                  <c:v>1.4015599999999999</c:v>
                </c:pt>
                <c:pt idx="230">
                  <c:v>1.4015599999999999</c:v>
                </c:pt>
                <c:pt idx="231">
                  <c:v>1.5767599999999999</c:v>
                </c:pt>
                <c:pt idx="232">
                  <c:v>1.5767599999999999</c:v>
                </c:pt>
                <c:pt idx="233">
                  <c:v>1.9271499999999999</c:v>
                </c:pt>
                <c:pt idx="234">
                  <c:v>1.9271499999999999</c:v>
                </c:pt>
                <c:pt idx="235">
                  <c:v>3.1535099999999998</c:v>
                </c:pt>
                <c:pt idx="236">
                  <c:v>3.1535099999999998</c:v>
                </c:pt>
                <c:pt idx="237">
                  <c:v>2.1023399999999999</c:v>
                </c:pt>
                <c:pt idx="238">
                  <c:v>2.1023399999999999</c:v>
                </c:pt>
                <c:pt idx="239">
                  <c:v>2.8031199999999998</c:v>
                </c:pt>
                <c:pt idx="240">
                  <c:v>2.8031199999999998</c:v>
                </c:pt>
                <c:pt idx="241">
                  <c:v>1.5767599999999999</c:v>
                </c:pt>
                <c:pt idx="242">
                  <c:v>1.5767599999999999</c:v>
                </c:pt>
                <c:pt idx="243">
                  <c:v>-0.35039100000000001</c:v>
                </c:pt>
                <c:pt idx="244">
                  <c:v>-0.35039100000000001</c:v>
                </c:pt>
                <c:pt idx="245">
                  <c:v>0.70078099999999999</c:v>
                </c:pt>
                <c:pt idx="246">
                  <c:v>0.70078099999999999</c:v>
                </c:pt>
                <c:pt idx="247">
                  <c:v>-0.70078099999999999</c:v>
                </c:pt>
                <c:pt idx="248">
                  <c:v>-0.70078099999999999</c:v>
                </c:pt>
                <c:pt idx="249">
                  <c:v>-1.4015599999999999</c:v>
                </c:pt>
                <c:pt idx="250">
                  <c:v>-1.4015599999999999</c:v>
                </c:pt>
                <c:pt idx="251">
                  <c:v>-0.87597599999999998</c:v>
                </c:pt>
                <c:pt idx="252">
                  <c:v>-0.87597599999999998</c:v>
                </c:pt>
                <c:pt idx="253">
                  <c:v>0</c:v>
                </c:pt>
                <c:pt idx="254">
                  <c:v>0</c:v>
                </c:pt>
                <c:pt idx="255">
                  <c:v>0.35039100000000001</c:v>
                </c:pt>
                <c:pt idx="256">
                  <c:v>0.35039100000000001</c:v>
                </c:pt>
                <c:pt idx="257">
                  <c:v>-1.4015599999999999</c:v>
                </c:pt>
                <c:pt idx="258">
                  <c:v>-1.4015599999999999</c:v>
                </c:pt>
                <c:pt idx="259">
                  <c:v>-1.0511699999999999</c:v>
                </c:pt>
                <c:pt idx="260">
                  <c:v>-1.0511699999999999</c:v>
                </c:pt>
                <c:pt idx="261">
                  <c:v>-3.3287100000000001</c:v>
                </c:pt>
                <c:pt idx="262">
                  <c:v>-3.3287100000000001</c:v>
                </c:pt>
                <c:pt idx="263">
                  <c:v>-2.6279300000000001</c:v>
                </c:pt>
                <c:pt idx="264">
                  <c:v>-2.6279300000000001</c:v>
                </c:pt>
                <c:pt idx="265">
                  <c:v>-5.7814399999999999</c:v>
                </c:pt>
                <c:pt idx="266">
                  <c:v>-5.7814399999999999</c:v>
                </c:pt>
                <c:pt idx="267">
                  <c:v>-5.6062500000000002</c:v>
                </c:pt>
                <c:pt idx="268">
                  <c:v>-5.6062500000000002</c:v>
                </c:pt>
                <c:pt idx="269">
                  <c:v>-9.1101500000000009</c:v>
                </c:pt>
                <c:pt idx="270">
                  <c:v>-9.1101500000000009</c:v>
                </c:pt>
                <c:pt idx="271">
                  <c:v>-16.8187</c:v>
                </c:pt>
                <c:pt idx="272">
                  <c:v>-16.8187</c:v>
                </c:pt>
                <c:pt idx="273">
                  <c:v>-23.826599999999999</c:v>
                </c:pt>
                <c:pt idx="274">
                  <c:v>-23.826599999999999</c:v>
                </c:pt>
                <c:pt idx="275">
                  <c:v>-31.36</c:v>
                </c:pt>
                <c:pt idx="276">
                  <c:v>-31.36</c:v>
                </c:pt>
                <c:pt idx="277">
                  <c:v>-36.090200000000003</c:v>
                </c:pt>
                <c:pt idx="278">
                  <c:v>-36.090200000000003</c:v>
                </c:pt>
                <c:pt idx="279">
                  <c:v>-37.842199999999998</c:v>
                </c:pt>
                <c:pt idx="280">
                  <c:v>-37.842199999999998</c:v>
                </c:pt>
                <c:pt idx="281">
                  <c:v>-38.718200000000003</c:v>
                </c:pt>
                <c:pt idx="282">
                  <c:v>-38.718200000000003</c:v>
                </c:pt>
                <c:pt idx="283">
                  <c:v>-40.995699999999999</c:v>
                </c:pt>
                <c:pt idx="284">
                  <c:v>-40.995699999999999</c:v>
                </c:pt>
                <c:pt idx="285">
                  <c:v>-39.418900000000001</c:v>
                </c:pt>
                <c:pt idx="286">
                  <c:v>-39.418900000000001</c:v>
                </c:pt>
                <c:pt idx="287">
                  <c:v>-38.718200000000003</c:v>
                </c:pt>
                <c:pt idx="288">
                  <c:v>-38.718200000000003</c:v>
                </c:pt>
                <c:pt idx="289">
                  <c:v>-39.0685</c:v>
                </c:pt>
                <c:pt idx="290">
                  <c:v>-39.0685</c:v>
                </c:pt>
                <c:pt idx="291">
                  <c:v>-36.090200000000003</c:v>
                </c:pt>
                <c:pt idx="292">
                  <c:v>-36.090200000000003</c:v>
                </c:pt>
                <c:pt idx="293">
                  <c:v>-33.111899999999999</c:v>
                </c:pt>
                <c:pt idx="294">
                  <c:v>-33.111899999999999</c:v>
                </c:pt>
                <c:pt idx="295">
                  <c:v>-28.731999999999999</c:v>
                </c:pt>
                <c:pt idx="296">
                  <c:v>-28.731999999999999</c:v>
                </c:pt>
                <c:pt idx="297">
                  <c:v>-28.731999999999999</c:v>
                </c:pt>
                <c:pt idx="298">
                  <c:v>-28.731999999999999</c:v>
                </c:pt>
                <c:pt idx="299">
                  <c:v>-16.9939</c:v>
                </c:pt>
                <c:pt idx="300">
                  <c:v>-16.9939</c:v>
                </c:pt>
                <c:pt idx="301">
                  <c:v>-10.336499999999999</c:v>
                </c:pt>
                <c:pt idx="302">
                  <c:v>-10.336499999999999</c:v>
                </c:pt>
                <c:pt idx="303">
                  <c:v>-10.336499999999999</c:v>
                </c:pt>
                <c:pt idx="304">
                  <c:v>-8.9349600000000002</c:v>
                </c:pt>
                <c:pt idx="305">
                  <c:v>-8.5845699999999994</c:v>
                </c:pt>
                <c:pt idx="306">
                  <c:v>-8.5845699999999994</c:v>
                </c:pt>
                <c:pt idx="307">
                  <c:v>-8.5845699999999994</c:v>
                </c:pt>
                <c:pt idx="308">
                  <c:v>-8.5845699999999994</c:v>
                </c:pt>
                <c:pt idx="309">
                  <c:v>-8.5845699999999994</c:v>
                </c:pt>
                <c:pt idx="310">
                  <c:v>-17.694700000000001</c:v>
                </c:pt>
                <c:pt idx="311">
                  <c:v>-28.556799999999999</c:v>
                </c:pt>
                <c:pt idx="312">
                  <c:v>-28.556799999999999</c:v>
                </c:pt>
                <c:pt idx="313">
                  <c:v>-28.556799999999999</c:v>
                </c:pt>
                <c:pt idx="314">
                  <c:v>-37.667000000000002</c:v>
                </c:pt>
                <c:pt idx="315">
                  <c:v>-37.667000000000002</c:v>
                </c:pt>
                <c:pt idx="316">
                  <c:v>-44.1492</c:v>
                </c:pt>
                <c:pt idx="317">
                  <c:v>-44.1492</c:v>
                </c:pt>
                <c:pt idx="318">
                  <c:v>-44.1492</c:v>
                </c:pt>
                <c:pt idx="319">
                  <c:v>-44.1492</c:v>
                </c:pt>
                <c:pt idx="320">
                  <c:v>-46.777099999999997</c:v>
                </c:pt>
                <c:pt idx="321">
                  <c:v>-46.777099999999997</c:v>
                </c:pt>
                <c:pt idx="322">
                  <c:v>-47.302700000000002</c:v>
                </c:pt>
                <c:pt idx="323">
                  <c:v>-47.302700000000002</c:v>
                </c:pt>
                <c:pt idx="324">
                  <c:v>-45.901200000000003</c:v>
                </c:pt>
                <c:pt idx="325">
                  <c:v>-45.901200000000003</c:v>
                </c:pt>
                <c:pt idx="326">
                  <c:v>-45.550800000000002</c:v>
                </c:pt>
                <c:pt idx="327">
                  <c:v>-45.550800000000002</c:v>
                </c:pt>
                <c:pt idx="328">
                  <c:v>-43.273200000000003</c:v>
                </c:pt>
                <c:pt idx="329">
                  <c:v>-43.273200000000003</c:v>
                </c:pt>
                <c:pt idx="330">
                  <c:v>-38.192599999999999</c:v>
                </c:pt>
                <c:pt idx="331">
                  <c:v>-38.192599999999999</c:v>
                </c:pt>
                <c:pt idx="332">
                  <c:v>-33.637500000000003</c:v>
                </c:pt>
                <c:pt idx="333">
                  <c:v>-33.637500000000003</c:v>
                </c:pt>
                <c:pt idx="334">
                  <c:v>-26.454499999999999</c:v>
                </c:pt>
                <c:pt idx="335">
                  <c:v>-26.454499999999999</c:v>
                </c:pt>
                <c:pt idx="336">
                  <c:v>-18.395499999999998</c:v>
                </c:pt>
                <c:pt idx="337">
                  <c:v>-18.395499999999998</c:v>
                </c:pt>
                <c:pt idx="338">
                  <c:v>-13.49</c:v>
                </c:pt>
                <c:pt idx="339">
                  <c:v>-13.49</c:v>
                </c:pt>
                <c:pt idx="340">
                  <c:v>-9.8109400000000004</c:v>
                </c:pt>
                <c:pt idx="341">
                  <c:v>-9.8109400000000004</c:v>
                </c:pt>
                <c:pt idx="342">
                  <c:v>-8.05898</c:v>
                </c:pt>
                <c:pt idx="343">
                  <c:v>-8.05898</c:v>
                </c:pt>
                <c:pt idx="344">
                  <c:v>-8.9349600000000002</c:v>
                </c:pt>
                <c:pt idx="345">
                  <c:v>-8.9349600000000002</c:v>
                </c:pt>
                <c:pt idx="346">
                  <c:v>-8.2341800000000003</c:v>
                </c:pt>
                <c:pt idx="347">
                  <c:v>-8.2341800000000003</c:v>
                </c:pt>
                <c:pt idx="348">
                  <c:v>-7.7085900000000001</c:v>
                </c:pt>
                <c:pt idx="349">
                  <c:v>-7.7085900000000001</c:v>
                </c:pt>
                <c:pt idx="350">
                  <c:v>-10.8621</c:v>
                </c:pt>
                <c:pt idx="351">
                  <c:v>-10.8621</c:v>
                </c:pt>
                <c:pt idx="352">
                  <c:v>-12.964499999999999</c:v>
                </c:pt>
                <c:pt idx="353">
                  <c:v>-12.964499999999999</c:v>
                </c:pt>
                <c:pt idx="354">
                  <c:v>-18.921099999999999</c:v>
                </c:pt>
                <c:pt idx="355">
                  <c:v>-18.921099999999999</c:v>
                </c:pt>
                <c:pt idx="356">
                  <c:v>-26.104099999999999</c:v>
                </c:pt>
                <c:pt idx="357">
                  <c:v>-26.104099999999999</c:v>
                </c:pt>
                <c:pt idx="358">
                  <c:v>-31.36</c:v>
                </c:pt>
                <c:pt idx="359">
                  <c:v>-31.36</c:v>
                </c:pt>
                <c:pt idx="360">
                  <c:v>-36.966200000000001</c:v>
                </c:pt>
                <c:pt idx="361">
                  <c:v>-34.688699999999997</c:v>
                </c:pt>
                <c:pt idx="362">
                  <c:v>-34.688699999999997</c:v>
                </c:pt>
                <c:pt idx="363">
                  <c:v>-33.462299999999999</c:v>
                </c:pt>
                <c:pt idx="364">
                  <c:v>-33.462299999999999</c:v>
                </c:pt>
                <c:pt idx="365">
                  <c:v>-33.462299999999999</c:v>
                </c:pt>
                <c:pt idx="366">
                  <c:v>-31.36</c:v>
                </c:pt>
                <c:pt idx="367">
                  <c:v>-30.834399999999999</c:v>
                </c:pt>
                <c:pt idx="368">
                  <c:v>-30.834399999999999</c:v>
                </c:pt>
                <c:pt idx="369">
                  <c:v>-30.834399999999999</c:v>
                </c:pt>
                <c:pt idx="370">
                  <c:v>-30.484000000000002</c:v>
                </c:pt>
                <c:pt idx="371">
                  <c:v>-30.484000000000002</c:v>
                </c:pt>
                <c:pt idx="372">
                  <c:v>-29.958400000000001</c:v>
                </c:pt>
                <c:pt idx="373">
                  <c:v>-27.505700000000001</c:v>
                </c:pt>
                <c:pt idx="374">
                  <c:v>-27.505700000000001</c:v>
                </c:pt>
                <c:pt idx="375">
                  <c:v>-27.505700000000001</c:v>
                </c:pt>
                <c:pt idx="376">
                  <c:v>-23.651399999999999</c:v>
                </c:pt>
                <c:pt idx="377">
                  <c:v>-23.651399999999999</c:v>
                </c:pt>
                <c:pt idx="378">
                  <c:v>-20.322600000000001</c:v>
                </c:pt>
                <c:pt idx="379">
                  <c:v>-20.322600000000001</c:v>
                </c:pt>
                <c:pt idx="380">
                  <c:v>-20.322600000000001</c:v>
                </c:pt>
                <c:pt idx="381">
                  <c:v>-20.322600000000001</c:v>
                </c:pt>
                <c:pt idx="382">
                  <c:v>-11.738099999999999</c:v>
                </c:pt>
                <c:pt idx="383">
                  <c:v>-7.7085900000000001</c:v>
                </c:pt>
                <c:pt idx="384">
                  <c:v>-7.7085900000000001</c:v>
                </c:pt>
                <c:pt idx="385">
                  <c:v>-7.7085900000000001</c:v>
                </c:pt>
                <c:pt idx="386">
                  <c:v>-9.1101500000000009</c:v>
                </c:pt>
                <c:pt idx="387">
                  <c:v>-9.1101500000000009</c:v>
                </c:pt>
                <c:pt idx="388">
                  <c:v>-7.8837900000000003</c:v>
                </c:pt>
                <c:pt idx="389">
                  <c:v>-7.8837900000000003</c:v>
                </c:pt>
                <c:pt idx="390">
                  <c:v>-7.1830100000000003</c:v>
                </c:pt>
                <c:pt idx="391">
                  <c:v>-7.1830100000000003</c:v>
                </c:pt>
                <c:pt idx="392">
                  <c:v>-7.5334000000000003</c:v>
                </c:pt>
                <c:pt idx="393">
                  <c:v>-7.5334000000000003</c:v>
                </c:pt>
                <c:pt idx="394">
                  <c:v>-8.4093699999999991</c:v>
                </c:pt>
                <c:pt idx="395">
                  <c:v>-8.4093699999999991</c:v>
                </c:pt>
                <c:pt idx="396">
                  <c:v>-7.1830100000000003</c:v>
                </c:pt>
                <c:pt idx="397">
                  <c:v>-7.1830100000000003</c:v>
                </c:pt>
                <c:pt idx="398">
                  <c:v>-8.9349600000000002</c:v>
                </c:pt>
                <c:pt idx="399">
                  <c:v>-8.9349600000000002</c:v>
                </c:pt>
                <c:pt idx="400">
                  <c:v>-8.2341800000000003</c:v>
                </c:pt>
                <c:pt idx="401">
                  <c:v>-8.2341800000000003</c:v>
                </c:pt>
                <c:pt idx="402">
                  <c:v>-10.161300000000001</c:v>
                </c:pt>
                <c:pt idx="403">
                  <c:v>-10.161300000000001</c:v>
                </c:pt>
                <c:pt idx="404">
                  <c:v>-8.2341800000000003</c:v>
                </c:pt>
                <c:pt idx="405">
                  <c:v>-8.2341800000000003</c:v>
                </c:pt>
                <c:pt idx="406">
                  <c:v>-8.5845699999999994</c:v>
                </c:pt>
                <c:pt idx="407">
                  <c:v>-8.5845699999999994</c:v>
                </c:pt>
                <c:pt idx="408">
                  <c:v>-8.4093699999999991</c:v>
                </c:pt>
                <c:pt idx="409">
                  <c:v>-8.4093699999999991</c:v>
                </c:pt>
                <c:pt idx="410">
                  <c:v>-6.6574200000000001</c:v>
                </c:pt>
                <c:pt idx="411">
                  <c:v>-6.6574200000000001</c:v>
                </c:pt>
                <c:pt idx="412">
                  <c:v>-7.0078100000000001</c:v>
                </c:pt>
                <c:pt idx="413">
                  <c:v>-7.0078100000000001</c:v>
                </c:pt>
                <c:pt idx="414">
                  <c:v>-4.73027</c:v>
                </c:pt>
                <c:pt idx="415">
                  <c:v>-4.73027</c:v>
                </c:pt>
                <c:pt idx="416">
                  <c:v>-6.1318299999999999</c:v>
                </c:pt>
                <c:pt idx="417">
                  <c:v>-6.1318299999999999</c:v>
                </c:pt>
                <c:pt idx="418">
                  <c:v>-5.4310499999999999</c:v>
                </c:pt>
                <c:pt idx="419">
                  <c:v>-5.4310499999999999</c:v>
                </c:pt>
                <c:pt idx="420">
                  <c:v>-5.9566400000000002</c:v>
                </c:pt>
                <c:pt idx="421">
                  <c:v>-5.9566400000000002</c:v>
                </c:pt>
                <c:pt idx="422">
                  <c:v>-6.8326099999999999</c:v>
                </c:pt>
                <c:pt idx="423">
                  <c:v>-6.8326099999999999</c:v>
                </c:pt>
                <c:pt idx="424">
                  <c:v>-5.4310499999999999</c:v>
                </c:pt>
                <c:pt idx="425">
                  <c:v>-5.4310499999999999</c:v>
                </c:pt>
                <c:pt idx="426">
                  <c:v>-6.3070300000000001</c:v>
                </c:pt>
                <c:pt idx="427">
                  <c:v>-6.3070300000000001</c:v>
                </c:pt>
                <c:pt idx="428">
                  <c:v>-6.6574200000000001</c:v>
                </c:pt>
                <c:pt idx="429">
                  <c:v>-6.6574200000000001</c:v>
                </c:pt>
                <c:pt idx="430">
                  <c:v>-6.8326099999999999</c:v>
                </c:pt>
                <c:pt idx="431">
                  <c:v>-6.8326099999999999</c:v>
                </c:pt>
                <c:pt idx="432">
                  <c:v>-5.2558600000000002</c:v>
                </c:pt>
                <c:pt idx="433">
                  <c:v>-5.2558600000000002</c:v>
                </c:pt>
                <c:pt idx="434">
                  <c:v>-6.6574200000000001</c:v>
                </c:pt>
                <c:pt idx="435">
                  <c:v>-6.6574200000000001</c:v>
                </c:pt>
                <c:pt idx="436">
                  <c:v>-5.4310499999999999</c:v>
                </c:pt>
                <c:pt idx="437">
                  <c:v>-5.4310499999999999</c:v>
                </c:pt>
                <c:pt idx="438">
                  <c:v>-7.0078100000000001</c:v>
                </c:pt>
                <c:pt idx="439">
                  <c:v>-7.0078100000000001</c:v>
                </c:pt>
                <c:pt idx="440">
                  <c:v>-5.9566400000000002</c:v>
                </c:pt>
                <c:pt idx="441">
                  <c:v>-5.9566400000000002</c:v>
                </c:pt>
                <c:pt idx="442">
                  <c:v>-7.0078100000000001</c:v>
                </c:pt>
                <c:pt idx="443">
                  <c:v>-7.0078100000000001</c:v>
                </c:pt>
                <c:pt idx="444">
                  <c:v>-7.8837900000000003</c:v>
                </c:pt>
                <c:pt idx="445">
                  <c:v>-7.8837900000000003</c:v>
                </c:pt>
                <c:pt idx="446">
                  <c:v>-6.4822300000000004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B-41E2-9FE5-73B6E684A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40112"/>
        <c:axId val="326775264"/>
      </c:lineChart>
      <c:catAx>
        <c:axId val="3772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775264"/>
        <c:crosses val="autoZero"/>
        <c:auto val="1"/>
        <c:lblAlgn val="ctr"/>
        <c:lblOffset val="100"/>
        <c:noMultiLvlLbl val="0"/>
      </c:catAx>
      <c:valAx>
        <c:axId val="326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2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'Исходные данные'!$I$3:$I$449</c:f>
              <c:numCache>
                <c:formatCode>General</c:formatCode>
                <c:ptCount val="447"/>
                <c:pt idx="0">
                  <c:v>-1.7519499999999999</c:v>
                </c:pt>
                <c:pt idx="1">
                  <c:v>-1.7519499999999999</c:v>
                </c:pt>
                <c:pt idx="2">
                  <c:v>-1.7519499999999999</c:v>
                </c:pt>
                <c:pt idx="3">
                  <c:v>-1.5767599999999999</c:v>
                </c:pt>
                <c:pt idx="4">
                  <c:v>-1.5767599999999999</c:v>
                </c:pt>
                <c:pt idx="5">
                  <c:v>-0.87597599999999998</c:v>
                </c:pt>
                <c:pt idx="6">
                  <c:v>-0.87597599999999998</c:v>
                </c:pt>
                <c:pt idx="7">
                  <c:v>-1.7519499999999999</c:v>
                </c:pt>
                <c:pt idx="8">
                  <c:v>-1.7519499999999999</c:v>
                </c:pt>
                <c:pt idx="9">
                  <c:v>-2.2775400000000001</c:v>
                </c:pt>
                <c:pt idx="10">
                  <c:v>-2.2775400000000001</c:v>
                </c:pt>
                <c:pt idx="11">
                  <c:v>-3.3287100000000001</c:v>
                </c:pt>
                <c:pt idx="12">
                  <c:v>-3.3287100000000001</c:v>
                </c:pt>
                <c:pt idx="13">
                  <c:v>-2.1023399999999999</c:v>
                </c:pt>
                <c:pt idx="14">
                  <c:v>-2.1023399999999999</c:v>
                </c:pt>
                <c:pt idx="15">
                  <c:v>-2.2775400000000001</c:v>
                </c:pt>
                <c:pt idx="16">
                  <c:v>-2.2775400000000001</c:v>
                </c:pt>
                <c:pt idx="17">
                  <c:v>-2.2775400000000001</c:v>
                </c:pt>
                <c:pt idx="18">
                  <c:v>-2.2775400000000001</c:v>
                </c:pt>
                <c:pt idx="19">
                  <c:v>-2.2775400000000001</c:v>
                </c:pt>
                <c:pt idx="20">
                  <c:v>-2.2775400000000001</c:v>
                </c:pt>
                <c:pt idx="21">
                  <c:v>-2.2775400000000001</c:v>
                </c:pt>
                <c:pt idx="22">
                  <c:v>-2.2775400000000001</c:v>
                </c:pt>
                <c:pt idx="23">
                  <c:v>-4.2046900000000003</c:v>
                </c:pt>
                <c:pt idx="24">
                  <c:v>-4.2046900000000003</c:v>
                </c:pt>
                <c:pt idx="25">
                  <c:v>-4.2046900000000003</c:v>
                </c:pt>
                <c:pt idx="26">
                  <c:v>-4.37988</c:v>
                </c:pt>
                <c:pt idx="27">
                  <c:v>-4.37988</c:v>
                </c:pt>
                <c:pt idx="28">
                  <c:v>-4.73027</c:v>
                </c:pt>
                <c:pt idx="29">
                  <c:v>-4.73027</c:v>
                </c:pt>
                <c:pt idx="30">
                  <c:v>-6.3070300000000001</c:v>
                </c:pt>
                <c:pt idx="31">
                  <c:v>-6.3070300000000001</c:v>
                </c:pt>
                <c:pt idx="32">
                  <c:v>-5.08066</c:v>
                </c:pt>
                <c:pt idx="33">
                  <c:v>-5.08066</c:v>
                </c:pt>
                <c:pt idx="34">
                  <c:v>-7.7085900000000001</c:v>
                </c:pt>
                <c:pt idx="35">
                  <c:v>-7.7085900000000001</c:v>
                </c:pt>
                <c:pt idx="36">
                  <c:v>-11.387700000000001</c:v>
                </c:pt>
                <c:pt idx="37">
                  <c:v>-11.387700000000001</c:v>
                </c:pt>
                <c:pt idx="38">
                  <c:v>-12.789300000000001</c:v>
                </c:pt>
                <c:pt idx="39">
                  <c:v>-12.789300000000001</c:v>
                </c:pt>
                <c:pt idx="40">
                  <c:v>-14.015599999999999</c:v>
                </c:pt>
                <c:pt idx="41">
                  <c:v>-14.015599999999999</c:v>
                </c:pt>
                <c:pt idx="42">
                  <c:v>-15.066800000000001</c:v>
                </c:pt>
                <c:pt idx="43">
                  <c:v>-15.066800000000001</c:v>
                </c:pt>
                <c:pt idx="44">
                  <c:v>-18.045100000000001</c:v>
                </c:pt>
                <c:pt idx="45">
                  <c:v>-18.045100000000001</c:v>
                </c:pt>
                <c:pt idx="46">
                  <c:v>-18.045100000000001</c:v>
                </c:pt>
                <c:pt idx="47">
                  <c:v>-18.045100000000001</c:v>
                </c:pt>
                <c:pt idx="48">
                  <c:v>-18.045100000000001</c:v>
                </c:pt>
                <c:pt idx="49">
                  <c:v>-18.045100000000001</c:v>
                </c:pt>
                <c:pt idx="50">
                  <c:v>-18.921099999999999</c:v>
                </c:pt>
                <c:pt idx="51">
                  <c:v>-18.570699999999999</c:v>
                </c:pt>
                <c:pt idx="52">
                  <c:v>-18.570699999999999</c:v>
                </c:pt>
                <c:pt idx="53">
                  <c:v>-18.570699999999999</c:v>
                </c:pt>
                <c:pt idx="54">
                  <c:v>-18.570699999999999</c:v>
                </c:pt>
                <c:pt idx="55">
                  <c:v>-18.570699999999999</c:v>
                </c:pt>
                <c:pt idx="56">
                  <c:v>-16.8187</c:v>
                </c:pt>
                <c:pt idx="57">
                  <c:v>-14.7164</c:v>
                </c:pt>
                <c:pt idx="58">
                  <c:v>-14.7164</c:v>
                </c:pt>
                <c:pt idx="59">
                  <c:v>-14.7164</c:v>
                </c:pt>
                <c:pt idx="60">
                  <c:v>-14.5412</c:v>
                </c:pt>
                <c:pt idx="61">
                  <c:v>-14.5412</c:v>
                </c:pt>
                <c:pt idx="62">
                  <c:v>-11.562900000000001</c:v>
                </c:pt>
                <c:pt idx="63">
                  <c:v>-9.9861299999999993</c:v>
                </c:pt>
                <c:pt idx="64">
                  <c:v>-9.9861299999999993</c:v>
                </c:pt>
                <c:pt idx="65">
                  <c:v>-9.9861299999999993</c:v>
                </c:pt>
                <c:pt idx="66">
                  <c:v>-9.9861299999999993</c:v>
                </c:pt>
                <c:pt idx="67">
                  <c:v>-9.9861299999999993</c:v>
                </c:pt>
                <c:pt idx="68">
                  <c:v>-8.5845699999999994</c:v>
                </c:pt>
                <c:pt idx="69">
                  <c:v>-9.2853499999999993</c:v>
                </c:pt>
                <c:pt idx="70">
                  <c:v>-9.2853499999999993</c:v>
                </c:pt>
                <c:pt idx="71">
                  <c:v>-9.2853499999999993</c:v>
                </c:pt>
                <c:pt idx="72">
                  <c:v>-9.2853499999999993</c:v>
                </c:pt>
                <c:pt idx="73">
                  <c:v>-12.4389</c:v>
                </c:pt>
                <c:pt idx="74">
                  <c:v>-12.4389</c:v>
                </c:pt>
                <c:pt idx="75">
                  <c:v>-13.1396</c:v>
                </c:pt>
                <c:pt idx="76">
                  <c:v>-13.1396</c:v>
                </c:pt>
                <c:pt idx="77">
                  <c:v>-13.1396</c:v>
                </c:pt>
                <c:pt idx="78">
                  <c:v>-13.1396</c:v>
                </c:pt>
                <c:pt idx="79">
                  <c:v>-18.045100000000001</c:v>
                </c:pt>
                <c:pt idx="80">
                  <c:v>-18.045100000000001</c:v>
                </c:pt>
                <c:pt idx="81">
                  <c:v>-20.497800000000002</c:v>
                </c:pt>
                <c:pt idx="82">
                  <c:v>-20.497800000000002</c:v>
                </c:pt>
                <c:pt idx="83">
                  <c:v>-20.497800000000002</c:v>
                </c:pt>
                <c:pt idx="84">
                  <c:v>-21.7242</c:v>
                </c:pt>
                <c:pt idx="85">
                  <c:v>-23.651399999999999</c:v>
                </c:pt>
                <c:pt idx="86">
                  <c:v>-23.651399999999999</c:v>
                </c:pt>
                <c:pt idx="87">
                  <c:v>-23.651399999999999</c:v>
                </c:pt>
                <c:pt idx="88">
                  <c:v>-25.052900000000001</c:v>
                </c:pt>
                <c:pt idx="89">
                  <c:v>-25.052900000000001</c:v>
                </c:pt>
                <c:pt idx="90">
                  <c:v>-24.3521</c:v>
                </c:pt>
                <c:pt idx="91">
                  <c:v>-24.3521</c:v>
                </c:pt>
                <c:pt idx="92">
                  <c:v>-24.3521</c:v>
                </c:pt>
                <c:pt idx="93">
                  <c:v>-24.3521</c:v>
                </c:pt>
                <c:pt idx="94">
                  <c:v>-21.548999999999999</c:v>
                </c:pt>
                <c:pt idx="95">
                  <c:v>-21.548999999999999</c:v>
                </c:pt>
                <c:pt idx="96">
                  <c:v>-22.0746</c:v>
                </c:pt>
                <c:pt idx="97">
                  <c:v>-22.0746</c:v>
                </c:pt>
                <c:pt idx="98">
                  <c:v>-18.395499999999998</c:v>
                </c:pt>
                <c:pt idx="99">
                  <c:v>-18.395499999999998</c:v>
                </c:pt>
                <c:pt idx="100">
                  <c:v>-16.6435</c:v>
                </c:pt>
                <c:pt idx="101">
                  <c:v>-16.6435</c:v>
                </c:pt>
                <c:pt idx="102">
                  <c:v>-13.6652</c:v>
                </c:pt>
                <c:pt idx="103">
                  <c:v>-13.6652</c:v>
                </c:pt>
                <c:pt idx="104">
                  <c:v>-10.8621</c:v>
                </c:pt>
                <c:pt idx="105">
                  <c:v>-10.8621</c:v>
                </c:pt>
                <c:pt idx="106">
                  <c:v>-9.4605399999999999</c:v>
                </c:pt>
                <c:pt idx="107">
                  <c:v>-9.4605399999999999</c:v>
                </c:pt>
                <c:pt idx="108">
                  <c:v>-8.4093699999999991</c:v>
                </c:pt>
                <c:pt idx="109">
                  <c:v>-8.4093699999999991</c:v>
                </c:pt>
                <c:pt idx="110">
                  <c:v>-8.2341800000000003</c:v>
                </c:pt>
                <c:pt idx="111">
                  <c:v>-8.2341800000000003</c:v>
                </c:pt>
                <c:pt idx="112">
                  <c:v>-8.2341800000000003</c:v>
                </c:pt>
                <c:pt idx="113">
                  <c:v>-8.2341800000000003</c:v>
                </c:pt>
                <c:pt idx="114">
                  <c:v>-10.8621</c:v>
                </c:pt>
                <c:pt idx="115">
                  <c:v>-10.8621</c:v>
                </c:pt>
                <c:pt idx="116">
                  <c:v>-11.2125</c:v>
                </c:pt>
                <c:pt idx="117">
                  <c:v>-11.2125</c:v>
                </c:pt>
                <c:pt idx="118">
                  <c:v>-12.789300000000001</c:v>
                </c:pt>
                <c:pt idx="119">
                  <c:v>-12.789300000000001</c:v>
                </c:pt>
                <c:pt idx="120">
                  <c:v>-16.468399999999999</c:v>
                </c:pt>
                <c:pt idx="121">
                  <c:v>-16.468399999999999</c:v>
                </c:pt>
                <c:pt idx="122">
                  <c:v>-20.672999999999998</c:v>
                </c:pt>
                <c:pt idx="123">
                  <c:v>-20.672999999999998</c:v>
                </c:pt>
                <c:pt idx="124">
                  <c:v>-24.3521</c:v>
                </c:pt>
                <c:pt idx="125">
                  <c:v>-24.3521</c:v>
                </c:pt>
                <c:pt idx="126">
                  <c:v>-25.403300000000002</c:v>
                </c:pt>
                <c:pt idx="127">
                  <c:v>-25.403300000000002</c:v>
                </c:pt>
                <c:pt idx="128">
                  <c:v>-28.206399999999999</c:v>
                </c:pt>
                <c:pt idx="129">
                  <c:v>-28.206399999999999</c:v>
                </c:pt>
                <c:pt idx="130">
                  <c:v>-27.505700000000001</c:v>
                </c:pt>
                <c:pt idx="131">
                  <c:v>-27.505700000000001</c:v>
                </c:pt>
                <c:pt idx="132">
                  <c:v>-28.206399999999999</c:v>
                </c:pt>
                <c:pt idx="133">
                  <c:v>-28.206399999999999</c:v>
                </c:pt>
                <c:pt idx="134">
                  <c:v>-28.556799999999999</c:v>
                </c:pt>
                <c:pt idx="135">
                  <c:v>-28.556799999999999</c:v>
                </c:pt>
                <c:pt idx="136">
                  <c:v>-24.3521</c:v>
                </c:pt>
                <c:pt idx="137">
                  <c:v>-24.3521</c:v>
                </c:pt>
                <c:pt idx="138">
                  <c:v>-21.7242</c:v>
                </c:pt>
                <c:pt idx="139">
                  <c:v>-21.7242</c:v>
                </c:pt>
                <c:pt idx="140">
                  <c:v>-20.147500000000001</c:v>
                </c:pt>
                <c:pt idx="141">
                  <c:v>-20.147500000000001</c:v>
                </c:pt>
                <c:pt idx="142">
                  <c:v>-18.570699999999999</c:v>
                </c:pt>
                <c:pt idx="143">
                  <c:v>-18.570699999999999</c:v>
                </c:pt>
                <c:pt idx="144">
                  <c:v>-15.5924</c:v>
                </c:pt>
                <c:pt idx="145">
                  <c:v>-15.5924</c:v>
                </c:pt>
                <c:pt idx="146">
                  <c:v>-12.964499999999999</c:v>
                </c:pt>
                <c:pt idx="147">
                  <c:v>-12.964499999999999</c:v>
                </c:pt>
                <c:pt idx="148">
                  <c:v>-12.614100000000001</c:v>
                </c:pt>
                <c:pt idx="149">
                  <c:v>-12.614100000000001</c:v>
                </c:pt>
                <c:pt idx="150">
                  <c:v>-12.4389</c:v>
                </c:pt>
                <c:pt idx="151">
                  <c:v>-12.4389</c:v>
                </c:pt>
                <c:pt idx="152">
                  <c:v>-11.387700000000001</c:v>
                </c:pt>
                <c:pt idx="153">
                  <c:v>-11.387700000000001</c:v>
                </c:pt>
                <c:pt idx="154">
                  <c:v>-11.738099999999999</c:v>
                </c:pt>
                <c:pt idx="155">
                  <c:v>-11.738099999999999</c:v>
                </c:pt>
                <c:pt idx="156">
                  <c:v>-11.387700000000001</c:v>
                </c:pt>
                <c:pt idx="157">
                  <c:v>-11.387700000000001</c:v>
                </c:pt>
                <c:pt idx="158">
                  <c:v>-11.387700000000001</c:v>
                </c:pt>
                <c:pt idx="159">
                  <c:v>-11.387700000000001</c:v>
                </c:pt>
                <c:pt idx="160">
                  <c:v>-10.336499999999999</c:v>
                </c:pt>
                <c:pt idx="161">
                  <c:v>-10.336499999999999</c:v>
                </c:pt>
                <c:pt idx="162">
                  <c:v>-9.2853499999999993</c:v>
                </c:pt>
                <c:pt idx="163">
                  <c:v>-9.2853499999999993</c:v>
                </c:pt>
                <c:pt idx="164">
                  <c:v>-5.9566400000000002</c:v>
                </c:pt>
                <c:pt idx="165">
                  <c:v>-5.9566400000000002</c:v>
                </c:pt>
                <c:pt idx="166">
                  <c:v>-3.3287100000000001</c:v>
                </c:pt>
                <c:pt idx="167">
                  <c:v>-3.3287100000000001</c:v>
                </c:pt>
                <c:pt idx="168">
                  <c:v>-0.17519499999999999</c:v>
                </c:pt>
                <c:pt idx="169">
                  <c:v>-0.17519499999999999</c:v>
                </c:pt>
                <c:pt idx="170">
                  <c:v>0.87597599999999998</c:v>
                </c:pt>
                <c:pt idx="171">
                  <c:v>0.87597599999999998</c:v>
                </c:pt>
                <c:pt idx="172">
                  <c:v>0.70078099999999999</c:v>
                </c:pt>
                <c:pt idx="173">
                  <c:v>0.70078099999999999</c:v>
                </c:pt>
                <c:pt idx="174">
                  <c:v>0.17519499999999999</c:v>
                </c:pt>
                <c:pt idx="175">
                  <c:v>0.17519499999999999</c:v>
                </c:pt>
                <c:pt idx="176">
                  <c:v>-2.1023399999999999</c:v>
                </c:pt>
                <c:pt idx="177">
                  <c:v>-2.1023399999999999</c:v>
                </c:pt>
                <c:pt idx="178">
                  <c:v>-0.70078099999999999</c:v>
                </c:pt>
                <c:pt idx="179">
                  <c:v>-0.70078099999999999</c:v>
                </c:pt>
                <c:pt idx="180">
                  <c:v>-2.6279300000000001</c:v>
                </c:pt>
                <c:pt idx="181">
                  <c:v>-2.6279300000000001</c:v>
                </c:pt>
                <c:pt idx="182">
                  <c:v>-1.4015599999999999</c:v>
                </c:pt>
                <c:pt idx="183">
                  <c:v>-1.4015599999999999</c:v>
                </c:pt>
                <c:pt idx="184">
                  <c:v>1.0511699999999999</c:v>
                </c:pt>
                <c:pt idx="185">
                  <c:v>1.0511699999999999</c:v>
                </c:pt>
                <c:pt idx="186">
                  <c:v>1.0511699999999999</c:v>
                </c:pt>
                <c:pt idx="187">
                  <c:v>2.1023399999999999</c:v>
                </c:pt>
                <c:pt idx="188">
                  <c:v>-1.5767599999999999</c:v>
                </c:pt>
                <c:pt idx="189">
                  <c:v>-1.5767599999999999</c:v>
                </c:pt>
                <c:pt idx="190">
                  <c:v>-1.5767599999999999</c:v>
                </c:pt>
                <c:pt idx="191">
                  <c:v>-0.35039100000000001</c:v>
                </c:pt>
                <c:pt idx="192">
                  <c:v>-0.525586</c:v>
                </c:pt>
                <c:pt idx="193">
                  <c:v>-0.525586</c:v>
                </c:pt>
                <c:pt idx="194">
                  <c:v>-0.525586</c:v>
                </c:pt>
                <c:pt idx="195">
                  <c:v>1.5767599999999999</c:v>
                </c:pt>
                <c:pt idx="196">
                  <c:v>1.5767599999999999</c:v>
                </c:pt>
                <c:pt idx="197">
                  <c:v>1.9271499999999999</c:v>
                </c:pt>
                <c:pt idx="198">
                  <c:v>1.9271499999999999</c:v>
                </c:pt>
                <c:pt idx="199">
                  <c:v>3.3287100000000001</c:v>
                </c:pt>
                <c:pt idx="200">
                  <c:v>3.3287100000000001</c:v>
                </c:pt>
                <c:pt idx="201">
                  <c:v>3.1535099999999998</c:v>
                </c:pt>
                <c:pt idx="202">
                  <c:v>3.1535099999999998</c:v>
                </c:pt>
                <c:pt idx="203">
                  <c:v>2.1023399999999999</c:v>
                </c:pt>
                <c:pt idx="204">
                  <c:v>2.1023399999999999</c:v>
                </c:pt>
                <c:pt idx="205">
                  <c:v>1.7519499999999999</c:v>
                </c:pt>
                <c:pt idx="206">
                  <c:v>1.7519499999999999</c:v>
                </c:pt>
                <c:pt idx="207">
                  <c:v>1.0511699999999999</c:v>
                </c:pt>
                <c:pt idx="208">
                  <c:v>1.0511699999999999</c:v>
                </c:pt>
                <c:pt idx="209">
                  <c:v>0.70078099999999999</c:v>
                </c:pt>
                <c:pt idx="210">
                  <c:v>0.70078099999999999</c:v>
                </c:pt>
                <c:pt idx="211">
                  <c:v>0.35039100000000001</c:v>
                </c:pt>
                <c:pt idx="212">
                  <c:v>0.35039100000000001</c:v>
                </c:pt>
                <c:pt idx="213">
                  <c:v>0.70078099999999999</c:v>
                </c:pt>
                <c:pt idx="214">
                  <c:v>0.70078099999999999</c:v>
                </c:pt>
                <c:pt idx="215">
                  <c:v>0.525586</c:v>
                </c:pt>
                <c:pt idx="216">
                  <c:v>0.525586</c:v>
                </c:pt>
                <c:pt idx="217">
                  <c:v>0.17519499999999999</c:v>
                </c:pt>
                <c:pt idx="218">
                  <c:v>0.17519499999999999</c:v>
                </c:pt>
                <c:pt idx="219">
                  <c:v>1.5767599999999999</c:v>
                </c:pt>
                <c:pt idx="220">
                  <c:v>1.5767599999999999</c:v>
                </c:pt>
                <c:pt idx="221">
                  <c:v>0</c:v>
                </c:pt>
                <c:pt idx="222">
                  <c:v>0</c:v>
                </c:pt>
                <c:pt idx="223">
                  <c:v>0.70078099999999999</c:v>
                </c:pt>
                <c:pt idx="224">
                  <c:v>0.70078099999999999</c:v>
                </c:pt>
                <c:pt idx="225">
                  <c:v>0.70078099999999999</c:v>
                </c:pt>
                <c:pt idx="226">
                  <c:v>0.70078099999999999</c:v>
                </c:pt>
                <c:pt idx="227">
                  <c:v>-0.17519499999999999</c:v>
                </c:pt>
                <c:pt idx="228">
                  <c:v>-0.17519499999999999</c:v>
                </c:pt>
                <c:pt idx="229">
                  <c:v>1.4015599999999999</c:v>
                </c:pt>
                <c:pt idx="230">
                  <c:v>1.4015599999999999</c:v>
                </c:pt>
                <c:pt idx="231">
                  <c:v>1.5767599999999999</c:v>
                </c:pt>
                <c:pt idx="232">
                  <c:v>1.5767599999999999</c:v>
                </c:pt>
                <c:pt idx="233">
                  <c:v>1.9271499999999999</c:v>
                </c:pt>
                <c:pt idx="234">
                  <c:v>1.9271499999999999</c:v>
                </c:pt>
                <c:pt idx="235">
                  <c:v>3.1535099999999998</c:v>
                </c:pt>
                <c:pt idx="236">
                  <c:v>3.1535099999999998</c:v>
                </c:pt>
                <c:pt idx="237">
                  <c:v>2.1023399999999999</c:v>
                </c:pt>
                <c:pt idx="238">
                  <c:v>2.1023399999999999</c:v>
                </c:pt>
                <c:pt idx="239">
                  <c:v>2.8031199999999998</c:v>
                </c:pt>
                <c:pt idx="240">
                  <c:v>2.8031199999999998</c:v>
                </c:pt>
                <c:pt idx="241">
                  <c:v>1.5767599999999999</c:v>
                </c:pt>
                <c:pt idx="242">
                  <c:v>1.5767599999999999</c:v>
                </c:pt>
                <c:pt idx="243">
                  <c:v>-0.35039100000000001</c:v>
                </c:pt>
                <c:pt idx="244">
                  <c:v>-0.35039100000000001</c:v>
                </c:pt>
                <c:pt idx="245">
                  <c:v>0.70078099999999999</c:v>
                </c:pt>
                <c:pt idx="246">
                  <c:v>0.70078099999999999</c:v>
                </c:pt>
                <c:pt idx="247">
                  <c:v>-0.70078099999999999</c:v>
                </c:pt>
                <c:pt idx="248">
                  <c:v>-0.70078099999999999</c:v>
                </c:pt>
                <c:pt idx="249">
                  <c:v>-1.4015599999999999</c:v>
                </c:pt>
                <c:pt idx="250">
                  <c:v>-1.4015599999999999</c:v>
                </c:pt>
                <c:pt idx="251">
                  <c:v>-0.87597599999999998</c:v>
                </c:pt>
                <c:pt idx="252">
                  <c:v>-0.87597599999999998</c:v>
                </c:pt>
                <c:pt idx="253">
                  <c:v>0</c:v>
                </c:pt>
                <c:pt idx="254">
                  <c:v>0</c:v>
                </c:pt>
                <c:pt idx="255">
                  <c:v>0.35039100000000001</c:v>
                </c:pt>
                <c:pt idx="256">
                  <c:v>0.35039100000000001</c:v>
                </c:pt>
                <c:pt idx="257">
                  <c:v>-1.4015599999999999</c:v>
                </c:pt>
                <c:pt idx="258">
                  <c:v>-1.4015599999999999</c:v>
                </c:pt>
                <c:pt idx="259">
                  <c:v>-1.0511699999999999</c:v>
                </c:pt>
                <c:pt idx="260">
                  <c:v>-1.0511699999999999</c:v>
                </c:pt>
                <c:pt idx="261">
                  <c:v>-3.3287100000000001</c:v>
                </c:pt>
                <c:pt idx="262">
                  <c:v>-3.3287100000000001</c:v>
                </c:pt>
                <c:pt idx="263">
                  <c:v>-2.6279300000000001</c:v>
                </c:pt>
                <c:pt idx="264">
                  <c:v>-2.6279300000000001</c:v>
                </c:pt>
                <c:pt idx="265">
                  <c:v>-5.7814399999999999</c:v>
                </c:pt>
                <c:pt idx="266">
                  <c:v>-5.7814399999999999</c:v>
                </c:pt>
                <c:pt idx="267">
                  <c:v>-5.6062500000000002</c:v>
                </c:pt>
                <c:pt idx="268">
                  <c:v>-5.6062500000000002</c:v>
                </c:pt>
                <c:pt idx="269">
                  <c:v>-9.1101500000000009</c:v>
                </c:pt>
                <c:pt idx="270">
                  <c:v>-9.1101500000000009</c:v>
                </c:pt>
                <c:pt idx="271">
                  <c:v>-16.8187</c:v>
                </c:pt>
                <c:pt idx="272">
                  <c:v>-16.8187</c:v>
                </c:pt>
                <c:pt idx="273">
                  <c:v>-23.826599999999999</c:v>
                </c:pt>
                <c:pt idx="274">
                  <c:v>-23.826599999999999</c:v>
                </c:pt>
                <c:pt idx="275">
                  <c:v>-31.36</c:v>
                </c:pt>
                <c:pt idx="276">
                  <c:v>-31.36</c:v>
                </c:pt>
                <c:pt idx="277">
                  <c:v>-36.090200000000003</c:v>
                </c:pt>
                <c:pt idx="278">
                  <c:v>-36.090200000000003</c:v>
                </c:pt>
                <c:pt idx="279">
                  <c:v>-37.842199999999998</c:v>
                </c:pt>
                <c:pt idx="280">
                  <c:v>-37.842199999999998</c:v>
                </c:pt>
                <c:pt idx="281">
                  <c:v>-38.718200000000003</c:v>
                </c:pt>
                <c:pt idx="282">
                  <c:v>-38.718200000000003</c:v>
                </c:pt>
                <c:pt idx="283">
                  <c:v>-40.995699999999999</c:v>
                </c:pt>
                <c:pt idx="284">
                  <c:v>-40.995699999999999</c:v>
                </c:pt>
                <c:pt idx="285">
                  <c:v>-39.418900000000001</c:v>
                </c:pt>
                <c:pt idx="286">
                  <c:v>-39.418900000000001</c:v>
                </c:pt>
                <c:pt idx="287">
                  <c:v>-38.718200000000003</c:v>
                </c:pt>
                <c:pt idx="288">
                  <c:v>-38.718200000000003</c:v>
                </c:pt>
                <c:pt idx="289">
                  <c:v>-39.0685</c:v>
                </c:pt>
                <c:pt idx="290">
                  <c:v>-39.0685</c:v>
                </c:pt>
                <c:pt idx="291">
                  <c:v>-36.090200000000003</c:v>
                </c:pt>
                <c:pt idx="292">
                  <c:v>-36.090200000000003</c:v>
                </c:pt>
                <c:pt idx="293">
                  <c:v>-33.111899999999999</c:v>
                </c:pt>
                <c:pt idx="294">
                  <c:v>-33.111899999999999</c:v>
                </c:pt>
                <c:pt idx="295">
                  <c:v>-28.731999999999999</c:v>
                </c:pt>
                <c:pt idx="296">
                  <c:v>-28.731999999999999</c:v>
                </c:pt>
                <c:pt idx="297">
                  <c:v>-28.731999999999999</c:v>
                </c:pt>
                <c:pt idx="298">
                  <c:v>-28.731999999999999</c:v>
                </c:pt>
                <c:pt idx="299">
                  <c:v>-16.9939</c:v>
                </c:pt>
                <c:pt idx="300">
                  <c:v>-16.9939</c:v>
                </c:pt>
                <c:pt idx="301">
                  <c:v>-10.336499999999999</c:v>
                </c:pt>
                <c:pt idx="302">
                  <c:v>-10.336499999999999</c:v>
                </c:pt>
                <c:pt idx="303">
                  <c:v>-10.336499999999999</c:v>
                </c:pt>
                <c:pt idx="304">
                  <c:v>-8.9349600000000002</c:v>
                </c:pt>
                <c:pt idx="305">
                  <c:v>-8.5845699999999994</c:v>
                </c:pt>
                <c:pt idx="306">
                  <c:v>-8.5845699999999994</c:v>
                </c:pt>
                <c:pt idx="307">
                  <c:v>-8.5845699999999994</c:v>
                </c:pt>
                <c:pt idx="308">
                  <c:v>-8.5845699999999994</c:v>
                </c:pt>
                <c:pt idx="309">
                  <c:v>-8.5845699999999994</c:v>
                </c:pt>
                <c:pt idx="310">
                  <c:v>-17.694700000000001</c:v>
                </c:pt>
                <c:pt idx="311">
                  <c:v>-28.556799999999999</c:v>
                </c:pt>
                <c:pt idx="312">
                  <c:v>-28.556799999999999</c:v>
                </c:pt>
                <c:pt idx="313">
                  <c:v>-28.556799999999999</c:v>
                </c:pt>
                <c:pt idx="314">
                  <c:v>-37.667000000000002</c:v>
                </c:pt>
                <c:pt idx="315">
                  <c:v>-37.667000000000002</c:v>
                </c:pt>
                <c:pt idx="316">
                  <c:v>-44.1492</c:v>
                </c:pt>
                <c:pt idx="317">
                  <c:v>-44.1492</c:v>
                </c:pt>
                <c:pt idx="318">
                  <c:v>-44.1492</c:v>
                </c:pt>
                <c:pt idx="319">
                  <c:v>-44.1492</c:v>
                </c:pt>
                <c:pt idx="320">
                  <c:v>-46.777099999999997</c:v>
                </c:pt>
                <c:pt idx="321">
                  <c:v>-46.777099999999997</c:v>
                </c:pt>
                <c:pt idx="322">
                  <c:v>-47.302700000000002</c:v>
                </c:pt>
                <c:pt idx="323">
                  <c:v>-47.302700000000002</c:v>
                </c:pt>
                <c:pt idx="324">
                  <c:v>-45.901200000000003</c:v>
                </c:pt>
                <c:pt idx="325">
                  <c:v>-45.901200000000003</c:v>
                </c:pt>
                <c:pt idx="326">
                  <c:v>-45.550800000000002</c:v>
                </c:pt>
                <c:pt idx="327">
                  <c:v>-45.550800000000002</c:v>
                </c:pt>
                <c:pt idx="328">
                  <c:v>-43.273200000000003</c:v>
                </c:pt>
                <c:pt idx="329">
                  <c:v>-43.273200000000003</c:v>
                </c:pt>
                <c:pt idx="330">
                  <c:v>-38.192599999999999</c:v>
                </c:pt>
                <c:pt idx="331">
                  <c:v>-38.192599999999999</c:v>
                </c:pt>
                <c:pt idx="332">
                  <c:v>-33.637500000000003</c:v>
                </c:pt>
                <c:pt idx="333">
                  <c:v>-33.637500000000003</c:v>
                </c:pt>
                <c:pt idx="334">
                  <c:v>-26.454499999999999</c:v>
                </c:pt>
                <c:pt idx="335">
                  <c:v>-26.454499999999999</c:v>
                </c:pt>
                <c:pt idx="336">
                  <c:v>-18.395499999999998</c:v>
                </c:pt>
                <c:pt idx="337">
                  <c:v>-18.395499999999998</c:v>
                </c:pt>
                <c:pt idx="338">
                  <c:v>-13.49</c:v>
                </c:pt>
                <c:pt idx="339">
                  <c:v>-13.49</c:v>
                </c:pt>
                <c:pt idx="340">
                  <c:v>-9.8109400000000004</c:v>
                </c:pt>
                <c:pt idx="341">
                  <c:v>-9.8109400000000004</c:v>
                </c:pt>
                <c:pt idx="342">
                  <c:v>-8.05898</c:v>
                </c:pt>
                <c:pt idx="343">
                  <c:v>-8.05898</c:v>
                </c:pt>
                <c:pt idx="344">
                  <c:v>-8.9349600000000002</c:v>
                </c:pt>
                <c:pt idx="345">
                  <c:v>-8.9349600000000002</c:v>
                </c:pt>
                <c:pt idx="346">
                  <c:v>-8.2341800000000003</c:v>
                </c:pt>
                <c:pt idx="347">
                  <c:v>-8.2341800000000003</c:v>
                </c:pt>
                <c:pt idx="348">
                  <c:v>-7.7085900000000001</c:v>
                </c:pt>
                <c:pt idx="349">
                  <c:v>-7.7085900000000001</c:v>
                </c:pt>
                <c:pt idx="350">
                  <c:v>-10.8621</c:v>
                </c:pt>
                <c:pt idx="351">
                  <c:v>-10.8621</c:v>
                </c:pt>
                <c:pt idx="352">
                  <c:v>-12.964499999999999</c:v>
                </c:pt>
                <c:pt idx="353">
                  <c:v>-12.964499999999999</c:v>
                </c:pt>
                <c:pt idx="354">
                  <c:v>-18.921099999999999</c:v>
                </c:pt>
                <c:pt idx="355">
                  <c:v>-18.921099999999999</c:v>
                </c:pt>
                <c:pt idx="356">
                  <c:v>-26.104099999999999</c:v>
                </c:pt>
                <c:pt idx="357">
                  <c:v>-26.104099999999999</c:v>
                </c:pt>
                <c:pt idx="358">
                  <c:v>-31.36</c:v>
                </c:pt>
                <c:pt idx="359">
                  <c:v>-31.36</c:v>
                </c:pt>
                <c:pt idx="360">
                  <c:v>-36.966200000000001</c:v>
                </c:pt>
                <c:pt idx="361">
                  <c:v>-34.688699999999997</c:v>
                </c:pt>
                <c:pt idx="362">
                  <c:v>-34.688699999999997</c:v>
                </c:pt>
                <c:pt idx="363">
                  <c:v>-33.462299999999999</c:v>
                </c:pt>
                <c:pt idx="364">
                  <c:v>-33.462299999999999</c:v>
                </c:pt>
                <c:pt idx="365">
                  <c:v>-33.462299999999999</c:v>
                </c:pt>
                <c:pt idx="366">
                  <c:v>-31.36</c:v>
                </c:pt>
                <c:pt idx="367">
                  <c:v>-30.834399999999999</c:v>
                </c:pt>
                <c:pt idx="368">
                  <c:v>-30.834399999999999</c:v>
                </c:pt>
                <c:pt idx="369">
                  <c:v>-30.834399999999999</c:v>
                </c:pt>
                <c:pt idx="370">
                  <c:v>-30.484000000000002</c:v>
                </c:pt>
                <c:pt idx="371">
                  <c:v>-30.484000000000002</c:v>
                </c:pt>
                <c:pt idx="372">
                  <c:v>-29.958400000000001</c:v>
                </c:pt>
                <c:pt idx="373">
                  <c:v>-27.505700000000001</c:v>
                </c:pt>
                <c:pt idx="374">
                  <c:v>-27.505700000000001</c:v>
                </c:pt>
                <c:pt idx="375">
                  <c:v>-27.505700000000001</c:v>
                </c:pt>
                <c:pt idx="376">
                  <c:v>-23.651399999999999</c:v>
                </c:pt>
                <c:pt idx="377">
                  <c:v>-23.651399999999999</c:v>
                </c:pt>
                <c:pt idx="378">
                  <c:v>-20.322600000000001</c:v>
                </c:pt>
                <c:pt idx="379">
                  <c:v>-20.322600000000001</c:v>
                </c:pt>
                <c:pt idx="380">
                  <c:v>-20.322600000000001</c:v>
                </c:pt>
                <c:pt idx="381">
                  <c:v>-20.322600000000001</c:v>
                </c:pt>
                <c:pt idx="382">
                  <c:v>-11.738099999999999</c:v>
                </c:pt>
                <c:pt idx="383">
                  <c:v>-7.7085900000000001</c:v>
                </c:pt>
                <c:pt idx="384">
                  <c:v>-7.7085900000000001</c:v>
                </c:pt>
                <c:pt idx="385">
                  <c:v>-7.7085900000000001</c:v>
                </c:pt>
                <c:pt idx="386">
                  <c:v>-9.1101500000000009</c:v>
                </c:pt>
                <c:pt idx="387">
                  <c:v>-9.1101500000000009</c:v>
                </c:pt>
                <c:pt idx="388">
                  <c:v>-7.8837900000000003</c:v>
                </c:pt>
                <c:pt idx="389">
                  <c:v>-7.8837900000000003</c:v>
                </c:pt>
                <c:pt idx="390">
                  <c:v>-7.1830100000000003</c:v>
                </c:pt>
                <c:pt idx="391">
                  <c:v>-7.1830100000000003</c:v>
                </c:pt>
                <c:pt idx="392">
                  <c:v>-7.5334000000000003</c:v>
                </c:pt>
                <c:pt idx="393">
                  <c:v>-7.5334000000000003</c:v>
                </c:pt>
                <c:pt idx="394">
                  <c:v>-8.4093699999999991</c:v>
                </c:pt>
                <c:pt idx="395">
                  <c:v>-8.4093699999999991</c:v>
                </c:pt>
                <c:pt idx="396">
                  <c:v>-7.1830100000000003</c:v>
                </c:pt>
                <c:pt idx="397">
                  <c:v>-7.1830100000000003</c:v>
                </c:pt>
                <c:pt idx="398">
                  <c:v>-8.9349600000000002</c:v>
                </c:pt>
                <c:pt idx="399">
                  <c:v>-8.9349600000000002</c:v>
                </c:pt>
                <c:pt idx="400">
                  <c:v>-8.2341800000000003</c:v>
                </c:pt>
                <c:pt idx="401">
                  <c:v>-8.2341800000000003</c:v>
                </c:pt>
                <c:pt idx="402">
                  <c:v>-10.161300000000001</c:v>
                </c:pt>
                <c:pt idx="403">
                  <c:v>-10.161300000000001</c:v>
                </c:pt>
                <c:pt idx="404">
                  <c:v>-8.2341800000000003</c:v>
                </c:pt>
                <c:pt idx="405">
                  <c:v>-8.2341800000000003</c:v>
                </c:pt>
                <c:pt idx="406">
                  <c:v>-8.5845699999999994</c:v>
                </c:pt>
                <c:pt idx="407">
                  <c:v>-8.5845699999999994</c:v>
                </c:pt>
                <c:pt idx="408">
                  <c:v>-8.4093699999999991</c:v>
                </c:pt>
                <c:pt idx="409">
                  <c:v>-8.4093699999999991</c:v>
                </c:pt>
                <c:pt idx="410">
                  <c:v>-6.6574200000000001</c:v>
                </c:pt>
                <c:pt idx="411">
                  <c:v>-6.6574200000000001</c:v>
                </c:pt>
                <c:pt idx="412">
                  <c:v>-7.0078100000000001</c:v>
                </c:pt>
                <c:pt idx="413">
                  <c:v>-7.0078100000000001</c:v>
                </c:pt>
                <c:pt idx="414">
                  <c:v>-4.73027</c:v>
                </c:pt>
                <c:pt idx="415">
                  <c:v>-4.73027</c:v>
                </c:pt>
                <c:pt idx="416">
                  <c:v>-6.1318299999999999</c:v>
                </c:pt>
                <c:pt idx="417">
                  <c:v>-6.1318299999999999</c:v>
                </c:pt>
                <c:pt idx="418">
                  <c:v>-5.4310499999999999</c:v>
                </c:pt>
                <c:pt idx="419">
                  <c:v>-5.4310499999999999</c:v>
                </c:pt>
                <c:pt idx="420">
                  <c:v>-5.9566400000000002</c:v>
                </c:pt>
                <c:pt idx="421">
                  <c:v>-5.9566400000000002</c:v>
                </c:pt>
                <c:pt idx="422">
                  <c:v>-6.8326099999999999</c:v>
                </c:pt>
                <c:pt idx="423">
                  <c:v>-6.8326099999999999</c:v>
                </c:pt>
                <c:pt idx="424">
                  <c:v>-5.4310499999999999</c:v>
                </c:pt>
                <c:pt idx="425">
                  <c:v>-5.4310499999999999</c:v>
                </c:pt>
                <c:pt idx="426">
                  <c:v>-6.3070300000000001</c:v>
                </c:pt>
                <c:pt idx="427">
                  <c:v>-6.3070300000000001</c:v>
                </c:pt>
                <c:pt idx="428">
                  <c:v>-6.6574200000000001</c:v>
                </c:pt>
                <c:pt idx="429">
                  <c:v>-6.6574200000000001</c:v>
                </c:pt>
                <c:pt idx="430">
                  <c:v>-6.8326099999999999</c:v>
                </c:pt>
                <c:pt idx="431">
                  <c:v>-6.8326099999999999</c:v>
                </c:pt>
                <c:pt idx="432">
                  <c:v>-5.2558600000000002</c:v>
                </c:pt>
                <c:pt idx="433">
                  <c:v>-5.2558600000000002</c:v>
                </c:pt>
                <c:pt idx="434">
                  <c:v>-6.6574200000000001</c:v>
                </c:pt>
                <c:pt idx="435">
                  <c:v>-6.6574200000000001</c:v>
                </c:pt>
                <c:pt idx="436">
                  <c:v>-5.4310499999999999</c:v>
                </c:pt>
                <c:pt idx="437">
                  <c:v>-5.4310499999999999</c:v>
                </c:pt>
                <c:pt idx="438">
                  <c:v>-7.0078100000000001</c:v>
                </c:pt>
                <c:pt idx="439">
                  <c:v>-7.0078100000000001</c:v>
                </c:pt>
                <c:pt idx="440">
                  <c:v>-5.9566400000000002</c:v>
                </c:pt>
                <c:pt idx="441">
                  <c:v>-5.9566400000000002</c:v>
                </c:pt>
                <c:pt idx="442">
                  <c:v>-7.0078100000000001</c:v>
                </c:pt>
                <c:pt idx="443">
                  <c:v>-7.0078100000000001</c:v>
                </c:pt>
                <c:pt idx="444">
                  <c:v>-7.8837900000000003</c:v>
                </c:pt>
                <c:pt idx="445">
                  <c:v>-7.8837900000000003</c:v>
                </c:pt>
                <c:pt idx="446">
                  <c:v>-6.4822300000000004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47-4601-BA14-057F29856B87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данные'!$H$3:$H$449</c:f>
              <c:numCache>
                <c:formatCode>General</c:formatCode>
                <c:ptCount val="447"/>
                <c:pt idx="0">
                  <c:v>62.3215</c:v>
                </c:pt>
                <c:pt idx="1">
                  <c:v>63.050400000000003</c:v>
                </c:pt>
                <c:pt idx="2">
                  <c:v>63.050400000000003</c:v>
                </c:pt>
                <c:pt idx="3">
                  <c:v>63.232599999999998</c:v>
                </c:pt>
                <c:pt idx="4">
                  <c:v>63.232599999999998</c:v>
                </c:pt>
                <c:pt idx="5">
                  <c:v>62.503700000000002</c:v>
                </c:pt>
                <c:pt idx="6">
                  <c:v>62.503700000000002</c:v>
                </c:pt>
                <c:pt idx="7">
                  <c:v>62.3215</c:v>
                </c:pt>
                <c:pt idx="8">
                  <c:v>62.3215</c:v>
                </c:pt>
                <c:pt idx="9">
                  <c:v>62.139200000000002</c:v>
                </c:pt>
                <c:pt idx="10">
                  <c:v>62.139200000000002</c:v>
                </c:pt>
                <c:pt idx="11">
                  <c:v>63.597099999999998</c:v>
                </c:pt>
                <c:pt idx="12">
                  <c:v>63.597099999999998</c:v>
                </c:pt>
                <c:pt idx="13">
                  <c:v>62.3215</c:v>
                </c:pt>
                <c:pt idx="14">
                  <c:v>62.3215</c:v>
                </c:pt>
                <c:pt idx="15">
                  <c:v>62.868200000000002</c:v>
                </c:pt>
                <c:pt idx="16">
                  <c:v>62.868200000000002</c:v>
                </c:pt>
                <c:pt idx="17">
                  <c:v>62.868200000000002</c:v>
                </c:pt>
                <c:pt idx="18">
                  <c:v>62.868200000000002</c:v>
                </c:pt>
                <c:pt idx="19">
                  <c:v>63.232599999999998</c:v>
                </c:pt>
                <c:pt idx="20">
                  <c:v>63.232599999999998</c:v>
                </c:pt>
                <c:pt idx="21">
                  <c:v>63.232599999999998</c:v>
                </c:pt>
                <c:pt idx="22">
                  <c:v>63.232599999999998</c:v>
                </c:pt>
                <c:pt idx="23">
                  <c:v>63.050400000000003</c:v>
                </c:pt>
                <c:pt idx="24">
                  <c:v>63.050400000000003</c:v>
                </c:pt>
                <c:pt idx="25">
                  <c:v>63.050400000000003</c:v>
                </c:pt>
                <c:pt idx="26">
                  <c:v>62.503700000000002</c:v>
                </c:pt>
                <c:pt idx="27">
                  <c:v>62.503700000000002</c:v>
                </c:pt>
                <c:pt idx="28">
                  <c:v>63.232599999999998</c:v>
                </c:pt>
                <c:pt idx="29">
                  <c:v>63.232599999999998</c:v>
                </c:pt>
                <c:pt idx="30">
                  <c:v>62.685899999999997</c:v>
                </c:pt>
                <c:pt idx="31">
                  <c:v>62.685899999999997</c:v>
                </c:pt>
                <c:pt idx="32">
                  <c:v>62.868200000000002</c:v>
                </c:pt>
                <c:pt idx="33">
                  <c:v>62.868200000000002</c:v>
                </c:pt>
                <c:pt idx="34">
                  <c:v>63.050400000000003</c:v>
                </c:pt>
                <c:pt idx="35">
                  <c:v>63.050400000000003</c:v>
                </c:pt>
                <c:pt idx="36">
                  <c:v>63.232599999999998</c:v>
                </c:pt>
                <c:pt idx="37">
                  <c:v>63.232599999999998</c:v>
                </c:pt>
                <c:pt idx="38">
                  <c:v>60.681399999999996</c:v>
                </c:pt>
                <c:pt idx="39">
                  <c:v>60.681399999999996</c:v>
                </c:pt>
                <c:pt idx="40">
                  <c:v>60.499200000000002</c:v>
                </c:pt>
                <c:pt idx="41">
                  <c:v>60.499200000000002</c:v>
                </c:pt>
                <c:pt idx="42">
                  <c:v>61.957000000000001</c:v>
                </c:pt>
                <c:pt idx="43">
                  <c:v>61.957000000000001</c:v>
                </c:pt>
                <c:pt idx="44">
                  <c:v>58.859200000000001</c:v>
                </c:pt>
                <c:pt idx="45">
                  <c:v>58.859200000000001</c:v>
                </c:pt>
                <c:pt idx="46">
                  <c:v>58.859200000000001</c:v>
                </c:pt>
                <c:pt idx="47">
                  <c:v>58.859200000000001</c:v>
                </c:pt>
                <c:pt idx="48">
                  <c:v>58.859200000000001</c:v>
                </c:pt>
                <c:pt idx="49">
                  <c:v>58.859200000000001</c:v>
                </c:pt>
                <c:pt idx="50">
                  <c:v>58.3125</c:v>
                </c:pt>
                <c:pt idx="51">
                  <c:v>59.041400000000003</c:v>
                </c:pt>
                <c:pt idx="52">
                  <c:v>59.041400000000003</c:v>
                </c:pt>
                <c:pt idx="53">
                  <c:v>59.041400000000003</c:v>
                </c:pt>
                <c:pt idx="54">
                  <c:v>59.041400000000003</c:v>
                </c:pt>
                <c:pt idx="55">
                  <c:v>59.041400000000003</c:v>
                </c:pt>
                <c:pt idx="56">
                  <c:v>58.676900000000003</c:v>
                </c:pt>
                <c:pt idx="57">
                  <c:v>62.685899999999997</c:v>
                </c:pt>
                <c:pt idx="58">
                  <c:v>62.685899999999997</c:v>
                </c:pt>
                <c:pt idx="59">
                  <c:v>62.685899999999997</c:v>
                </c:pt>
                <c:pt idx="60">
                  <c:v>60.681399999999996</c:v>
                </c:pt>
                <c:pt idx="61">
                  <c:v>60.681399999999996</c:v>
                </c:pt>
                <c:pt idx="62">
                  <c:v>61.228099999999998</c:v>
                </c:pt>
                <c:pt idx="63">
                  <c:v>62.503700000000002</c:v>
                </c:pt>
                <c:pt idx="64">
                  <c:v>62.503700000000002</c:v>
                </c:pt>
                <c:pt idx="65">
                  <c:v>62.503700000000002</c:v>
                </c:pt>
                <c:pt idx="66">
                  <c:v>62.503700000000002</c:v>
                </c:pt>
                <c:pt idx="67">
                  <c:v>62.503700000000002</c:v>
                </c:pt>
                <c:pt idx="68">
                  <c:v>62.139200000000002</c:v>
                </c:pt>
                <c:pt idx="69">
                  <c:v>62.868200000000002</c:v>
                </c:pt>
                <c:pt idx="70">
                  <c:v>62.868200000000002</c:v>
                </c:pt>
                <c:pt idx="71">
                  <c:v>62.868200000000002</c:v>
                </c:pt>
                <c:pt idx="72">
                  <c:v>62.868200000000002</c:v>
                </c:pt>
                <c:pt idx="73">
                  <c:v>62.503700000000002</c:v>
                </c:pt>
                <c:pt idx="74">
                  <c:v>62.503700000000002</c:v>
                </c:pt>
                <c:pt idx="75">
                  <c:v>63.232599999999998</c:v>
                </c:pt>
                <c:pt idx="76">
                  <c:v>63.232599999999998</c:v>
                </c:pt>
                <c:pt idx="77">
                  <c:v>63.232599999999998</c:v>
                </c:pt>
                <c:pt idx="78">
                  <c:v>63.232599999999998</c:v>
                </c:pt>
                <c:pt idx="79">
                  <c:v>59.223599999999998</c:v>
                </c:pt>
                <c:pt idx="80">
                  <c:v>59.223599999999998</c:v>
                </c:pt>
                <c:pt idx="81">
                  <c:v>60.317</c:v>
                </c:pt>
                <c:pt idx="82">
                  <c:v>60.317</c:v>
                </c:pt>
                <c:pt idx="83">
                  <c:v>60.317</c:v>
                </c:pt>
                <c:pt idx="84">
                  <c:v>59.405799999999999</c:v>
                </c:pt>
                <c:pt idx="85">
                  <c:v>57.765799999999999</c:v>
                </c:pt>
                <c:pt idx="86">
                  <c:v>57.765799999999999</c:v>
                </c:pt>
                <c:pt idx="87">
                  <c:v>57.765799999999999</c:v>
                </c:pt>
                <c:pt idx="88">
                  <c:v>57.401400000000002</c:v>
                </c:pt>
                <c:pt idx="89">
                  <c:v>57.401400000000002</c:v>
                </c:pt>
                <c:pt idx="90">
                  <c:v>58.130299999999998</c:v>
                </c:pt>
                <c:pt idx="91">
                  <c:v>58.130299999999998</c:v>
                </c:pt>
                <c:pt idx="92">
                  <c:v>58.130299999999998</c:v>
                </c:pt>
                <c:pt idx="93">
                  <c:v>58.130299999999998</c:v>
                </c:pt>
                <c:pt idx="94">
                  <c:v>57.765799999999999</c:v>
                </c:pt>
                <c:pt idx="95">
                  <c:v>57.765799999999999</c:v>
                </c:pt>
                <c:pt idx="96">
                  <c:v>59.041400000000003</c:v>
                </c:pt>
                <c:pt idx="97">
                  <c:v>59.041400000000003</c:v>
                </c:pt>
                <c:pt idx="98">
                  <c:v>60.681399999999996</c:v>
                </c:pt>
                <c:pt idx="99">
                  <c:v>60.681399999999996</c:v>
                </c:pt>
                <c:pt idx="100">
                  <c:v>62.139200000000002</c:v>
                </c:pt>
                <c:pt idx="101">
                  <c:v>62.139200000000002</c:v>
                </c:pt>
                <c:pt idx="102">
                  <c:v>62.685899999999997</c:v>
                </c:pt>
                <c:pt idx="103">
                  <c:v>62.685899999999997</c:v>
                </c:pt>
                <c:pt idx="104">
                  <c:v>60.863700000000001</c:v>
                </c:pt>
                <c:pt idx="105">
                  <c:v>60.863700000000001</c:v>
                </c:pt>
                <c:pt idx="106">
                  <c:v>61.957000000000001</c:v>
                </c:pt>
                <c:pt idx="107">
                  <c:v>61.957000000000001</c:v>
                </c:pt>
                <c:pt idx="108">
                  <c:v>63.050400000000003</c:v>
                </c:pt>
                <c:pt idx="109">
                  <c:v>63.050400000000003</c:v>
                </c:pt>
                <c:pt idx="110">
                  <c:v>62.503700000000002</c:v>
                </c:pt>
                <c:pt idx="111">
                  <c:v>62.503700000000002</c:v>
                </c:pt>
                <c:pt idx="112">
                  <c:v>62.503700000000002</c:v>
                </c:pt>
                <c:pt idx="113">
                  <c:v>62.503700000000002</c:v>
                </c:pt>
                <c:pt idx="114">
                  <c:v>62.685899999999997</c:v>
                </c:pt>
                <c:pt idx="115">
                  <c:v>62.685899999999997</c:v>
                </c:pt>
                <c:pt idx="116">
                  <c:v>61.957000000000001</c:v>
                </c:pt>
                <c:pt idx="117">
                  <c:v>61.957000000000001</c:v>
                </c:pt>
                <c:pt idx="118">
                  <c:v>61.410299999999999</c:v>
                </c:pt>
                <c:pt idx="119">
                  <c:v>61.410299999999999</c:v>
                </c:pt>
                <c:pt idx="120">
                  <c:v>59.405799999999999</c:v>
                </c:pt>
                <c:pt idx="121">
                  <c:v>59.405799999999999</c:v>
                </c:pt>
                <c:pt idx="122">
                  <c:v>59.041400000000003</c:v>
                </c:pt>
                <c:pt idx="123">
                  <c:v>59.041400000000003</c:v>
                </c:pt>
                <c:pt idx="124">
                  <c:v>57.036900000000003</c:v>
                </c:pt>
                <c:pt idx="125">
                  <c:v>57.036900000000003</c:v>
                </c:pt>
                <c:pt idx="126">
                  <c:v>58.130299999999998</c:v>
                </c:pt>
                <c:pt idx="127">
                  <c:v>58.130299999999998</c:v>
                </c:pt>
                <c:pt idx="128">
                  <c:v>55.579099999999997</c:v>
                </c:pt>
                <c:pt idx="129">
                  <c:v>55.579099999999997</c:v>
                </c:pt>
                <c:pt idx="130">
                  <c:v>54.850200000000001</c:v>
                </c:pt>
                <c:pt idx="131">
                  <c:v>54.850200000000001</c:v>
                </c:pt>
                <c:pt idx="132">
                  <c:v>55.579099999999997</c:v>
                </c:pt>
                <c:pt idx="133">
                  <c:v>55.579099999999997</c:v>
                </c:pt>
                <c:pt idx="134">
                  <c:v>55.9435</c:v>
                </c:pt>
                <c:pt idx="135">
                  <c:v>55.9435</c:v>
                </c:pt>
                <c:pt idx="136">
                  <c:v>58.859200000000001</c:v>
                </c:pt>
                <c:pt idx="137">
                  <c:v>58.859200000000001</c:v>
                </c:pt>
                <c:pt idx="138">
                  <c:v>58.676900000000003</c:v>
                </c:pt>
                <c:pt idx="139">
                  <c:v>58.676900000000003</c:v>
                </c:pt>
                <c:pt idx="140">
                  <c:v>61.045900000000003</c:v>
                </c:pt>
                <c:pt idx="141">
                  <c:v>61.045900000000003</c:v>
                </c:pt>
                <c:pt idx="142">
                  <c:v>63.779299999999999</c:v>
                </c:pt>
                <c:pt idx="143">
                  <c:v>63.779299999999999</c:v>
                </c:pt>
                <c:pt idx="144">
                  <c:v>62.139200000000002</c:v>
                </c:pt>
                <c:pt idx="145">
                  <c:v>62.139200000000002</c:v>
                </c:pt>
                <c:pt idx="146">
                  <c:v>61.592599999999997</c:v>
                </c:pt>
                <c:pt idx="147">
                  <c:v>61.592599999999997</c:v>
                </c:pt>
                <c:pt idx="148">
                  <c:v>63.4148</c:v>
                </c:pt>
                <c:pt idx="149">
                  <c:v>63.4148</c:v>
                </c:pt>
                <c:pt idx="150">
                  <c:v>62.868200000000002</c:v>
                </c:pt>
                <c:pt idx="151">
                  <c:v>62.868200000000002</c:v>
                </c:pt>
                <c:pt idx="152">
                  <c:v>63.597099999999998</c:v>
                </c:pt>
                <c:pt idx="153">
                  <c:v>63.597099999999998</c:v>
                </c:pt>
                <c:pt idx="154">
                  <c:v>62.868200000000002</c:v>
                </c:pt>
                <c:pt idx="155">
                  <c:v>62.868200000000002</c:v>
                </c:pt>
                <c:pt idx="156">
                  <c:v>61.774799999999999</c:v>
                </c:pt>
                <c:pt idx="157">
                  <c:v>61.774799999999999</c:v>
                </c:pt>
                <c:pt idx="158">
                  <c:v>63.232599999999998</c:v>
                </c:pt>
                <c:pt idx="159">
                  <c:v>63.232599999999998</c:v>
                </c:pt>
                <c:pt idx="160">
                  <c:v>62.868200000000002</c:v>
                </c:pt>
                <c:pt idx="161">
                  <c:v>62.868200000000002</c:v>
                </c:pt>
                <c:pt idx="162">
                  <c:v>62.868200000000002</c:v>
                </c:pt>
                <c:pt idx="163">
                  <c:v>62.868200000000002</c:v>
                </c:pt>
                <c:pt idx="164">
                  <c:v>62.685899999999997</c:v>
                </c:pt>
                <c:pt idx="165">
                  <c:v>62.685899999999997</c:v>
                </c:pt>
                <c:pt idx="166">
                  <c:v>61.774799999999999</c:v>
                </c:pt>
                <c:pt idx="167">
                  <c:v>61.774799999999999</c:v>
                </c:pt>
                <c:pt idx="168">
                  <c:v>62.503700000000002</c:v>
                </c:pt>
                <c:pt idx="169">
                  <c:v>62.503700000000002</c:v>
                </c:pt>
                <c:pt idx="170">
                  <c:v>63.597099999999998</c:v>
                </c:pt>
                <c:pt idx="171">
                  <c:v>63.597099999999998</c:v>
                </c:pt>
                <c:pt idx="172">
                  <c:v>63.4148</c:v>
                </c:pt>
                <c:pt idx="173">
                  <c:v>63.4148</c:v>
                </c:pt>
                <c:pt idx="174">
                  <c:v>62.503700000000002</c:v>
                </c:pt>
                <c:pt idx="175">
                  <c:v>62.503700000000002</c:v>
                </c:pt>
                <c:pt idx="176">
                  <c:v>61.957000000000001</c:v>
                </c:pt>
                <c:pt idx="177">
                  <c:v>61.957000000000001</c:v>
                </c:pt>
                <c:pt idx="178">
                  <c:v>61.592599999999997</c:v>
                </c:pt>
                <c:pt idx="179">
                  <c:v>61.592599999999997</c:v>
                </c:pt>
                <c:pt idx="180">
                  <c:v>62.139200000000002</c:v>
                </c:pt>
                <c:pt idx="181">
                  <c:v>62.139200000000002</c:v>
                </c:pt>
                <c:pt idx="182">
                  <c:v>61.592599999999997</c:v>
                </c:pt>
                <c:pt idx="183">
                  <c:v>61.592599999999997</c:v>
                </c:pt>
                <c:pt idx="184">
                  <c:v>61.592599999999997</c:v>
                </c:pt>
                <c:pt idx="185">
                  <c:v>61.592599999999997</c:v>
                </c:pt>
                <c:pt idx="186">
                  <c:v>61.592599999999997</c:v>
                </c:pt>
                <c:pt idx="187">
                  <c:v>59.770299999999999</c:v>
                </c:pt>
                <c:pt idx="188">
                  <c:v>58.859200000000001</c:v>
                </c:pt>
                <c:pt idx="189">
                  <c:v>58.859200000000001</c:v>
                </c:pt>
                <c:pt idx="190">
                  <c:v>58.859200000000001</c:v>
                </c:pt>
                <c:pt idx="191">
                  <c:v>59.405799999999999</c:v>
                </c:pt>
                <c:pt idx="192">
                  <c:v>60.317</c:v>
                </c:pt>
                <c:pt idx="193">
                  <c:v>60.317</c:v>
                </c:pt>
                <c:pt idx="194">
                  <c:v>60.317</c:v>
                </c:pt>
                <c:pt idx="195">
                  <c:v>61.410299999999999</c:v>
                </c:pt>
                <c:pt idx="196">
                  <c:v>61.410299999999999</c:v>
                </c:pt>
                <c:pt idx="197">
                  <c:v>61.045900000000003</c:v>
                </c:pt>
                <c:pt idx="198">
                  <c:v>61.045900000000003</c:v>
                </c:pt>
                <c:pt idx="199">
                  <c:v>60.317</c:v>
                </c:pt>
                <c:pt idx="200">
                  <c:v>60.317</c:v>
                </c:pt>
                <c:pt idx="201">
                  <c:v>61.957000000000001</c:v>
                </c:pt>
                <c:pt idx="202">
                  <c:v>61.957000000000001</c:v>
                </c:pt>
                <c:pt idx="203">
                  <c:v>60.499200000000002</c:v>
                </c:pt>
                <c:pt idx="204">
                  <c:v>60.499200000000002</c:v>
                </c:pt>
                <c:pt idx="205">
                  <c:v>62.3215</c:v>
                </c:pt>
                <c:pt idx="206">
                  <c:v>62.3215</c:v>
                </c:pt>
                <c:pt idx="207">
                  <c:v>62.685899999999997</c:v>
                </c:pt>
                <c:pt idx="208">
                  <c:v>62.685899999999997</c:v>
                </c:pt>
                <c:pt idx="209">
                  <c:v>62.3215</c:v>
                </c:pt>
                <c:pt idx="210">
                  <c:v>62.3215</c:v>
                </c:pt>
                <c:pt idx="211">
                  <c:v>61.957000000000001</c:v>
                </c:pt>
                <c:pt idx="212">
                  <c:v>61.957000000000001</c:v>
                </c:pt>
                <c:pt idx="213">
                  <c:v>63.050400000000003</c:v>
                </c:pt>
                <c:pt idx="214">
                  <c:v>63.050400000000003</c:v>
                </c:pt>
                <c:pt idx="215">
                  <c:v>61.045900000000003</c:v>
                </c:pt>
                <c:pt idx="216">
                  <c:v>61.045900000000003</c:v>
                </c:pt>
                <c:pt idx="217">
                  <c:v>61.774799999999999</c:v>
                </c:pt>
                <c:pt idx="218">
                  <c:v>61.774799999999999</c:v>
                </c:pt>
                <c:pt idx="219">
                  <c:v>61.410299999999999</c:v>
                </c:pt>
                <c:pt idx="220">
                  <c:v>61.410299999999999</c:v>
                </c:pt>
                <c:pt idx="221">
                  <c:v>61.592599999999997</c:v>
                </c:pt>
                <c:pt idx="222">
                  <c:v>61.592599999999997</c:v>
                </c:pt>
                <c:pt idx="223">
                  <c:v>63.779299999999999</c:v>
                </c:pt>
                <c:pt idx="224">
                  <c:v>63.779299999999999</c:v>
                </c:pt>
                <c:pt idx="225">
                  <c:v>63.050400000000003</c:v>
                </c:pt>
                <c:pt idx="226">
                  <c:v>63.050400000000003</c:v>
                </c:pt>
                <c:pt idx="227">
                  <c:v>61.774799999999999</c:v>
                </c:pt>
                <c:pt idx="228">
                  <c:v>61.774799999999999</c:v>
                </c:pt>
                <c:pt idx="229">
                  <c:v>62.3215</c:v>
                </c:pt>
                <c:pt idx="230">
                  <c:v>62.3215</c:v>
                </c:pt>
                <c:pt idx="231">
                  <c:v>61.410299999999999</c:v>
                </c:pt>
                <c:pt idx="232">
                  <c:v>61.410299999999999</c:v>
                </c:pt>
                <c:pt idx="233">
                  <c:v>62.868200000000002</c:v>
                </c:pt>
                <c:pt idx="234">
                  <c:v>62.868200000000002</c:v>
                </c:pt>
                <c:pt idx="235">
                  <c:v>61.228099999999998</c:v>
                </c:pt>
                <c:pt idx="236">
                  <c:v>61.228099999999998</c:v>
                </c:pt>
                <c:pt idx="237">
                  <c:v>61.228099999999998</c:v>
                </c:pt>
                <c:pt idx="238">
                  <c:v>61.228099999999998</c:v>
                </c:pt>
                <c:pt idx="239">
                  <c:v>61.592599999999997</c:v>
                </c:pt>
                <c:pt idx="240">
                  <c:v>61.592599999999997</c:v>
                </c:pt>
                <c:pt idx="241">
                  <c:v>62.503700000000002</c:v>
                </c:pt>
                <c:pt idx="242">
                  <c:v>62.503700000000002</c:v>
                </c:pt>
                <c:pt idx="243">
                  <c:v>63.4148</c:v>
                </c:pt>
                <c:pt idx="244">
                  <c:v>63.4148</c:v>
                </c:pt>
                <c:pt idx="245">
                  <c:v>62.3215</c:v>
                </c:pt>
                <c:pt idx="246">
                  <c:v>62.3215</c:v>
                </c:pt>
                <c:pt idx="247">
                  <c:v>63.4148</c:v>
                </c:pt>
                <c:pt idx="248">
                  <c:v>63.4148</c:v>
                </c:pt>
                <c:pt idx="249">
                  <c:v>63.4148</c:v>
                </c:pt>
                <c:pt idx="250">
                  <c:v>63.4148</c:v>
                </c:pt>
                <c:pt idx="251">
                  <c:v>61.774799999999999</c:v>
                </c:pt>
                <c:pt idx="252">
                  <c:v>61.774799999999999</c:v>
                </c:pt>
                <c:pt idx="253">
                  <c:v>60.134700000000002</c:v>
                </c:pt>
                <c:pt idx="254">
                  <c:v>60.134700000000002</c:v>
                </c:pt>
                <c:pt idx="255">
                  <c:v>63.4148</c:v>
                </c:pt>
                <c:pt idx="256">
                  <c:v>63.4148</c:v>
                </c:pt>
                <c:pt idx="257">
                  <c:v>61.957000000000001</c:v>
                </c:pt>
                <c:pt idx="258">
                  <c:v>61.957000000000001</c:v>
                </c:pt>
                <c:pt idx="259">
                  <c:v>62.685899999999997</c:v>
                </c:pt>
                <c:pt idx="260">
                  <c:v>62.685899999999997</c:v>
                </c:pt>
                <c:pt idx="261">
                  <c:v>62.139200000000002</c:v>
                </c:pt>
                <c:pt idx="262">
                  <c:v>62.139200000000002</c:v>
                </c:pt>
                <c:pt idx="263">
                  <c:v>62.868200000000002</c:v>
                </c:pt>
                <c:pt idx="264">
                  <c:v>62.868200000000002</c:v>
                </c:pt>
                <c:pt idx="265">
                  <c:v>63.597099999999998</c:v>
                </c:pt>
                <c:pt idx="266">
                  <c:v>63.597099999999998</c:v>
                </c:pt>
                <c:pt idx="267">
                  <c:v>64.143699999999995</c:v>
                </c:pt>
                <c:pt idx="268">
                  <c:v>64.143699999999995</c:v>
                </c:pt>
                <c:pt idx="269">
                  <c:v>63.779299999999999</c:v>
                </c:pt>
                <c:pt idx="270">
                  <c:v>63.779299999999999</c:v>
                </c:pt>
                <c:pt idx="271">
                  <c:v>61.228099999999998</c:v>
                </c:pt>
                <c:pt idx="272">
                  <c:v>61.228099999999998</c:v>
                </c:pt>
                <c:pt idx="273">
                  <c:v>61.228099999999998</c:v>
                </c:pt>
                <c:pt idx="274">
                  <c:v>61.228099999999998</c:v>
                </c:pt>
                <c:pt idx="275">
                  <c:v>57.036900000000003</c:v>
                </c:pt>
                <c:pt idx="276">
                  <c:v>57.036900000000003</c:v>
                </c:pt>
                <c:pt idx="277">
                  <c:v>54.3035</c:v>
                </c:pt>
                <c:pt idx="278">
                  <c:v>54.3035</c:v>
                </c:pt>
                <c:pt idx="279">
                  <c:v>52.116799999999998</c:v>
                </c:pt>
                <c:pt idx="280">
                  <c:v>52.116799999999998</c:v>
                </c:pt>
                <c:pt idx="281">
                  <c:v>50.476700000000001</c:v>
                </c:pt>
                <c:pt idx="282">
                  <c:v>50.476700000000001</c:v>
                </c:pt>
                <c:pt idx="283">
                  <c:v>51.387900000000002</c:v>
                </c:pt>
                <c:pt idx="284">
                  <c:v>51.387900000000002</c:v>
                </c:pt>
                <c:pt idx="285">
                  <c:v>49.747799999999998</c:v>
                </c:pt>
                <c:pt idx="286">
                  <c:v>49.747799999999998</c:v>
                </c:pt>
                <c:pt idx="287">
                  <c:v>50.476700000000001</c:v>
                </c:pt>
                <c:pt idx="288">
                  <c:v>50.476700000000001</c:v>
                </c:pt>
                <c:pt idx="289">
                  <c:v>52.663499999999999</c:v>
                </c:pt>
                <c:pt idx="290">
                  <c:v>52.663499999999999</c:v>
                </c:pt>
                <c:pt idx="291">
                  <c:v>53.939</c:v>
                </c:pt>
                <c:pt idx="292">
                  <c:v>53.939</c:v>
                </c:pt>
                <c:pt idx="293">
                  <c:v>55.579099999999997</c:v>
                </c:pt>
                <c:pt idx="294">
                  <c:v>55.579099999999997</c:v>
                </c:pt>
                <c:pt idx="295">
                  <c:v>57.583599999999997</c:v>
                </c:pt>
                <c:pt idx="296">
                  <c:v>57.583599999999997</c:v>
                </c:pt>
                <c:pt idx="297">
                  <c:v>57.583599999999997</c:v>
                </c:pt>
                <c:pt idx="298">
                  <c:v>57.583599999999997</c:v>
                </c:pt>
                <c:pt idx="299">
                  <c:v>59.952500000000001</c:v>
                </c:pt>
                <c:pt idx="300">
                  <c:v>59.952500000000001</c:v>
                </c:pt>
                <c:pt idx="301">
                  <c:v>62.503700000000002</c:v>
                </c:pt>
                <c:pt idx="302">
                  <c:v>62.503700000000002</c:v>
                </c:pt>
                <c:pt idx="303">
                  <c:v>62.503700000000002</c:v>
                </c:pt>
                <c:pt idx="304">
                  <c:v>63.232599999999998</c:v>
                </c:pt>
                <c:pt idx="305">
                  <c:v>62.503700000000002</c:v>
                </c:pt>
                <c:pt idx="306">
                  <c:v>62.503700000000002</c:v>
                </c:pt>
                <c:pt idx="307">
                  <c:v>62.503700000000002</c:v>
                </c:pt>
                <c:pt idx="308">
                  <c:v>62.503700000000002</c:v>
                </c:pt>
                <c:pt idx="309">
                  <c:v>62.503700000000002</c:v>
                </c:pt>
                <c:pt idx="310">
                  <c:v>63.961500000000001</c:v>
                </c:pt>
                <c:pt idx="311">
                  <c:v>58.859200000000001</c:v>
                </c:pt>
                <c:pt idx="312">
                  <c:v>58.859200000000001</c:v>
                </c:pt>
                <c:pt idx="313">
                  <c:v>58.859200000000001</c:v>
                </c:pt>
                <c:pt idx="314">
                  <c:v>53.756799999999998</c:v>
                </c:pt>
                <c:pt idx="315">
                  <c:v>53.756799999999998</c:v>
                </c:pt>
                <c:pt idx="316">
                  <c:v>48.8367</c:v>
                </c:pt>
                <c:pt idx="317">
                  <c:v>48.8367</c:v>
                </c:pt>
                <c:pt idx="318">
                  <c:v>48.8367</c:v>
                </c:pt>
                <c:pt idx="319">
                  <c:v>48.8367</c:v>
                </c:pt>
                <c:pt idx="320">
                  <c:v>43.1877</c:v>
                </c:pt>
                <c:pt idx="321">
                  <c:v>43.1877</c:v>
                </c:pt>
                <c:pt idx="322">
                  <c:v>43.005499999999998</c:v>
                </c:pt>
                <c:pt idx="323">
                  <c:v>43.005499999999998</c:v>
                </c:pt>
                <c:pt idx="324">
                  <c:v>43.734400000000001</c:v>
                </c:pt>
                <c:pt idx="325">
                  <c:v>43.734400000000001</c:v>
                </c:pt>
                <c:pt idx="326">
                  <c:v>45.556600000000003</c:v>
                </c:pt>
                <c:pt idx="327">
                  <c:v>45.556600000000003</c:v>
                </c:pt>
                <c:pt idx="328">
                  <c:v>48.29</c:v>
                </c:pt>
                <c:pt idx="329">
                  <c:v>48.29</c:v>
                </c:pt>
                <c:pt idx="330">
                  <c:v>52.845700000000001</c:v>
                </c:pt>
                <c:pt idx="331">
                  <c:v>52.845700000000001</c:v>
                </c:pt>
                <c:pt idx="332">
                  <c:v>54.3035</c:v>
                </c:pt>
                <c:pt idx="333">
                  <c:v>54.3035</c:v>
                </c:pt>
                <c:pt idx="334">
                  <c:v>60.317</c:v>
                </c:pt>
                <c:pt idx="335">
                  <c:v>60.317</c:v>
                </c:pt>
                <c:pt idx="336">
                  <c:v>61.410299999999999</c:v>
                </c:pt>
                <c:pt idx="337">
                  <c:v>61.410299999999999</c:v>
                </c:pt>
                <c:pt idx="338">
                  <c:v>61.045900000000003</c:v>
                </c:pt>
                <c:pt idx="339">
                  <c:v>61.045900000000003</c:v>
                </c:pt>
                <c:pt idx="340">
                  <c:v>63.050400000000003</c:v>
                </c:pt>
                <c:pt idx="341">
                  <c:v>63.050400000000003</c:v>
                </c:pt>
                <c:pt idx="342">
                  <c:v>62.685899999999997</c:v>
                </c:pt>
                <c:pt idx="343">
                  <c:v>62.685899999999997</c:v>
                </c:pt>
                <c:pt idx="344">
                  <c:v>63.597099999999998</c:v>
                </c:pt>
                <c:pt idx="345">
                  <c:v>63.597099999999998</c:v>
                </c:pt>
                <c:pt idx="346">
                  <c:v>62.139200000000002</c:v>
                </c:pt>
                <c:pt idx="347">
                  <c:v>62.139200000000002</c:v>
                </c:pt>
                <c:pt idx="348">
                  <c:v>63.4148</c:v>
                </c:pt>
                <c:pt idx="349">
                  <c:v>63.4148</c:v>
                </c:pt>
                <c:pt idx="350">
                  <c:v>64.143699999999995</c:v>
                </c:pt>
                <c:pt idx="351">
                  <c:v>64.143699999999995</c:v>
                </c:pt>
                <c:pt idx="352">
                  <c:v>62.3215</c:v>
                </c:pt>
                <c:pt idx="353">
                  <c:v>62.3215</c:v>
                </c:pt>
                <c:pt idx="354">
                  <c:v>60.499200000000002</c:v>
                </c:pt>
                <c:pt idx="355">
                  <c:v>60.499200000000002</c:v>
                </c:pt>
                <c:pt idx="356">
                  <c:v>60.317</c:v>
                </c:pt>
                <c:pt idx="357">
                  <c:v>60.317</c:v>
                </c:pt>
                <c:pt idx="358">
                  <c:v>57.036900000000003</c:v>
                </c:pt>
                <c:pt idx="359">
                  <c:v>57.036900000000003</c:v>
                </c:pt>
                <c:pt idx="360">
                  <c:v>55.579099999999997</c:v>
                </c:pt>
                <c:pt idx="361">
                  <c:v>52.481200000000001</c:v>
                </c:pt>
                <c:pt idx="362">
                  <c:v>52.481200000000001</c:v>
                </c:pt>
                <c:pt idx="363">
                  <c:v>54.850200000000001</c:v>
                </c:pt>
                <c:pt idx="364">
                  <c:v>54.850200000000001</c:v>
                </c:pt>
                <c:pt idx="365">
                  <c:v>54.850200000000001</c:v>
                </c:pt>
                <c:pt idx="366">
                  <c:v>55.214599999999997</c:v>
                </c:pt>
                <c:pt idx="367">
                  <c:v>55.032400000000003</c:v>
                </c:pt>
                <c:pt idx="368">
                  <c:v>55.032400000000003</c:v>
                </c:pt>
                <c:pt idx="369">
                  <c:v>55.032400000000003</c:v>
                </c:pt>
                <c:pt idx="370">
                  <c:v>56.490200000000002</c:v>
                </c:pt>
                <c:pt idx="371">
                  <c:v>56.490200000000002</c:v>
                </c:pt>
                <c:pt idx="372">
                  <c:v>55.579099999999997</c:v>
                </c:pt>
                <c:pt idx="373">
                  <c:v>57.401400000000002</c:v>
                </c:pt>
                <c:pt idx="374">
                  <c:v>57.401400000000002</c:v>
                </c:pt>
                <c:pt idx="375">
                  <c:v>57.401400000000002</c:v>
                </c:pt>
                <c:pt idx="376">
                  <c:v>59.223599999999998</c:v>
                </c:pt>
                <c:pt idx="377">
                  <c:v>59.223599999999998</c:v>
                </c:pt>
                <c:pt idx="378">
                  <c:v>60.863700000000001</c:v>
                </c:pt>
                <c:pt idx="379">
                  <c:v>60.863700000000001</c:v>
                </c:pt>
                <c:pt idx="380">
                  <c:v>60.863700000000001</c:v>
                </c:pt>
                <c:pt idx="381">
                  <c:v>60.863700000000001</c:v>
                </c:pt>
                <c:pt idx="382">
                  <c:v>63.232599999999998</c:v>
                </c:pt>
                <c:pt idx="383">
                  <c:v>62.685899999999997</c:v>
                </c:pt>
                <c:pt idx="384">
                  <c:v>62.685899999999997</c:v>
                </c:pt>
                <c:pt idx="385">
                  <c:v>62.685899999999997</c:v>
                </c:pt>
                <c:pt idx="386">
                  <c:v>63.779299999999999</c:v>
                </c:pt>
                <c:pt idx="387">
                  <c:v>63.779299999999999</c:v>
                </c:pt>
                <c:pt idx="388">
                  <c:v>63.961500000000001</c:v>
                </c:pt>
                <c:pt idx="389">
                  <c:v>63.961500000000001</c:v>
                </c:pt>
                <c:pt idx="390">
                  <c:v>63.232599999999998</c:v>
                </c:pt>
                <c:pt idx="391">
                  <c:v>63.232599999999998</c:v>
                </c:pt>
                <c:pt idx="392">
                  <c:v>63.597099999999998</c:v>
                </c:pt>
                <c:pt idx="393">
                  <c:v>63.597099999999998</c:v>
                </c:pt>
                <c:pt idx="394">
                  <c:v>63.050400000000003</c:v>
                </c:pt>
                <c:pt idx="395">
                  <c:v>63.050400000000003</c:v>
                </c:pt>
                <c:pt idx="396">
                  <c:v>63.597099999999998</c:v>
                </c:pt>
                <c:pt idx="397">
                  <c:v>63.597099999999998</c:v>
                </c:pt>
                <c:pt idx="398">
                  <c:v>62.868200000000002</c:v>
                </c:pt>
                <c:pt idx="399">
                  <c:v>62.868200000000002</c:v>
                </c:pt>
                <c:pt idx="400">
                  <c:v>62.503700000000002</c:v>
                </c:pt>
                <c:pt idx="401">
                  <c:v>62.503700000000002</c:v>
                </c:pt>
                <c:pt idx="402">
                  <c:v>63.050400000000003</c:v>
                </c:pt>
                <c:pt idx="403">
                  <c:v>63.050400000000003</c:v>
                </c:pt>
                <c:pt idx="404">
                  <c:v>62.139200000000002</c:v>
                </c:pt>
                <c:pt idx="405">
                  <c:v>62.139200000000002</c:v>
                </c:pt>
                <c:pt idx="406">
                  <c:v>62.868200000000002</c:v>
                </c:pt>
                <c:pt idx="407">
                  <c:v>62.868200000000002</c:v>
                </c:pt>
                <c:pt idx="408">
                  <c:v>64.143699999999995</c:v>
                </c:pt>
                <c:pt idx="409">
                  <c:v>64.143699999999995</c:v>
                </c:pt>
                <c:pt idx="410">
                  <c:v>63.779299999999999</c:v>
                </c:pt>
                <c:pt idx="411">
                  <c:v>63.779299999999999</c:v>
                </c:pt>
                <c:pt idx="412">
                  <c:v>63.779299999999999</c:v>
                </c:pt>
                <c:pt idx="413">
                  <c:v>63.779299999999999</c:v>
                </c:pt>
                <c:pt idx="414">
                  <c:v>63.597099999999998</c:v>
                </c:pt>
                <c:pt idx="415">
                  <c:v>63.597099999999998</c:v>
                </c:pt>
                <c:pt idx="416">
                  <c:v>63.961500000000001</c:v>
                </c:pt>
                <c:pt idx="417">
                  <c:v>63.961500000000001</c:v>
                </c:pt>
                <c:pt idx="418">
                  <c:v>63.232599999999998</c:v>
                </c:pt>
                <c:pt idx="419">
                  <c:v>63.232599999999998</c:v>
                </c:pt>
                <c:pt idx="420">
                  <c:v>63.4148</c:v>
                </c:pt>
                <c:pt idx="421">
                  <c:v>63.4148</c:v>
                </c:pt>
                <c:pt idx="422">
                  <c:v>62.503700000000002</c:v>
                </c:pt>
                <c:pt idx="423">
                  <c:v>62.503700000000002</c:v>
                </c:pt>
                <c:pt idx="424">
                  <c:v>64.325999999999993</c:v>
                </c:pt>
                <c:pt idx="425">
                  <c:v>64.325999999999993</c:v>
                </c:pt>
                <c:pt idx="426">
                  <c:v>63.4148</c:v>
                </c:pt>
                <c:pt idx="427">
                  <c:v>63.4148</c:v>
                </c:pt>
                <c:pt idx="428">
                  <c:v>62.685899999999997</c:v>
                </c:pt>
                <c:pt idx="429">
                  <c:v>62.685899999999997</c:v>
                </c:pt>
                <c:pt idx="430">
                  <c:v>64.325999999999993</c:v>
                </c:pt>
                <c:pt idx="431">
                  <c:v>64.325999999999993</c:v>
                </c:pt>
                <c:pt idx="432">
                  <c:v>62.3215</c:v>
                </c:pt>
                <c:pt idx="433">
                  <c:v>62.3215</c:v>
                </c:pt>
                <c:pt idx="434">
                  <c:v>64.143699999999995</c:v>
                </c:pt>
                <c:pt idx="435">
                  <c:v>64.143699999999995</c:v>
                </c:pt>
                <c:pt idx="436">
                  <c:v>62.503700000000002</c:v>
                </c:pt>
                <c:pt idx="437">
                  <c:v>62.503700000000002</c:v>
                </c:pt>
                <c:pt idx="438">
                  <c:v>63.779299999999999</c:v>
                </c:pt>
                <c:pt idx="439">
                  <c:v>63.779299999999999</c:v>
                </c:pt>
                <c:pt idx="440">
                  <c:v>63.050400000000003</c:v>
                </c:pt>
                <c:pt idx="441">
                  <c:v>63.050400000000003</c:v>
                </c:pt>
                <c:pt idx="442">
                  <c:v>63.4148</c:v>
                </c:pt>
                <c:pt idx="443">
                  <c:v>63.4148</c:v>
                </c:pt>
                <c:pt idx="444">
                  <c:v>62.139200000000002</c:v>
                </c:pt>
                <c:pt idx="445">
                  <c:v>62.139200000000002</c:v>
                </c:pt>
                <c:pt idx="446">
                  <c:v>63.232599999999998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47-4601-BA14-057F29856B87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данные'!$G$3:$G$449</c:f>
              <c:numCache>
                <c:formatCode>General</c:formatCode>
                <c:ptCount val="447"/>
                <c:pt idx="0">
                  <c:v>6.51797</c:v>
                </c:pt>
                <c:pt idx="1">
                  <c:v>5.0695300000000003</c:v>
                </c:pt>
                <c:pt idx="2">
                  <c:v>5.0695300000000003</c:v>
                </c:pt>
                <c:pt idx="3">
                  <c:v>4.52637</c:v>
                </c:pt>
                <c:pt idx="4">
                  <c:v>4.52637</c:v>
                </c:pt>
                <c:pt idx="5">
                  <c:v>6.3369099999999996</c:v>
                </c:pt>
                <c:pt idx="6">
                  <c:v>6.3369099999999996</c:v>
                </c:pt>
                <c:pt idx="7">
                  <c:v>7.2421899999999999</c:v>
                </c:pt>
                <c:pt idx="8">
                  <c:v>7.2421899999999999</c:v>
                </c:pt>
                <c:pt idx="9">
                  <c:v>5.2505800000000002</c:v>
                </c:pt>
                <c:pt idx="10">
                  <c:v>5.2505800000000002</c:v>
                </c:pt>
                <c:pt idx="11">
                  <c:v>7.4232399999999998</c:v>
                </c:pt>
                <c:pt idx="12">
                  <c:v>7.4232399999999998</c:v>
                </c:pt>
                <c:pt idx="13">
                  <c:v>7.2421899999999999</c:v>
                </c:pt>
                <c:pt idx="14">
                  <c:v>7.2421899999999999</c:v>
                </c:pt>
                <c:pt idx="15">
                  <c:v>5.6126899999999997</c:v>
                </c:pt>
                <c:pt idx="16">
                  <c:v>5.6126899999999997</c:v>
                </c:pt>
                <c:pt idx="17">
                  <c:v>6.69902</c:v>
                </c:pt>
                <c:pt idx="18">
                  <c:v>6.69902</c:v>
                </c:pt>
                <c:pt idx="19">
                  <c:v>6.3369099999999996</c:v>
                </c:pt>
                <c:pt idx="20">
                  <c:v>6.3369099999999996</c:v>
                </c:pt>
                <c:pt idx="21">
                  <c:v>6.3369099999999996</c:v>
                </c:pt>
                <c:pt idx="22">
                  <c:v>6.3369099999999996</c:v>
                </c:pt>
                <c:pt idx="23">
                  <c:v>6.1558599999999997</c:v>
                </c:pt>
                <c:pt idx="24">
                  <c:v>6.1558599999999997</c:v>
                </c:pt>
                <c:pt idx="25">
                  <c:v>6.1558599999999997</c:v>
                </c:pt>
                <c:pt idx="26">
                  <c:v>4.8884800000000004</c:v>
                </c:pt>
                <c:pt idx="27">
                  <c:v>4.8884800000000004</c:v>
                </c:pt>
                <c:pt idx="28">
                  <c:v>5.6126899999999997</c:v>
                </c:pt>
                <c:pt idx="29">
                  <c:v>5.6126899999999997</c:v>
                </c:pt>
                <c:pt idx="30">
                  <c:v>5.4316399999999998</c:v>
                </c:pt>
                <c:pt idx="31">
                  <c:v>5.4316399999999998</c:v>
                </c:pt>
                <c:pt idx="32">
                  <c:v>4.52637</c:v>
                </c:pt>
                <c:pt idx="33">
                  <c:v>4.52637</c:v>
                </c:pt>
                <c:pt idx="34">
                  <c:v>4.3453099999999996</c:v>
                </c:pt>
                <c:pt idx="35">
                  <c:v>4.3453099999999996</c:v>
                </c:pt>
                <c:pt idx="36">
                  <c:v>3.8021500000000001</c:v>
                </c:pt>
                <c:pt idx="37">
                  <c:v>3.8021500000000001</c:v>
                </c:pt>
                <c:pt idx="38">
                  <c:v>2.35371</c:v>
                </c:pt>
                <c:pt idx="39">
                  <c:v>2.35371</c:v>
                </c:pt>
                <c:pt idx="40">
                  <c:v>3.6210900000000001</c:v>
                </c:pt>
                <c:pt idx="41">
                  <c:v>3.6210900000000001</c:v>
                </c:pt>
                <c:pt idx="42">
                  <c:v>2.53477</c:v>
                </c:pt>
                <c:pt idx="43">
                  <c:v>2.53477</c:v>
                </c:pt>
                <c:pt idx="44">
                  <c:v>0.54316399999999998</c:v>
                </c:pt>
                <c:pt idx="45">
                  <c:v>0.54316399999999998</c:v>
                </c:pt>
                <c:pt idx="46">
                  <c:v>0.54316399999999998</c:v>
                </c:pt>
                <c:pt idx="47">
                  <c:v>0.54316399999999998</c:v>
                </c:pt>
                <c:pt idx="48">
                  <c:v>0.54316399999999998</c:v>
                </c:pt>
                <c:pt idx="49">
                  <c:v>0.54316399999999998</c:v>
                </c:pt>
                <c:pt idx="50">
                  <c:v>2.53477</c:v>
                </c:pt>
                <c:pt idx="51">
                  <c:v>2.8968699999999998</c:v>
                </c:pt>
                <c:pt idx="52">
                  <c:v>2.8968699999999998</c:v>
                </c:pt>
                <c:pt idx="53">
                  <c:v>2.8968699999999998</c:v>
                </c:pt>
                <c:pt idx="54">
                  <c:v>2.8968699999999998</c:v>
                </c:pt>
                <c:pt idx="55">
                  <c:v>2.8968699999999998</c:v>
                </c:pt>
                <c:pt idx="56">
                  <c:v>3.9832000000000001</c:v>
                </c:pt>
                <c:pt idx="57">
                  <c:v>4.3453099999999996</c:v>
                </c:pt>
                <c:pt idx="58">
                  <c:v>4.3453099999999996</c:v>
                </c:pt>
                <c:pt idx="59">
                  <c:v>4.3453099999999996</c:v>
                </c:pt>
                <c:pt idx="60">
                  <c:v>2.7158199999999999</c:v>
                </c:pt>
                <c:pt idx="61">
                  <c:v>2.7158199999999999</c:v>
                </c:pt>
                <c:pt idx="62">
                  <c:v>4.3453099999999996</c:v>
                </c:pt>
                <c:pt idx="63">
                  <c:v>3.8021500000000001</c:v>
                </c:pt>
                <c:pt idx="64">
                  <c:v>3.8021500000000001</c:v>
                </c:pt>
                <c:pt idx="65">
                  <c:v>3.8021500000000001</c:v>
                </c:pt>
                <c:pt idx="66">
                  <c:v>3.8021500000000001</c:v>
                </c:pt>
                <c:pt idx="67">
                  <c:v>3.8021500000000001</c:v>
                </c:pt>
                <c:pt idx="68">
                  <c:v>4.52637</c:v>
                </c:pt>
                <c:pt idx="69">
                  <c:v>5.6126899999999997</c:v>
                </c:pt>
                <c:pt idx="70">
                  <c:v>5.6126899999999997</c:v>
                </c:pt>
                <c:pt idx="71">
                  <c:v>5.6126899999999997</c:v>
                </c:pt>
                <c:pt idx="72">
                  <c:v>5.6126899999999997</c:v>
                </c:pt>
                <c:pt idx="73">
                  <c:v>4.52637</c:v>
                </c:pt>
                <c:pt idx="74">
                  <c:v>4.52637</c:v>
                </c:pt>
                <c:pt idx="75">
                  <c:v>5.2505800000000002</c:v>
                </c:pt>
                <c:pt idx="76">
                  <c:v>5.2505800000000002</c:v>
                </c:pt>
                <c:pt idx="77">
                  <c:v>5.2505800000000002</c:v>
                </c:pt>
                <c:pt idx="78">
                  <c:v>5.2505800000000002</c:v>
                </c:pt>
                <c:pt idx="79">
                  <c:v>4.52637</c:v>
                </c:pt>
                <c:pt idx="80">
                  <c:v>4.52637</c:v>
                </c:pt>
                <c:pt idx="81">
                  <c:v>4.8884800000000004</c:v>
                </c:pt>
                <c:pt idx="82">
                  <c:v>4.8884800000000004</c:v>
                </c:pt>
                <c:pt idx="83">
                  <c:v>4.8884800000000004</c:v>
                </c:pt>
                <c:pt idx="84">
                  <c:v>3.2589800000000002</c:v>
                </c:pt>
                <c:pt idx="85">
                  <c:v>3.4400400000000002</c:v>
                </c:pt>
                <c:pt idx="86">
                  <c:v>3.4400400000000002</c:v>
                </c:pt>
                <c:pt idx="87">
                  <c:v>3.4400400000000002</c:v>
                </c:pt>
                <c:pt idx="88">
                  <c:v>3.0779299999999998</c:v>
                </c:pt>
                <c:pt idx="89">
                  <c:v>3.0779299999999998</c:v>
                </c:pt>
                <c:pt idx="90">
                  <c:v>2.35371</c:v>
                </c:pt>
                <c:pt idx="91">
                  <c:v>2.35371</c:v>
                </c:pt>
                <c:pt idx="92">
                  <c:v>2.35371</c:v>
                </c:pt>
                <c:pt idx="93">
                  <c:v>2.35371</c:v>
                </c:pt>
                <c:pt idx="94">
                  <c:v>1.9916</c:v>
                </c:pt>
                <c:pt idx="95">
                  <c:v>1.9916</c:v>
                </c:pt>
                <c:pt idx="96">
                  <c:v>2.8968699999999998</c:v>
                </c:pt>
                <c:pt idx="97">
                  <c:v>2.8968699999999998</c:v>
                </c:pt>
                <c:pt idx="98">
                  <c:v>2.7158199999999999</c:v>
                </c:pt>
                <c:pt idx="99">
                  <c:v>2.7158199999999999</c:v>
                </c:pt>
                <c:pt idx="100">
                  <c:v>3.0779299999999998</c:v>
                </c:pt>
                <c:pt idx="101">
                  <c:v>3.0779299999999998</c:v>
                </c:pt>
                <c:pt idx="102">
                  <c:v>2.8968699999999998</c:v>
                </c:pt>
                <c:pt idx="103">
                  <c:v>2.8968699999999998</c:v>
                </c:pt>
                <c:pt idx="104">
                  <c:v>3.6210900000000001</c:v>
                </c:pt>
                <c:pt idx="105">
                  <c:v>3.6210900000000001</c:v>
                </c:pt>
                <c:pt idx="106">
                  <c:v>3.9832000000000001</c:v>
                </c:pt>
                <c:pt idx="107">
                  <c:v>3.9832000000000001</c:v>
                </c:pt>
                <c:pt idx="108">
                  <c:v>5.4316399999999998</c:v>
                </c:pt>
                <c:pt idx="109">
                  <c:v>5.4316399999999998</c:v>
                </c:pt>
                <c:pt idx="110">
                  <c:v>4.8884800000000004</c:v>
                </c:pt>
                <c:pt idx="111">
                  <c:v>4.8884800000000004</c:v>
                </c:pt>
                <c:pt idx="112">
                  <c:v>4.52637</c:v>
                </c:pt>
                <c:pt idx="113">
                  <c:v>4.52637</c:v>
                </c:pt>
                <c:pt idx="114">
                  <c:v>2.8968699999999998</c:v>
                </c:pt>
                <c:pt idx="115">
                  <c:v>2.8968699999999998</c:v>
                </c:pt>
                <c:pt idx="116">
                  <c:v>2.17266</c:v>
                </c:pt>
                <c:pt idx="117">
                  <c:v>2.17266</c:v>
                </c:pt>
                <c:pt idx="118">
                  <c:v>4.52637</c:v>
                </c:pt>
                <c:pt idx="119">
                  <c:v>4.52637</c:v>
                </c:pt>
                <c:pt idx="120">
                  <c:v>2.17266</c:v>
                </c:pt>
                <c:pt idx="121">
                  <c:v>2.17266</c:v>
                </c:pt>
                <c:pt idx="122">
                  <c:v>2.17266</c:v>
                </c:pt>
                <c:pt idx="123">
                  <c:v>2.17266</c:v>
                </c:pt>
                <c:pt idx="124">
                  <c:v>0.90527299999999999</c:v>
                </c:pt>
                <c:pt idx="125">
                  <c:v>0.90527299999999999</c:v>
                </c:pt>
                <c:pt idx="126">
                  <c:v>-0.18105499999999999</c:v>
                </c:pt>
                <c:pt idx="127">
                  <c:v>-0.18105499999999999</c:v>
                </c:pt>
                <c:pt idx="128">
                  <c:v>0.90527299999999999</c:v>
                </c:pt>
                <c:pt idx="129">
                  <c:v>0.90527299999999999</c:v>
                </c:pt>
                <c:pt idx="130">
                  <c:v>-0.18105499999999999</c:v>
                </c:pt>
                <c:pt idx="131">
                  <c:v>-0.18105499999999999</c:v>
                </c:pt>
                <c:pt idx="132">
                  <c:v>2.35371</c:v>
                </c:pt>
                <c:pt idx="133">
                  <c:v>2.35371</c:v>
                </c:pt>
                <c:pt idx="134">
                  <c:v>2.7158199999999999</c:v>
                </c:pt>
                <c:pt idx="135">
                  <c:v>2.7158199999999999</c:v>
                </c:pt>
                <c:pt idx="136">
                  <c:v>4.8884800000000004</c:v>
                </c:pt>
                <c:pt idx="137">
                  <c:v>4.8884800000000004</c:v>
                </c:pt>
                <c:pt idx="138">
                  <c:v>5.0695300000000003</c:v>
                </c:pt>
                <c:pt idx="139">
                  <c:v>5.0695300000000003</c:v>
                </c:pt>
                <c:pt idx="140">
                  <c:v>6.69902</c:v>
                </c:pt>
                <c:pt idx="141">
                  <c:v>6.69902</c:v>
                </c:pt>
                <c:pt idx="142">
                  <c:v>7.6043000000000003</c:v>
                </c:pt>
                <c:pt idx="143">
                  <c:v>7.6043000000000003</c:v>
                </c:pt>
                <c:pt idx="144">
                  <c:v>5.2505800000000002</c:v>
                </c:pt>
                <c:pt idx="145">
                  <c:v>5.2505800000000002</c:v>
                </c:pt>
                <c:pt idx="146">
                  <c:v>5.7937500000000002</c:v>
                </c:pt>
                <c:pt idx="147">
                  <c:v>5.7937500000000002</c:v>
                </c:pt>
                <c:pt idx="148">
                  <c:v>7.2421899999999999</c:v>
                </c:pt>
                <c:pt idx="149">
                  <c:v>7.2421899999999999</c:v>
                </c:pt>
                <c:pt idx="150">
                  <c:v>6.3369099999999996</c:v>
                </c:pt>
                <c:pt idx="151">
                  <c:v>6.3369099999999996</c:v>
                </c:pt>
                <c:pt idx="152">
                  <c:v>6.3369099999999996</c:v>
                </c:pt>
                <c:pt idx="153">
                  <c:v>6.3369099999999996</c:v>
                </c:pt>
                <c:pt idx="154">
                  <c:v>7.0611300000000004</c:v>
                </c:pt>
                <c:pt idx="155">
                  <c:v>7.0611300000000004</c:v>
                </c:pt>
                <c:pt idx="156">
                  <c:v>4.8884800000000004</c:v>
                </c:pt>
                <c:pt idx="157">
                  <c:v>4.8884800000000004</c:v>
                </c:pt>
                <c:pt idx="158">
                  <c:v>4.8884800000000004</c:v>
                </c:pt>
                <c:pt idx="159">
                  <c:v>4.8884800000000004</c:v>
                </c:pt>
                <c:pt idx="160">
                  <c:v>5.2505800000000002</c:v>
                </c:pt>
                <c:pt idx="161">
                  <c:v>5.2505800000000002</c:v>
                </c:pt>
                <c:pt idx="162">
                  <c:v>5.2505800000000002</c:v>
                </c:pt>
                <c:pt idx="163">
                  <c:v>5.2505800000000002</c:v>
                </c:pt>
                <c:pt idx="164">
                  <c:v>6.1558599999999997</c:v>
                </c:pt>
                <c:pt idx="165">
                  <c:v>6.1558599999999997</c:v>
                </c:pt>
                <c:pt idx="166">
                  <c:v>8.5095700000000001</c:v>
                </c:pt>
                <c:pt idx="167">
                  <c:v>8.5095700000000001</c:v>
                </c:pt>
                <c:pt idx="168">
                  <c:v>7.4232399999999998</c:v>
                </c:pt>
                <c:pt idx="169">
                  <c:v>7.4232399999999998</c:v>
                </c:pt>
                <c:pt idx="170">
                  <c:v>8.1474600000000006</c:v>
                </c:pt>
                <c:pt idx="171">
                  <c:v>8.1474600000000006</c:v>
                </c:pt>
                <c:pt idx="172">
                  <c:v>8.6906199999999991</c:v>
                </c:pt>
                <c:pt idx="173">
                  <c:v>8.6906199999999991</c:v>
                </c:pt>
                <c:pt idx="174">
                  <c:v>8.5095700000000001</c:v>
                </c:pt>
                <c:pt idx="175">
                  <c:v>8.5095700000000001</c:v>
                </c:pt>
                <c:pt idx="176">
                  <c:v>7.2421899999999999</c:v>
                </c:pt>
                <c:pt idx="177">
                  <c:v>7.2421899999999999</c:v>
                </c:pt>
                <c:pt idx="178">
                  <c:v>6.8800800000000004</c:v>
                </c:pt>
                <c:pt idx="179">
                  <c:v>6.8800800000000004</c:v>
                </c:pt>
                <c:pt idx="180">
                  <c:v>5.9748000000000001</c:v>
                </c:pt>
                <c:pt idx="181">
                  <c:v>5.9748000000000001</c:v>
                </c:pt>
                <c:pt idx="182">
                  <c:v>5.4316399999999998</c:v>
                </c:pt>
                <c:pt idx="183">
                  <c:v>5.4316399999999998</c:v>
                </c:pt>
                <c:pt idx="184">
                  <c:v>4.7074199999999999</c:v>
                </c:pt>
                <c:pt idx="185">
                  <c:v>4.7074199999999999</c:v>
                </c:pt>
                <c:pt idx="186">
                  <c:v>4.7074199999999999</c:v>
                </c:pt>
                <c:pt idx="187">
                  <c:v>5.7937500000000002</c:v>
                </c:pt>
                <c:pt idx="188">
                  <c:v>5.9748000000000001</c:v>
                </c:pt>
                <c:pt idx="189">
                  <c:v>5.9748000000000001</c:v>
                </c:pt>
                <c:pt idx="190">
                  <c:v>5.9748000000000001</c:v>
                </c:pt>
                <c:pt idx="191">
                  <c:v>6.8800800000000004</c:v>
                </c:pt>
                <c:pt idx="192">
                  <c:v>5.6126899999999997</c:v>
                </c:pt>
                <c:pt idx="193">
                  <c:v>5.6126899999999997</c:v>
                </c:pt>
                <c:pt idx="194">
                  <c:v>5.6126899999999997</c:v>
                </c:pt>
                <c:pt idx="195">
                  <c:v>6.3369099999999996</c:v>
                </c:pt>
                <c:pt idx="196">
                  <c:v>6.3369099999999996</c:v>
                </c:pt>
                <c:pt idx="197">
                  <c:v>7.0611300000000004</c:v>
                </c:pt>
                <c:pt idx="198">
                  <c:v>7.0611300000000004</c:v>
                </c:pt>
                <c:pt idx="199">
                  <c:v>7.4232399999999998</c:v>
                </c:pt>
                <c:pt idx="200">
                  <c:v>7.4232399999999998</c:v>
                </c:pt>
                <c:pt idx="201">
                  <c:v>6.51797</c:v>
                </c:pt>
                <c:pt idx="202">
                  <c:v>6.51797</c:v>
                </c:pt>
                <c:pt idx="203">
                  <c:v>8.3285099999999996</c:v>
                </c:pt>
                <c:pt idx="204">
                  <c:v>8.3285099999999996</c:v>
                </c:pt>
                <c:pt idx="205">
                  <c:v>7.9664000000000001</c:v>
                </c:pt>
                <c:pt idx="206">
                  <c:v>7.9664000000000001</c:v>
                </c:pt>
                <c:pt idx="207">
                  <c:v>8.3285099999999996</c:v>
                </c:pt>
                <c:pt idx="208">
                  <c:v>8.3285099999999996</c:v>
                </c:pt>
                <c:pt idx="209">
                  <c:v>8.6906199999999991</c:v>
                </c:pt>
                <c:pt idx="210">
                  <c:v>8.6906199999999991</c:v>
                </c:pt>
                <c:pt idx="211">
                  <c:v>10.501200000000001</c:v>
                </c:pt>
                <c:pt idx="212">
                  <c:v>10.501200000000001</c:v>
                </c:pt>
                <c:pt idx="213">
                  <c:v>7.2421899999999999</c:v>
                </c:pt>
                <c:pt idx="214">
                  <c:v>7.2421899999999999</c:v>
                </c:pt>
                <c:pt idx="215">
                  <c:v>8.1474600000000006</c:v>
                </c:pt>
                <c:pt idx="216">
                  <c:v>8.1474600000000006</c:v>
                </c:pt>
                <c:pt idx="217">
                  <c:v>9.2337900000000008</c:v>
                </c:pt>
                <c:pt idx="218">
                  <c:v>9.2337900000000008</c:v>
                </c:pt>
                <c:pt idx="219">
                  <c:v>9.2337900000000008</c:v>
                </c:pt>
                <c:pt idx="220">
                  <c:v>9.2337900000000008</c:v>
                </c:pt>
                <c:pt idx="221">
                  <c:v>10.501200000000001</c:v>
                </c:pt>
                <c:pt idx="222">
                  <c:v>10.501200000000001</c:v>
                </c:pt>
                <c:pt idx="223">
                  <c:v>8.3285099999999996</c:v>
                </c:pt>
                <c:pt idx="224">
                  <c:v>8.3285099999999996</c:v>
                </c:pt>
                <c:pt idx="225">
                  <c:v>7.9664000000000001</c:v>
                </c:pt>
                <c:pt idx="226">
                  <c:v>7.9664000000000001</c:v>
                </c:pt>
                <c:pt idx="227">
                  <c:v>7.7853500000000002</c:v>
                </c:pt>
                <c:pt idx="228">
                  <c:v>7.7853500000000002</c:v>
                </c:pt>
                <c:pt idx="229">
                  <c:v>8.6906199999999991</c:v>
                </c:pt>
                <c:pt idx="230">
                  <c:v>8.6906199999999991</c:v>
                </c:pt>
                <c:pt idx="231">
                  <c:v>8.5095700000000001</c:v>
                </c:pt>
                <c:pt idx="232">
                  <c:v>8.5095700000000001</c:v>
                </c:pt>
                <c:pt idx="233">
                  <c:v>8.5095700000000001</c:v>
                </c:pt>
                <c:pt idx="234">
                  <c:v>8.5095700000000001</c:v>
                </c:pt>
                <c:pt idx="235">
                  <c:v>7.9664000000000001</c:v>
                </c:pt>
                <c:pt idx="236">
                  <c:v>7.9664000000000001</c:v>
                </c:pt>
                <c:pt idx="237">
                  <c:v>7.6043000000000003</c:v>
                </c:pt>
                <c:pt idx="238">
                  <c:v>7.6043000000000003</c:v>
                </c:pt>
                <c:pt idx="239">
                  <c:v>9.0527300000000004</c:v>
                </c:pt>
                <c:pt idx="240">
                  <c:v>9.0527300000000004</c:v>
                </c:pt>
                <c:pt idx="241">
                  <c:v>8.5095700000000001</c:v>
                </c:pt>
                <c:pt idx="242">
                  <c:v>8.5095700000000001</c:v>
                </c:pt>
                <c:pt idx="243">
                  <c:v>6.8800800000000004</c:v>
                </c:pt>
                <c:pt idx="244">
                  <c:v>6.8800800000000004</c:v>
                </c:pt>
                <c:pt idx="245">
                  <c:v>7.2421899999999999</c:v>
                </c:pt>
                <c:pt idx="246">
                  <c:v>7.2421899999999999</c:v>
                </c:pt>
                <c:pt idx="247">
                  <c:v>6.1558599999999997</c:v>
                </c:pt>
                <c:pt idx="248">
                  <c:v>6.1558599999999997</c:v>
                </c:pt>
                <c:pt idx="249">
                  <c:v>7.2421899999999999</c:v>
                </c:pt>
                <c:pt idx="250">
                  <c:v>7.2421899999999999</c:v>
                </c:pt>
                <c:pt idx="251">
                  <c:v>6.3369099999999996</c:v>
                </c:pt>
                <c:pt idx="252">
                  <c:v>6.3369099999999996</c:v>
                </c:pt>
                <c:pt idx="253">
                  <c:v>7.6043000000000003</c:v>
                </c:pt>
                <c:pt idx="254">
                  <c:v>7.6043000000000003</c:v>
                </c:pt>
                <c:pt idx="255">
                  <c:v>7.2421899999999999</c:v>
                </c:pt>
                <c:pt idx="256">
                  <c:v>7.2421899999999999</c:v>
                </c:pt>
                <c:pt idx="257">
                  <c:v>9.0527300000000004</c:v>
                </c:pt>
                <c:pt idx="258">
                  <c:v>9.0527300000000004</c:v>
                </c:pt>
                <c:pt idx="259">
                  <c:v>7.6043000000000003</c:v>
                </c:pt>
                <c:pt idx="260">
                  <c:v>7.6043000000000003</c:v>
                </c:pt>
                <c:pt idx="261">
                  <c:v>6.3369099999999996</c:v>
                </c:pt>
                <c:pt idx="262">
                  <c:v>6.3369099999999996</c:v>
                </c:pt>
                <c:pt idx="263">
                  <c:v>7.0611300000000004</c:v>
                </c:pt>
                <c:pt idx="264">
                  <c:v>7.0611300000000004</c:v>
                </c:pt>
                <c:pt idx="265">
                  <c:v>8.8716799999999996</c:v>
                </c:pt>
                <c:pt idx="266">
                  <c:v>8.8716799999999996</c:v>
                </c:pt>
                <c:pt idx="267">
                  <c:v>7.2421899999999999</c:v>
                </c:pt>
                <c:pt idx="268">
                  <c:v>7.2421899999999999</c:v>
                </c:pt>
                <c:pt idx="269">
                  <c:v>7.9664000000000001</c:v>
                </c:pt>
                <c:pt idx="270">
                  <c:v>7.9664000000000001</c:v>
                </c:pt>
                <c:pt idx="271">
                  <c:v>9.0527300000000004</c:v>
                </c:pt>
                <c:pt idx="272">
                  <c:v>9.0527300000000004</c:v>
                </c:pt>
                <c:pt idx="273">
                  <c:v>6.8800800000000004</c:v>
                </c:pt>
                <c:pt idx="274">
                  <c:v>6.8800800000000004</c:v>
                </c:pt>
                <c:pt idx="275">
                  <c:v>7.4232399999999998</c:v>
                </c:pt>
                <c:pt idx="276">
                  <c:v>7.4232399999999998</c:v>
                </c:pt>
                <c:pt idx="277">
                  <c:v>7.2421899999999999</c:v>
                </c:pt>
                <c:pt idx="278">
                  <c:v>7.2421899999999999</c:v>
                </c:pt>
                <c:pt idx="279">
                  <c:v>7.9664000000000001</c:v>
                </c:pt>
                <c:pt idx="280">
                  <c:v>7.9664000000000001</c:v>
                </c:pt>
                <c:pt idx="281">
                  <c:v>7.4232399999999998</c:v>
                </c:pt>
                <c:pt idx="282">
                  <c:v>7.4232399999999998</c:v>
                </c:pt>
                <c:pt idx="283">
                  <c:v>7.9664000000000001</c:v>
                </c:pt>
                <c:pt idx="284">
                  <c:v>7.9664000000000001</c:v>
                </c:pt>
                <c:pt idx="285">
                  <c:v>8.1474600000000006</c:v>
                </c:pt>
                <c:pt idx="286">
                  <c:v>8.1474600000000006</c:v>
                </c:pt>
                <c:pt idx="287">
                  <c:v>8.8716799999999996</c:v>
                </c:pt>
                <c:pt idx="288">
                  <c:v>8.8716799999999996</c:v>
                </c:pt>
                <c:pt idx="289">
                  <c:v>8.1474600000000006</c:v>
                </c:pt>
                <c:pt idx="290">
                  <c:v>8.1474600000000006</c:v>
                </c:pt>
                <c:pt idx="291">
                  <c:v>5.7937500000000002</c:v>
                </c:pt>
                <c:pt idx="292">
                  <c:v>5.7937500000000002</c:v>
                </c:pt>
                <c:pt idx="293">
                  <c:v>8.5095700000000001</c:v>
                </c:pt>
                <c:pt idx="294">
                  <c:v>8.5095700000000001</c:v>
                </c:pt>
                <c:pt idx="295">
                  <c:v>7.6043000000000003</c:v>
                </c:pt>
                <c:pt idx="296">
                  <c:v>7.6043000000000003</c:v>
                </c:pt>
                <c:pt idx="297">
                  <c:v>7.6043000000000003</c:v>
                </c:pt>
                <c:pt idx="298">
                  <c:v>7.6043000000000003</c:v>
                </c:pt>
                <c:pt idx="299">
                  <c:v>5.9748000000000001</c:v>
                </c:pt>
                <c:pt idx="300">
                  <c:v>5.9748000000000001</c:v>
                </c:pt>
                <c:pt idx="301">
                  <c:v>4.8884800000000004</c:v>
                </c:pt>
                <c:pt idx="302">
                  <c:v>4.8884800000000004</c:v>
                </c:pt>
                <c:pt idx="303">
                  <c:v>4.8884800000000004</c:v>
                </c:pt>
                <c:pt idx="304">
                  <c:v>6.69902</c:v>
                </c:pt>
                <c:pt idx="305">
                  <c:v>6.3369099999999996</c:v>
                </c:pt>
                <c:pt idx="306">
                  <c:v>6.3369099999999996</c:v>
                </c:pt>
                <c:pt idx="307">
                  <c:v>6.3369099999999996</c:v>
                </c:pt>
                <c:pt idx="308">
                  <c:v>6.3369099999999996</c:v>
                </c:pt>
                <c:pt idx="309">
                  <c:v>6.3369099999999996</c:v>
                </c:pt>
                <c:pt idx="310">
                  <c:v>6.3369099999999996</c:v>
                </c:pt>
                <c:pt idx="311">
                  <c:v>7.4232399999999998</c:v>
                </c:pt>
                <c:pt idx="312">
                  <c:v>7.4232399999999998</c:v>
                </c:pt>
                <c:pt idx="313">
                  <c:v>7.4232399999999998</c:v>
                </c:pt>
                <c:pt idx="314">
                  <c:v>6.3369099999999996</c:v>
                </c:pt>
                <c:pt idx="315">
                  <c:v>6.3369099999999996</c:v>
                </c:pt>
                <c:pt idx="316">
                  <c:v>6.51797</c:v>
                </c:pt>
                <c:pt idx="317">
                  <c:v>6.51797</c:v>
                </c:pt>
                <c:pt idx="318">
                  <c:v>6.51797</c:v>
                </c:pt>
                <c:pt idx="319">
                  <c:v>6.51797</c:v>
                </c:pt>
                <c:pt idx="320">
                  <c:v>7.4232399999999998</c:v>
                </c:pt>
                <c:pt idx="321">
                  <c:v>7.4232399999999998</c:v>
                </c:pt>
                <c:pt idx="322">
                  <c:v>6.8800800000000004</c:v>
                </c:pt>
                <c:pt idx="323">
                  <c:v>6.8800800000000004</c:v>
                </c:pt>
                <c:pt idx="324">
                  <c:v>7.6043000000000003</c:v>
                </c:pt>
                <c:pt idx="325">
                  <c:v>7.6043000000000003</c:v>
                </c:pt>
                <c:pt idx="326">
                  <c:v>6.1558599999999997</c:v>
                </c:pt>
                <c:pt idx="327">
                  <c:v>6.1558599999999997</c:v>
                </c:pt>
                <c:pt idx="328">
                  <c:v>7.4232399999999998</c:v>
                </c:pt>
                <c:pt idx="329">
                  <c:v>7.4232399999999998</c:v>
                </c:pt>
                <c:pt idx="330">
                  <c:v>5.7937500000000002</c:v>
                </c:pt>
                <c:pt idx="331">
                  <c:v>5.7937500000000002</c:v>
                </c:pt>
                <c:pt idx="332">
                  <c:v>7.2421899999999999</c:v>
                </c:pt>
                <c:pt idx="333">
                  <c:v>7.2421899999999999</c:v>
                </c:pt>
                <c:pt idx="334">
                  <c:v>6.3369099999999996</c:v>
                </c:pt>
                <c:pt idx="335">
                  <c:v>6.3369099999999996</c:v>
                </c:pt>
                <c:pt idx="336">
                  <c:v>8.1474600000000006</c:v>
                </c:pt>
                <c:pt idx="337">
                  <c:v>8.1474600000000006</c:v>
                </c:pt>
                <c:pt idx="338">
                  <c:v>7.0611300000000004</c:v>
                </c:pt>
                <c:pt idx="339">
                  <c:v>7.0611300000000004</c:v>
                </c:pt>
                <c:pt idx="340">
                  <c:v>6.51797</c:v>
                </c:pt>
                <c:pt idx="341">
                  <c:v>6.51797</c:v>
                </c:pt>
                <c:pt idx="342">
                  <c:v>6.8800800000000004</c:v>
                </c:pt>
                <c:pt idx="343">
                  <c:v>6.8800800000000004</c:v>
                </c:pt>
                <c:pt idx="344">
                  <c:v>6.69902</c:v>
                </c:pt>
                <c:pt idx="345">
                  <c:v>6.69902</c:v>
                </c:pt>
                <c:pt idx="346">
                  <c:v>7.0611300000000004</c:v>
                </c:pt>
                <c:pt idx="347">
                  <c:v>7.0611300000000004</c:v>
                </c:pt>
                <c:pt idx="348">
                  <c:v>6.1558599999999997</c:v>
                </c:pt>
                <c:pt idx="349">
                  <c:v>6.1558599999999997</c:v>
                </c:pt>
                <c:pt idx="350">
                  <c:v>7.9664000000000001</c:v>
                </c:pt>
                <c:pt idx="351">
                  <c:v>7.9664000000000001</c:v>
                </c:pt>
                <c:pt idx="352">
                  <c:v>7.2421899999999999</c:v>
                </c:pt>
                <c:pt idx="353">
                  <c:v>7.2421899999999999</c:v>
                </c:pt>
                <c:pt idx="354">
                  <c:v>7.2421899999999999</c:v>
                </c:pt>
                <c:pt idx="355">
                  <c:v>7.2421899999999999</c:v>
                </c:pt>
                <c:pt idx="356">
                  <c:v>7.0611300000000004</c:v>
                </c:pt>
                <c:pt idx="357">
                  <c:v>7.0611300000000004</c:v>
                </c:pt>
                <c:pt idx="358">
                  <c:v>7.7853500000000002</c:v>
                </c:pt>
                <c:pt idx="359">
                  <c:v>7.7853500000000002</c:v>
                </c:pt>
                <c:pt idx="360">
                  <c:v>4.52637</c:v>
                </c:pt>
                <c:pt idx="361">
                  <c:v>5.7937500000000002</c:v>
                </c:pt>
                <c:pt idx="362">
                  <c:v>5.7937500000000002</c:v>
                </c:pt>
                <c:pt idx="363">
                  <c:v>5.6126899999999997</c:v>
                </c:pt>
                <c:pt idx="364">
                  <c:v>5.6126899999999997</c:v>
                </c:pt>
                <c:pt idx="365">
                  <c:v>5.6126899999999997</c:v>
                </c:pt>
                <c:pt idx="366">
                  <c:v>5.2505800000000002</c:v>
                </c:pt>
                <c:pt idx="367">
                  <c:v>6.1558599999999997</c:v>
                </c:pt>
                <c:pt idx="368">
                  <c:v>6.1558599999999997</c:v>
                </c:pt>
                <c:pt idx="369">
                  <c:v>6.1558599999999997</c:v>
                </c:pt>
                <c:pt idx="370">
                  <c:v>4.7074199999999999</c:v>
                </c:pt>
                <c:pt idx="371">
                  <c:v>4.7074199999999999</c:v>
                </c:pt>
                <c:pt idx="372">
                  <c:v>5.6126899999999997</c:v>
                </c:pt>
                <c:pt idx="373">
                  <c:v>5.9748000000000001</c:v>
                </c:pt>
                <c:pt idx="374">
                  <c:v>5.9748000000000001</c:v>
                </c:pt>
                <c:pt idx="375">
                  <c:v>5.9748000000000001</c:v>
                </c:pt>
                <c:pt idx="376">
                  <c:v>5.9748000000000001</c:v>
                </c:pt>
                <c:pt idx="377">
                  <c:v>5.9748000000000001</c:v>
                </c:pt>
                <c:pt idx="378">
                  <c:v>6.1558599999999997</c:v>
                </c:pt>
                <c:pt idx="379">
                  <c:v>6.1558599999999997</c:v>
                </c:pt>
                <c:pt idx="380">
                  <c:v>6.1558599999999997</c:v>
                </c:pt>
                <c:pt idx="381">
                  <c:v>6.1558599999999997</c:v>
                </c:pt>
                <c:pt idx="382">
                  <c:v>5.9748000000000001</c:v>
                </c:pt>
                <c:pt idx="383">
                  <c:v>5.0695300000000003</c:v>
                </c:pt>
                <c:pt idx="384">
                  <c:v>5.0695300000000003</c:v>
                </c:pt>
                <c:pt idx="385">
                  <c:v>5.0695300000000003</c:v>
                </c:pt>
                <c:pt idx="386">
                  <c:v>4.7074199999999999</c:v>
                </c:pt>
                <c:pt idx="387">
                  <c:v>4.7074199999999999</c:v>
                </c:pt>
                <c:pt idx="388">
                  <c:v>5.6126899999999997</c:v>
                </c:pt>
                <c:pt idx="389">
                  <c:v>5.6126899999999997</c:v>
                </c:pt>
                <c:pt idx="390">
                  <c:v>7.7853500000000002</c:v>
                </c:pt>
                <c:pt idx="391">
                  <c:v>7.7853500000000002</c:v>
                </c:pt>
                <c:pt idx="392">
                  <c:v>7.0611300000000004</c:v>
                </c:pt>
                <c:pt idx="393">
                  <c:v>7.0611300000000004</c:v>
                </c:pt>
                <c:pt idx="394">
                  <c:v>7.9664000000000001</c:v>
                </c:pt>
                <c:pt idx="395">
                  <c:v>7.9664000000000001</c:v>
                </c:pt>
                <c:pt idx="396">
                  <c:v>7.7853500000000002</c:v>
                </c:pt>
                <c:pt idx="397">
                  <c:v>7.7853500000000002</c:v>
                </c:pt>
                <c:pt idx="398">
                  <c:v>7.7853500000000002</c:v>
                </c:pt>
                <c:pt idx="399">
                  <c:v>7.7853500000000002</c:v>
                </c:pt>
                <c:pt idx="400">
                  <c:v>7.7853500000000002</c:v>
                </c:pt>
                <c:pt idx="401">
                  <c:v>7.7853500000000002</c:v>
                </c:pt>
                <c:pt idx="402">
                  <c:v>6.8800800000000004</c:v>
                </c:pt>
                <c:pt idx="403">
                  <c:v>6.8800800000000004</c:v>
                </c:pt>
                <c:pt idx="404">
                  <c:v>6.3369099999999996</c:v>
                </c:pt>
                <c:pt idx="405">
                  <c:v>6.3369099999999996</c:v>
                </c:pt>
                <c:pt idx="406">
                  <c:v>5.2505800000000002</c:v>
                </c:pt>
                <c:pt idx="407">
                  <c:v>5.2505800000000002</c:v>
                </c:pt>
                <c:pt idx="408">
                  <c:v>5.7937500000000002</c:v>
                </c:pt>
                <c:pt idx="409">
                  <c:v>5.7937500000000002</c:v>
                </c:pt>
                <c:pt idx="410">
                  <c:v>5.0695300000000003</c:v>
                </c:pt>
                <c:pt idx="411">
                  <c:v>5.0695300000000003</c:v>
                </c:pt>
                <c:pt idx="412">
                  <c:v>5.7937500000000002</c:v>
                </c:pt>
                <c:pt idx="413">
                  <c:v>5.7937500000000002</c:v>
                </c:pt>
                <c:pt idx="414">
                  <c:v>5.9748000000000001</c:v>
                </c:pt>
                <c:pt idx="415">
                  <c:v>5.9748000000000001</c:v>
                </c:pt>
                <c:pt idx="416">
                  <c:v>6.69902</c:v>
                </c:pt>
                <c:pt idx="417">
                  <c:v>6.69902</c:v>
                </c:pt>
                <c:pt idx="418">
                  <c:v>6.3369099999999996</c:v>
                </c:pt>
                <c:pt idx="419">
                  <c:v>6.3369099999999996</c:v>
                </c:pt>
                <c:pt idx="420">
                  <c:v>5.7937500000000002</c:v>
                </c:pt>
                <c:pt idx="421">
                  <c:v>5.7937500000000002</c:v>
                </c:pt>
                <c:pt idx="422">
                  <c:v>7.0611300000000004</c:v>
                </c:pt>
                <c:pt idx="423">
                  <c:v>7.0611300000000004</c:v>
                </c:pt>
                <c:pt idx="424">
                  <c:v>6.69902</c:v>
                </c:pt>
                <c:pt idx="425">
                  <c:v>6.69902</c:v>
                </c:pt>
                <c:pt idx="426">
                  <c:v>6.8800800000000004</c:v>
                </c:pt>
                <c:pt idx="427">
                  <c:v>6.8800800000000004</c:v>
                </c:pt>
                <c:pt idx="428">
                  <c:v>5.7937500000000002</c:v>
                </c:pt>
                <c:pt idx="429">
                  <c:v>5.7937500000000002</c:v>
                </c:pt>
                <c:pt idx="430">
                  <c:v>7.4232399999999998</c:v>
                </c:pt>
                <c:pt idx="431">
                  <c:v>7.4232399999999998</c:v>
                </c:pt>
                <c:pt idx="432">
                  <c:v>6.1558599999999997</c:v>
                </c:pt>
                <c:pt idx="433">
                  <c:v>6.1558599999999997</c:v>
                </c:pt>
                <c:pt idx="434">
                  <c:v>5.7937500000000002</c:v>
                </c:pt>
                <c:pt idx="435">
                  <c:v>5.7937500000000002</c:v>
                </c:pt>
                <c:pt idx="436">
                  <c:v>7.4232399999999998</c:v>
                </c:pt>
                <c:pt idx="437">
                  <c:v>7.4232399999999998</c:v>
                </c:pt>
                <c:pt idx="438">
                  <c:v>6.8800800000000004</c:v>
                </c:pt>
                <c:pt idx="439">
                  <c:v>6.8800800000000004</c:v>
                </c:pt>
                <c:pt idx="440">
                  <c:v>6.1558599999999997</c:v>
                </c:pt>
                <c:pt idx="441">
                  <c:v>6.1558599999999997</c:v>
                </c:pt>
                <c:pt idx="442">
                  <c:v>7.2421899999999999</c:v>
                </c:pt>
                <c:pt idx="443">
                  <c:v>7.2421899999999999</c:v>
                </c:pt>
                <c:pt idx="444">
                  <c:v>5.6126899999999997</c:v>
                </c:pt>
                <c:pt idx="445">
                  <c:v>5.6126899999999997</c:v>
                </c:pt>
                <c:pt idx="446">
                  <c:v>5.6126899999999997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47-4601-BA14-057F29856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612032"/>
        <c:axId val="312912944"/>
      </c:lineChart>
      <c:catAx>
        <c:axId val="36761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912944"/>
        <c:crosses val="autoZero"/>
        <c:auto val="1"/>
        <c:lblAlgn val="ctr"/>
        <c:lblOffset val="100"/>
        <c:noMultiLvlLbl val="0"/>
      </c:catAx>
      <c:valAx>
        <c:axId val="3129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6120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'Расчет угла'!$AF$3:$AF$493</c:f>
              <c:numCache>
                <c:formatCode>General</c:formatCode>
                <c:ptCount val="491"/>
                <c:pt idx="0">
                  <c:v>0</c:v>
                </c:pt>
                <c:pt idx="1">
                  <c:v>7.8811351390620982E-2</c:v>
                </c:pt>
                <c:pt idx="2">
                  <c:v>0.18994858455283337</c:v>
                </c:pt>
                <c:pt idx="3">
                  <c:v>0.21134485869203926</c:v>
                </c:pt>
                <c:pt idx="4">
                  <c:v>0.21939717952132665</c:v>
                </c:pt>
                <c:pt idx="5">
                  <c:v>0.22855800191357067</c:v>
                </c:pt>
                <c:pt idx="6">
                  <c:v>0.27053039983046023</c:v>
                </c:pt>
                <c:pt idx="7">
                  <c:v>0.26481200411289324</c:v>
                </c:pt>
                <c:pt idx="8">
                  <c:v>0.27457651125046201</c:v>
                </c:pt>
                <c:pt idx="9">
                  <c:v>0.30556874233687042</c:v>
                </c:pt>
                <c:pt idx="10">
                  <c:v>0.31130141588160559</c:v>
                </c:pt>
                <c:pt idx="11">
                  <c:v>0.28691503802371926</c:v>
                </c:pt>
                <c:pt idx="12">
                  <c:v>0.30867963505095825</c:v>
                </c:pt>
                <c:pt idx="13">
                  <c:v>0.33189993832181719</c:v>
                </c:pt>
                <c:pt idx="14">
                  <c:v>0.36459261702592138</c:v>
                </c:pt>
                <c:pt idx="15">
                  <c:v>0.34957590006234751</c:v>
                </c:pt>
                <c:pt idx="16">
                  <c:v>0.35283081018685214</c:v>
                </c:pt>
                <c:pt idx="17">
                  <c:v>0.38527522806749492</c:v>
                </c:pt>
                <c:pt idx="18">
                  <c:v>0.38275045318497014</c:v>
                </c:pt>
                <c:pt idx="19">
                  <c:v>0.40754353379644082</c:v>
                </c:pt>
                <c:pt idx="20">
                  <c:v>0.28900358662433895</c:v>
                </c:pt>
                <c:pt idx="21">
                  <c:v>0.35818824250926773</c:v>
                </c:pt>
                <c:pt idx="22">
                  <c:v>0.38023944197928561</c:v>
                </c:pt>
                <c:pt idx="23">
                  <c:v>0.18052465695136788</c:v>
                </c:pt>
                <c:pt idx="24">
                  <c:v>0.41934890587860379</c:v>
                </c:pt>
                <c:pt idx="25">
                  <c:v>1.0858943113145947</c:v>
                </c:pt>
                <c:pt idx="26">
                  <c:v>1.2720177185884398</c:v>
                </c:pt>
                <c:pt idx="27">
                  <c:v>1.6605606587539403</c:v>
                </c:pt>
                <c:pt idx="28">
                  <c:v>1.6045934907501431</c:v>
                </c:pt>
                <c:pt idx="29">
                  <c:v>1.9785504905176829</c:v>
                </c:pt>
                <c:pt idx="30">
                  <c:v>2.2845310275604485</c:v>
                </c:pt>
                <c:pt idx="31">
                  <c:v>2.6271168779622962</c:v>
                </c:pt>
                <c:pt idx="32">
                  <c:v>2.7590022491039599</c:v>
                </c:pt>
                <c:pt idx="33">
                  <c:v>4.1535660094368962</c:v>
                </c:pt>
                <c:pt idx="34">
                  <c:v>4.0397966843055739</c:v>
                </c:pt>
                <c:pt idx="35">
                  <c:v>4.1691988178392094</c:v>
                </c:pt>
                <c:pt idx="36">
                  <c:v>5.8090849311818067</c:v>
                </c:pt>
                <c:pt idx="37">
                  <c:v>6.3364118682888009</c:v>
                </c:pt>
                <c:pt idx="38">
                  <c:v>7.1468718694201501</c:v>
                </c:pt>
                <c:pt idx="39">
                  <c:v>8.3691865227148377</c:v>
                </c:pt>
                <c:pt idx="40">
                  <c:v>9.3616507668644431</c:v>
                </c:pt>
                <c:pt idx="41">
                  <c:v>9.7772001333531247</c:v>
                </c:pt>
                <c:pt idx="42">
                  <c:v>11.514292723043036</c:v>
                </c:pt>
                <c:pt idx="43">
                  <c:v>11.846318669085639</c:v>
                </c:pt>
                <c:pt idx="44">
                  <c:v>12.441695463601073</c:v>
                </c:pt>
                <c:pt idx="45">
                  <c:v>14.21588217659186</c:v>
                </c:pt>
                <c:pt idx="46">
                  <c:v>15.793474502185228</c:v>
                </c:pt>
                <c:pt idx="47">
                  <c:v>16.290612462064782</c:v>
                </c:pt>
                <c:pt idx="48">
                  <c:v>17.140154278003735</c:v>
                </c:pt>
                <c:pt idx="49">
                  <c:v>17.399293344613266</c:v>
                </c:pt>
                <c:pt idx="50">
                  <c:v>17.761629226678583</c:v>
                </c:pt>
                <c:pt idx="51">
                  <c:v>17.342016551802139</c:v>
                </c:pt>
                <c:pt idx="52">
                  <c:v>17.170521887657088</c:v>
                </c:pt>
                <c:pt idx="53">
                  <c:v>16.111619193643815</c:v>
                </c:pt>
                <c:pt idx="54">
                  <c:v>16.065938194824547</c:v>
                </c:pt>
                <c:pt idx="55">
                  <c:v>15.228866219465884</c:v>
                </c:pt>
                <c:pt idx="56">
                  <c:v>15.207162267540317</c:v>
                </c:pt>
                <c:pt idx="57">
                  <c:v>15.501668840377144</c:v>
                </c:pt>
                <c:pt idx="58">
                  <c:v>15.033044318829866</c:v>
                </c:pt>
                <c:pt idx="59">
                  <c:v>15.570016075668613</c:v>
                </c:pt>
                <c:pt idx="60">
                  <c:v>15.154918510362382</c:v>
                </c:pt>
                <c:pt idx="61">
                  <c:v>14.955410638085098</c:v>
                </c:pt>
                <c:pt idx="62">
                  <c:v>14.475388850103373</c:v>
                </c:pt>
                <c:pt idx="63">
                  <c:v>14.108473622739584</c:v>
                </c:pt>
                <c:pt idx="64">
                  <c:v>13.354597861967523</c:v>
                </c:pt>
                <c:pt idx="65">
                  <c:v>11.775237649473134</c:v>
                </c:pt>
                <c:pt idx="66">
                  <c:v>11.412915707565967</c:v>
                </c:pt>
                <c:pt idx="67">
                  <c:v>11.348848651958908</c:v>
                </c:pt>
                <c:pt idx="68">
                  <c:v>10.819964832094692</c:v>
                </c:pt>
                <c:pt idx="69">
                  <c:v>10.746444282669854</c:v>
                </c:pt>
                <c:pt idx="70">
                  <c:v>10.510730583309002</c:v>
                </c:pt>
                <c:pt idx="71">
                  <c:v>10.682673240865753</c:v>
                </c:pt>
                <c:pt idx="72">
                  <c:v>10.488984839171946</c:v>
                </c:pt>
                <c:pt idx="73">
                  <c:v>10.551669818903651</c:v>
                </c:pt>
                <c:pt idx="74">
                  <c:v>11.909533200429239</c:v>
                </c:pt>
                <c:pt idx="75">
                  <c:v>11.014422698220383</c:v>
                </c:pt>
                <c:pt idx="76">
                  <c:v>10.011317224854775</c:v>
                </c:pt>
                <c:pt idx="77">
                  <c:v>11.627467326809983</c:v>
                </c:pt>
                <c:pt idx="78">
                  <c:v>12.649685649514701</c:v>
                </c:pt>
                <c:pt idx="79">
                  <c:v>13.80313355147671</c:v>
                </c:pt>
                <c:pt idx="80">
                  <c:v>15.340801178776788</c:v>
                </c:pt>
                <c:pt idx="81">
                  <c:v>16.610566462232033</c:v>
                </c:pt>
                <c:pt idx="82">
                  <c:v>16.838398552352299</c:v>
                </c:pt>
                <c:pt idx="83">
                  <c:v>17.873919666540697</c:v>
                </c:pt>
                <c:pt idx="84">
                  <c:v>17.705307247663608</c:v>
                </c:pt>
                <c:pt idx="85">
                  <c:v>18.187511236009161</c:v>
                </c:pt>
                <c:pt idx="86">
                  <c:v>18.843525390959996</c:v>
                </c:pt>
                <c:pt idx="87">
                  <c:v>19.433150272217951</c:v>
                </c:pt>
                <c:pt idx="88">
                  <c:v>20.362163022559326</c:v>
                </c:pt>
                <c:pt idx="89">
                  <c:v>21.08740913939975</c:v>
                </c:pt>
                <c:pt idx="90">
                  <c:v>21.215803746090213</c:v>
                </c:pt>
                <c:pt idx="91">
                  <c:v>21.361689276381316</c:v>
                </c:pt>
                <c:pt idx="92">
                  <c:v>21.2600564147386</c:v>
                </c:pt>
                <c:pt idx="93">
                  <c:v>21.109593719878557</c:v>
                </c:pt>
                <c:pt idx="94">
                  <c:v>20.414294875302705</c:v>
                </c:pt>
                <c:pt idx="95">
                  <c:v>20.120432121888317</c:v>
                </c:pt>
                <c:pt idx="96">
                  <c:v>20.323176776692709</c:v>
                </c:pt>
                <c:pt idx="97">
                  <c:v>19.852434948168508</c:v>
                </c:pt>
                <c:pt idx="98">
                  <c:v>19.356790879658941</c:v>
                </c:pt>
                <c:pt idx="99">
                  <c:v>18.408709635829542</c:v>
                </c:pt>
                <c:pt idx="100">
                  <c:v>17.475943500460644</c:v>
                </c:pt>
                <c:pt idx="101">
                  <c:v>16.470074549862836</c:v>
                </c:pt>
                <c:pt idx="102">
                  <c:v>15.05194183606533</c:v>
                </c:pt>
                <c:pt idx="103">
                  <c:v>14.165925603307196</c:v>
                </c:pt>
                <c:pt idx="104">
                  <c:v>13.436111637003981</c:v>
                </c:pt>
                <c:pt idx="105">
                  <c:v>13.07054954555166</c:v>
                </c:pt>
                <c:pt idx="106">
                  <c:v>13.247576499381053</c:v>
                </c:pt>
                <c:pt idx="107">
                  <c:v>12.563411137046167</c:v>
                </c:pt>
                <c:pt idx="108">
                  <c:v>11.256895535035897</c:v>
                </c:pt>
                <c:pt idx="109">
                  <c:v>10.252298938664854</c:v>
                </c:pt>
                <c:pt idx="110">
                  <c:v>10.473110675232094</c:v>
                </c:pt>
                <c:pt idx="111">
                  <c:v>9.2896772558949774</c:v>
                </c:pt>
                <c:pt idx="112">
                  <c:v>8.9032201969533453</c:v>
                </c:pt>
                <c:pt idx="113">
                  <c:v>8.2779760588694256</c:v>
                </c:pt>
                <c:pt idx="114">
                  <c:v>8.0997087616661521</c:v>
                </c:pt>
                <c:pt idx="115">
                  <c:v>7.8319689060911033</c:v>
                </c:pt>
                <c:pt idx="116">
                  <c:v>7.4886314226119657</c:v>
                </c:pt>
                <c:pt idx="117">
                  <c:v>7.3790315009217364</c:v>
                </c:pt>
                <c:pt idx="118">
                  <c:v>8.8872239288858346</c:v>
                </c:pt>
                <c:pt idx="119">
                  <c:v>8.952194588710114</c:v>
                </c:pt>
                <c:pt idx="120">
                  <c:v>9.6008352090325104</c:v>
                </c:pt>
                <c:pt idx="121">
                  <c:v>11.033800488113865</c:v>
                </c:pt>
                <c:pt idx="122">
                  <c:v>10.229126184229537</c:v>
                </c:pt>
                <c:pt idx="123">
                  <c:v>10.9129315200245</c:v>
                </c:pt>
                <c:pt idx="124">
                  <c:v>11.360833364708423</c:v>
                </c:pt>
                <c:pt idx="125">
                  <c:v>12.014370719847784</c:v>
                </c:pt>
                <c:pt idx="126">
                  <c:v>13.000163512449024</c:v>
                </c:pt>
                <c:pt idx="127">
                  <c:v>12.619456438679599</c:v>
                </c:pt>
                <c:pt idx="128">
                  <c:v>13.922350679841074</c:v>
                </c:pt>
                <c:pt idx="129">
                  <c:v>14.765717228550393</c:v>
                </c:pt>
                <c:pt idx="130">
                  <c:v>15.064799359511529</c:v>
                </c:pt>
                <c:pt idx="131">
                  <c:v>15.191876474094547</c:v>
                </c:pt>
                <c:pt idx="132">
                  <c:v>15.039745962617243</c:v>
                </c:pt>
                <c:pt idx="133">
                  <c:v>13.447298867869385</c:v>
                </c:pt>
                <c:pt idx="134">
                  <c:v>13.782102591932102</c:v>
                </c:pt>
                <c:pt idx="135">
                  <c:v>14.121075142728067</c:v>
                </c:pt>
                <c:pt idx="136">
                  <c:v>14.957119983736945</c:v>
                </c:pt>
                <c:pt idx="137">
                  <c:v>14.584667734164196</c:v>
                </c:pt>
                <c:pt idx="138">
                  <c:v>13.907421205730126</c:v>
                </c:pt>
                <c:pt idx="139">
                  <c:v>12.701376251263357</c:v>
                </c:pt>
                <c:pt idx="140">
                  <c:v>12.567270813458094</c:v>
                </c:pt>
                <c:pt idx="141">
                  <c:v>12.552584148778815</c:v>
                </c:pt>
                <c:pt idx="142">
                  <c:v>12.320501883604621</c:v>
                </c:pt>
                <c:pt idx="143">
                  <c:v>12.393043790050625</c:v>
                </c:pt>
                <c:pt idx="144">
                  <c:v>11.336003481866163</c:v>
                </c:pt>
                <c:pt idx="145">
                  <c:v>10.836960172217839</c:v>
                </c:pt>
                <c:pt idx="146">
                  <c:v>9.8622643851317946</c:v>
                </c:pt>
                <c:pt idx="147">
                  <c:v>9.2387683157874783</c:v>
                </c:pt>
                <c:pt idx="148">
                  <c:v>8.0125286965623079</c:v>
                </c:pt>
                <c:pt idx="149">
                  <c:v>7.9697534230081146</c:v>
                </c:pt>
                <c:pt idx="150">
                  <c:v>8.4078550317090901</c:v>
                </c:pt>
                <c:pt idx="151">
                  <c:v>8.6612873743635195</c:v>
                </c:pt>
                <c:pt idx="152">
                  <c:v>8.748908136534455</c:v>
                </c:pt>
                <c:pt idx="153">
                  <c:v>9.5284439045212217</c:v>
                </c:pt>
                <c:pt idx="154">
                  <c:v>10.490210699560775</c:v>
                </c:pt>
                <c:pt idx="155">
                  <c:v>11.187060287389713</c:v>
                </c:pt>
                <c:pt idx="156">
                  <c:v>11.775690491728753</c:v>
                </c:pt>
                <c:pt idx="157">
                  <c:v>12.495431785033004</c:v>
                </c:pt>
                <c:pt idx="158">
                  <c:v>13.63583502994679</c:v>
                </c:pt>
                <c:pt idx="159">
                  <c:v>12.949903476178482</c:v>
                </c:pt>
                <c:pt idx="160">
                  <c:v>13.573877975448369</c:v>
                </c:pt>
                <c:pt idx="161">
                  <c:v>12.186082328075852</c:v>
                </c:pt>
                <c:pt idx="162">
                  <c:v>10.437949136564603</c:v>
                </c:pt>
                <c:pt idx="163">
                  <c:v>10.26389655273754</c:v>
                </c:pt>
                <c:pt idx="164">
                  <c:v>9.7749966654669205</c:v>
                </c:pt>
                <c:pt idx="165">
                  <c:v>9.1733898905724409</c:v>
                </c:pt>
                <c:pt idx="166">
                  <c:v>7.5281937987549936</c:v>
                </c:pt>
                <c:pt idx="167">
                  <c:v>6.2051786602217547</c:v>
                </c:pt>
                <c:pt idx="168">
                  <c:v>5.64561480253046</c:v>
                </c:pt>
                <c:pt idx="169">
                  <c:v>6.0263688986211177</c:v>
                </c:pt>
                <c:pt idx="170">
                  <c:v>5.1276904665265723</c:v>
                </c:pt>
                <c:pt idx="171">
                  <c:v>6.1077845796208043</c:v>
                </c:pt>
                <c:pt idx="172">
                  <c:v>6.7732625657720371</c:v>
                </c:pt>
                <c:pt idx="173">
                  <c:v>7.5638452720542668</c:v>
                </c:pt>
                <c:pt idx="174">
                  <c:v>8.9293517572443157</c:v>
                </c:pt>
                <c:pt idx="175">
                  <c:v>10.367755105924665</c:v>
                </c:pt>
                <c:pt idx="176">
                  <c:v>11.859345300096624</c:v>
                </c:pt>
                <c:pt idx="177">
                  <c:v>12.795095870021713</c:v>
                </c:pt>
                <c:pt idx="178">
                  <c:v>13.397027875512947</c:v>
                </c:pt>
                <c:pt idx="179">
                  <c:v>15.091190238329865</c:v>
                </c:pt>
                <c:pt idx="180">
                  <c:v>14.643923993734752</c:v>
                </c:pt>
                <c:pt idx="181">
                  <c:v>14.922937755090601</c:v>
                </c:pt>
                <c:pt idx="182">
                  <c:v>15.308230662777902</c:v>
                </c:pt>
                <c:pt idx="183">
                  <c:v>15.038201201873676</c:v>
                </c:pt>
                <c:pt idx="184">
                  <c:v>13.810457684879825</c:v>
                </c:pt>
                <c:pt idx="185">
                  <c:v>14.33983615925167</c:v>
                </c:pt>
                <c:pt idx="186">
                  <c:v>14.708556577295793</c:v>
                </c:pt>
                <c:pt idx="187">
                  <c:v>16.020365516953415</c:v>
                </c:pt>
                <c:pt idx="188">
                  <c:v>15.970794116423869</c:v>
                </c:pt>
                <c:pt idx="189">
                  <c:v>16.724459671629184</c:v>
                </c:pt>
                <c:pt idx="190">
                  <c:v>16.674328191227232</c:v>
                </c:pt>
                <c:pt idx="191">
                  <c:v>16.381323229653937</c:v>
                </c:pt>
                <c:pt idx="192">
                  <c:v>15.799710595244251</c:v>
                </c:pt>
                <c:pt idx="193">
                  <c:v>15.18027941827992</c:v>
                </c:pt>
                <c:pt idx="194">
                  <c:v>14.865308296041947</c:v>
                </c:pt>
                <c:pt idx="195">
                  <c:v>14.899454152652002</c:v>
                </c:pt>
                <c:pt idx="196">
                  <c:v>14.910238160621917</c:v>
                </c:pt>
                <c:pt idx="197">
                  <c:v>15.084240771275388</c:v>
                </c:pt>
                <c:pt idx="198">
                  <c:v>15.545552708260644</c:v>
                </c:pt>
                <c:pt idx="199">
                  <c:v>15.521625273854095</c:v>
                </c:pt>
                <c:pt idx="200">
                  <c:v>15.81004374293801</c:v>
                </c:pt>
                <c:pt idx="201">
                  <c:v>15.277956536599484</c:v>
                </c:pt>
                <c:pt idx="202">
                  <c:v>15.191840791428891</c:v>
                </c:pt>
                <c:pt idx="203">
                  <c:v>15.391265249626773</c:v>
                </c:pt>
                <c:pt idx="204">
                  <c:v>15.770932582079451</c:v>
                </c:pt>
                <c:pt idx="205">
                  <c:v>15.644458941441934</c:v>
                </c:pt>
                <c:pt idx="206">
                  <c:v>14.250699146081688</c:v>
                </c:pt>
                <c:pt idx="207">
                  <c:v>13.685040278029415</c:v>
                </c:pt>
                <c:pt idx="208">
                  <c:v>13.791725232279427</c:v>
                </c:pt>
                <c:pt idx="209">
                  <c:v>13.576384230734684</c:v>
                </c:pt>
                <c:pt idx="210">
                  <c:v>13.104662621537175</c:v>
                </c:pt>
                <c:pt idx="211">
                  <c:v>12.94476623126336</c:v>
                </c:pt>
                <c:pt idx="212">
                  <c:v>12.795215137661803</c:v>
                </c:pt>
                <c:pt idx="213">
                  <c:v>12.815745394943493</c:v>
                </c:pt>
                <c:pt idx="214">
                  <c:v>13.100791876394931</c:v>
                </c:pt>
                <c:pt idx="215">
                  <c:v>13.106767198231902</c:v>
                </c:pt>
                <c:pt idx="216">
                  <c:v>13.208908750215169</c:v>
                </c:pt>
                <c:pt idx="217">
                  <c:v>13.513971610068289</c:v>
                </c:pt>
                <c:pt idx="218">
                  <c:v>13.314359739822383</c:v>
                </c:pt>
                <c:pt idx="219">
                  <c:v>14.347716760479555</c:v>
                </c:pt>
                <c:pt idx="220">
                  <c:v>14.009396376305785</c:v>
                </c:pt>
                <c:pt idx="221">
                  <c:v>13.693900427766337</c:v>
                </c:pt>
                <c:pt idx="222">
                  <c:v>14.022337342635314</c:v>
                </c:pt>
                <c:pt idx="223">
                  <c:v>14.2973339205955</c:v>
                </c:pt>
                <c:pt idx="224">
                  <c:v>14.181482506684908</c:v>
                </c:pt>
                <c:pt idx="225">
                  <c:v>13.985855700109108</c:v>
                </c:pt>
                <c:pt idx="226">
                  <c:v>14.14223289882953</c:v>
                </c:pt>
                <c:pt idx="227">
                  <c:v>14.244451342012864</c:v>
                </c:pt>
                <c:pt idx="228">
                  <c:v>14.33752254225279</c:v>
                </c:pt>
                <c:pt idx="229">
                  <c:v>14.908238669220911</c:v>
                </c:pt>
                <c:pt idx="230">
                  <c:v>14.699744322566342</c:v>
                </c:pt>
                <c:pt idx="231">
                  <c:v>14.821362920960418</c:v>
                </c:pt>
                <c:pt idx="232">
                  <c:v>16.193079500841829</c:v>
                </c:pt>
                <c:pt idx="233">
                  <c:v>15.120932273842003</c:v>
                </c:pt>
                <c:pt idx="234">
                  <c:v>14.639379621792671</c:v>
                </c:pt>
                <c:pt idx="235">
                  <c:v>15.68098890127273</c:v>
                </c:pt>
                <c:pt idx="236">
                  <c:v>14.818755741499285</c:v>
                </c:pt>
                <c:pt idx="237">
                  <c:v>15.188265990857685</c:v>
                </c:pt>
                <c:pt idx="238">
                  <c:v>15.340328122517548</c:v>
                </c:pt>
                <c:pt idx="239">
                  <c:v>15.879610575916296</c:v>
                </c:pt>
                <c:pt idx="240">
                  <c:v>15.878166232243331</c:v>
                </c:pt>
                <c:pt idx="241">
                  <c:v>16.035142388255281</c:v>
                </c:pt>
                <c:pt idx="242">
                  <c:v>16.36394140490648</c:v>
                </c:pt>
                <c:pt idx="243">
                  <c:v>16.621343048264993</c:v>
                </c:pt>
                <c:pt idx="244">
                  <c:v>16.815434042318103</c:v>
                </c:pt>
                <c:pt idx="245">
                  <c:v>16.851461294896598</c:v>
                </c:pt>
                <c:pt idx="246">
                  <c:v>17.253606131567402</c:v>
                </c:pt>
                <c:pt idx="247">
                  <c:v>16.601495848044877</c:v>
                </c:pt>
                <c:pt idx="248">
                  <c:v>16.314223309305923</c:v>
                </c:pt>
                <c:pt idx="249">
                  <c:v>16.10042570770468</c:v>
                </c:pt>
                <c:pt idx="250">
                  <c:v>15.716018417336706</c:v>
                </c:pt>
                <c:pt idx="251">
                  <c:v>14.901321196385036</c:v>
                </c:pt>
                <c:pt idx="252">
                  <c:v>15.017513867984817</c:v>
                </c:pt>
                <c:pt idx="253">
                  <c:v>15.126845902474839</c:v>
                </c:pt>
                <c:pt idx="254">
                  <c:v>15.517829257178409</c:v>
                </c:pt>
                <c:pt idx="255">
                  <c:v>15.829057573692685</c:v>
                </c:pt>
                <c:pt idx="256">
                  <c:v>16.154213106151843</c:v>
                </c:pt>
                <c:pt idx="257">
                  <c:v>16.370959768982384</c:v>
                </c:pt>
                <c:pt idx="258">
                  <c:v>16.4247852536359</c:v>
                </c:pt>
                <c:pt idx="259">
                  <c:v>16.699663913772806</c:v>
                </c:pt>
                <c:pt idx="260">
                  <c:v>16.854740170565968</c:v>
                </c:pt>
                <c:pt idx="261">
                  <c:v>17.083433912484185</c:v>
                </c:pt>
                <c:pt idx="262">
                  <c:v>17.050792553542944</c:v>
                </c:pt>
                <c:pt idx="263">
                  <c:v>16.953195626544616</c:v>
                </c:pt>
                <c:pt idx="264">
                  <c:v>17.189660865832533</c:v>
                </c:pt>
                <c:pt idx="265">
                  <c:v>16.747592669247528</c:v>
                </c:pt>
                <c:pt idx="266">
                  <c:v>17.052697552223258</c:v>
                </c:pt>
                <c:pt idx="267">
                  <c:v>17.627191870833148</c:v>
                </c:pt>
                <c:pt idx="268">
                  <c:v>17.894906568557307</c:v>
                </c:pt>
                <c:pt idx="269">
                  <c:v>18.162625957956482</c:v>
                </c:pt>
                <c:pt idx="270">
                  <c:v>17.874644456886553</c:v>
                </c:pt>
                <c:pt idx="271">
                  <c:v>17.245963235262689</c:v>
                </c:pt>
                <c:pt idx="272">
                  <c:v>16.515679281288961</c:v>
                </c:pt>
                <c:pt idx="273">
                  <c:v>16.579068744306579</c:v>
                </c:pt>
                <c:pt idx="274">
                  <c:v>16.228340263738804</c:v>
                </c:pt>
                <c:pt idx="275">
                  <c:v>16.034959320128923</c:v>
                </c:pt>
                <c:pt idx="276">
                  <c:v>15.099976566890767</c:v>
                </c:pt>
                <c:pt idx="277">
                  <c:v>14.919307757429133</c:v>
                </c:pt>
                <c:pt idx="278">
                  <c:v>14.805356023621499</c:v>
                </c:pt>
                <c:pt idx="279">
                  <c:v>14.390408754737336</c:v>
                </c:pt>
                <c:pt idx="280">
                  <c:v>14.112957177583816</c:v>
                </c:pt>
                <c:pt idx="281">
                  <c:v>15.135838181773693</c:v>
                </c:pt>
                <c:pt idx="282">
                  <c:v>15.224621442744748</c:v>
                </c:pt>
                <c:pt idx="283">
                  <c:v>16.072776215626611</c:v>
                </c:pt>
                <c:pt idx="284">
                  <c:v>16.806098878578794</c:v>
                </c:pt>
                <c:pt idx="285">
                  <c:v>18.197005520182991</c:v>
                </c:pt>
                <c:pt idx="286">
                  <c:v>17.950608335204425</c:v>
                </c:pt>
                <c:pt idx="287">
                  <c:v>18.643344634436048</c:v>
                </c:pt>
                <c:pt idx="288">
                  <c:v>19.267227365271705</c:v>
                </c:pt>
                <c:pt idx="289">
                  <c:v>19.73017316505349</c:v>
                </c:pt>
                <c:pt idx="290">
                  <c:v>19.98005687039764</c:v>
                </c:pt>
                <c:pt idx="291">
                  <c:v>20.045459935623906</c:v>
                </c:pt>
                <c:pt idx="292">
                  <c:v>20.256228366747148</c:v>
                </c:pt>
                <c:pt idx="293">
                  <c:v>19.735189835219121</c:v>
                </c:pt>
                <c:pt idx="294">
                  <c:v>19.918310624193392</c:v>
                </c:pt>
                <c:pt idx="295">
                  <c:v>19.306189391448498</c:v>
                </c:pt>
                <c:pt idx="296">
                  <c:v>18.764917135712494</c:v>
                </c:pt>
                <c:pt idx="297">
                  <c:v>18.821679851129701</c:v>
                </c:pt>
                <c:pt idx="298">
                  <c:v>18.959162886790665</c:v>
                </c:pt>
                <c:pt idx="299">
                  <c:v>19.170569395505183</c:v>
                </c:pt>
                <c:pt idx="300">
                  <c:v>19.430221696857874</c:v>
                </c:pt>
                <c:pt idx="301">
                  <c:v>19.543883319908602</c:v>
                </c:pt>
                <c:pt idx="302">
                  <c:v>19.628680345609006</c:v>
                </c:pt>
                <c:pt idx="303">
                  <c:v>19.872344097229981</c:v>
                </c:pt>
                <c:pt idx="304">
                  <c:v>19.806750661359683</c:v>
                </c:pt>
                <c:pt idx="305">
                  <c:v>19.978626964051024</c:v>
                </c:pt>
                <c:pt idx="306">
                  <c:v>20.358031626642951</c:v>
                </c:pt>
                <c:pt idx="307">
                  <c:v>20.719598472813647</c:v>
                </c:pt>
                <c:pt idx="308">
                  <c:v>20.311765949640758</c:v>
                </c:pt>
                <c:pt idx="309">
                  <c:v>20.100620085798443</c:v>
                </c:pt>
                <c:pt idx="310">
                  <c:v>19.454321133090652</c:v>
                </c:pt>
                <c:pt idx="311">
                  <c:v>18.222380092080996</c:v>
                </c:pt>
                <c:pt idx="312">
                  <c:v>17.132279360789763</c:v>
                </c:pt>
                <c:pt idx="313">
                  <c:v>15.590820504846755</c:v>
                </c:pt>
                <c:pt idx="314">
                  <c:v>14.186624335243394</c:v>
                </c:pt>
                <c:pt idx="315">
                  <c:v>13.38172450278425</c:v>
                </c:pt>
                <c:pt idx="316">
                  <c:v>12.259158419077179</c:v>
                </c:pt>
                <c:pt idx="317">
                  <c:v>11.919428408412889</c:v>
                </c:pt>
                <c:pt idx="318">
                  <c:v>11.393439540985904</c:v>
                </c:pt>
                <c:pt idx="319">
                  <c:v>11.471722472642933</c:v>
                </c:pt>
                <c:pt idx="320">
                  <c:v>11.511122185306132</c:v>
                </c:pt>
                <c:pt idx="321">
                  <c:v>11.712055888593474</c:v>
                </c:pt>
                <c:pt idx="322">
                  <c:v>11.853845138411062</c:v>
                </c:pt>
                <c:pt idx="323">
                  <c:v>12.15647418942026</c:v>
                </c:pt>
                <c:pt idx="324">
                  <c:v>13.097314052022872</c:v>
                </c:pt>
                <c:pt idx="325">
                  <c:v>12.631909554532898</c:v>
                </c:pt>
                <c:pt idx="326">
                  <c:v>12.555831884698254</c:v>
                </c:pt>
                <c:pt idx="327">
                  <c:v>13.21228979240175</c:v>
                </c:pt>
                <c:pt idx="328">
                  <c:v>13.918136564024651</c:v>
                </c:pt>
                <c:pt idx="329">
                  <c:v>14.756217452182399</c:v>
                </c:pt>
                <c:pt idx="330">
                  <c:v>15.283786537318798</c:v>
                </c:pt>
                <c:pt idx="331">
                  <c:v>15.440328080384708</c:v>
                </c:pt>
                <c:pt idx="332">
                  <c:v>15.600853511173886</c:v>
                </c:pt>
                <c:pt idx="333">
                  <c:v>15.941196937792562</c:v>
                </c:pt>
                <c:pt idx="334">
                  <c:v>16.512964153535645</c:v>
                </c:pt>
                <c:pt idx="335">
                  <c:v>17.19946537134426</c:v>
                </c:pt>
                <c:pt idx="336">
                  <c:v>17.752054345956331</c:v>
                </c:pt>
                <c:pt idx="337">
                  <c:v>18.384620444225249</c:v>
                </c:pt>
                <c:pt idx="338">
                  <c:v>19.26338345655995</c:v>
                </c:pt>
                <c:pt idx="339">
                  <c:v>19.765308281505465</c:v>
                </c:pt>
                <c:pt idx="340">
                  <c:v>20.018619199090406</c:v>
                </c:pt>
                <c:pt idx="341">
                  <c:v>20.355128001994569</c:v>
                </c:pt>
                <c:pt idx="342">
                  <c:v>20.334228706136734</c:v>
                </c:pt>
                <c:pt idx="343">
                  <c:v>20.035892895336758</c:v>
                </c:pt>
                <c:pt idx="344">
                  <c:v>20.155780882715305</c:v>
                </c:pt>
                <c:pt idx="345">
                  <c:v>19.677574921571416</c:v>
                </c:pt>
                <c:pt idx="346">
                  <c:v>20.046484517705199</c:v>
                </c:pt>
                <c:pt idx="347">
                  <c:v>20.050072468123634</c:v>
                </c:pt>
                <c:pt idx="348">
                  <c:v>20.325022661532479</c:v>
                </c:pt>
                <c:pt idx="349">
                  <c:v>21.071182350962484</c:v>
                </c:pt>
                <c:pt idx="350">
                  <c:v>20.893976669036782</c:v>
                </c:pt>
                <c:pt idx="351">
                  <c:v>21.256346062148999</c:v>
                </c:pt>
                <c:pt idx="352">
                  <c:v>21.956616034420293</c:v>
                </c:pt>
                <c:pt idx="353">
                  <c:v>21.950132175083525</c:v>
                </c:pt>
                <c:pt idx="354">
                  <c:v>21.871586807942005</c:v>
                </c:pt>
                <c:pt idx="355">
                  <c:v>19.279780513194243</c:v>
                </c:pt>
                <c:pt idx="356">
                  <c:v>17.801498235363649</c:v>
                </c:pt>
                <c:pt idx="357">
                  <c:v>15.970128429553524</c:v>
                </c:pt>
                <c:pt idx="358">
                  <c:v>14.27923532679238</c:v>
                </c:pt>
                <c:pt idx="359">
                  <c:v>14.563820003321034</c:v>
                </c:pt>
                <c:pt idx="360">
                  <c:v>12.893921958995001</c:v>
                </c:pt>
                <c:pt idx="361">
                  <c:v>12.697773767162825</c:v>
                </c:pt>
                <c:pt idx="362">
                  <c:v>12.878258811229079</c:v>
                </c:pt>
                <c:pt idx="363">
                  <c:v>12.915836722205622</c:v>
                </c:pt>
                <c:pt idx="364">
                  <c:v>13.205482073916031</c:v>
                </c:pt>
                <c:pt idx="365">
                  <c:v>13.356662442773048</c:v>
                </c:pt>
                <c:pt idx="366">
                  <c:v>13.425976241693974</c:v>
                </c:pt>
                <c:pt idx="367">
                  <c:v>13.48949719717552</c:v>
                </c:pt>
                <c:pt idx="368">
                  <c:v>13.662466948633979</c:v>
                </c:pt>
                <c:pt idx="369">
                  <c:v>14.056530217883539</c:v>
                </c:pt>
                <c:pt idx="370">
                  <c:v>14.452797074186547</c:v>
                </c:pt>
                <c:pt idx="371">
                  <c:v>14.946816491129807</c:v>
                </c:pt>
                <c:pt idx="372">
                  <c:v>15.356345246193683</c:v>
                </c:pt>
                <c:pt idx="373">
                  <c:v>16.070148345371845</c:v>
                </c:pt>
                <c:pt idx="374">
                  <c:v>15.081410319080415</c:v>
                </c:pt>
                <c:pt idx="375">
                  <c:v>16.431841683192037</c:v>
                </c:pt>
                <c:pt idx="376">
                  <c:v>16.325706150417254</c:v>
                </c:pt>
                <c:pt idx="377">
                  <c:v>17.028018568394469</c:v>
                </c:pt>
                <c:pt idx="378">
                  <c:v>17.567849186099377</c:v>
                </c:pt>
                <c:pt idx="379">
                  <c:v>17.806910195589591</c:v>
                </c:pt>
                <c:pt idx="380">
                  <c:v>18.240905291138056</c:v>
                </c:pt>
                <c:pt idx="381">
                  <c:v>18.797694077991075</c:v>
                </c:pt>
                <c:pt idx="382">
                  <c:v>19.45485114129929</c:v>
                </c:pt>
                <c:pt idx="383">
                  <c:v>20.129042489469985</c:v>
                </c:pt>
                <c:pt idx="384">
                  <c:v>20.449908880828382</c:v>
                </c:pt>
                <c:pt idx="385">
                  <c:v>20.903844772571372</c:v>
                </c:pt>
                <c:pt idx="386">
                  <c:v>21.527343667702429</c:v>
                </c:pt>
                <c:pt idx="387">
                  <c:v>22.0751505688579</c:v>
                </c:pt>
                <c:pt idx="388">
                  <c:v>22.15714953168958</c:v>
                </c:pt>
                <c:pt idx="389">
                  <c:v>22.245005255159796</c:v>
                </c:pt>
                <c:pt idx="390">
                  <c:v>21.831253109938732</c:v>
                </c:pt>
                <c:pt idx="391">
                  <c:v>21.62769669020572</c:v>
                </c:pt>
                <c:pt idx="392">
                  <c:v>20.745073106448995</c:v>
                </c:pt>
                <c:pt idx="393">
                  <c:v>19.866294890694874</c:v>
                </c:pt>
                <c:pt idx="394">
                  <c:v>19.438510648584892</c:v>
                </c:pt>
                <c:pt idx="395">
                  <c:v>20.615014824745661</c:v>
                </c:pt>
                <c:pt idx="396">
                  <c:v>23.312026249914879</c:v>
                </c:pt>
                <c:pt idx="397">
                  <c:v>26.183944762060072</c:v>
                </c:pt>
                <c:pt idx="398">
                  <c:v>29.110126175714829</c:v>
                </c:pt>
                <c:pt idx="399">
                  <c:v>30.852190550027007</c:v>
                </c:pt>
                <c:pt idx="400">
                  <c:v>32.724051364873816</c:v>
                </c:pt>
                <c:pt idx="401">
                  <c:v>34.929431593249184</c:v>
                </c:pt>
                <c:pt idx="402">
                  <c:v>34.017796312410312</c:v>
                </c:pt>
                <c:pt idx="403">
                  <c:v>35.547620786368029</c:v>
                </c:pt>
                <c:pt idx="404">
                  <c:v>34.640410250134181</c:v>
                </c:pt>
                <c:pt idx="405">
                  <c:v>35.738356735409312</c:v>
                </c:pt>
                <c:pt idx="406">
                  <c:v>37.102070036306436</c:v>
                </c:pt>
                <c:pt idx="407">
                  <c:v>36.034903076119363</c:v>
                </c:pt>
                <c:pt idx="408">
                  <c:v>35.296900999455602</c:v>
                </c:pt>
                <c:pt idx="409">
                  <c:v>35.884445936388829</c:v>
                </c:pt>
                <c:pt idx="410">
                  <c:v>35.24431685122773</c:v>
                </c:pt>
                <c:pt idx="411">
                  <c:v>35.722728437372012</c:v>
                </c:pt>
                <c:pt idx="412">
                  <c:v>35.243102565059083</c:v>
                </c:pt>
                <c:pt idx="413">
                  <c:v>35.321514898601436</c:v>
                </c:pt>
                <c:pt idx="414">
                  <c:v>34.568586387690196</c:v>
                </c:pt>
                <c:pt idx="415">
                  <c:v>34.793926728528412</c:v>
                </c:pt>
                <c:pt idx="416">
                  <c:v>34.621117227310357</c:v>
                </c:pt>
                <c:pt idx="417">
                  <c:v>34.710367815607789</c:v>
                </c:pt>
                <c:pt idx="418">
                  <c:v>34.438848355410855</c:v>
                </c:pt>
                <c:pt idx="419">
                  <c:v>34.659831397450724</c:v>
                </c:pt>
                <c:pt idx="420">
                  <c:v>35.568509226290061</c:v>
                </c:pt>
                <c:pt idx="421">
                  <c:v>34.20650618830053</c:v>
                </c:pt>
                <c:pt idx="422">
                  <c:v>35.298878197324576</c:v>
                </c:pt>
                <c:pt idx="423">
                  <c:v>35.166246569061805</c:v>
                </c:pt>
                <c:pt idx="424">
                  <c:v>35.557016868127064</c:v>
                </c:pt>
                <c:pt idx="425">
                  <c:v>35.532557280166486</c:v>
                </c:pt>
                <c:pt idx="426">
                  <c:v>36.469232823567573</c:v>
                </c:pt>
                <c:pt idx="427">
                  <c:v>36.187911816259579</c:v>
                </c:pt>
                <c:pt idx="428">
                  <c:v>36.61005675001077</c:v>
                </c:pt>
                <c:pt idx="429">
                  <c:v>36.499887968690864</c:v>
                </c:pt>
                <c:pt idx="430">
                  <c:v>37.052826375005615</c:v>
                </c:pt>
                <c:pt idx="431">
                  <c:v>36.544045159624353</c:v>
                </c:pt>
                <c:pt idx="432">
                  <c:v>36.981112324264217</c:v>
                </c:pt>
                <c:pt idx="433">
                  <c:v>37.319903055053871</c:v>
                </c:pt>
                <c:pt idx="434">
                  <c:v>37.427804679209871</c:v>
                </c:pt>
                <c:pt idx="435">
                  <c:v>36.996351718448409</c:v>
                </c:pt>
                <c:pt idx="436">
                  <c:v>37.333848934612895</c:v>
                </c:pt>
                <c:pt idx="437">
                  <c:v>38.070108133832854</c:v>
                </c:pt>
                <c:pt idx="438">
                  <c:v>38.136999581152274</c:v>
                </c:pt>
                <c:pt idx="439">
                  <c:v>37.367750876726276</c:v>
                </c:pt>
                <c:pt idx="440">
                  <c:v>37.563904491456633</c:v>
                </c:pt>
                <c:pt idx="441">
                  <c:v>37.098536006469338</c:v>
                </c:pt>
                <c:pt idx="442">
                  <c:v>37.570405901869741</c:v>
                </c:pt>
                <c:pt idx="443">
                  <c:v>36.064054667035862</c:v>
                </c:pt>
                <c:pt idx="444">
                  <c:v>32.948963654625743</c:v>
                </c:pt>
                <c:pt idx="445">
                  <c:v>32.02990526167568</c:v>
                </c:pt>
                <c:pt idx="446">
                  <c:v>34.184260284777025</c:v>
                </c:pt>
                <c:pt idx="447">
                  <c:v>34.18570856662604</c:v>
                </c:pt>
                <c:pt idx="448">
                  <c:v>34.16821409514295</c:v>
                </c:pt>
                <c:pt idx="449">
                  <c:v>34.12833850769978</c:v>
                </c:pt>
                <c:pt idx="450">
                  <c:v>34.061961913077859</c:v>
                </c:pt>
                <c:pt idx="451">
                  <c:v>33.964175571018458</c:v>
                </c:pt>
                <c:pt idx="452">
                  <c:v>33.829195257648799</c:v>
                </c:pt>
                <c:pt idx="453">
                  <c:v>33.65033185830044</c:v>
                </c:pt>
                <c:pt idx="454">
                  <c:v>33.420075014799529</c:v>
                </c:pt>
                <c:pt idx="455">
                  <c:v>33.130359570051347</c:v>
                </c:pt>
                <c:pt idx="456">
                  <c:v>32.773073802749416</c:v>
                </c:pt>
                <c:pt idx="457">
                  <c:v>32.340807574884579</c:v>
                </c:pt>
                <c:pt idx="458">
                  <c:v>31.827720595628389</c:v>
                </c:pt>
                <c:pt idx="459">
                  <c:v>31.23028636883561</c:v>
                </c:pt>
                <c:pt idx="460">
                  <c:v>30.54764268561269</c:v>
                </c:pt>
                <c:pt idx="461">
                  <c:v>29.781422666281987</c:v>
                </c:pt>
                <c:pt idx="462">
                  <c:v>28.93517235597912</c:v>
                </c:pt>
                <c:pt idx="463">
                  <c:v>28.013609616913108</c:v>
                </c:pt>
                <c:pt idx="464">
                  <c:v>27.021960459355682</c:v>
                </c:pt>
                <c:pt idx="465">
                  <c:v>25.965489820318741</c:v>
                </c:pt>
                <c:pt idx="466">
                  <c:v>24.84923235797396</c:v>
                </c:pt>
                <c:pt idx="467">
                  <c:v>23.677874021737701</c:v>
                </c:pt>
                <c:pt idx="468">
                  <c:v>22.455727344058527</c:v>
                </c:pt>
                <c:pt idx="469">
                  <c:v>21.186756607098495</c:v>
                </c:pt>
                <c:pt idx="470">
                  <c:v>19.874625500244321</c:v>
                </c:pt>
                <c:pt idx="471">
                  <c:v>18.522752682070102</c:v>
                </c:pt>
                <c:pt idx="472">
                  <c:v>17.134368956119328</c:v>
                </c:pt>
                <c:pt idx="473">
                  <c:v>15.712574866252453</c:v>
                </c:pt>
                <c:pt idx="474">
                  <c:v>14.260401125389896</c:v>
                </c:pt>
                <c:pt idx="475">
                  <c:v>12.780878302662238</c:v>
                </c:pt>
                <c:pt idx="476">
                  <c:v>11.277129529244077</c:v>
                </c:pt>
                <c:pt idx="477">
                  <c:v>9.7525173796589915</c:v>
                </c:pt>
                <c:pt idx="478">
                  <c:v>8.2109234870139591</c:v>
                </c:pt>
                <c:pt idx="479">
                  <c:v>6.6573875176680133</c:v>
                </c:pt>
                <c:pt idx="480">
                  <c:v>5.0998862346815228</c:v>
                </c:pt>
                <c:pt idx="481">
                  <c:v>3.5557237997458095</c:v>
                </c:pt>
                <c:pt idx="482">
                  <c:v>2.0855510889280424</c:v>
                </c:pt>
                <c:pt idx="483">
                  <c:v>1.1037645979885846</c:v>
                </c:pt>
                <c:pt idx="484">
                  <c:v>1.8175620171469222</c:v>
                </c:pt>
                <c:pt idx="485">
                  <c:v>3.259157967789688</c:v>
                </c:pt>
                <c:pt idx="486">
                  <c:v>1.8184818021855964</c:v>
                </c:pt>
                <c:pt idx="487">
                  <c:v>3.0697529442465208</c:v>
                </c:pt>
                <c:pt idx="488">
                  <c:v>2.5410164344642574</c:v>
                </c:pt>
                <c:pt idx="489">
                  <c:v>2.2823901617022582</c:v>
                </c:pt>
                <c:pt idx="490">
                  <c:v>2.1672494339678368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A-4D6B-A212-BF767891D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07680"/>
        <c:axId val="534954224"/>
      </c:lineChart>
      <c:catAx>
        <c:axId val="5331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954224"/>
        <c:crosses val="autoZero"/>
        <c:auto val="1"/>
        <c:lblAlgn val="ctr"/>
        <c:lblOffset val="100"/>
        <c:noMultiLvlLbl val="0"/>
      </c:catAx>
      <c:valAx>
        <c:axId val="5349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1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'Расчет Координаты'!$A$7:$A$453</c:f>
              <c:numCache>
                <c:formatCode>General</c:formatCode>
                <c:ptCount val="447"/>
                <c:pt idx="0">
                  <c:v>-0.61052100000000065</c:v>
                </c:pt>
                <c:pt idx="1">
                  <c:v>-0.34730172098356399</c:v>
                </c:pt>
                <c:pt idx="2">
                  <c:v>-0.17062546091794706</c:v>
                </c:pt>
                <c:pt idx="3">
                  <c:v>3.2400653654266941E-2</c:v>
                </c:pt>
                <c:pt idx="4">
                  <c:v>-2.5464963239717423E-2</c:v>
                </c:pt>
                <c:pt idx="5">
                  <c:v>0.24376364049779711</c:v>
                </c:pt>
                <c:pt idx="6">
                  <c:v>3.9609196830203461E-2</c:v>
                </c:pt>
                <c:pt idx="7">
                  <c:v>0.30378743111948303</c:v>
                </c:pt>
                <c:pt idx="8">
                  <c:v>0.13253005500941598</c:v>
                </c:pt>
                <c:pt idx="9">
                  <c:v>0.32480845427166966</c:v>
                </c:pt>
                <c:pt idx="10">
                  <c:v>0.14781311696787455</c:v>
                </c:pt>
                <c:pt idx="11">
                  <c:v>0.35469616112026769</c:v>
                </c:pt>
                <c:pt idx="12">
                  <c:v>0.16460345166345949</c:v>
                </c:pt>
                <c:pt idx="13">
                  <c:v>0.28316525288744426</c:v>
                </c:pt>
                <c:pt idx="14">
                  <c:v>0.10490381757722718</c:v>
                </c:pt>
                <c:pt idx="15">
                  <c:v>0.33413945237252873</c:v>
                </c:pt>
                <c:pt idx="16">
                  <c:v>0.21475211448716666</c:v>
                </c:pt>
                <c:pt idx="17">
                  <c:v>0.32053093810000177</c:v>
                </c:pt>
                <c:pt idx="18">
                  <c:v>0.2167613038192184</c:v>
                </c:pt>
                <c:pt idx="19">
                  <c:v>0.30902811534536739</c:v>
                </c:pt>
                <c:pt idx="20">
                  <c:v>9.4404950715171812E-2</c:v>
                </c:pt>
                <c:pt idx="21">
                  <c:v>0.30393396497295966</c:v>
                </c:pt>
                <c:pt idx="22">
                  <c:v>0.18013577170036577</c:v>
                </c:pt>
                <c:pt idx="23">
                  <c:v>0.35828514380626625</c:v>
                </c:pt>
                <c:pt idx="24">
                  <c:v>0.27805845065613088</c:v>
                </c:pt>
                <c:pt idx="25">
                  <c:v>0.31637171736695668</c:v>
                </c:pt>
                <c:pt idx="26">
                  <c:v>0.56419647068591472</c:v>
                </c:pt>
                <c:pt idx="27">
                  <c:v>0.33992298747563154</c:v>
                </c:pt>
                <c:pt idx="28">
                  <c:v>0.71748350796492533</c:v>
                </c:pt>
                <c:pt idx="29">
                  <c:v>0.93533769695082691</c:v>
                </c:pt>
                <c:pt idx="30">
                  <c:v>1.1596313022663369</c:v>
                </c:pt>
                <c:pt idx="31">
                  <c:v>1.1382075449900753</c:v>
                </c:pt>
                <c:pt idx="32">
                  <c:v>1.3156644551209851</c:v>
                </c:pt>
                <c:pt idx="33">
                  <c:v>1.1032159039418996</c:v>
                </c:pt>
                <c:pt idx="34">
                  <c:v>0.88418156088765421</c:v>
                </c:pt>
                <c:pt idx="35">
                  <c:v>0.81553831373106112</c:v>
                </c:pt>
                <c:pt idx="36">
                  <c:v>0.54148340225992297</c:v>
                </c:pt>
                <c:pt idx="37">
                  <c:v>0.72115302230610034</c:v>
                </c:pt>
                <c:pt idx="38">
                  <c:v>0.49693566714727083</c:v>
                </c:pt>
                <c:pt idx="39">
                  <c:v>0.47919201898842362</c:v>
                </c:pt>
                <c:pt idx="40">
                  <c:v>0.94386959568655693</c:v>
                </c:pt>
                <c:pt idx="41">
                  <c:v>0.58436659765171028</c:v>
                </c:pt>
                <c:pt idx="42">
                  <c:v>0.20340295555166651</c:v>
                </c:pt>
                <c:pt idx="43">
                  <c:v>1.3538142472890848</c:v>
                </c:pt>
                <c:pt idx="44">
                  <c:v>-1.9622873022052036E-2</c:v>
                </c:pt>
                <c:pt idx="45">
                  <c:v>8.2002389143121468E-2</c:v>
                </c:pt>
                <c:pt idx="46">
                  <c:v>0.10372497566006647</c:v>
                </c:pt>
                <c:pt idx="47">
                  <c:v>-2.6409215771974928E-2</c:v>
                </c:pt>
                <c:pt idx="48">
                  <c:v>-0.32467682100992867</c:v>
                </c:pt>
                <c:pt idx="49">
                  <c:v>-0.37001720741092031</c:v>
                </c:pt>
                <c:pt idx="50">
                  <c:v>-0.3945810170753718</c:v>
                </c:pt>
                <c:pt idx="51">
                  <c:v>-0.54991911592737641</c:v>
                </c:pt>
                <c:pt idx="52">
                  <c:v>-0.77670639285308851</c:v>
                </c:pt>
                <c:pt idx="53">
                  <c:v>-1.3121424109917006</c:v>
                </c:pt>
                <c:pt idx="54">
                  <c:v>-1.2954521860190602</c:v>
                </c:pt>
                <c:pt idx="55">
                  <c:v>-0.93217117686795326</c:v>
                </c:pt>
                <c:pt idx="56">
                  <c:v>-0.90487475770448433</c:v>
                </c:pt>
                <c:pt idx="57">
                  <c:v>-0.67023109689060745</c:v>
                </c:pt>
                <c:pt idx="58">
                  <c:v>-0.30252391088699232</c:v>
                </c:pt>
                <c:pt idx="59">
                  <c:v>-0.17752205303243365</c:v>
                </c:pt>
                <c:pt idx="60">
                  <c:v>-0.18655611227526656</c:v>
                </c:pt>
                <c:pt idx="61">
                  <c:v>-0.18965650628719696</c:v>
                </c:pt>
                <c:pt idx="62">
                  <c:v>-0.17409693371820986</c:v>
                </c:pt>
                <c:pt idx="63">
                  <c:v>0.28505323162436941</c:v>
                </c:pt>
                <c:pt idx="64">
                  <c:v>0.41315644676918983</c:v>
                </c:pt>
                <c:pt idx="65">
                  <c:v>0.89082662159982984</c:v>
                </c:pt>
                <c:pt idx="66">
                  <c:v>1.1238302184401823</c:v>
                </c:pt>
                <c:pt idx="67">
                  <c:v>0.99566018480699603</c:v>
                </c:pt>
                <c:pt idx="68">
                  <c:v>0.80963592040086407</c:v>
                </c:pt>
                <c:pt idx="69">
                  <c:v>0.510276091523027</c:v>
                </c:pt>
                <c:pt idx="70">
                  <c:v>0.50237871069510498</c:v>
                </c:pt>
                <c:pt idx="71">
                  <c:v>0.53428115350725569</c:v>
                </c:pt>
                <c:pt idx="72">
                  <c:v>0.41901876015086587</c:v>
                </c:pt>
                <c:pt idx="73">
                  <c:v>0.49358364945682826</c:v>
                </c:pt>
                <c:pt idx="74">
                  <c:v>1.2272753255088404</c:v>
                </c:pt>
                <c:pt idx="75">
                  <c:v>1.2630617183512913</c:v>
                </c:pt>
                <c:pt idx="76">
                  <c:v>1.1341650497078923</c:v>
                </c:pt>
                <c:pt idx="77">
                  <c:v>1.0433721573298482</c:v>
                </c:pt>
                <c:pt idx="78">
                  <c:v>0.54475755591625064</c:v>
                </c:pt>
                <c:pt idx="79">
                  <c:v>0.71239492423887452</c:v>
                </c:pt>
                <c:pt idx="80">
                  <c:v>0.76033837215069955</c:v>
                </c:pt>
                <c:pt idx="81">
                  <c:v>1.0007536648854771</c:v>
                </c:pt>
                <c:pt idx="82">
                  <c:v>0.48432647543962259</c:v>
                </c:pt>
                <c:pt idx="83">
                  <c:v>0.2587650805372958</c:v>
                </c:pt>
                <c:pt idx="84">
                  <c:v>0.1161849119909103</c:v>
                </c:pt>
                <c:pt idx="85">
                  <c:v>-0.15944022944504854</c:v>
                </c:pt>
                <c:pt idx="86">
                  <c:v>-9.1215248283359848E-2</c:v>
                </c:pt>
                <c:pt idx="87">
                  <c:v>-0.35701983564956336</c:v>
                </c:pt>
                <c:pt idx="88">
                  <c:v>-0.68352041730839674</c:v>
                </c:pt>
                <c:pt idx="89">
                  <c:v>-0.56803546248876169</c:v>
                </c:pt>
                <c:pt idx="90">
                  <c:v>-0.37250582432138557</c:v>
                </c:pt>
                <c:pt idx="91">
                  <c:v>-0.99815337385234892</c:v>
                </c:pt>
                <c:pt idx="92">
                  <c:v>-0.88890205004533906</c:v>
                </c:pt>
                <c:pt idx="93">
                  <c:v>-1.0297784161215868</c:v>
                </c:pt>
                <c:pt idx="94">
                  <c:v>-0.78617964655784189</c:v>
                </c:pt>
                <c:pt idx="95">
                  <c:v>-0.58692627982806589</c:v>
                </c:pt>
                <c:pt idx="96">
                  <c:v>-0.33836770008329164</c:v>
                </c:pt>
                <c:pt idx="97">
                  <c:v>-0.14653088988422003</c:v>
                </c:pt>
                <c:pt idx="98">
                  <c:v>-5.3473159966613025E-2</c:v>
                </c:pt>
                <c:pt idx="99">
                  <c:v>9.0734311955784186E-2</c:v>
                </c:pt>
                <c:pt idx="100">
                  <c:v>0.22159350951209217</c:v>
                </c:pt>
                <c:pt idx="101">
                  <c:v>0.22393168287219734</c:v>
                </c:pt>
                <c:pt idx="102">
                  <c:v>0.78637237957980943</c:v>
                </c:pt>
                <c:pt idx="103">
                  <c:v>0.95204360118277054</c:v>
                </c:pt>
                <c:pt idx="104">
                  <c:v>1.0648103590253724</c:v>
                </c:pt>
                <c:pt idx="105">
                  <c:v>1.1853390438330913</c:v>
                </c:pt>
                <c:pt idx="106">
                  <c:v>0.80435832418045694</c:v>
                </c:pt>
                <c:pt idx="107">
                  <c:v>0.88821766840069993</c:v>
                </c:pt>
                <c:pt idx="108">
                  <c:v>0.84794788114998365</c:v>
                </c:pt>
                <c:pt idx="109">
                  <c:v>0.60299709187952988</c:v>
                </c:pt>
                <c:pt idx="110">
                  <c:v>0.42407575484834426</c:v>
                </c:pt>
                <c:pt idx="111">
                  <c:v>0.38183886151019536</c:v>
                </c:pt>
                <c:pt idx="112">
                  <c:v>0.19224850095500073</c:v>
                </c:pt>
                <c:pt idx="113">
                  <c:v>0.44134897427830633</c:v>
                </c:pt>
                <c:pt idx="114">
                  <c:v>0.34288452643072004</c:v>
                </c:pt>
                <c:pt idx="115">
                  <c:v>0.23421864345021937</c:v>
                </c:pt>
                <c:pt idx="116">
                  <c:v>0.64062741035183435</c:v>
                </c:pt>
                <c:pt idx="117">
                  <c:v>1.0606467468242102</c:v>
                </c:pt>
                <c:pt idx="118">
                  <c:v>1.396810615005196</c:v>
                </c:pt>
                <c:pt idx="119">
                  <c:v>1.4960698684418938</c:v>
                </c:pt>
                <c:pt idx="120">
                  <c:v>1.4576783330593568</c:v>
                </c:pt>
                <c:pt idx="121">
                  <c:v>0.67038475733111924</c:v>
                </c:pt>
                <c:pt idx="122">
                  <c:v>0.71207192245432882</c:v>
                </c:pt>
                <c:pt idx="123">
                  <c:v>0.83441285581204439</c:v>
                </c:pt>
                <c:pt idx="124">
                  <c:v>0.29734578026270936</c:v>
                </c:pt>
                <c:pt idx="125">
                  <c:v>-0.11262485095550408</c:v>
                </c:pt>
                <c:pt idx="126">
                  <c:v>-0.13458637194957662</c:v>
                </c:pt>
                <c:pt idx="127">
                  <c:v>6.4011531257917743E-3</c:v>
                </c:pt>
                <c:pt idx="128">
                  <c:v>-0.20109831464283795</c:v>
                </c:pt>
                <c:pt idx="129">
                  <c:v>-0.16108597630703397</c:v>
                </c:pt>
                <c:pt idx="130">
                  <c:v>-0.27227759050281991</c:v>
                </c:pt>
                <c:pt idx="131">
                  <c:v>-0.66706980614337286</c:v>
                </c:pt>
                <c:pt idx="132">
                  <c:v>-1.0414079559655798</c:v>
                </c:pt>
                <c:pt idx="133">
                  <c:v>-1.0999607649835683</c:v>
                </c:pt>
                <c:pt idx="134">
                  <c:v>-1.0730676433857425</c:v>
                </c:pt>
                <c:pt idx="135">
                  <c:v>-0.9053865670626241</c:v>
                </c:pt>
                <c:pt idx="136">
                  <c:v>-0.55601783058224952</c:v>
                </c:pt>
                <c:pt idx="137">
                  <c:v>-0.33199551839331864</c:v>
                </c:pt>
                <c:pt idx="138">
                  <c:v>-7.143630303298569E-2</c:v>
                </c:pt>
                <c:pt idx="139">
                  <c:v>0.16102725164182302</c:v>
                </c:pt>
                <c:pt idx="140">
                  <c:v>-6.6819112106916739E-2</c:v>
                </c:pt>
                <c:pt idx="141">
                  <c:v>0.12385388875124222</c:v>
                </c:pt>
                <c:pt idx="142">
                  <c:v>-2.7701719479788493E-2</c:v>
                </c:pt>
                <c:pt idx="143">
                  <c:v>0.3662818075033259</c:v>
                </c:pt>
                <c:pt idx="144">
                  <c:v>0.74351237370892242</c:v>
                </c:pt>
                <c:pt idx="145">
                  <c:v>0.90521038060520742</c:v>
                </c:pt>
                <c:pt idx="146">
                  <c:v>0.86174229523540058</c:v>
                </c:pt>
                <c:pt idx="147">
                  <c:v>0.71561809959538636</c:v>
                </c:pt>
                <c:pt idx="148">
                  <c:v>0.6373688548041837</c:v>
                </c:pt>
                <c:pt idx="149">
                  <c:v>0.37195099517062141</c:v>
                </c:pt>
                <c:pt idx="150">
                  <c:v>0.38879675487030674</c:v>
                </c:pt>
                <c:pt idx="151">
                  <c:v>0.10404743070107995</c:v>
                </c:pt>
                <c:pt idx="152">
                  <c:v>0.24632525917354231</c:v>
                </c:pt>
                <c:pt idx="153">
                  <c:v>0.12428095747222777</c:v>
                </c:pt>
                <c:pt idx="154">
                  <c:v>0.24864383920171568</c:v>
                </c:pt>
                <c:pt idx="155">
                  <c:v>8.6230726862405682E-2</c:v>
                </c:pt>
                <c:pt idx="156">
                  <c:v>0.11671649835887593</c:v>
                </c:pt>
                <c:pt idx="157">
                  <c:v>6.2903666708198691E-2</c:v>
                </c:pt>
                <c:pt idx="158">
                  <c:v>0.14190471228329143</c:v>
                </c:pt>
                <c:pt idx="159">
                  <c:v>0.14011874826740256</c:v>
                </c:pt>
                <c:pt idx="160">
                  <c:v>0.10523553530339964</c:v>
                </c:pt>
                <c:pt idx="161">
                  <c:v>6.3457499850110829E-2</c:v>
                </c:pt>
                <c:pt idx="162">
                  <c:v>-2.3617795734563456E-2</c:v>
                </c:pt>
                <c:pt idx="163">
                  <c:v>-0.10554173561813193</c:v>
                </c:pt>
                <c:pt idx="164">
                  <c:v>0.14943509368013289</c:v>
                </c:pt>
                <c:pt idx="165">
                  <c:v>5.5803392284763345E-2</c:v>
                </c:pt>
                <c:pt idx="166">
                  <c:v>0.2400763853418591</c:v>
                </c:pt>
                <c:pt idx="167">
                  <c:v>0.8565177885594073</c:v>
                </c:pt>
                <c:pt idx="168">
                  <c:v>0.82956509053021954</c:v>
                </c:pt>
                <c:pt idx="169">
                  <c:v>0.32144361201474514</c:v>
                </c:pt>
                <c:pt idx="170">
                  <c:v>0.44225120390472616</c:v>
                </c:pt>
                <c:pt idx="171">
                  <c:v>0.67819042913595773</c:v>
                </c:pt>
                <c:pt idx="172">
                  <c:v>-0.39332897385743182</c:v>
                </c:pt>
                <c:pt idx="173">
                  <c:v>0.28977007413429795</c:v>
                </c:pt>
                <c:pt idx="174">
                  <c:v>0.16153264136284001</c:v>
                </c:pt>
                <c:pt idx="175">
                  <c:v>0.1593554183641962</c:v>
                </c:pt>
                <c:pt idx="176">
                  <c:v>0.43168391819450919</c:v>
                </c:pt>
                <c:pt idx="177">
                  <c:v>0.26160916842129339</c:v>
                </c:pt>
                <c:pt idx="178">
                  <c:v>0.28991391267379901</c:v>
                </c:pt>
                <c:pt idx="179">
                  <c:v>1.0940590504798668</c:v>
                </c:pt>
                <c:pt idx="180">
                  <c:v>6.033933559182323E-2</c:v>
                </c:pt>
                <c:pt idx="181">
                  <c:v>0.63116052373937437</c:v>
                </c:pt>
                <c:pt idx="182">
                  <c:v>0.64892335461865736</c:v>
                </c:pt>
                <c:pt idx="183">
                  <c:v>1.0082753113200524</c:v>
                </c:pt>
                <c:pt idx="184">
                  <c:v>0.34434377751901513</c:v>
                </c:pt>
                <c:pt idx="185">
                  <c:v>1.4479003833477666</c:v>
                </c:pt>
                <c:pt idx="186">
                  <c:v>0.64163625479551001</c:v>
                </c:pt>
                <c:pt idx="187">
                  <c:v>0.48897191163866843</c:v>
                </c:pt>
                <c:pt idx="188">
                  <c:v>-0.48445437756016946</c:v>
                </c:pt>
                <c:pt idx="189">
                  <c:v>0.12285335762905188</c:v>
                </c:pt>
                <c:pt idx="190">
                  <c:v>-0.63966509877210309</c:v>
                </c:pt>
                <c:pt idx="191">
                  <c:v>-0.36431059060064924</c:v>
                </c:pt>
                <c:pt idx="192">
                  <c:v>-0.84588090354260381</c:v>
                </c:pt>
                <c:pt idx="193">
                  <c:v>-0.67333521264528295</c:v>
                </c:pt>
                <c:pt idx="194">
                  <c:v>-0.57082322224107795</c:v>
                </c:pt>
                <c:pt idx="195">
                  <c:v>-0.49332486817733784</c:v>
                </c:pt>
                <c:pt idx="196">
                  <c:v>-4.9707810250947913E-2</c:v>
                </c:pt>
                <c:pt idx="197">
                  <c:v>-4.6200318996319462E-2</c:v>
                </c:pt>
                <c:pt idx="198">
                  <c:v>-3.6849744641283635E-3</c:v>
                </c:pt>
                <c:pt idx="199">
                  <c:v>2.7541565899444249E-2</c:v>
                </c:pt>
                <c:pt idx="200">
                  <c:v>0.24354008585782999</c:v>
                </c:pt>
                <c:pt idx="201">
                  <c:v>0.23131388270598768</c:v>
                </c:pt>
                <c:pt idx="202">
                  <c:v>0.84000162075609919</c:v>
                </c:pt>
                <c:pt idx="203">
                  <c:v>0.43424381724191419</c:v>
                </c:pt>
                <c:pt idx="204">
                  <c:v>0.84342816811719368</c:v>
                </c:pt>
                <c:pt idx="205">
                  <c:v>0.86376495424791955</c:v>
                </c:pt>
                <c:pt idx="206">
                  <c:v>0.6173390117758053</c:v>
                </c:pt>
                <c:pt idx="207">
                  <c:v>0.57051377785637136</c:v>
                </c:pt>
                <c:pt idx="208">
                  <c:v>0.35774505714762628</c:v>
                </c:pt>
                <c:pt idx="209">
                  <c:v>0.44985154416909723</c:v>
                </c:pt>
                <c:pt idx="210">
                  <c:v>0.32666204907680324</c:v>
                </c:pt>
                <c:pt idx="211">
                  <c:v>0.3326483373354524</c:v>
                </c:pt>
                <c:pt idx="212">
                  <c:v>0.13188678166696696</c:v>
                </c:pt>
                <c:pt idx="213">
                  <c:v>0.21781592553056708</c:v>
                </c:pt>
                <c:pt idx="214">
                  <c:v>8.2817716325862434E-2</c:v>
                </c:pt>
                <c:pt idx="215">
                  <c:v>0.3050924176245155</c:v>
                </c:pt>
                <c:pt idx="216">
                  <c:v>8.5938319282934744E-2</c:v>
                </c:pt>
                <c:pt idx="217">
                  <c:v>0.28714859832210765</c:v>
                </c:pt>
                <c:pt idx="218">
                  <c:v>7.0567554453927817E-2</c:v>
                </c:pt>
                <c:pt idx="219">
                  <c:v>0.26291204230247966</c:v>
                </c:pt>
                <c:pt idx="220">
                  <c:v>0.26513605725687051</c:v>
                </c:pt>
                <c:pt idx="221">
                  <c:v>8.9041626940505533E-2</c:v>
                </c:pt>
                <c:pt idx="222">
                  <c:v>0.2338349858186855</c:v>
                </c:pt>
                <c:pt idx="223">
                  <c:v>8.4604925024993172E-2</c:v>
                </c:pt>
                <c:pt idx="224">
                  <c:v>0.26536676093575579</c:v>
                </c:pt>
                <c:pt idx="225">
                  <c:v>5.7024343973797985E-2</c:v>
                </c:pt>
                <c:pt idx="226">
                  <c:v>0.20503339734168827</c:v>
                </c:pt>
                <c:pt idx="227">
                  <c:v>7.9880292971071104E-2</c:v>
                </c:pt>
                <c:pt idx="228">
                  <c:v>0.25526754617578262</c:v>
                </c:pt>
                <c:pt idx="229">
                  <c:v>8.6819142731681787E-2</c:v>
                </c:pt>
                <c:pt idx="230">
                  <c:v>0.26478236614056455</c:v>
                </c:pt>
                <c:pt idx="231">
                  <c:v>0.13948066510449542</c:v>
                </c:pt>
                <c:pt idx="232">
                  <c:v>0.21562797515748544</c:v>
                </c:pt>
                <c:pt idx="233">
                  <c:v>0.14064811161246113</c:v>
                </c:pt>
                <c:pt idx="234">
                  <c:v>-1.1707022775777072E-3</c:v>
                </c:pt>
                <c:pt idx="235">
                  <c:v>0.25736732243042865</c:v>
                </c:pt>
                <c:pt idx="236">
                  <c:v>0.17014806770332885</c:v>
                </c:pt>
                <c:pt idx="237">
                  <c:v>0.26911483693923177</c:v>
                </c:pt>
                <c:pt idx="238">
                  <c:v>0.32766032273682899</c:v>
                </c:pt>
                <c:pt idx="239">
                  <c:v>0.20282651120837758</c:v>
                </c:pt>
                <c:pt idx="240">
                  <c:v>0.34764378385999622</c:v>
                </c:pt>
                <c:pt idx="241">
                  <c:v>0.4734444571618816</c:v>
                </c:pt>
                <c:pt idx="242">
                  <c:v>0.2707235882793198</c:v>
                </c:pt>
                <c:pt idx="243">
                  <c:v>0.4982674485360134</c:v>
                </c:pt>
                <c:pt idx="244">
                  <c:v>0.16447466650982645</c:v>
                </c:pt>
                <c:pt idx="245">
                  <c:v>0.20924014790036707</c:v>
                </c:pt>
                <c:pt idx="246">
                  <c:v>0.15005550902671574</c:v>
                </c:pt>
                <c:pt idx="247">
                  <c:v>0.33261768636959821</c:v>
                </c:pt>
                <c:pt idx="248">
                  <c:v>0.22719593845421668</c:v>
                </c:pt>
                <c:pt idx="249">
                  <c:v>0.32472074692640412</c:v>
                </c:pt>
                <c:pt idx="250">
                  <c:v>0.17823107347943357</c:v>
                </c:pt>
                <c:pt idx="251">
                  <c:v>0.32261096332451816</c:v>
                </c:pt>
                <c:pt idx="252">
                  <c:v>9.418276526286444E-2</c:v>
                </c:pt>
                <c:pt idx="253">
                  <c:v>0.25915687654740843</c:v>
                </c:pt>
                <c:pt idx="254">
                  <c:v>0.16116952585334052</c:v>
                </c:pt>
                <c:pt idx="255">
                  <c:v>0.28507443243034608</c:v>
                </c:pt>
                <c:pt idx="256">
                  <c:v>0.16324820439485768</c:v>
                </c:pt>
                <c:pt idx="257">
                  <c:v>0.29516670438729037</c:v>
                </c:pt>
                <c:pt idx="258">
                  <c:v>0.11947043332492091</c:v>
                </c:pt>
                <c:pt idx="259">
                  <c:v>0.282899694203046</c:v>
                </c:pt>
                <c:pt idx="260">
                  <c:v>0.16514534157839092</c:v>
                </c:pt>
                <c:pt idx="261">
                  <c:v>0.34756224675024133</c:v>
                </c:pt>
                <c:pt idx="262">
                  <c:v>9.3044547417692663E-2</c:v>
                </c:pt>
                <c:pt idx="263">
                  <c:v>0.27632992001653117</c:v>
                </c:pt>
                <c:pt idx="264">
                  <c:v>0.24022765837320717</c:v>
                </c:pt>
                <c:pt idx="265">
                  <c:v>0.28665928203100538</c:v>
                </c:pt>
                <c:pt idx="266">
                  <c:v>9.1721640090349651E-2</c:v>
                </c:pt>
                <c:pt idx="267">
                  <c:v>0.41714071243334772</c:v>
                </c:pt>
                <c:pt idx="268">
                  <c:v>0.34488722783111458</c:v>
                </c:pt>
                <c:pt idx="269">
                  <c:v>0.66400310648625227</c:v>
                </c:pt>
                <c:pt idx="270">
                  <c:v>0.58218976316295745</c:v>
                </c:pt>
                <c:pt idx="271">
                  <c:v>0.9067365432540605</c:v>
                </c:pt>
                <c:pt idx="272">
                  <c:v>1.0121826947696175</c:v>
                </c:pt>
                <c:pt idx="273">
                  <c:v>0.45225306773969509</c:v>
                </c:pt>
                <c:pt idx="274">
                  <c:v>-0.20454335500410634</c:v>
                </c:pt>
                <c:pt idx="275">
                  <c:v>0.11262729795728008</c:v>
                </c:pt>
                <c:pt idx="276">
                  <c:v>0.59795470636672687</c:v>
                </c:pt>
                <c:pt idx="277">
                  <c:v>0.67956169878360617</c:v>
                </c:pt>
                <c:pt idx="278">
                  <c:v>0.7790329408699026</c:v>
                </c:pt>
                <c:pt idx="279">
                  <c:v>0.75854736930201117</c:v>
                </c:pt>
                <c:pt idx="280">
                  <c:v>0.11662862825091362</c:v>
                </c:pt>
                <c:pt idx="281">
                  <c:v>2.7774074047362051E-2</c:v>
                </c:pt>
                <c:pt idx="282">
                  <c:v>0.28041064574791186</c:v>
                </c:pt>
                <c:pt idx="283">
                  <c:v>-0.22297168244287752</c:v>
                </c:pt>
                <c:pt idx="284">
                  <c:v>-0.57946935210820938</c:v>
                </c:pt>
                <c:pt idx="285">
                  <c:v>-0.74909501742076878</c:v>
                </c:pt>
                <c:pt idx="286">
                  <c:v>-0.48744209564568952</c:v>
                </c:pt>
                <c:pt idx="287">
                  <c:v>-0.62426064401835701</c:v>
                </c:pt>
                <c:pt idx="288">
                  <c:v>-0.97320485263602563</c:v>
                </c:pt>
                <c:pt idx="289">
                  <c:v>-0.76286008680471928</c:v>
                </c:pt>
                <c:pt idx="290">
                  <c:v>-0.74118105630228581</c:v>
                </c:pt>
                <c:pt idx="291">
                  <c:v>-0.82022619637512317</c:v>
                </c:pt>
                <c:pt idx="292">
                  <c:v>-0.57169274990293251</c:v>
                </c:pt>
                <c:pt idx="293">
                  <c:v>-0.4946267260632663</c:v>
                </c:pt>
                <c:pt idx="294">
                  <c:v>-0.59068581278467247</c:v>
                </c:pt>
                <c:pt idx="295">
                  <c:v>-0.38277457893957012</c:v>
                </c:pt>
                <c:pt idx="296">
                  <c:v>-0.5846469680483416</c:v>
                </c:pt>
                <c:pt idx="297">
                  <c:v>-0.40791881093351484</c:v>
                </c:pt>
                <c:pt idx="298">
                  <c:v>-8.0950271837777005E-2</c:v>
                </c:pt>
                <c:pt idx="299">
                  <c:v>0.36218338153054647</c:v>
                </c:pt>
                <c:pt idx="300">
                  <c:v>0.97704346710923062</c:v>
                </c:pt>
                <c:pt idx="301">
                  <c:v>1.0345893857626749</c:v>
                </c:pt>
                <c:pt idx="302">
                  <c:v>0.95962891258442085</c:v>
                </c:pt>
                <c:pt idx="303">
                  <c:v>0.88688867580355479</c:v>
                </c:pt>
                <c:pt idx="304">
                  <c:v>0.8214368475249596</c:v>
                </c:pt>
                <c:pt idx="305">
                  <c:v>0.70365876927015314</c:v>
                </c:pt>
                <c:pt idx="306">
                  <c:v>0.55537212171335337</c:v>
                </c:pt>
                <c:pt idx="307">
                  <c:v>0.6425976710698732</c:v>
                </c:pt>
                <c:pt idx="308">
                  <c:v>0.6070866931326806</c:v>
                </c:pt>
                <c:pt idx="309">
                  <c:v>0.39544207004185938</c:v>
                </c:pt>
                <c:pt idx="310">
                  <c:v>0.87669984966178172</c:v>
                </c:pt>
                <c:pt idx="311">
                  <c:v>1.0260980951254568</c:v>
                </c:pt>
                <c:pt idx="312">
                  <c:v>0.27193977606698289</c:v>
                </c:pt>
                <c:pt idx="313">
                  <c:v>-0.41076155726857372</c:v>
                </c:pt>
                <c:pt idx="314">
                  <c:v>0.20059892014373848</c:v>
                </c:pt>
                <c:pt idx="315">
                  <c:v>0.24471125188145518</c:v>
                </c:pt>
                <c:pt idx="316">
                  <c:v>-0.52478860173861908</c:v>
                </c:pt>
                <c:pt idx="317">
                  <c:v>0.2354839381829204</c:v>
                </c:pt>
                <c:pt idx="318">
                  <c:v>0.83132049491460625</c:v>
                </c:pt>
                <c:pt idx="319">
                  <c:v>-4.8730131667884792E-2</c:v>
                </c:pt>
                <c:pt idx="320">
                  <c:v>0.33917770942176262</c:v>
                </c:pt>
                <c:pt idx="321">
                  <c:v>-8.6303928378447428E-2</c:v>
                </c:pt>
                <c:pt idx="322">
                  <c:v>-0.19726545469369022</c:v>
                </c:pt>
                <c:pt idx="323">
                  <c:v>-0.11757393346939322</c:v>
                </c:pt>
                <c:pt idx="324">
                  <c:v>-0.35441478269696325</c:v>
                </c:pt>
                <c:pt idx="325">
                  <c:v>-0.67922540257746145</c:v>
                </c:pt>
                <c:pt idx="326">
                  <c:v>-0.83633408771487039</c:v>
                </c:pt>
                <c:pt idx="327">
                  <c:v>-0.69517678362156909</c:v>
                </c:pt>
                <c:pt idx="328">
                  <c:v>-0.44166361995358427</c:v>
                </c:pt>
                <c:pt idx="329">
                  <c:v>-0.44103425058155277</c:v>
                </c:pt>
                <c:pt idx="330">
                  <c:v>-0.60515060778020702</c:v>
                </c:pt>
                <c:pt idx="331">
                  <c:v>-0.20738212150325841</c:v>
                </c:pt>
                <c:pt idx="332">
                  <c:v>-0.40887451763972599</c:v>
                </c:pt>
                <c:pt idx="333">
                  <c:v>-6.333873755279705E-2</c:v>
                </c:pt>
                <c:pt idx="334">
                  <c:v>-4.9499016927488503E-2</c:v>
                </c:pt>
                <c:pt idx="335">
                  <c:v>0.2302693333508779</c:v>
                </c:pt>
                <c:pt idx="336">
                  <c:v>0.52927591597053969</c:v>
                </c:pt>
                <c:pt idx="337">
                  <c:v>0.96295782211264469</c:v>
                </c:pt>
                <c:pt idx="338">
                  <c:v>0.95945363846829124</c:v>
                </c:pt>
                <c:pt idx="339">
                  <c:v>0.92704064782862838</c:v>
                </c:pt>
                <c:pt idx="340">
                  <c:v>0.78719373950128546</c:v>
                </c:pt>
                <c:pt idx="341">
                  <c:v>0.44523856849665661</c:v>
                </c:pt>
                <c:pt idx="342">
                  <c:v>0.3950235837288304</c:v>
                </c:pt>
                <c:pt idx="343">
                  <c:v>0.33560696697112213</c:v>
                </c:pt>
                <c:pt idx="344">
                  <c:v>0.19330093544900159</c:v>
                </c:pt>
                <c:pt idx="345">
                  <c:v>0.26519979789749359</c:v>
                </c:pt>
                <c:pt idx="346">
                  <c:v>0.18674077109516454</c:v>
                </c:pt>
                <c:pt idx="347">
                  <c:v>0.24409128076573641</c:v>
                </c:pt>
                <c:pt idx="348">
                  <c:v>0.21232339455135918</c:v>
                </c:pt>
                <c:pt idx="349">
                  <c:v>0.30637440896176826</c:v>
                </c:pt>
                <c:pt idx="350">
                  <c:v>0.27983974861592487</c:v>
                </c:pt>
                <c:pt idx="351">
                  <c:v>0.29906002282975763</c:v>
                </c:pt>
                <c:pt idx="352">
                  <c:v>0.57624348954804205</c:v>
                </c:pt>
                <c:pt idx="353">
                  <c:v>0.49343475402920006</c:v>
                </c:pt>
                <c:pt idx="354">
                  <c:v>0.5095660111216811</c:v>
                </c:pt>
                <c:pt idx="355">
                  <c:v>0.13845883994099625</c:v>
                </c:pt>
                <c:pt idx="356">
                  <c:v>-0.1976915546380833</c:v>
                </c:pt>
                <c:pt idx="357">
                  <c:v>0.17930830175322954</c:v>
                </c:pt>
                <c:pt idx="358">
                  <c:v>0.13935384967919695</c:v>
                </c:pt>
                <c:pt idx="359">
                  <c:v>0.11867717042607263</c:v>
                </c:pt>
                <c:pt idx="360">
                  <c:v>0.8062539962682912</c:v>
                </c:pt>
                <c:pt idx="361">
                  <c:v>1.0355604103224247</c:v>
                </c:pt>
                <c:pt idx="362">
                  <c:v>0.34476846809714845</c:v>
                </c:pt>
                <c:pt idx="363">
                  <c:v>0.56055649033769939</c:v>
                </c:pt>
                <c:pt idx="364">
                  <c:v>0.43139355186390166</c:v>
                </c:pt>
                <c:pt idx="365">
                  <c:v>0.40795656212140025</c:v>
                </c:pt>
                <c:pt idx="366">
                  <c:v>0.54564600433322774</c:v>
                </c:pt>
                <c:pt idx="367">
                  <c:v>1.2428640200145811</c:v>
                </c:pt>
                <c:pt idx="368">
                  <c:v>0.75973450100645079</c:v>
                </c:pt>
                <c:pt idx="369">
                  <c:v>-3.8059319083902171E-2</c:v>
                </c:pt>
                <c:pt idx="370">
                  <c:v>-0.40782014239085523</c:v>
                </c:pt>
                <c:pt idx="371">
                  <c:v>-0.75966359534576455</c:v>
                </c:pt>
                <c:pt idx="372">
                  <c:v>-0.50639979690378445</c:v>
                </c:pt>
                <c:pt idx="373">
                  <c:v>-0.44006231944896446</c:v>
                </c:pt>
                <c:pt idx="374">
                  <c:v>-0.16172572046069014</c:v>
                </c:pt>
                <c:pt idx="375">
                  <c:v>-0.27717090327601807</c:v>
                </c:pt>
                <c:pt idx="376">
                  <c:v>-5.3920008977393588E-2</c:v>
                </c:pt>
                <c:pt idx="377">
                  <c:v>6.0979581870807709E-2</c:v>
                </c:pt>
                <c:pt idx="378">
                  <c:v>0.19086830915679009</c:v>
                </c:pt>
                <c:pt idx="379">
                  <c:v>0.31909541194579527</c:v>
                </c:pt>
                <c:pt idx="380">
                  <c:v>0.45892943965119615</c:v>
                </c:pt>
                <c:pt idx="381">
                  <c:v>0.91674269929931074</c:v>
                </c:pt>
                <c:pt idx="382">
                  <c:v>1.2412235915707903</c:v>
                </c:pt>
                <c:pt idx="383">
                  <c:v>1.3079759284779073</c:v>
                </c:pt>
                <c:pt idx="384">
                  <c:v>1.216636040843623</c:v>
                </c:pt>
                <c:pt idx="385">
                  <c:v>1.0089738923766618</c:v>
                </c:pt>
                <c:pt idx="386">
                  <c:v>0.77406693782249614</c:v>
                </c:pt>
                <c:pt idx="387">
                  <c:v>0.57115674641736469</c:v>
                </c:pt>
                <c:pt idx="388">
                  <c:v>0.37799385192501789</c:v>
                </c:pt>
                <c:pt idx="389">
                  <c:v>0.23397864080107031</c:v>
                </c:pt>
                <c:pt idx="390">
                  <c:v>0.25774896157903615</c:v>
                </c:pt>
                <c:pt idx="391">
                  <c:v>0.1535275791314126</c:v>
                </c:pt>
                <c:pt idx="392">
                  <c:v>0.25883281144872372</c:v>
                </c:pt>
                <c:pt idx="393">
                  <c:v>0.25203190633883793</c:v>
                </c:pt>
                <c:pt idx="394">
                  <c:v>0.18803822858161826</c:v>
                </c:pt>
                <c:pt idx="395">
                  <c:v>0.30616248351128572</c:v>
                </c:pt>
                <c:pt idx="396">
                  <c:v>0.28593979384703366</c:v>
                </c:pt>
                <c:pt idx="397">
                  <c:v>0.20998286497256646</c:v>
                </c:pt>
                <c:pt idx="398">
                  <c:v>0.20281471492440811</c:v>
                </c:pt>
                <c:pt idx="399">
                  <c:v>0.21176132266868844</c:v>
                </c:pt>
                <c:pt idx="400">
                  <c:v>-2.690123227116458E-3</c:v>
                </c:pt>
                <c:pt idx="401">
                  <c:v>0.23597790895042189</c:v>
                </c:pt>
                <c:pt idx="402">
                  <c:v>0.11096857876167508</c:v>
                </c:pt>
                <c:pt idx="403">
                  <c:v>7.3769278136347191E-2</c:v>
                </c:pt>
                <c:pt idx="404">
                  <c:v>9.3914350340877154E-2</c:v>
                </c:pt>
                <c:pt idx="405">
                  <c:v>-0.11698963316416693</c:v>
                </c:pt>
                <c:pt idx="406">
                  <c:v>0.18271618867690076</c:v>
                </c:pt>
                <c:pt idx="407">
                  <c:v>0.19051036860071507</c:v>
                </c:pt>
                <c:pt idx="408">
                  <c:v>5.4479864400645947E-4</c:v>
                </c:pt>
                <c:pt idx="409">
                  <c:v>-0.14019027154399819</c:v>
                </c:pt>
                <c:pt idx="410">
                  <c:v>9.5094373476532018E-2</c:v>
                </c:pt>
                <c:pt idx="411">
                  <c:v>2.0555321355639013E-2</c:v>
                </c:pt>
                <c:pt idx="412">
                  <c:v>7.830735081453126E-2</c:v>
                </c:pt>
                <c:pt idx="413">
                  <c:v>5.3537728552224162E-2</c:v>
                </c:pt>
                <c:pt idx="414">
                  <c:v>0.136348197377856</c:v>
                </c:pt>
                <c:pt idx="415">
                  <c:v>-6.7601279957164228E-3</c:v>
                </c:pt>
                <c:pt idx="416">
                  <c:v>0.10249245045472206</c:v>
                </c:pt>
                <c:pt idx="417">
                  <c:v>4.6636080608165174E-2</c:v>
                </c:pt>
                <c:pt idx="418">
                  <c:v>0.12684443909727747</c:v>
                </c:pt>
                <c:pt idx="419">
                  <c:v>0.10786185136610384</c:v>
                </c:pt>
                <c:pt idx="420">
                  <c:v>8.6867649780826839E-2</c:v>
                </c:pt>
                <c:pt idx="421">
                  <c:v>-2.1593734731870554E-2</c:v>
                </c:pt>
                <c:pt idx="422">
                  <c:v>3.4295169454309299E-2</c:v>
                </c:pt>
                <c:pt idx="423">
                  <c:v>0.10645175742672394</c:v>
                </c:pt>
                <c:pt idx="424">
                  <c:v>4.2820704453858202E-2</c:v>
                </c:pt>
                <c:pt idx="425">
                  <c:v>0.11303289993319891</c:v>
                </c:pt>
                <c:pt idx="426">
                  <c:v>-1.0829024185871705E-3</c:v>
                </c:pt>
                <c:pt idx="427">
                  <c:v>0.10342164351477506</c:v>
                </c:pt>
                <c:pt idx="428">
                  <c:v>6.1382233086824896E-2</c:v>
                </c:pt>
                <c:pt idx="429">
                  <c:v>9.7283917691179445E-2</c:v>
                </c:pt>
                <c:pt idx="430">
                  <c:v>-1.3848134046635711E-2</c:v>
                </c:pt>
                <c:pt idx="431">
                  <c:v>0.11336881484550161</c:v>
                </c:pt>
                <c:pt idx="432">
                  <c:v>7.0474584555782774E-2</c:v>
                </c:pt>
                <c:pt idx="433">
                  <c:v>0.17707382249822176</c:v>
                </c:pt>
                <c:pt idx="434">
                  <c:v>9.4202939236818328E-2</c:v>
                </c:pt>
                <c:pt idx="435">
                  <c:v>9.2362609414740379E-2</c:v>
                </c:pt>
                <c:pt idx="436">
                  <c:v>6.4581130345264096E-2</c:v>
                </c:pt>
                <c:pt idx="437">
                  <c:v>0.30760996643826011</c:v>
                </c:pt>
                <c:pt idx="438">
                  <c:v>0.1024935233538577</c:v>
                </c:pt>
                <c:pt idx="439">
                  <c:v>8.5146957073479815E-2</c:v>
                </c:pt>
                <c:pt idx="440">
                  <c:v>9.7454847571711231E-2</c:v>
                </c:pt>
                <c:pt idx="441">
                  <c:v>0.17158881812098845</c:v>
                </c:pt>
                <c:pt idx="442">
                  <c:v>0.12954158355934098</c:v>
                </c:pt>
                <c:pt idx="443">
                  <c:v>-9.7934207730993789E-2</c:v>
                </c:pt>
                <c:pt idx="444">
                  <c:v>0.1121905341952683</c:v>
                </c:pt>
                <c:pt idx="445">
                  <c:v>-4.2908650909619431E-4</c:v>
                </c:pt>
                <c:pt idx="446">
                  <c:v>-0.21435414945228426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F-4786-9959-274F72F19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07088"/>
        <c:axId val="359216192"/>
      </c:lineChart>
      <c:catAx>
        <c:axId val="48920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216192"/>
        <c:crosses val="autoZero"/>
        <c:auto val="1"/>
        <c:lblAlgn val="ctr"/>
        <c:lblOffset val="100"/>
        <c:noMultiLvlLbl val="0"/>
      </c:catAx>
      <c:valAx>
        <c:axId val="3592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2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'Расчет Координаты'!$B$7:$B$453</c:f>
              <c:numCache>
                <c:formatCode>General</c:formatCode>
                <c:ptCount val="447"/>
                <c:pt idx="0">
                  <c:v>-0.38067800000000007</c:v>
                </c:pt>
                <c:pt idx="1">
                  <c:v>-0.22842650104716578</c:v>
                </c:pt>
                <c:pt idx="2">
                  <c:v>-5.2037812499523162E-2</c:v>
                </c:pt>
                <c:pt idx="3">
                  <c:v>-2.0625830047557775E-2</c:v>
                </c:pt>
                <c:pt idx="4">
                  <c:v>-9.8091382755838216E-3</c:v>
                </c:pt>
                <c:pt idx="5">
                  <c:v>-1.4824150941026196E-2</c:v>
                </c:pt>
                <c:pt idx="6">
                  <c:v>-4.439720989663426E-2</c:v>
                </c:pt>
                <c:pt idx="7">
                  <c:v>-1.8109866945557745E-2</c:v>
                </c:pt>
                <c:pt idx="8">
                  <c:v>-1.4657923600958914E-2</c:v>
                </c:pt>
                <c:pt idx="9">
                  <c:v>-9.881930343571774E-3</c:v>
                </c:pt>
                <c:pt idx="10">
                  <c:v>-6.6205904925690871E-3</c:v>
                </c:pt>
                <c:pt idx="11">
                  <c:v>-3.9375530807622371E-2</c:v>
                </c:pt>
                <c:pt idx="12">
                  <c:v>-3.0284485830377249E-2</c:v>
                </c:pt>
                <c:pt idx="13">
                  <c:v>-2.7030342296593447E-2</c:v>
                </c:pt>
                <c:pt idx="14">
                  <c:v>-5.4866796171841717E-2</c:v>
                </c:pt>
                <c:pt idx="15">
                  <c:v>-3.3842675445057382E-2</c:v>
                </c:pt>
                <c:pt idx="16">
                  <c:v>-2.140203225892566E-2</c:v>
                </c:pt>
                <c:pt idx="17">
                  <c:v>-7.1346159823733411E-4</c:v>
                </c:pt>
                <c:pt idx="18">
                  <c:v>-1.6162749707359744E-2</c:v>
                </c:pt>
                <c:pt idx="19">
                  <c:v>-2.4850135165859513E-2</c:v>
                </c:pt>
                <c:pt idx="20">
                  <c:v>1.8769577603433021E-2</c:v>
                </c:pt>
                <c:pt idx="21">
                  <c:v>-2.7672655069475242E-2</c:v>
                </c:pt>
                <c:pt idx="22">
                  <c:v>3.3990441264968384E-2</c:v>
                </c:pt>
                <c:pt idx="23">
                  <c:v>-0.2045665752102763</c:v>
                </c:pt>
                <c:pt idx="24">
                  <c:v>-0.19489241116402517</c:v>
                </c:pt>
                <c:pt idx="25">
                  <c:v>-5.612549453294198E-2</c:v>
                </c:pt>
                <c:pt idx="26">
                  <c:v>-6.3428216246938965E-2</c:v>
                </c:pt>
                <c:pt idx="27">
                  <c:v>-0.11907750353190549</c:v>
                </c:pt>
                <c:pt idx="28">
                  <c:v>-0.11308352206663581</c:v>
                </c:pt>
                <c:pt idx="29">
                  <c:v>-0.12172090238662298</c:v>
                </c:pt>
                <c:pt idx="30">
                  <c:v>-0.18106419011676067</c:v>
                </c:pt>
                <c:pt idx="31">
                  <c:v>-0.19623754018234435</c:v>
                </c:pt>
                <c:pt idx="32">
                  <c:v>-0.20868202482772641</c:v>
                </c:pt>
                <c:pt idx="33">
                  <c:v>-0.38457118969935072</c:v>
                </c:pt>
                <c:pt idx="34">
                  <c:v>0.11177361712271823</c:v>
                </c:pt>
                <c:pt idx="35">
                  <c:v>-7.4777001417578676E-2</c:v>
                </c:pt>
                <c:pt idx="36">
                  <c:v>-0.37051943805120402</c:v>
                </c:pt>
                <c:pt idx="37">
                  <c:v>-0.18640807665268674</c:v>
                </c:pt>
                <c:pt idx="38">
                  <c:v>-0.32857532215105761</c:v>
                </c:pt>
                <c:pt idx="39">
                  <c:v>-0.34467625509552369</c:v>
                </c:pt>
                <c:pt idx="40">
                  <c:v>-0.26192277931388758</c:v>
                </c:pt>
                <c:pt idx="41">
                  <c:v>-9.3874710803053714E-3</c:v>
                </c:pt>
                <c:pt idx="42">
                  <c:v>-0.38658684705091839</c:v>
                </c:pt>
                <c:pt idx="43">
                  <c:v>-0.52669639806188473</c:v>
                </c:pt>
                <c:pt idx="44">
                  <c:v>0.50870370958644406</c:v>
                </c:pt>
                <c:pt idx="45">
                  <c:v>0.1001262029998254</c:v>
                </c:pt>
                <c:pt idx="46">
                  <c:v>-0.30828275576690967</c:v>
                </c:pt>
                <c:pt idx="47">
                  <c:v>5.6904396070065526E-2</c:v>
                </c:pt>
                <c:pt idx="48">
                  <c:v>-0.12079171766051168</c:v>
                </c:pt>
                <c:pt idx="49">
                  <c:v>0.20625528776570423</c:v>
                </c:pt>
                <c:pt idx="50">
                  <c:v>9.6708564468674069E-2</c:v>
                </c:pt>
                <c:pt idx="51">
                  <c:v>0.65363732260821183</c:v>
                </c:pt>
                <c:pt idx="52">
                  <c:v>0.50072491116807039</c:v>
                </c:pt>
                <c:pt idx="53">
                  <c:v>0.83756582154381165</c:v>
                </c:pt>
                <c:pt idx="54">
                  <c:v>0.81815421759069207</c:v>
                </c:pt>
                <c:pt idx="55">
                  <c:v>0.55207609199821694</c:v>
                </c:pt>
                <c:pt idx="56">
                  <c:v>0.61935379846317107</c:v>
                </c:pt>
                <c:pt idx="57">
                  <c:v>0.36112284459317823</c:v>
                </c:pt>
                <c:pt idx="58">
                  <c:v>0.24842703184227624</c:v>
                </c:pt>
                <c:pt idx="59">
                  <c:v>-1.0331649135228564E-2</c:v>
                </c:pt>
                <c:pt idx="60">
                  <c:v>0.13232715267682948</c:v>
                </c:pt>
                <c:pt idx="61">
                  <c:v>-0.25397711997416328</c:v>
                </c:pt>
                <c:pt idx="62">
                  <c:v>-0.19973417688563894</c:v>
                </c:pt>
                <c:pt idx="63">
                  <c:v>-0.23283218801635594</c:v>
                </c:pt>
                <c:pt idx="64">
                  <c:v>-0.11475770042646392</c:v>
                </c:pt>
                <c:pt idx="65">
                  <c:v>-0.41369320181570018</c:v>
                </c:pt>
                <c:pt idx="66">
                  <c:v>-0.51966897871119044</c:v>
                </c:pt>
                <c:pt idx="67">
                  <c:v>-0.52144970157278081</c:v>
                </c:pt>
                <c:pt idx="68">
                  <c:v>-0.3247972854719049</c:v>
                </c:pt>
                <c:pt idx="69">
                  <c:v>-0.23121736609798946</c:v>
                </c:pt>
                <c:pt idx="70">
                  <c:v>-0.19892051295556673</c:v>
                </c:pt>
                <c:pt idx="71">
                  <c:v>-0.23708864762215176</c:v>
                </c:pt>
                <c:pt idx="72">
                  <c:v>-0.17308092812908335</c:v>
                </c:pt>
                <c:pt idx="73">
                  <c:v>-0.25820449168752929</c:v>
                </c:pt>
                <c:pt idx="74">
                  <c:v>-0.83843940266738248</c:v>
                </c:pt>
                <c:pt idx="75">
                  <c:v>-0.26920071555895925</c:v>
                </c:pt>
                <c:pt idx="76">
                  <c:v>-0.218899352990608</c:v>
                </c:pt>
                <c:pt idx="77">
                  <c:v>-0.66703385817284466</c:v>
                </c:pt>
                <c:pt idx="78">
                  <c:v>-0.34294309426997271</c:v>
                </c:pt>
                <c:pt idx="79">
                  <c:v>-0.54941227217886401</c:v>
                </c:pt>
                <c:pt idx="80">
                  <c:v>-0.56472240034707111</c:v>
                </c:pt>
                <c:pt idx="81">
                  <c:v>-0.77530488683790877</c:v>
                </c:pt>
                <c:pt idx="82">
                  <c:v>-0.22556789992695145</c:v>
                </c:pt>
                <c:pt idx="83">
                  <c:v>-0.1145015119692627</c:v>
                </c:pt>
                <c:pt idx="84">
                  <c:v>8.94373218436708E-3</c:v>
                </c:pt>
                <c:pt idx="85">
                  <c:v>0.12486854786930703</c:v>
                </c:pt>
                <c:pt idx="86">
                  <c:v>0.10137952370147649</c:v>
                </c:pt>
                <c:pt idx="87">
                  <c:v>0.22842115304023711</c:v>
                </c:pt>
                <c:pt idx="88">
                  <c:v>6.2947964121181685E-2</c:v>
                </c:pt>
                <c:pt idx="89">
                  <c:v>0.15988149122644188</c:v>
                </c:pt>
                <c:pt idx="90">
                  <c:v>0.6671336550033562</c:v>
                </c:pt>
                <c:pt idx="91">
                  <c:v>0.89895968828641637</c:v>
                </c:pt>
                <c:pt idx="92">
                  <c:v>0.94491760498323574</c:v>
                </c:pt>
                <c:pt idx="93">
                  <c:v>0.94883073613809066</c:v>
                </c:pt>
                <c:pt idx="94">
                  <c:v>0.81520571772643236</c:v>
                </c:pt>
                <c:pt idx="95">
                  <c:v>0.50603299206352181</c:v>
                </c:pt>
                <c:pt idx="96">
                  <c:v>0.32063493874446147</c:v>
                </c:pt>
                <c:pt idx="97">
                  <c:v>0.12104726098768143</c:v>
                </c:pt>
                <c:pt idx="98">
                  <c:v>-6.6742880857274714E-2</c:v>
                </c:pt>
                <c:pt idx="99">
                  <c:v>-0.11813230762185908</c:v>
                </c:pt>
                <c:pt idx="100">
                  <c:v>-0.19560929783551945</c:v>
                </c:pt>
                <c:pt idx="101">
                  <c:v>-0.25110131601517061</c:v>
                </c:pt>
                <c:pt idx="102">
                  <c:v>-0.41135303732224276</c:v>
                </c:pt>
                <c:pt idx="103">
                  <c:v>-0.56913463430626632</c:v>
                </c:pt>
                <c:pt idx="104">
                  <c:v>-0.60881032079159025</c:v>
                </c:pt>
                <c:pt idx="105">
                  <c:v>-0.73674299168637614</c:v>
                </c:pt>
                <c:pt idx="106">
                  <c:v>-0.66215125222873228</c:v>
                </c:pt>
                <c:pt idx="107">
                  <c:v>-0.51931215864842961</c:v>
                </c:pt>
                <c:pt idx="108">
                  <c:v>-0.24155273975627858</c:v>
                </c:pt>
                <c:pt idx="109">
                  <c:v>-0.26550400768917359</c:v>
                </c:pt>
                <c:pt idx="110">
                  <c:v>-0.2103030411309281</c:v>
                </c:pt>
                <c:pt idx="111">
                  <c:v>-0.33276486594492694</c:v>
                </c:pt>
                <c:pt idx="112">
                  <c:v>-0.13553138918884142</c:v>
                </c:pt>
                <c:pt idx="113">
                  <c:v>-0.21566471545879351</c:v>
                </c:pt>
                <c:pt idx="114">
                  <c:v>-0.23226657758923475</c:v>
                </c:pt>
                <c:pt idx="115">
                  <c:v>-0.23631180167336213</c:v>
                </c:pt>
                <c:pt idx="116">
                  <c:v>-5.0715091115360149E-2</c:v>
                </c:pt>
                <c:pt idx="117">
                  <c:v>-0.24637268889731009</c:v>
                </c:pt>
                <c:pt idx="118">
                  <c:v>-0.73058586581005447</c:v>
                </c:pt>
                <c:pt idx="119">
                  <c:v>-0.54343149657105116</c:v>
                </c:pt>
                <c:pt idx="120">
                  <c:v>-0.70060009161316295</c:v>
                </c:pt>
                <c:pt idx="121">
                  <c:v>-0.9795609310677319</c:v>
                </c:pt>
                <c:pt idx="122">
                  <c:v>-0.30263840326949798</c:v>
                </c:pt>
                <c:pt idx="123">
                  <c:v>-0.52106890594791455</c:v>
                </c:pt>
                <c:pt idx="124">
                  <c:v>-0.1796305416843999</c:v>
                </c:pt>
                <c:pt idx="125">
                  <c:v>7.0079968372100107E-2</c:v>
                </c:pt>
                <c:pt idx="126">
                  <c:v>2.7247341730308312E-2</c:v>
                </c:pt>
                <c:pt idx="127">
                  <c:v>0.26445749950549352</c:v>
                </c:pt>
                <c:pt idx="128">
                  <c:v>-9.4613468798951508E-2</c:v>
                </c:pt>
                <c:pt idx="129">
                  <c:v>-0.12495677305755133</c:v>
                </c:pt>
                <c:pt idx="130">
                  <c:v>-8.7938580045577849E-2</c:v>
                </c:pt>
                <c:pt idx="131">
                  <c:v>0.36831891152423907</c:v>
                </c:pt>
                <c:pt idx="132">
                  <c:v>0.88401778490784122</c:v>
                </c:pt>
                <c:pt idx="133">
                  <c:v>0.65830918390631799</c:v>
                </c:pt>
                <c:pt idx="134">
                  <c:v>0.7224855985047397</c:v>
                </c:pt>
                <c:pt idx="135">
                  <c:v>0.62582307490150613</c:v>
                </c:pt>
                <c:pt idx="136">
                  <c:v>0.4853462485822283</c:v>
                </c:pt>
                <c:pt idx="137">
                  <c:v>0.30005885836377499</c:v>
                </c:pt>
                <c:pt idx="138">
                  <c:v>4.6674037350234426E-2</c:v>
                </c:pt>
                <c:pt idx="139">
                  <c:v>0.13511252693878428</c:v>
                </c:pt>
                <c:pt idx="140">
                  <c:v>-2.2754832517181019E-2</c:v>
                </c:pt>
                <c:pt idx="141">
                  <c:v>-0.331936194809761</c:v>
                </c:pt>
                <c:pt idx="142">
                  <c:v>-0.33229834752214976</c:v>
                </c:pt>
                <c:pt idx="143">
                  <c:v>-0.49676758245253688</c:v>
                </c:pt>
                <c:pt idx="144">
                  <c:v>-0.3207649294536844</c:v>
                </c:pt>
                <c:pt idx="145">
                  <c:v>-0.43329661780082074</c:v>
                </c:pt>
                <c:pt idx="146">
                  <c:v>-0.27578383497581244</c:v>
                </c:pt>
                <c:pt idx="147">
                  <c:v>-0.2803928888508197</c:v>
                </c:pt>
                <c:pt idx="148">
                  <c:v>-1.4540111115524553E-2</c:v>
                </c:pt>
                <c:pt idx="149">
                  <c:v>-0.1810724621751226</c:v>
                </c:pt>
                <c:pt idx="150">
                  <c:v>-0.22168649783990915</c:v>
                </c:pt>
                <c:pt idx="151">
                  <c:v>-4.535631692309753E-2</c:v>
                </c:pt>
                <c:pt idx="152">
                  <c:v>-0.14521239921646636</c:v>
                </c:pt>
                <c:pt idx="153">
                  <c:v>-0.18283365550131914</c:v>
                </c:pt>
                <c:pt idx="154">
                  <c:v>-0.28358899297882301</c:v>
                </c:pt>
                <c:pt idx="155">
                  <c:v>-0.15377030642885137</c:v>
                </c:pt>
                <c:pt idx="156">
                  <c:v>-0.20110671071723474</c:v>
                </c:pt>
                <c:pt idx="157">
                  <c:v>-0.42513938139559243</c:v>
                </c:pt>
                <c:pt idx="158">
                  <c:v>-0.19212312493321188</c:v>
                </c:pt>
                <c:pt idx="159">
                  <c:v>-5.7874941931805625E-2</c:v>
                </c:pt>
                <c:pt idx="160">
                  <c:v>5.7916340637141905E-2</c:v>
                </c:pt>
                <c:pt idx="161">
                  <c:v>0.33756451828865403</c:v>
                </c:pt>
                <c:pt idx="162">
                  <c:v>0.10891316822454984</c:v>
                </c:pt>
                <c:pt idx="163">
                  <c:v>1.0297196489103926E-3</c:v>
                </c:pt>
                <c:pt idx="164">
                  <c:v>-7.3712965032688885E-2</c:v>
                </c:pt>
                <c:pt idx="165">
                  <c:v>-2.9140757536458568E-2</c:v>
                </c:pt>
                <c:pt idx="166">
                  <c:v>0.47710273297704242</c:v>
                </c:pt>
                <c:pt idx="167">
                  <c:v>1.0389599445517201</c:v>
                </c:pt>
                <c:pt idx="168">
                  <c:v>0.53911081905519631</c:v>
                </c:pt>
                <c:pt idx="169">
                  <c:v>-2.7737846711274446E-2</c:v>
                </c:pt>
                <c:pt idx="170">
                  <c:v>0.45051046593713268</c:v>
                </c:pt>
                <c:pt idx="171">
                  <c:v>-0.3409778750815961</c:v>
                </c:pt>
                <c:pt idx="172">
                  <c:v>-0.27526023796208077</c:v>
                </c:pt>
                <c:pt idx="173">
                  <c:v>-0.73063540813645222</c:v>
                </c:pt>
                <c:pt idx="174">
                  <c:v>-1.2147908204935349</c:v>
                </c:pt>
                <c:pt idx="175">
                  <c:v>-1.6503728708454177</c:v>
                </c:pt>
                <c:pt idx="176">
                  <c:v>-0.74104451612405597</c:v>
                </c:pt>
                <c:pt idx="177">
                  <c:v>-0.99590773100795871</c:v>
                </c:pt>
                <c:pt idx="178">
                  <c:v>-0.67087908047702105</c:v>
                </c:pt>
                <c:pt idx="179">
                  <c:v>-0.85580648505014978</c:v>
                </c:pt>
                <c:pt idx="180">
                  <c:v>0.24378358600136435</c:v>
                </c:pt>
                <c:pt idx="181">
                  <c:v>-2.6707627453457481E-2</c:v>
                </c:pt>
                <c:pt idx="182">
                  <c:v>-0.66290685938967542</c:v>
                </c:pt>
                <c:pt idx="183">
                  <c:v>-0.42200258560960013</c:v>
                </c:pt>
                <c:pt idx="184">
                  <c:v>2.5220948806364604E-2</c:v>
                </c:pt>
                <c:pt idx="185">
                  <c:v>-0.8975730493967673</c:v>
                </c:pt>
                <c:pt idx="186">
                  <c:v>-0.24511745400582446</c:v>
                </c:pt>
                <c:pt idx="187">
                  <c:v>-0.32626016363665539</c:v>
                </c:pt>
                <c:pt idx="188">
                  <c:v>0.27135494711279601</c:v>
                </c:pt>
                <c:pt idx="189">
                  <c:v>-0.48441514190735646</c:v>
                </c:pt>
                <c:pt idx="190">
                  <c:v>0.17539368699251343</c:v>
                </c:pt>
                <c:pt idx="191">
                  <c:v>5.2707299227636929E-2</c:v>
                </c:pt>
                <c:pt idx="192">
                  <c:v>0.58026882977836469</c:v>
                </c:pt>
                <c:pt idx="193">
                  <c:v>0.65761617318218879</c:v>
                </c:pt>
                <c:pt idx="194">
                  <c:v>0.41835162863870268</c:v>
                </c:pt>
                <c:pt idx="195">
                  <c:v>0.2787713763005259</c:v>
                </c:pt>
                <c:pt idx="196">
                  <c:v>6.1297249971093044E-2</c:v>
                </c:pt>
                <c:pt idx="197">
                  <c:v>6.1874674789566238E-3</c:v>
                </c:pt>
                <c:pt idx="198">
                  <c:v>-9.8429128830170853E-2</c:v>
                </c:pt>
                <c:pt idx="199">
                  <c:v>-0.13273019899368574</c:v>
                </c:pt>
                <c:pt idx="200">
                  <c:v>-0.40157546446117337</c:v>
                </c:pt>
                <c:pt idx="201">
                  <c:v>0.14650446021351735</c:v>
                </c:pt>
                <c:pt idx="202">
                  <c:v>-0.32326816528984004</c:v>
                </c:pt>
                <c:pt idx="203">
                  <c:v>-0.5879188424017967</c:v>
                </c:pt>
                <c:pt idx="204">
                  <c:v>-0.75147655729715868</c:v>
                </c:pt>
                <c:pt idx="205">
                  <c:v>-0.47739246104278127</c:v>
                </c:pt>
                <c:pt idx="206">
                  <c:v>-0.34725762666874294</c:v>
                </c:pt>
                <c:pt idx="207">
                  <c:v>-0.32600542310335806</c:v>
                </c:pt>
                <c:pt idx="208">
                  <c:v>-0.27237451931097628</c:v>
                </c:pt>
                <c:pt idx="209">
                  <c:v>-0.23973144350383563</c:v>
                </c:pt>
                <c:pt idx="210">
                  <c:v>-0.108249221514234</c:v>
                </c:pt>
                <c:pt idx="211">
                  <c:v>-0.2016720986731296</c:v>
                </c:pt>
                <c:pt idx="212">
                  <c:v>-8.9652106881356566E-2</c:v>
                </c:pt>
                <c:pt idx="213">
                  <c:v>-0.16047604230023368</c:v>
                </c:pt>
                <c:pt idx="214">
                  <c:v>-0.15111506339267586</c:v>
                </c:pt>
                <c:pt idx="215">
                  <c:v>-0.16877679808779167</c:v>
                </c:pt>
                <c:pt idx="216">
                  <c:v>-8.1167814985094996E-2</c:v>
                </c:pt>
                <c:pt idx="217">
                  <c:v>-0.11384003329788292</c:v>
                </c:pt>
                <c:pt idx="218">
                  <c:v>1.1252383288137638E-2</c:v>
                </c:pt>
                <c:pt idx="219">
                  <c:v>6.1996814101701776E-3</c:v>
                </c:pt>
                <c:pt idx="220">
                  <c:v>2.6369714634475336E-2</c:v>
                </c:pt>
                <c:pt idx="221">
                  <c:v>-9.3953056629446127E-2</c:v>
                </c:pt>
                <c:pt idx="222">
                  <c:v>-0.18372313546862451</c:v>
                </c:pt>
                <c:pt idx="223">
                  <c:v>-4.4403286942319431E-2</c:v>
                </c:pt>
                <c:pt idx="224">
                  <c:v>-0.12890964452143833</c:v>
                </c:pt>
                <c:pt idx="225">
                  <c:v>-6.8154540327324487E-2</c:v>
                </c:pt>
                <c:pt idx="226">
                  <c:v>-0.16800871092127218</c:v>
                </c:pt>
                <c:pt idx="227">
                  <c:v>-6.5002542371233443E-2</c:v>
                </c:pt>
                <c:pt idx="228">
                  <c:v>-0.1565964131563983</c:v>
                </c:pt>
                <c:pt idx="229">
                  <c:v>-0.14108168061188797</c:v>
                </c:pt>
                <c:pt idx="230">
                  <c:v>-0.14495502018333845</c:v>
                </c:pt>
                <c:pt idx="231">
                  <c:v>-7.2514387191127599E-2</c:v>
                </c:pt>
                <c:pt idx="232">
                  <c:v>-7.4912892746404433E-2</c:v>
                </c:pt>
                <c:pt idx="233">
                  <c:v>-6.4597771501699916E-2</c:v>
                </c:pt>
                <c:pt idx="234">
                  <c:v>-5.4015067919239747E-2</c:v>
                </c:pt>
                <c:pt idx="235">
                  <c:v>-0.14580764249268444</c:v>
                </c:pt>
                <c:pt idx="236">
                  <c:v>-0.26829999519223768</c:v>
                </c:pt>
                <c:pt idx="237">
                  <c:v>-0.24916969201189587</c:v>
                </c:pt>
                <c:pt idx="238">
                  <c:v>-0.21276085763962141</c:v>
                </c:pt>
                <c:pt idx="239">
                  <c:v>-0.27486709679311977</c:v>
                </c:pt>
                <c:pt idx="240">
                  <c:v>-0.25013375441627245</c:v>
                </c:pt>
                <c:pt idx="241">
                  <c:v>-0.32643745655667472</c:v>
                </c:pt>
                <c:pt idx="242">
                  <c:v>-0.22357135640874082</c:v>
                </c:pt>
                <c:pt idx="243">
                  <c:v>-0.31691407305802505</c:v>
                </c:pt>
                <c:pt idx="244">
                  <c:v>-0.16128275577144555</c:v>
                </c:pt>
                <c:pt idx="245">
                  <c:v>-0.23421613188755247</c:v>
                </c:pt>
                <c:pt idx="246">
                  <c:v>-8.6253716205819106E-2</c:v>
                </c:pt>
                <c:pt idx="247">
                  <c:v>-0.17804574367808698</c:v>
                </c:pt>
                <c:pt idx="248">
                  <c:v>-0.1550636933369656</c:v>
                </c:pt>
                <c:pt idx="249">
                  <c:v>-0.25068968043855683</c:v>
                </c:pt>
                <c:pt idx="250">
                  <c:v>-0.11018904084419349</c:v>
                </c:pt>
                <c:pt idx="251">
                  <c:v>-0.16533323949051643</c:v>
                </c:pt>
                <c:pt idx="252">
                  <c:v>-7.4127531899195992E-2</c:v>
                </c:pt>
                <c:pt idx="253">
                  <c:v>-0.17661268045933118</c:v>
                </c:pt>
                <c:pt idx="254">
                  <c:v>-0.16576884111150508</c:v>
                </c:pt>
                <c:pt idx="255">
                  <c:v>-0.18860030638281683</c:v>
                </c:pt>
                <c:pt idx="256">
                  <c:v>-0.14999073460716145</c:v>
                </c:pt>
                <c:pt idx="257">
                  <c:v>-0.1696096592499674</c:v>
                </c:pt>
                <c:pt idx="258">
                  <c:v>-5.2717653249908632E-2</c:v>
                </c:pt>
                <c:pt idx="259">
                  <c:v>-0.18507582676871828</c:v>
                </c:pt>
                <c:pt idx="260">
                  <c:v>-0.12202543382497408</c:v>
                </c:pt>
                <c:pt idx="261">
                  <c:v>-0.21959144004291689</c:v>
                </c:pt>
                <c:pt idx="262">
                  <c:v>-5.5605183681880027E-2</c:v>
                </c:pt>
                <c:pt idx="263">
                  <c:v>-0.20689449465593474</c:v>
                </c:pt>
                <c:pt idx="264">
                  <c:v>-0.2467555022206285</c:v>
                </c:pt>
                <c:pt idx="265">
                  <c:v>-0.2896624213835462</c:v>
                </c:pt>
                <c:pt idx="266">
                  <c:v>-6.8211995965135219E-2</c:v>
                </c:pt>
                <c:pt idx="267">
                  <c:v>-0.27051505650542296</c:v>
                </c:pt>
                <c:pt idx="268">
                  <c:v>-0.28044875818453036</c:v>
                </c:pt>
                <c:pt idx="269">
                  <c:v>-0.64356794535852735</c:v>
                </c:pt>
                <c:pt idx="270">
                  <c:v>-0.47346909401711734</c:v>
                </c:pt>
                <c:pt idx="271">
                  <c:v>-0.45088221225005487</c:v>
                </c:pt>
                <c:pt idx="272">
                  <c:v>-0.40763342258547264</c:v>
                </c:pt>
                <c:pt idx="273">
                  <c:v>-0.43297683697561151</c:v>
                </c:pt>
                <c:pt idx="274">
                  <c:v>-0.61911095567247543</c:v>
                </c:pt>
                <c:pt idx="275">
                  <c:v>-0.49571926964488089</c:v>
                </c:pt>
                <c:pt idx="276">
                  <c:v>-0.46346285067283904</c:v>
                </c:pt>
                <c:pt idx="277">
                  <c:v>-0.61035958910865329</c:v>
                </c:pt>
                <c:pt idx="278">
                  <c:v>-0.5339027742942134</c:v>
                </c:pt>
                <c:pt idx="279">
                  <c:v>-0.29511908951219928</c:v>
                </c:pt>
                <c:pt idx="280">
                  <c:v>0.13250007168102546</c:v>
                </c:pt>
                <c:pt idx="281">
                  <c:v>-5.415749418465169E-2</c:v>
                </c:pt>
                <c:pt idx="282">
                  <c:v>0.2488824633439588</c:v>
                </c:pt>
                <c:pt idx="283">
                  <c:v>0.27268700798307244</c:v>
                </c:pt>
                <c:pt idx="284">
                  <c:v>0.38828656891115981</c:v>
                </c:pt>
                <c:pt idx="285">
                  <c:v>0.73606662832588499</c:v>
                </c:pt>
                <c:pt idx="286">
                  <c:v>1.050800417274721</c:v>
                </c:pt>
                <c:pt idx="287">
                  <c:v>0.92673859760899169</c:v>
                </c:pt>
                <c:pt idx="288">
                  <c:v>1.2012779440453785</c:v>
                </c:pt>
                <c:pt idx="289">
                  <c:v>1.1243184245201938</c:v>
                </c:pt>
                <c:pt idx="290">
                  <c:v>1.0276396657693021</c:v>
                </c:pt>
                <c:pt idx="291">
                  <c:v>0.87918291823779182</c:v>
                </c:pt>
                <c:pt idx="292">
                  <c:v>0.55331813178235889</c:v>
                </c:pt>
                <c:pt idx="293">
                  <c:v>0.46323706473551407</c:v>
                </c:pt>
                <c:pt idx="294">
                  <c:v>0.2664251521717354</c:v>
                </c:pt>
                <c:pt idx="295">
                  <c:v>0.51684924021136269</c:v>
                </c:pt>
                <c:pt idx="296">
                  <c:v>0.59923064677118443</c:v>
                </c:pt>
                <c:pt idx="297">
                  <c:v>0.32101969673556691</c:v>
                </c:pt>
                <c:pt idx="298">
                  <c:v>0.24034330568202056</c:v>
                </c:pt>
                <c:pt idx="299">
                  <c:v>-0.2469222065637435</c:v>
                </c:pt>
                <c:pt idx="300">
                  <c:v>-0.7440422987920956</c:v>
                </c:pt>
                <c:pt idx="301">
                  <c:v>-0.89819502942473484</c:v>
                </c:pt>
                <c:pt idx="302">
                  <c:v>-0.89767144812672184</c:v>
                </c:pt>
                <c:pt idx="303">
                  <c:v>-0.81633245444329661</c:v>
                </c:pt>
                <c:pt idx="304">
                  <c:v>-0.61829243918554144</c:v>
                </c:pt>
                <c:pt idx="305">
                  <c:v>-0.65210231869804325</c:v>
                </c:pt>
                <c:pt idx="306">
                  <c:v>-0.5563127792099738</c:v>
                </c:pt>
                <c:pt idx="307">
                  <c:v>-0.63056184587410713</c:v>
                </c:pt>
                <c:pt idx="308">
                  <c:v>-0.5572701797830214</c:v>
                </c:pt>
                <c:pt idx="309">
                  <c:v>-0.52620140274963156</c:v>
                </c:pt>
                <c:pt idx="310">
                  <c:v>-0.48758614393515981</c:v>
                </c:pt>
                <c:pt idx="311">
                  <c:v>-1.015289416831463</c:v>
                </c:pt>
                <c:pt idx="312">
                  <c:v>-0.95340567359292372</c:v>
                </c:pt>
                <c:pt idx="313">
                  <c:v>0.42492593494863407</c:v>
                </c:pt>
                <c:pt idx="314">
                  <c:v>0.30563283922392492</c:v>
                </c:pt>
                <c:pt idx="315">
                  <c:v>-0.42249529097739119</c:v>
                </c:pt>
                <c:pt idx="316">
                  <c:v>-0.36955076162494732</c:v>
                </c:pt>
                <c:pt idx="317">
                  <c:v>-6.0348724289668504E-2</c:v>
                </c:pt>
                <c:pt idx="318">
                  <c:v>0.24538592972798656</c:v>
                </c:pt>
                <c:pt idx="319">
                  <c:v>-0.10571629576119233</c:v>
                </c:pt>
                <c:pt idx="320">
                  <c:v>-0.15610411270239416</c:v>
                </c:pt>
                <c:pt idx="321">
                  <c:v>4.2339382479040649E-2</c:v>
                </c:pt>
                <c:pt idx="322">
                  <c:v>0.45839322546110817</c:v>
                </c:pt>
                <c:pt idx="323">
                  <c:v>0.27459943526762215</c:v>
                </c:pt>
                <c:pt idx="324">
                  <c:v>0.3741288993128048</c:v>
                </c:pt>
                <c:pt idx="325">
                  <c:v>0.96633039740642712</c:v>
                </c:pt>
                <c:pt idx="326">
                  <c:v>0.98354330948147251</c:v>
                </c:pt>
                <c:pt idx="327">
                  <c:v>0.964155060936849</c:v>
                </c:pt>
                <c:pt idx="328">
                  <c:v>0.56492771886046589</c:v>
                </c:pt>
                <c:pt idx="329">
                  <c:v>0.37888838816038189</c:v>
                </c:pt>
                <c:pt idx="330">
                  <c:v>0.47950708520535495</c:v>
                </c:pt>
                <c:pt idx="331">
                  <c:v>0.36778098895414568</c:v>
                </c:pt>
                <c:pt idx="332">
                  <c:v>0.3819959732218427</c:v>
                </c:pt>
                <c:pt idx="333">
                  <c:v>0.3647440345453104</c:v>
                </c:pt>
                <c:pt idx="334">
                  <c:v>0.29885294408385488</c:v>
                </c:pt>
                <c:pt idx="335">
                  <c:v>-0.34271768534516406</c:v>
                </c:pt>
                <c:pt idx="336">
                  <c:v>-0.53231332346480476</c:v>
                </c:pt>
                <c:pt idx="337">
                  <c:v>-0.82959049132159235</c:v>
                </c:pt>
                <c:pt idx="338">
                  <c:v>-1.0273914784732088</c:v>
                </c:pt>
                <c:pt idx="339">
                  <c:v>-1.0708028450111373</c:v>
                </c:pt>
                <c:pt idx="340">
                  <c:v>-0.83758137721444037</c:v>
                </c:pt>
                <c:pt idx="341">
                  <c:v>-0.50243864726987408</c:v>
                </c:pt>
                <c:pt idx="342">
                  <c:v>-0.31683064328651073</c:v>
                </c:pt>
                <c:pt idx="343">
                  <c:v>-0.30626124837425467</c:v>
                </c:pt>
                <c:pt idx="344">
                  <c:v>-0.22957659926703661</c:v>
                </c:pt>
                <c:pt idx="345">
                  <c:v>-0.27375426744305037</c:v>
                </c:pt>
                <c:pt idx="346">
                  <c:v>-0.27195495910846185</c:v>
                </c:pt>
                <c:pt idx="347">
                  <c:v>-0.23558518909272078</c:v>
                </c:pt>
                <c:pt idx="348">
                  <c:v>-0.27768124957874712</c:v>
                </c:pt>
                <c:pt idx="349">
                  <c:v>-0.27774746117564625</c:v>
                </c:pt>
                <c:pt idx="350">
                  <c:v>-0.25074220461236219</c:v>
                </c:pt>
                <c:pt idx="351">
                  <c:v>-0.30323628235038791</c:v>
                </c:pt>
                <c:pt idx="352">
                  <c:v>-0.50557942913296905</c:v>
                </c:pt>
                <c:pt idx="353">
                  <c:v>-0.49723840251070495</c:v>
                </c:pt>
                <c:pt idx="354">
                  <c:v>-0.95159823037338664</c:v>
                </c:pt>
                <c:pt idx="355">
                  <c:v>-0.84937022831157749</c:v>
                </c:pt>
                <c:pt idx="356">
                  <c:v>0.56132646777905892</c:v>
                </c:pt>
                <c:pt idx="357">
                  <c:v>2.3897640504100437</c:v>
                </c:pt>
                <c:pt idx="358">
                  <c:v>0.14718134139804509</c:v>
                </c:pt>
                <c:pt idx="359">
                  <c:v>-0.76039198729838475</c:v>
                </c:pt>
                <c:pt idx="360">
                  <c:v>0.67422579883171774</c:v>
                </c:pt>
                <c:pt idx="361">
                  <c:v>0.17626518695995128</c:v>
                </c:pt>
                <c:pt idx="362">
                  <c:v>-0.31185129336959933</c:v>
                </c:pt>
                <c:pt idx="363">
                  <c:v>-5.226003804839445E-2</c:v>
                </c:pt>
                <c:pt idx="364">
                  <c:v>-0.20912523363479602</c:v>
                </c:pt>
                <c:pt idx="365">
                  <c:v>-0.4526379199641361</c:v>
                </c:pt>
                <c:pt idx="366">
                  <c:v>-0.3192897744733344</c:v>
                </c:pt>
                <c:pt idx="367">
                  <c:v>-0.99823735164648142</c:v>
                </c:pt>
                <c:pt idx="368">
                  <c:v>-0.42528478700967637</c:v>
                </c:pt>
                <c:pt idx="369">
                  <c:v>0.1366577998383802</c:v>
                </c:pt>
                <c:pt idx="370">
                  <c:v>0.45590883712407587</c:v>
                </c:pt>
                <c:pt idx="371">
                  <c:v>0.37245311930620723</c:v>
                </c:pt>
                <c:pt idx="372">
                  <c:v>0.50786489915096522</c:v>
                </c:pt>
                <c:pt idx="373">
                  <c:v>0.31358798795849224</c:v>
                </c:pt>
                <c:pt idx="374">
                  <c:v>9.8583662740805867E-3</c:v>
                </c:pt>
                <c:pt idx="375">
                  <c:v>0.14244256160349406</c:v>
                </c:pt>
                <c:pt idx="376">
                  <c:v>0.16545943654321424</c:v>
                </c:pt>
                <c:pt idx="377">
                  <c:v>-6.6180666964398435E-2</c:v>
                </c:pt>
                <c:pt idx="378">
                  <c:v>-0.29583009711652014</c:v>
                </c:pt>
                <c:pt idx="379">
                  <c:v>-5.5598562382791955E-2</c:v>
                </c:pt>
                <c:pt idx="380">
                  <c:v>-0.21500339803158844</c:v>
                </c:pt>
                <c:pt idx="381">
                  <c:v>-0.7950422904719231</c:v>
                </c:pt>
                <c:pt idx="382">
                  <c:v>-1.0974163703548638</c:v>
                </c:pt>
                <c:pt idx="383">
                  <c:v>-1.4444260993071056</c:v>
                </c:pt>
                <c:pt idx="384">
                  <c:v>-1.3045527856833543</c:v>
                </c:pt>
                <c:pt idx="385">
                  <c:v>-1.220917203383781</c:v>
                </c:pt>
                <c:pt idx="386">
                  <c:v>-1.0044612440015046</c:v>
                </c:pt>
                <c:pt idx="387">
                  <c:v>-0.6973263817227715</c:v>
                </c:pt>
                <c:pt idx="388">
                  <c:v>-0.42446858068250842</c:v>
                </c:pt>
                <c:pt idx="389">
                  <c:v>-0.27488586374553287</c:v>
                </c:pt>
                <c:pt idx="390">
                  <c:v>-0.27743168850937866</c:v>
                </c:pt>
                <c:pt idx="391">
                  <c:v>-0.12741353367061201</c:v>
                </c:pt>
                <c:pt idx="392">
                  <c:v>-0.2444642531937477</c:v>
                </c:pt>
                <c:pt idx="393">
                  <c:v>9.0321935804315301E-3</c:v>
                </c:pt>
                <c:pt idx="394">
                  <c:v>-6.322152561565593E-2</c:v>
                </c:pt>
                <c:pt idx="395">
                  <c:v>-0.1537469954963778</c:v>
                </c:pt>
                <c:pt idx="396">
                  <c:v>-0.25080284959525662</c:v>
                </c:pt>
                <c:pt idx="397">
                  <c:v>-0.16783579948442795</c:v>
                </c:pt>
                <c:pt idx="398">
                  <c:v>-0.22391831358587178</c:v>
                </c:pt>
                <c:pt idx="399">
                  <c:v>-0.21965050249280491</c:v>
                </c:pt>
                <c:pt idx="400">
                  <c:v>-0.15002794608654446</c:v>
                </c:pt>
                <c:pt idx="401">
                  <c:v>-0.14062573397982128</c:v>
                </c:pt>
                <c:pt idx="402">
                  <c:v>-0.25485379773813166</c:v>
                </c:pt>
                <c:pt idx="403">
                  <c:v>7.6920915982818848E-3</c:v>
                </c:pt>
                <c:pt idx="404">
                  <c:v>-0.23548650588762488</c:v>
                </c:pt>
                <c:pt idx="405">
                  <c:v>-5.471655564258894E-2</c:v>
                </c:pt>
                <c:pt idx="406">
                  <c:v>4.0267720411538872E-2</c:v>
                </c:pt>
                <c:pt idx="407">
                  <c:v>7.3928673234721159E-2</c:v>
                </c:pt>
                <c:pt idx="408">
                  <c:v>-0.2419015091016295</c:v>
                </c:pt>
                <c:pt idx="409">
                  <c:v>-1.129206628117386E-2</c:v>
                </c:pt>
                <c:pt idx="410">
                  <c:v>-0.20155391715087459</c:v>
                </c:pt>
                <c:pt idx="411">
                  <c:v>-0.14147905262443811</c:v>
                </c:pt>
                <c:pt idx="412">
                  <c:v>-0.10168508229860009</c:v>
                </c:pt>
                <c:pt idx="413">
                  <c:v>-3.7949121708663686E-2</c:v>
                </c:pt>
                <c:pt idx="414">
                  <c:v>-0.14339364384777006</c:v>
                </c:pt>
                <c:pt idx="415">
                  <c:v>-1.5025710966729425E-2</c:v>
                </c:pt>
                <c:pt idx="416">
                  <c:v>-0.24134907107976031</c:v>
                </c:pt>
                <c:pt idx="417">
                  <c:v>-5.0923340757022456E-2</c:v>
                </c:pt>
                <c:pt idx="418">
                  <c:v>-0.25901301881935701</c:v>
                </c:pt>
                <c:pt idx="419">
                  <c:v>-0.13985481794987967</c:v>
                </c:pt>
                <c:pt idx="420">
                  <c:v>4.1495211940653564E-3</c:v>
                </c:pt>
                <c:pt idx="421">
                  <c:v>-0.16823488564494724</c:v>
                </c:pt>
                <c:pt idx="422">
                  <c:v>-5.3939290521510801E-2</c:v>
                </c:pt>
                <c:pt idx="423">
                  <c:v>-0.22575628982217058</c:v>
                </c:pt>
                <c:pt idx="424">
                  <c:v>-9.1407897690714793E-2</c:v>
                </c:pt>
                <c:pt idx="425">
                  <c:v>-0.27143561523232562</c:v>
                </c:pt>
                <c:pt idx="426">
                  <c:v>-8.4871399092784211E-2</c:v>
                </c:pt>
                <c:pt idx="427">
                  <c:v>-0.19133634698158644</c:v>
                </c:pt>
                <c:pt idx="428">
                  <c:v>-0.15315538705173404</c:v>
                </c:pt>
                <c:pt idx="429">
                  <c:v>-0.25649072816423435</c:v>
                </c:pt>
                <c:pt idx="430">
                  <c:v>-6.2879844560793846E-2</c:v>
                </c:pt>
                <c:pt idx="431">
                  <c:v>-0.30602457428483487</c:v>
                </c:pt>
                <c:pt idx="432">
                  <c:v>-0.2280316220502141</c:v>
                </c:pt>
                <c:pt idx="433">
                  <c:v>-0.29240159515824565</c:v>
                </c:pt>
                <c:pt idx="434">
                  <c:v>-0.10920604852990771</c:v>
                </c:pt>
                <c:pt idx="435">
                  <c:v>-0.24906965815523682</c:v>
                </c:pt>
                <c:pt idx="436">
                  <c:v>-0.20720106723702728</c:v>
                </c:pt>
                <c:pt idx="437">
                  <c:v>-0.24651710416690287</c:v>
                </c:pt>
                <c:pt idx="438">
                  <c:v>-0.11685219830084113</c:v>
                </c:pt>
                <c:pt idx="439">
                  <c:v>-0.20212617264495147</c:v>
                </c:pt>
                <c:pt idx="440">
                  <c:v>-0.1860481661165764</c:v>
                </c:pt>
                <c:pt idx="441">
                  <c:v>-0.26549974246230584</c:v>
                </c:pt>
                <c:pt idx="442">
                  <c:v>-0.65361828400998145</c:v>
                </c:pt>
                <c:pt idx="443">
                  <c:v>-0.30706393199626791</c:v>
                </c:pt>
                <c:pt idx="444">
                  <c:v>-0.16958646074597827</c:v>
                </c:pt>
                <c:pt idx="445">
                  <c:v>0.85719708386746529</c:v>
                </c:pt>
                <c:pt idx="446">
                  <c:v>-4.8306842043023622E-2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F-4786-9959-274F72F19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07088"/>
        <c:axId val="359216192"/>
      </c:lineChart>
      <c:catAx>
        <c:axId val="48920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216192"/>
        <c:crosses val="autoZero"/>
        <c:auto val="1"/>
        <c:lblAlgn val="ctr"/>
        <c:lblOffset val="100"/>
        <c:noMultiLvlLbl val="0"/>
      </c:catAx>
      <c:valAx>
        <c:axId val="3592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2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'Расчет Координаты'!$C$7:$C$453</c:f>
              <c:numCache>
                <c:formatCode>General</c:formatCode>
                <c:ptCount val="447"/>
                <c:pt idx="0">
                  <c:v>-0.21164999999999928</c:v>
                </c:pt>
                <c:pt idx="1">
                  <c:v>-0.21006569016958249</c:v>
                </c:pt>
                <c:pt idx="2">
                  <c:v>-0.22534815681713039</c:v>
                </c:pt>
                <c:pt idx="3">
                  <c:v>-0.18945107841540015</c:v>
                </c:pt>
                <c:pt idx="4">
                  <c:v>-0.20523001425487106</c:v>
                </c:pt>
                <c:pt idx="5">
                  <c:v>-0.22136701186112151</c:v>
                </c:pt>
                <c:pt idx="6">
                  <c:v>-0.20017031965639551</c:v>
                </c:pt>
                <c:pt idx="7">
                  <c:v>-0.19556225081918657</c:v>
                </c:pt>
                <c:pt idx="8">
                  <c:v>-0.22207827611359232</c:v>
                </c:pt>
                <c:pt idx="9">
                  <c:v>-0.22480375848578105</c:v>
                </c:pt>
                <c:pt idx="10">
                  <c:v>-0.19165466270753201</c:v>
                </c:pt>
                <c:pt idx="11">
                  <c:v>-0.20930934388899483</c:v>
                </c:pt>
                <c:pt idx="12">
                  <c:v>-0.18778588774353647</c:v>
                </c:pt>
                <c:pt idx="13">
                  <c:v>-0.12198233810582382</c:v>
                </c:pt>
                <c:pt idx="14">
                  <c:v>-0.24698602508369336</c:v>
                </c:pt>
                <c:pt idx="15">
                  <c:v>-0.20756635606436974</c:v>
                </c:pt>
                <c:pt idx="16">
                  <c:v>-0.18879832986791351</c:v>
                </c:pt>
                <c:pt idx="17">
                  <c:v>-0.16103188152405454</c:v>
                </c:pt>
                <c:pt idx="18">
                  <c:v>-0.16180333041150805</c:v>
                </c:pt>
                <c:pt idx="19">
                  <c:v>-0.16112868305757261</c:v>
                </c:pt>
                <c:pt idx="20">
                  <c:v>-0.20879170821827969</c:v>
                </c:pt>
                <c:pt idx="21">
                  <c:v>-6.3122893711995587E-2</c:v>
                </c:pt>
                <c:pt idx="22">
                  <c:v>-0.31070067348262109</c:v>
                </c:pt>
                <c:pt idx="23">
                  <c:v>-0.22410197461581183</c:v>
                </c:pt>
                <c:pt idx="24">
                  <c:v>-0.29834681564900628</c:v>
                </c:pt>
                <c:pt idx="25">
                  <c:v>-0.78544344876499217</c:v>
                </c:pt>
                <c:pt idx="26">
                  <c:v>-0.64449174377583962</c:v>
                </c:pt>
                <c:pt idx="27">
                  <c:v>-1.2369012297695263</c:v>
                </c:pt>
                <c:pt idx="28">
                  <c:v>-1.0842298292732817</c:v>
                </c:pt>
                <c:pt idx="29">
                  <c:v>-1.2245897438793454</c:v>
                </c:pt>
                <c:pt idx="30">
                  <c:v>-1.1935955024236813</c:v>
                </c:pt>
                <c:pt idx="31">
                  <c:v>-1.16064336260489</c:v>
                </c:pt>
                <c:pt idx="32">
                  <c:v>-0.10085500747680717</c:v>
                </c:pt>
                <c:pt idx="33">
                  <c:v>-0.37556999580240158</c:v>
                </c:pt>
                <c:pt idx="34">
                  <c:v>-1.3686742546786181</c:v>
                </c:pt>
                <c:pt idx="35">
                  <c:v>-1.0336473669848631</c:v>
                </c:pt>
                <c:pt idx="36">
                  <c:v>-1.4392137229715873</c:v>
                </c:pt>
                <c:pt idx="37">
                  <c:v>0.38887094827454105</c:v>
                </c:pt>
                <c:pt idx="38">
                  <c:v>3.9695816567088767E-2</c:v>
                </c:pt>
                <c:pt idx="39">
                  <c:v>-0.69984449878339861</c:v>
                </c:pt>
                <c:pt idx="40">
                  <c:v>0.16876488227555822</c:v>
                </c:pt>
                <c:pt idx="41">
                  <c:v>0.29947280151503819</c:v>
                </c:pt>
                <c:pt idx="42">
                  <c:v>-0.66906747602843919</c:v>
                </c:pt>
                <c:pt idx="43">
                  <c:v>0.88764527501799195</c:v>
                </c:pt>
                <c:pt idx="44">
                  <c:v>0.455890813097095</c:v>
                </c:pt>
                <c:pt idx="45">
                  <c:v>0.41822490811204366</c:v>
                </c:pt>
                <c:pt idx="46">
                  <c:v>0.14686637108432965</c:v>
                </c:pt>
                <c:pt idx="47">
                  <c:v>0.59188240683652427</c:v>
                </c:pt>
                <c:pt idx="48">
                  <c:v>1.1230081265561818</c:v>
                </c:pt>
                <c:pt idx="49">
                  <c:v>1.5534238638310294</c:v>
                </c:pt>
                <c:pt idx="50">
                  <c:v>2.1992828887915747</c:v>
                </c:pt>
                <c:pt idx="51">
                  <c:v>2.7801790610998154</c:v>
                </c:pt>
                <c:pt idx="52">
                  <c:v>2.6126036635341796</c:v>
                </c:pt>
                <c:pt idx="53">
                  <c:v>1.91945101479688</c:v>
                </c:pt>
                <c:pt idx="54">
                  <c:v>1.3247817189653937</c:v>
                </c:pt>
                <c:pt idx="55">
                  <c:v>1.0054458718889898</c:v>
                </c:pt>
                <c:pt idx="56">
                  <c:v>0.44030736533902459</c:v>
                </c:pt>
                <c:pt idx="57">
                  <c:v>7.8920736518352047E-2</c:v>
                </c:pt>
                <c:pt idx="58">
                  <c:v>-0.51793013032146529</c:v>
                </c:pt>
                <c:pt idx="59">
                  <c:v>-0.46474237547074054</c:v>
                </c:pt>
                <c:pt idx="60">
                  <c:v>-1.751501660451485</c:v>
                </c:pt>
                <c:pt idx="61">
                  <c:v>-2.1844751403869536</c:v>
                </c:pt>
                <c:pt idx="62">
                  <c:v>-3.0571825496362091</c:v>
                </c:pt>
                <c:pt idx="63">
                  <c:v>-2.1128373306192874</c:v>
                </c:pt>
                <c:pt idx="64">
                  <c:v>-1.9983463994489692</c:v>
                </c:pt>
                <c:pt idx="65">
                  <c:v>-1.6321001025174886</c:v>
                </c:pt>
                <c:pt idx="66">
                  <c:v>-0.94503676380984847</c:v>
                </c:pt>
                <c:pt idx="67">
                  <c:v>-0.52989658381024518</c:v>
                </c:pt>
                <c:pt idx="68">
                  <c:v>-0.25577607376131695</c:v>
                </c:pt>
                <c:pt idx="69">
                  <c:v>-0.57757720291273229</c:v>
                </c:pt>
                <c:pt idx="70">
                  <c:v>-0.63501170458676404</c:v>
                </c:pt>
                <c:pt idx="71">
                  <c:v>-0.8837618655504923</c:v>
                </c:pt>
                <c:pt idx="72">
                  <c:v>-1.8464912786903036</c:v>
                </c:pt>
                <c:pt idx="73">
                  <c:v>-2.3322652814796072</c:v>
                </c:pt>
                <c:pt idx="74">
                  <c:v>-1.2070002332412026</c:v>
                </c:pt>
                <c:pt idx="75">
                  <c:v>-1.1685854468283372</c:v>
                </c:pt>
                <c:pt idx="76">
                  <c:v>-1.1418332543549699</c:v>
                </c:pt>
                <c:pt idx="77">
                  <c:v>-0.71657344490758446</c:v>
                </c:pt>
                <c:pt idx="78">
                  <c:v>-1.6093041638940362</c:v>
                </c:pt>
                <c:pt idx="79">
                  <c:v>-1.0745708632237814</c:v>
                </c:pt>
                <c:pt idx="80">
                  <c:v>-0.59941659047536544</c:v>
                </c:pt>
                <c:pt idx="81">
                  <c:v>-5.1044930047861613E-2</c:v>
                </c:pt>
                <c:pt idx="82">
                  <c:v>0.35204795522372634</c:v>
                </c:pt>
                <c:pt idx="83">
                  <c:v>-4.4902945822184133E-2</c:v>
                </c:pt>
                <c:pt idx="84">
                  <c:v>0.67136509792403998</c:v>
                </c:pt>
                <c:pt idx="85">
                  <c:v>0.73869402382832738</c:v>
                </c:pt>
                <c:pt idx="86">
                  <c:v>1.2622995082862396</c:v>
                </c:pt>
                <c:pt idx="87">
                  <c:v>1.8497250771373444</c:v>
                </c:pt>
                <c:pt idx="88">
                  <c:v>2.7881262484361362</c:v>
                </c:pt>
                <c:pt idx="89">
                  <c:v>3.5813038730632312</c:v>
                </c:pt>
                <c:pt idx="90">
                  <c:v>3.7818779769224471</c:v>
                </c:pt>
                <c:pt idx="91">
                  <c:v>2.4611827193203846</c:v>
                </c:pt>
                <c:pt idx="92">
                  <c:v>1.3291624271640374</c:v>
                </c:pt>
                <c:pt idx="93">
                  <c:v>0.92179111162618721</c:v>
                </c:pt>
                <c:pt idx="94">
                  <c:v>0.55427836848221601</c:v>
                </c:pt>
                <c:pt idx="95">
                  <c:v>0.42002980252313166</c:v>
                </c:pt>
                <c:pt idx="96">
                  <c:v>0.13885278233232817</c:v>
                </c:pt>
                <c:pt idx="97">
                  <c:v>-0.69650341526688508</c:v>
                </c:pt>
                <c:pt idx="98">
                  <c:v>-1.1976962017107744</c:v>
                </c:pt>
                <c:pt idx="99">
                  <c:v>-1.6143080230856144</c:v>
                </c:pt>
                <c:pt idx="100">
                  <c:v>-2.1026713243633237</c:v>
                </c:pt>
                <c:pt idx="101">
                  <c:v>-2.7888401447081086</c:v>
                </c:pt>
                <c:pt idx="102">
                  <c:v>-2.0624914464987034</c:v>
                </c:pt>
                <c:pt idx="103">
                  <c:v>-2.0436651722800399</c:v>
                </c:pt>
                <c:pt idx="104">
                  <c:v>-1.4771779545831007</c:v>
                </c:pt>
                <c:pt idx="105">
                  <c:v>-0.44648764639348359</c:v>
                </c:pt>
                <c:pt idx="106">
                  <c:v>-0.42407935246187473</c:v>
                </c:pt>
                <c:pt idx="107">
                  <c:v>-0.49786320525623279</c:v>
                </c:pt>
                <c:pt idx="108">
                  <c:v>-0.41438985823413937</c:v>
                </c:pt>
                <c:pt idx="109">
                  <c:v>-0.19681976682223176</c:v>
                </c:pt>
                <c:pt idx="110">
                  <c:v>-0.19030914227666512</c:v>
                </c:pt>
                <c:pt idx="111">
                  <c:v>-0.35406354811210378</c:v>
                </c:pt>
                <c:pt idx="112">
                  <c:v>-0.30926741136826252</c:v>
                </c:pt>
                <c:pt idx="113">
                  <c:v>-0.43263707072704316</c:v>
                </c:pt>
                <c:pt idx="114">
                  <c:v>-0.93370355426133245</c:v>
                </c:pt>
                <c:pt idx="115">
                  <c:v>-2.0707907138432842</c:v>
                </c:pt>
                <c:pt idx="116">
                  <c:v>-2.8082899840965232</c:v>
                </c:pt>
                <c:pt idx="117">
                  <c:v>-2.7266100187776816</c:v>
                </c:pt>
                <c:pt idx="118">
                  <c:v>-2.1395299641901739</c:v>
                </c:pt>
                <c:pt idx="119">
                  <c:v>-1.6322308721792103</c:v>
                </c:pt>
                <c:pt idx="120">
                  <c:v>-0.57099789596100547</c:v>
                </c:pt>
                <c:pt idx="121">
                  <c:v>-0.55389518350619493</c:v>
                </c:pt>
                <c:pt idx="122">
                  <c:v>-0.79908426035712565</c:v>
                </c:pt>
                <c:pt idx="123">
                  <c:v>0.88373792857810129</c:v>
                </c:pt>
                <c:pt idx="124">
                  <c:v>0.75374435420273167</c:v>
                </c:pt>
                <c:pt idx="125">
                  <c:v>0.84584388960955392</c:v>
                </c:pt>
                <c:pt idx="126">
                  <c:v>0.93360394524714596</c:v>
                </c:pt>
                <c:pt idx="127">
                  <c:v>0.9148324854527663</c:v>
                </c:pt>
                <c:pt idx="128">
                  <c:v>1.4529045147275235</c:v>
                </c:pt>
                <c:pt idx="129">
                  <c:v>2.4112775421666903</c:v>
                </c:pt>
                <c:pt idx="130">
                  <c:v>4.0217535930104802</c:v>
                </c:pt>
                <c:pt idx="131">
                  <c:v>3.3082345910993083</c:v>
                </c:pt>
                <c:pt idx="132">
                  <c:v>2.3683417274155683</c:v>
                </c:pt>
                <c:pt idx="133">
                  <c:v>1.9283896175408275</c:v>
                </c:pt>
                <c:pt idx="134">
                  <c:v>1.2647719999989233</c:v>
                </c:pt>
                <c:pt idx="135">
                  <c:v>0.58590399061281462</c:v>
                </c:pt>
                <c:pt idx="136">
                  <c:v>0.48192583974572722</c:v>
                </c:pt>
                <c:pt idx="137">
                  <c:v>-5.6523207267411064E-2</c:v>
                </c:pt>
                <c:pt idx="138">
                  <c:v>-0.20728259890798317</c:v>
                </c:pt>
                <c:pt idx="139">
                  <c:v>-0.79021411142027609</c:v>
                </c:pt>
                <c:pt idx="140">
                  <c:v>-1.585101679253512</c:v>
                </c:pt>
                <c:pt idx="141">
                  <c:v>-1.9832799676594157</c:v>
                </c:pt>
                <c:pt idx="142">
                  <c:v>-2.5723129230813049</c:v>
                </c:pt>
                <c:pt idx="143">
                  <c:v>-2.6128720649480357</c:v>
                </c:pt>
                <c:pt idx="144">
                  <c:v>-2.1862033495352002</c:v>
                </c:pt>
                <c:pt idx="145">
                  <c:v>-1.5172441886755195</c:v>
                </c:pt>
                <c:pt idx="146">
                  <c:v>-0.81819693461353526</c:v>
                </c:pt>
                <c:pt idx="147">
                  <c:v>-0.39875506312058745</c:v>
                </c:pt>
                <c:pt idx="148">
                  <c:v>-0.17627065024269289</c:v>
                </c:pt>
                <c:pt idx="149">
                  <c:v>-0.28690630756740793</c:v>
                </c:pt>
                <c:pt idx="150">
                  <c:v>-0.35247350707137759</c:v>
                </c:pt>
                <c:pt idx="151">
                  <c:v>-0.18471393741347214</c:v>
                </c:pt>
                <c:pt idx="152">
                  <c:v>-0.26164193722804979</c:v>
                </c:pt>
                <c:pt idx="153">
                  <c:v>-5.7407142316727375E-2</c:v>
                </c:pt>
                <c:pt idx="154">
                  <c:v>0.15374818684360603</c:v>
                </c:pt>
                <c:pt idx="155">
                  <c:v>-7.5589851582914078E-2</c:v>
                </c:pt>
                <c:pt idx="156">
                  <c:v>8.289545861267586E-2</c:v>
                </c:pt>
                <c:pt idx="157">
                  <c:v>-0.29085949321047144</c:v>
                </c:pt>
                <c:pt idx="158">
                  <c:v>-0.35413352162808559</c:v>
                </c:pt>
                <c:pt idx="159">
                  <c:v>-0.62720646099040511</c:v>
                </c:pt>
                <c:pt idx="160">
                  <c:v>-0.23173194102939215</c:v>
                </c:pt>
                <c:pt idx="161">
                  <c:v>-0.14688428324459474</c:v>
                </c:pt>
                <c:pt idx="162">
                  <c:v>-7.5989742961388052E-2</c:v>
                </c:pt>
                <c:pt idx="163">
                  <c:v>-0.49820228089113344</c:v>
                </c:pt>
                <c:pt idx="164">
                  <c:v>-0.12843660439534632</c:v>
                </c:pt>
                <c:pt idx="165">
                  <c:v>-0.19126910234927397</c:v>
                </c:pt>
                <c:pt idx="166">
                  <c:v>-0.88217052089703019</c:v>
                </c:pt>
                <c:pt idx="167">
                  <c:v>0.39599077952353384</c:v>
                </c:pt>
                <c:pt idx="168">
                  <c:v>0.40607592544775389</c:v>
                </c:pt>
                <c:pt idx="169">
                  <c:v>-0.38373403245215082</c:v>
                </c:pt>
                <c:pt idx="170">
                  <c:v>-0.69727508176714847</c:v>
                </c:pt>
                <c:pt idx="171">
                  <c:v>0.63328251919430001</c:v>
                </c:pt>
                <c:pt idx="172">
                  <c:v>0.32258938105532353</c:v>
                </c:pt>
                <c:pt idx="173">
                  <c:v>-0.96270645418396594</c:v>
                </c:pt>
                <c:pt idx="174">
                  <c:v>-1.7163716059369272</c:v>
                </c:pt>
                <c:pt idx="175">
                  <c:v>-2.1601149661922108</c:v>
                </c:pt>
                <c:pt idx="176">
                  <c:v>-1.5432821004636006</c:v>
                </c:pt>
                <c:pt idx="177">
                  <c:v>-2.2654176012427123</c:v>
                </c:pt>
                <c:pt idx="178">
                  <c:v>-3.7085568468118568</c:v>
                </c:pt>
                <c:pt idx="179">
                  <c:v>-1.6053351944491256</c:v>
                </c:pt>
                <c:pt idx="180">
                  <c:v>-2.4404891691322783</c:v>
                </c:pt>
                <c:pt idx="181">
                  <c:v>-0.11808160117034092</c:v>
                </c:pt>
                <c:pt idx="182">
                  <c:v>0.88117759687811548</c:v>
                </c:pt>
                <c:pt idx="183">
                  <c:v>0.82556312633201556</c:v>
                </c:pt>
                <c:pt idx="184">
                  <c:v>4.0159492628187285E-2</c:v>
                </c:pt>
                <c:pt idx="185">
                  <c:v>2.5148836579774256</c:v>
                </c:pt>
                <c:pt idx="186">
                  <c:v>2.0775189828334955</c:v>
                </c:pt>
                <c:pt idx="187">
                  <c:v>3.2799070839143942</c:v>
                </c:pt>
                <c:pt idx="188">
                  <c:v>3.2337656300295508</c:v>
                </c:pt>
                <c:pt idx="189">
                  <c:v>4.0460805634801034</c:v>
                </c:pt>
                <c:pt idx="190">
                  <c:v>3.4106735269072064</c:v>
                </c:pt>
                <c:pt idx="191">
                  <c:v>2.1103691919753174</c:v>
                </c:pt>
                <c:pt idx="192">
                  <c:v>1.4517410746930948</c:v>
                </c:pt>
                <c:pt idx="193">
                  <c:v>0.39065001680077838</c:v>
                </c:pt>
                <c:pt idx="194">
                  <c:v>5.560682776330728E-3</c:v>
                </c:pt>
                <c:pt idx="195">
                  <c:v>3.0355464915040768E-2</c:v>
                </c:pt>
                <c:pt idx="196">
                  <c:v>-0.11069216660904894</c:v>
                </c:pt>
                <c:pt idx="197">
                  <c:v>-0.40209180846050907</c:v>
                </c:pt>
                <c:pt idx="198">
                  <c:v>-0.91192921096528246</c:v>
                </c:pt>
                <c:pt idx="199">
                  <c:v>-1.8858431383696785</c:v>
                </c:pt>
                <c:pt idx="200">
                  <c:v>-2.2669890874195242</c:v>
                </c:pt>
                <c:pt idx="201">
                  <c:v>-2.9657562208752108</c:v>
                </c:pt>
                <c:pt idx="202">
                  <c:v>-2.3687072239911648</c:v>
                </c:pt>
                <c:pt idx="203">
                  <c:v>-1.4050374954770857</c:v>
                </c:pt>
                <c:pt idx="204">
                  <c:v>-0.82645429724792441</c:v>
                </c:pt>
                <c:pt idx="205">
                  <c:v>-0.53726081664431669</c:v>
                </c:pt>
                <c:pt idx="206">
                  <c:v>-0.50203470012526907</c:v>
                </c:pt>
                <c:pt idx="207">
                  <c:v>-0.33819065206138893</c:v>
                </c:pt>
                <c:pt idx="208">
                  <c:v>-0.19568208459520811</c:v>
                </c:pt>
                <c:pt idx="209">
                  <c:v>-0.31835777935044329</c:v>
                </c:pt>
                <c:pt idx="210">
                  <c:v>-0.11738173619623542</c:v>
                </c:pt>
                <c:pt idx="211">
                  <c:v>-0.29183181697632593</c:v>
                </c:pt>
                <c:pt idx="212">
                  <c:v>-0.2231954490033338</c:v>
                </c:pt>
                <c:pt idx="213">
                  <c:v>-0.19134572122430821</c:v>
                </c:pt>
                <c:pt idx="214">
                  <c:v>-0.15583513855789713</c:v>
                </c:pt>
                <c:pt idx="215">
                  <c:v>-0.17834143727155219</c:v>
                </c:pt>
                <c:pt idx="216">
                  <c:v>-0.16121574938405073</c:v>
                </c:pt>
                <c:pt idx="217">
                  <c:v>-0.13756274264953366</c:v>
                </c:pt>
                <c:pt idx="218">
                  <c:v>-0.21558306758192042</c:v>
                </c:pt>
                <c:pt idx="219">
                  <c:v>-0.32524403797600199</c:v>
                </c:pt>
                <c:pt idx="220">
                  <c:v>-0.19032865765605439</c:v>
                </c:pt>
                <c:pt idx="221">
                  <c:v>-0.19763218087698384</c:v>
                </c:pt>
                <c:pt idx="222">
                  <c:v>-0.22852105210585161</c:v>
                </c:pt>
                <c:pt idx="223">
                  <c:v>-0.14866291002703572</c:v>
                </c:pt>
                <c:pt idx="224">
                  <c:v>-0.18268052390028933</c:v>
                </c:pt>
                <c:pt idx="225">
                  <c:v>-0.21539777906243121</c:v>
                </c:pt>
                <c:pt idx="226">
                  <c:v>-0.30860452273756217</c:v>
                </c:pt>
                <c:pt idx="227">
                  <c:v>-0.20322908242935622</c:v>
                </c:pt>
                <c:pt idx="228">
                  <c:v>-0.21169684196066041</c:v>
                </c:pt>
                <c:pt idx="229">
                  <c:v>-0.31010584681197295</c:v>
                </c:pt>
                <c:pt idx="230">
                  <c:v>-0.1954620673953617</c:v>
                </c:pt>
                <c:pt idx="231">
                  <c:v>-4.0831721526640406E-2</c:v>
                </c:pt>
                <c:pt idx="232">
                  <c:v>-0.21715439968661585</c:v>
                </c:pt>
                <c:pt idx="233">
                  <c:v>-0.10069946999698401</c:v>
                </c:pt>
                <c:pt idx="234">
                  <c:v>-5.0277459641652478E-2</c:v>
                </c:pt>
                <c:pt idx="235">
                  <c:v>-0.22824333927667897</c:v>
                </c:pt>
                <c:pt idx="236">
                  <c:v>-0.2266068114487933</c:v>
                </c:pt>
                <c:pt idx="237">
                  <c:v>-9.0761495745364754E-2</c:v>
                </c:pt>
                <c:pt idx="238">
                  <c:v>-5.3193776353786575E-2</c:v>
                </c:pt>
                <c:pt idx="239">
                  <c:v>-3.9418335267975245E-2</c:v>
                </c:pt>
                <c:pt idx="240">
                  <c:v>-0.41715093846120882</c:v>
                </c:pt>
                <c:pt idx="241">
                  <c:v>-0.24569754427174656</c:v>
                </c:pt>
                <c:pt idx="242">
                  <c:v>-0.28115439740533199</c:v>
                </c:pt>
                <c:pt idx="243">
                  <c:v>-0.25518267040482828</c:v>
                </c:pt>
                <c:pt idx="244">
                  <c:v>-0.15894308972352666</c:v>
                </c:pt>
                <c:pt idx="245">
                  <c:v>-0.19131643653934119</c:v>
                </c:pt>
                <c:pt idx="246">
                  <c:v>-0.34410441333814423</c:v>
                </c:pt>
                <c:pt idx="247">
                  <c:v>-0.33604007056788981</c:v>
                </c:pt>
                <c:pt idx="248">
                  <c:v>-0.2824722760595117</c:v>
                </c:pt>
                <c:pt idx="249">
                  <c:v>-0.15801771176582652</c:v>
                </c:pt>
                <c:pt idx="250">
                  <c:v>-0.34314187857427697</c:v>
                </c:pt>
                <c:pt idx="251">
                  <c:v>-0.1773985735668272</c:v>
                </c:pt>
                <c:pt idx="252">
                  <c:v>-0.18296516042956401</c:v>
                </c:pt>
                <c:pt idx="253">
                  <c:v>-0.28818859577401007</c:v>
                </c:pt>
                <c:pt idx="254">
                  <c:v>-0.2274252408792177</c:v>
                </c:pt>
                <c:pt idx="255">
                  <c:v>-0.13003297952974469</c:v>
                </c:pt>
                <c:pt idx="256">
                  <c:v>-0.12089266588073055</c:v>
                </c:pt>
                <c:pt idx="257">
                  <c:v>-0.16698559383969197</c:v>
                </c:pt>
                <c:pt idx="258">
                  <c:v>-0.11210588297217207</c:v>
                </c:pt>
                <c:pt idx="259">
                  <c:v>-8.1026294848170866E-2</c:v>
                </c:pt>
                <c:pt idx="260">
                  <c:v>-8.89301490223455E-2</c:v>
                </c:pt>
                <c:pt idx="261">
                  <c:v>-0.16202751574488605</c:v>
                </c:pt>
                <c:pt idx="262">
                  <c:v>-0.22166695803944428</c:v>
                </c:pt>
                <c:pt idx="263">
                  <c:v>-0.21097813168577642</c:v>
                </c:pt>
                <c:pt idx="264">
                  <c:v>-0.19921728453419002</c:v>
                </c:pt>
                <c:pt idx="265">
                  <c:v>-0.11368119751373396</c:v>
                </c:pt>
                <c:pt idx="266">
                  <c:v>-0.24676601352442101</c:v>
                </c:pt>
                <c:pt idx="267">
                  <c:v>-0.13912325087040453</c:v>
                </c:pt>
                <c:pt idx="268">
                  <c:v>-0.44009489321179246</c:v>
                </c:pt>
                <c:pt idx="269">
                  <c:v>-0.90109565089042087</c:v>
                </c:pt>
                <c:pt idx="270">
                  <c:v>-1.9027191268756078</c:v>
                </c:pt>
                <c:pt idx="271">
                  <c:v>-2.1279319939723806</c:v>
                </c:pt>
                <c:pt idx="272">
                  <c:v>-1.7885858723492707</c:v>
                </c:pt>
                <c:pt idx="273">
                  <c:v>-3.2476014619400297</c:v>
                </c:pt>
                <c:pt idx="274">
                  <c:v>-2.717599374880888</c:v>
                </c:pt>
                <c:pt idx="275">
                  <c:v>-2.1333730966658533</c:v>
                </c:pt>
                <c:pt idx="276">
                  <c:v>-1.2182776909716129</c:v>
                </c:pt>
                <c:pt idx="277">
                  <c:v>-0.65053914893210296</c:v>
                </c:pt>
                <c:pt idx="278">
                  <c:v>7.9423498794129313E-2</c:v>
                </c:pt>
                <c:pt idx="279">
                  <c:v>0.27662100941670398</c:v>
                </c:pt>
                <c:pt idx="280">
                  <c:v>0.74070733180068626</c:v>
                </c:pt>
                <c:pt idx="281">
                  <c:v>1.1983022220020136</c:v>
                </c:pt>
                <c:pt idx="282">
                  <c:v>2.0554498883308683</c:v>
                </c:pt>
                <c:pt idx="283">
                  <c:v>2.3077058902407317</c:v>
                </c:pt>
                <c:pt idx="284">
                  <c:v>2.8768743998066939</c:v>
                </c:pt>
                <c:pt idx="285">
                  <c:v>3.2329493840365839</c:v>
                </c:pt>
                <c:pt idx="286">
                  <c:v>4.0779400920358526</c:v>
                </c:pt>
                <c:pt idx="287">
                  <c:v>3.8188295052998389</c:v>
                </c:pt>
                <c:pt idx="288">
                  <c:v>2.8153795729536717</c:v>
                </c:pt>
                <c:pt idx="289">
                  <c:v>1.8509007821225261</c:v>
                </c:pt>
                <c:pt idx="290">
                  <c:v>1.3311398747036751</c:v>
                </c:pt>
                <c:pt idx="291">
                  <c:v>0.96764407251709428</c:v>
                </c:pt>
                <c:pt idx="292">
                  <c:v>0.89995097323037732</c:v>
                </c:pt>
                <c:pt idx="293">
                  <c:v>0.19680921010384539</c:v>
                </c:pt>
                <c:pt idx="294">
                  <c:v>-0.61439815434763578</c:v>
                </c:pt>
                <c:pt idx="295">
                  <c:v>-1.7276629760894928</c:v>
                </c:pt>
                <c:pt idx="296">
                  <c:v>-2.7246081190418923</c:v>
                </c:pt>
                <c:pt idx="297">
                  <c:v>-3.4586467238403924</c:v>
                </c:pt>
                <c:pt idx="298">
                  <c:v>-4.4197376143804483</c:v>
                </c:pt>
                <c:pt idx="299">
                  <c:v>-3.6661252936681086</c:v>
                </c:pt>
                <c:pt idx="300">
                  <c:v>-1.6107805520649572</c:v>
                </c:pt>
                <c:pt idx="301">
                  <c:v>-4.9612990485014448E-2</c:v>
                </c:pt>
                <c:pt idx="302">
                  <c:v>-0.15448091401637318</c:v>
                </c:pt>
                <c:pt idx="303">
                  <c:v>-0.14225845432584908</c:v>
                </c:pt>
                <c:pt idx="304">
                  <c:v>1.1831265918144714E-2</c:v>
                </c:pt>
                <c:pt idx="305">
                  <c:v>0.11775637396198921</c:v>
                </c:pt>
                <c:pt idx="306">
                  <c:v>5.0340704699370034E-2</c:v>
                </c:pt>
                <c:pt idx="307">
                  <c:v>-0.29681939679933467</c:v>
                </c:pt>
                <c:pt idx="308">
                  <c:v>-1.3765533146950069</c:v>
                </c:pt>
                <c:pt idx="309">
                  <c:v>-2.5822125574481434</c:v>
                </c:pt>
                <c:pt idx="310">
                  <c:v>-3.2603228943993403</c:v>
                </c:pt>
                <c:pt idx="311">
                  <c:v>-4.3482546590260247</c:v>
                </c:pt>
                <c:pt idx="312">
                  <c:v>-3.9315156975718257</c:v>
                </c:pt>
                <c:pt idx="313">
                  <c:v>-2.6398566841565629</c:v>
                </c:pt>
                <c:pt idx="314">
                  <c:v>-1.3941234992327693</c:v>
                </c:pt>
                <c:pt idx="315">
                  <c:v>0.22344958115470737</c:v>
                </c:pt>
                <c:pt idx="316">
                  <c:v>1.4382574336546756</c:v>
                </c:pt>
                <c:pt idx="317">
                  <c:v>1.980302723986501</c:v>
                </c:pt>
                <c:pt idx="318">
                  <c:v>2.0572436643803429</c:v>
                </c:pt>
                <c:pt idx="319">
                  <c:v>2.1359715249909335</c:v>
                </c:pt>
                <c:pt idx="320">
                  <c:v>2.8761452166652157</c:v>
                </c:pt>
                <c:pt idx="321">
                  <c:v>3.1954368173223111</c:v>
                </c:pt>
                <c:pt idx="322">
                  <c:v>4.2950754428547722</c:v>
                </c:pt>
                <c:pt idx="323">
                  <c:v>4.5271576003200593</c:v>
                </c:pt>
                <c:pt idx="324">
                  <c:v>3.9589772548428899</c:v>
                </c:pt>
                <c:pt idx="325">
                  <c:v>3.2662749985597146</c:v>
                </c:pt>
                <c:pt idx="326">
                  <c:v>2.5551348627888526</c:v>
                </c:pt>
                <c:pt idx="327">
                  <c:v>1.7658045713214854</c:v>
                </c:pt>
                <c:pt idx="328">
                  <c:v>1.0669684286162029</c:v>
                </c:pt>
                <c:pt idx="329">
                  <c:v>0.44984091311688912</c:v>
                </c:pt>
                <c:pt idx="330">
                  <c:v>-0.11571171034396524</c:v>
                </c:pt>
                <c:pt idx="331">
                  <c:v>-1.262408025225203</c:v>
                </c:pt>
                <c:pt idx="332">
                  <c:v>-2.0212147193671637</c:v>
                </c:pt>
                <c:pt idx="333">
                  <c:v>-2.9825737659210265</c:v>
                </c:pt>
                <c:pt idx="334">
                  <c:v>-3.6463990702897857</c:v>
                </c:pt>
                <c:pt idx="335">
                  <c:v>-3.3225763586540937</c:v>
                </c:pt>
                <c:pt idx="336">
                  <c:v>-2.8468748228497009</c:v>
                </c:pt>
                <c:pt idx="337">
                  <c:v>-1.8878132757282091</c:v>
                </c:pt>
                <c:pt idx="338">
                  <c:v>-0.7426620023242454</c:v>
                </c:pt>
                <c:pt idx="339">
                  <c:v>-0.20519220545389708</c:v>
                </c:pt>
                <c:pt idx="340">
                  <c:v>-0.1303517489847526</c:v>
                </c:pt>
                <c:pt idx="341">
                  <c:v>-0.15954925803376341</c:v>
                </c:pt>
                <c:pt idx="342">
                  <c:v>-0.13660765128935323</c:v>
                </c:pt>
                <c:pt idx="343">
                  <c:v>0.19279722476730596</c:v>
                </c:pt>
                <c:pt idx="344">
                  <c:v>-0.2391964978300562</c:v>
                </c:pt>
                <c:pt idx="345">
                  <c:v>-0.32080480143670387</c:v>
                </c:pt>
                <c:pt idx="346">
                  <c:v>-3.8795812363345519E-2</c:v>
                </c:pt>
                <c:pt idx="347">
                  <c:v>-2.5895356919570418E-2</c:v>
                </c:pt>
                <c:pt idx="348">
                  <c:v>-7.5712355170330536E-2</c:v>
                </c:pt>
                <c:pt idx="349">
                  <c:v>-0.13011551684588499</c:v>
                </c:pt>
                <c:pt idx="350">
                  <c:v>-0.23625781895868547</c:v>
                </c:pt>
                <c:pt idx="351">
                  <c:v>-0.33441714161411901</c:v>
                </c:pt>
                <c:pt idx="352">
                  <c:v>-0.47910252061721165</c:v>
                </c:pt>
                <c:pt idx="353">
                  <c:v>-0.53752856882126998</c:v>
                </c:pt>
                <c:pt idx="354">
                  <c:v>-1.3049887093936938</c:v>
                </c:pt>
                <c:pt idx="355">
                  <c:v>-2.1838518644515479</c:v>
                </c:pt>
                <c:pt idx="356">
                  <c:v>-3.9077689815588466</c:v>
                </c:pt>
                <c:pt idx="357">
                  <c:v>-3.6842614103040479</c:v>
                </c:pt>
                <c:pt idx="358">
                  <c:v>-3.0317570295357625</c:v>
                </c:pt>
                <c:pt idx="359">
                  <c:v>-2.1409019568144081</c:v>
                </c:pt>
                <c:pt idx="360">
                  <c:v>-1.6761788821064478</c:v>
                </c:pt>
                <c:pt idx="361">
                  <c:v>5.025669403869016E-2</c:v>
                </c:pt>
                <c:pt idx="362">
                  <c:v>1.4656852231318787</c:v>
                </c:pt>
                <c:pt idx="363">
                  <c:v>1.2819177340648995</c:v>
                </c:pt>
                <c:pt idx="364">
                  <c:v>2.2448502647395587</c:v>
                </c:pt>
                <c:pt idx="365">
                  <c:v>4.1419169808654459</c:v>
                </c:pt>
                <c:pt idx="366">
                  <c:v>4.9155169022523921</c:v>
                </c:pt>
                <c:pt idx="367">
                  <c:v>6.0578163430432985</c:v>
                </c:pt>
                <c:pt idx="368">
                  <c:v>4.5209631869216187</c:v>
                </c:pt>
                <c:pt idx="369">
                  <c:v>2.9020388267057347</c:v>
                </c:pt>
                <c:pt idx="370">
                  <c:v>1.0333712551365428</c:v>
                </c:pt>
                <c:pt idx="371">
                  <c:v>0.49990571688034896</c:v>
                </c:pt>
                <c:pt idx="372">
                  <c:v>0.10548234597824215</c:v>
                </c:pt>
                <c:pt idx="373">
                  <c:v>6.5237975369524498E-2</c:v>
                </c:pt>
                <c:pt idx="374">
                  <c:v>-7.3641426342965249E-2</c:v>
                </c:pt>
                <c:pt idx="375">
                  <c:v>-0.2954602350029909</c:v>
                </c:pt>
                <c:pt idx="376">
                  <c:v>-0.84820024608925593</c:v>
                </c:pt>
                <c:pt idx="377">
                  <c:v>-1.3987807911783079</c:v>
                </c:pt>
                <c:pt idx="378">
                  <c:v>-1.9324117294638952</c:v>
                </c:pt>
                <c:pt idx="379">
                  <c:v>-2.9302235337665161</c:v>
                </c:pt>
                <c:pt idx="380">
                  <c:v>-3.4357816171171769</c:v>
                </c:pt>
                <c:pt idx="381">
                  <c:v>-3.0710826824245308</c:v>
                </c:pt>
                <c:pt idx="382">
                  <c:v>-1.6512801119721459</c:v>
                </c:pt>
                <c:pt idx="383">
                  <c:v>-0.50437852219426127</c:v>
                </c:pt>
                <c:pt idx="384">
                  <c:v>-0.21748007325441329</c:v>
                </c:pt>
                <c:pt idx="385">
                  <c:v>-0.24257042072023313</c:v>
                </c:pt>
                <c:pt idx="386">
                  <c:v>-0.23443851516179129</c:v>
                </c:pt>
                <c:pt idx="387">
                  <c:v>-0.25590466815076413</c:v>
                </c:pt>
                <c:pt idx="388">
                  <c:v>-0.23672940639384019</c:v>
                </c:pt>
                <c:pt idx="389">
                  <c:v>-0.20429043893725762</c:v>
                </c:pt>
                <c:pt idx="390">
                  <c:v>-0.25038418065429069</c:v>
                </c:pt>
                <c:pt idx="391">
                  <c:v>-0.18707078654905582</c:v>
                </c:pt>
                <c:pt idx="392">
                  <c:v>-0.16690959129948102</c:v>
                </c:pt>
                <c:pt idx="393">
                  <c:v>-1.8331789807656793E-2</c:v>
                </c:pt>
                <c:pt idx="394">
                  <c:v>-0.15671237032239452</c:v>
                </c:pt>
                <c:pt idx="395">
                  <c:v>-0.24450195200134822</c:v>
                </c:pt>
                <c:pt idx="396">
                  <c:v>-0.13781118876091172</c:v>
                </c:pt>
                <c:pt idx="397">
                  <c:v>-0.37051217796731856</c:v>
                </c:pt>
                <c:pt idx="398">
                  <c:v>-0.36235224600429877</c:v>
                </c:pt>
                <c:pt idx="399">
                  <c:v>-0.23652758443388788</c:v>
                </c:pt>
                <c:pt idx="400">
                  <c:v>-0.19667081887704974</c:v>
                </c:pt>
                <c:pt idx="401">
                  <c:v>-0.33103626732046071</c:v>
                </c:pt>
                <c:pt idx="402">
                  <c:v>-0.23957121973466389</c:v>
                </c:pt>
                <c:pt idx="403">
                  <c:v>-0.15155841789106164</c:v>
                </c:pt>
                <c:pt idx="404">
                  <c:v>-1.6799663069272631E-3</c:v>
                </c:pt>
                <c:pt idx="405">
                  <c:v>-0.1035732251966293</c:v>
                </c:pt>
                <c:pt idx="406">
                  <c:v>-0.17083216102088813</c:v>
                </c:pt>
                <c:pt idx="407">
                  <c:v>-0.27925420716167965</c:v>
                </c:pt>
                <c:pt idx="408">
                  <c:v>-0.17459470177420025</c:v>
                </c:pt>
                <c:pt idx="409">
                  <c:v>-0.31853883701673924</c:v>
                </c:pt>
                <c:pt idx="410">
                  <c:v>-0.23683776499999942</c:v>
                </c:pt>
                <c:pt idx="411">
                  <c:v>-5.276804571417204E-2</c:v>
                </c:pt>
                <c:pt idx="412">
                  <c:v>-0.1120970145185376</c:v>
                </c:pt>
                <c:pt idx="413">
                  <c:v>-0.15364058212003817</c:v>
                </c:pt>
                <c:pt idx="414">
                  <c:v>-0.11288329991476938</c:v>
                </c:pt>
                <c:pt idx="415">
                  <c:v>-0.11285991435369769</c:v>
                </c:pt>
                <c:pt idx="416">
                  <c:v>-0.17186784147754583</c:v>
                </c:pt>
                <c:pt idx="417">
                  <c:v>-9.2893468657832295E-2</c:v>
                </c:pt>
                <c:pt idx="418">
                  <c:v>-0.20252854632077422</c:v>
                </c:pt>
                <c:pt idx="419">
                  <c:v>-0.18102368495357107</c:v>
                </c:pt>
                <c:pt idx="420">
                  <c:v>-0.22404001726246617</c:v>
                </c:pt>
                <c:pt idx="421">
                  <c:v>-0.18389201442616565</c:v>
                </c:pt>
                <c:pt idx="422">
                  <c:v>-0.21774382361276173</c:v>
                </c:pt>
                <c:pt idx="423">
                  <c:v>-0.17046062461242398</c:v>
                </c:pt>
                <c:pt idx="424">
                  <c:v>-0.24314496213312317</c:v>
                </c:pt>
                <c:pt idx="425">
                  <c:v>-0.17031779256094295</c:v>
                </c:pt>
                <c:pt idx="426">
                  <c:v>-0.13782708295393606</c:v>
                </c:pt>
                <c:pt idx="427">
                  <c:v>-0.20959885539685447</c:v>
                </c:pt>
                <c:pt idx="428">
                  <c:v>-0.17460101206767364</c:v>
                </c:pt>
                <c:pt idx="429">
                  <c:v>-9.6396460162662928E-2</c:v>
                </c:pt>
                <c:pt idx="430">
                  <c:v>-0.21005289374298469</c:v>
                </c:pt>
                <c:pt idx="431">
                  <c:v>-0.2711574743625052</c:v>
                </c:pt>
                <c:pt idx="432">
                  <c:v>-9.8576295031668273E-2</c:v>
                </c:pt>
                <c:pt idx="433">
                  <c:v>-0.21411989054970842</c:v>
                </c:pt>
                <c:pt idx="434">
                  <c:v>-0.14569701010943917</c:v>
                </c:pt>
                <c:pt idx="435">
                  <c:v>-0.11729032268971232</c:v>
                </c:pt>
                <c:pt idx="436">
                  <c:v>-0.3325220359952743</c:v>
                </c:pt>
                <c:pt idx="437">
                  <c:v>-0.25342501034863313</c:v>
                </c:pt>
                <c:pt idx="438">
                  <c:v>-0.1127261674260865</c:v>
                </c:pt>
                <c:pt idx="439">
                  <c:v>-0.23635266178385675</c:v>
                </c:pt>
                <c:pt idx="440">
                  <c:v>-0.24099642537774729</c:v>
                </c:pt>
                <c:pt idx="441">
                  <c:v>0.1827921378503784</c:v>
                </c:pt>
                <c:pt idx="442">
                  <c:v>-0.28405712457697258</c:v>
                </c:pt>
                <c:pt idx="443">
                  <c:v>-0.1864853049447627</c:v>
                </c:pt>
                <c:pt idx="444">
                  <c:v>-4.822481617951653E-2</c:v>
                </c:pt>
                <c:pt idx="445">
                  <c:v>2.485159413165227E-2</c:v>
                </c:pt>
                <c:pt idx="446">
                  <c:v>0.18767667657183135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F-4786-9959-274F72F19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07088"/>
        <c:axId val="359216192"/>
      </c:lineChart>
      <c:catAx>
        <c:axId val="48920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216192"/>
        <c:crosses val="autoZero"/>
        <c:auto val="1"/>
        <c:lblAlgn val="ctr"/>
        <c:lblOffset val="100"/>
        <c:noMultiLvlLbl val="0"/>
      </c:catAx>
      <c:valAx>
        <c:axId val="3592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2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данные'!$B$3:$B$449</c:f>
              <c:numCache>
                <c:formatCode>General</c:formatCode>
                <c:ptCount val="447"/>
                <c:pt idx="0">
                  <c:v>-0.38067800000000002</c:v>
                </c:pt>
                <c:pt idx="1">
                  <c:v>-0.366313</c:v>
                </c:pt>
                <c:pt idx="2">
                  <c:v>-0.38546599999999998</c:v>
                </c:pt>
                <c:pt idx="3">
                  <c:v>-0.38067800000000002</c:v>
                </c:pt>
                <c:pt idx="4">
                  <c:v>-0.356736</c:v>
                </c:pt>
                <c:pt idx="5">
                  <c:v>-0.35434199999999999</c:v>
                </c:pt>
                <c:pt idx="6">
                  <c:v>-0.44053300000000001</c:v>
                </c:pt>
                <c:pt idx="7">
                  <c:v>-0.38307200000000002</c:v>
                </c:pt>
                <c:pt idx="8">
                  <c:v>-0.36870700000000001</c:v>
                </c:pt>
                <c:pt idx="9">
                  <c:v>-0.40701399999999999</c:v>
                </c:pt>
                <c:pt idx="10">
                  <c:v>-0.38786100000000001</c:v>
                </c:pt>
                <c:pt idx="11">
                  <c:v>-0.347159</c:v>
                </c:pt>
                <c:pt idx="12">
                  <c:v>-0.35434199999999999</c:v>
                </c:pt>
                <c:pt idx="13">
                  <c:v>-0.38786100000000001</c:v>
                </c:pt>
                <c:pt idx="14">
                  <c:v>-0.45011000000000001</c:v>
                </c:pt>
                <c:pt idx="15">
                  <c:v>-0.38307200000000002</c:v>
                </c:pt>
                <c:pt idx="16">
                  <c:v>-0.34476499999999999</c:v>
                </c:pt>
                <c:pt idx="17">
                  <c:v>-0.37828400000000001</c:v>
                </c:pt>
                <c:pt idx="18">
                  <c:v>-0.37110100000000001</c:v>
                </c:pt>
                <c:pt idx="19">
                  <c:v>-0.37349500000000002</c:v>
                </c:pt>
                <c:pt idx="20">
                  <c:v>-0.28012100000000001</c:v>
                </c:pt>
                <c:pt idx="21">
                  <c:v>-0.31363999999999997</c:v>
                </c:pt>
                <c:pt idx="22">
                  <c:v>-0.205901</c:v>
                </c:pt>
                <c:pt idx="23">
                  <c:v>-0.20111299999999999</c:v>
                </c:pt>
                <c:pt idx="24">
                  <c:v>-0.294487</c:v>
                </c:pt>
                <c:pt idx="25">
                  <c:v>-0.23941999999999999</c:v>
                </c:pt>
                <c:pt idx="26">
                  <c:v>-0.189142</c:v>
                </c:pt>
                <c:pt idx="27">
                  <c:v>-0.27533299999999999</c:v>
                </c:pt>
                <c:pt idx="28">
                  <c:v>-9.8162200000000005E-2</c:v>
                </c:pt>
                <c:pt idx="29">
                  <c:v>-8.1402799999999997E-2</c:v>
                </c:pt>
                <c:pt idx="30">
                  <c:v>-0.10055600000000001</c:v>
                </c:pt>
                <c:pt idx="31">
                  <c:v>-9.5768000000000006E-2</c:v>
                </c:pt>
                <c:pt idx="32">
                  <c:v>-2.87304E-2</c:v>
                </c:pt>
                <c:pt idx="33">
                  <c:v>-0.43574499999999999</c:v>
                </c:pt>
                <c:pt idx="34">
                  <c:v>0.23463200000000001</c:v>
                </c:pt>
                <c:pt idx="35">
                  <c:v>0.16280600000000001</c:v>
                </c:pt>
                <c:pt idx="36">
                  <c:v>-0.38307200000000002</c:v>
                </c:pt>
                <c:pt idx="37">
                  <c:v>-0.18195900000000001</c:v>
                </c:pt>
                <c:pt idx="38">
                  <c:v>-0.41180299999999997</c:v>
                </c:pt>
                <c:pt idx="39">
                  <c:v>-0.49799399999999999</c:v>
                </c:pt>
                <c:pt idx="40">
                  <c:v>-0.27293899999999999</c:v>
                </c:pt>
                <c:pt idx="41">
                  <c:v>-5.7460799999999999E-2</c:v>
                </c:pt>
                <c:pt idx="42">
                  <c:v>-0.58657899999999996</c:v>
                </c:pt>
                <c:pt idx="43">
                  <c:v>-0.24660299999999999</c:v>
                </c:pt>
                <c:pt idx="44">
                  <c:v>0.17238200000000001</c:v>
                </c:pt>
                <c:pt idx="45">
                  <c:v>-0.42377399999999998</c:v>
                </c:pt>
                <c:pt idx="46">
                  <c:v>-0.90979699999999997</c:v>
                </c:pt>
                <c:pt idx="47">
                  <c:v>-0.62967499999999998</c:v>
                </c:pt>
                <c:pt idx="48">
                  <c:v>-1.1156999999999999</c:v>
                </c:pt>
                <c:pt idx="49">
                  <c:v>-0.90261400000000003</c:v>
                </c:pt>
                <c:pt idx="50">
                  <c:v>-1.14682</c:v>
                </c:pt>
                <c:pt idx="51">
                  <c:v>-0.65840500000000002</c:v>
                </c:pt>
                <c:pt idx="52">
                  <c:v>-0.80684599999999995</c:v>
                </c:pt>
                <c:pt idx="53">
                  <c:v>-0.46208100000000002</c:v>
                </c:pt>
                <c:pt idx="54">
                  <c:v>-0.48602299999999998</c:v>
                </c:pt>
                <c:pt idx="55">
                  <c:v>-0.31363999999999997</c:v>
                </c:pt>
                <c:pt idx="56">
                  <c:v>-0.25378499999999998</c:v>
                </c:pt>
                <c:pt idx="57">
                  <c:v>-0.46926299999999999</c:v>
                </c:pt>
                <c:pt idx="58">
                  <c:v>-0.304064</c:v>
                </c:pt>
                <c:pt idx="59">
                  <c:v>-0.67995300000000003</c:v>
                </c:pt>
                <c:pt idx="60">
                  <c:v>-0.46926299999999999</c:v>
                </c:pt>
                <c:pt idx="61">
                  <c:v>-0.859518</c:v>
                </c:pt>
                <c:pt idx="62">
                  <c:v>-0.81402799999999997</c:v>
                </c:pt>
                <c:pt idx="63">
                  <c:v>-0.76853800000000005</c:v>
                </c:pt>
                <c:pt idx="64">
                  <c:v>-0.555454</c:v>
                </c:pt>
                <c:pt idx="65">
                  <c:v>-0.42616799999999999</c:v>
                </c:pt>
                <c:pt idx="66">
                  <c:v>-0.40222599999999997</c:v>
                </c:pt>
                <c:pt idx="67">
                  <c:v>-0.54108900000000004</c:v>
                </c:pt>
                <c:pt idx="68">
                  <c:v>-0.347159</c:v>
                </c:pt>
                <c:pt idx="69">
                  <c:v>-0.36391899999999999</c:v>
                </c:pt>
                <c:pt idx="70">
                  <c:v>-0.30885200000000002</c:v>
                </c:pt>
                <c:pt idx="71">
                  <c:v>-0.39025500000000002</c:v>
                </c:pt>
                <c:pt idx="72">
                  <c:v>-0.31124600000000002</c:v>
                </c:pt>
                <c:pt idx="73">
                  <c:v>-0.35194799999999998</c:v>
                </c:pt>
                <c:pt idx="74">
                  <c:v>-0.92895000000000005</c:v>
                </c:pt>
                <c:pt idx="75">
                  <c:v>-0.11013299999999999</c:v>
                </c:pt>
                <c:pt idx="76">
                  <c:v>0.22505500000000001</c:v>
                </c:pt>
                <c:pt idx="77">
                  <c:v>-0.35913</c:v>
                </c:pt>
                <c:pt idx="78">
                  <c:v>-0.29688100000000001</c:v>
                </c:pt>
                <c:pt idx="79">
                  <c:v>-0.48362899999999998</c:v>
                </c:pt>
                <c:pt idx="80">
                  <c:v>-0.651223</c:v>
                </c:pt>
                <c:pt idx="81">
                  <c:v>-0.78050900000000001</c:v>
                </c:pt>
                <c:pt idx="82">
                  <c:v>-0.55066599999999999</c:v>
                </c:pt>
                <c:pt idx="83">
                  <c:v>-0.73023099999999996</c:v>
                </c:pt>
                <c:pt idx="84">
                  <c:v>-0.55306</c:v>
                </c:pt>
                <c:pt idx="85">
                  <c:v>-0.51954199999999995</c:v>
                </c:pt>
                <c:pt idx="86">
                  <c:v>-0.48362899999999998</c:v>
                </c:pt>
                <c:pt idx="87">
                  <c:v>-0.60812699999999997</c:v>
                </c:pt>
                <c:pt idx="88">
                  <c:v>-1.1611899999999999</c:v>
                </c:pt>
                <c:pt idx="89">
                  <c:v>-1.1755500000000001</c:v>
                </c:pt>
                <c:pt idx="90">
                  <c:v>-0.61052099999999998</c:v>
                </c:pt>
                <c:pt idx="91">
                  <c:v>-0.76853800000000005</c:v>
                </c:pt>
                <c:pt idx="92">
                  <c:v>-0.56742499999999996</c:v>
                </c:pt>
                <c:pt idx="93">
                  <c:v>-0.651223</c:v>
                </c:pt>
                <c:pt idx="94">
                  <c:v>-0.45729199999999998</c:v>
                </c:pt>
                <c:pt idx="95">
                  <c:v>-0.54108900000000004</c:v>
                </c:pt>
                <c:pt idx="96">
                  <c:v>-0.65840500000000002</c:v>
                </c:pt>
                <c:pt idx="97">
                  <c:v>-0.60094499999999995</c:v>
                </c:pt>
                <c:pt idx="98">
                  <c:v>-0.67995300000000003</c:v>
                </c:pt>
                <c:pt idx="99">
                  <c:v>-0.60812699999999997</c:v>
                </c:pt>
                <c:pt idx="100">
                  <c:v>-0.56024300000000005</c:v>
                </c:pt>
                <c:pt idx="101">
                  <c:v>-0.56503099999999995</c:v>
                </c:pt>
                <c:pt idx="102">
                  <c:v>-0.38546599999999998</c:v>
                </c:pt>
                <c:pt idx="103">
                  <c:v>-0.42377399999999998</c:v>
                </c:pt>
                <c:pt idx="104">
                  <c:v>-0.40222599999999997</c:v>
                </c:pt>
                <c:pt idx="105">
                  <c:v>-0.50517599999999996</c:v>
                </c:pt>
                <c:pt idx="106">
                  <c:v>-0.75656699999999999</c:v>
                </c:pt>
                <c:pt idx="107">
                  <c:v>-0.55306</c:v>
                </c:pt>
                <c:pt idx="108">
                  <c:v>-0.114922</c:v>
                </c:pt>
                <c:pt idx="109">
                  <c:v>-7.9008599999999998E-2</c:v>
                </c:pt>
                <c:pt idx="110">
                  <c:v>-0.25378499999999998</c:v>
                </c:pt>
                <c:pt idx="111">
                  <c:v>-0.18435299999999999</c:v>
                </c:pt>
                <c:pt idx="112">
                  <c:v>-2.3942000000000001E-2</c:v>
                </c:pt>
                <c:pt idx="113">
                  <c:v>8.8585399999999995E-2</c:v>
                </c:pt>
                <c:pt idx="114">
                  <c:v>6.4643400000000004E-2</c:v>
                </c:pt>
                <c:pt idx="115">
                  <c:v>2.87304E-2</c:v>
                </c:pt>
                <c:pt idx="116">
                  <c:v>0.40940799999999999</c:v>
                </c:pt>
                <c:pt idx="117">
                  <c:v>0.47165800000000002</c:v>
                </c:pt>
                <c:pt idx="118">
                  <c:v>-3.5913E-2</c:v>
                </c:pt>
                <c:pt idx="119">
                  <c:v>0.30645800000000001</c:v>
                </c:pt>
                <c:pt idx="120">
                  <c:v>0.196324</c:v>
                </c:pt>
                <c:pt idx="121">
                  <c:v>-0.55066599999999999</c:v>
                </c:pt>
                <c:pt idx="122">
                  <c:v>0.25378499999999998</c:v>
                </c:pt>
                <c:pt idx="123">
                  <c:v>0.19392999999999999</c:v>
                </c:pt>
                <c:pt idx="124">
                  <c:v>0.241814</c:v>
                </c:pt>
                <c:pt idx="125">
                  <c:v>0.29209299999999999</c:v>
                </c:pt>
                <c:pt idx="126">
                  <c:v>0.196324</c:v>
                </c:pt>
                <c:pt idx="127">
                  <c:v>0.75417299999999998</c:v>
                </c:pt>
                <c:pt idx="128">
                  <c:v>0.16520000000000001</c:v>
                </c:pt>
                <c:pt idx="129">
                  <c:v>6.4643400000000004E-2</c:v>
                </c:pt>
                <c:pt idx="130">
                  <c:v>-9.8162200000000005E-2</c:v>
                </c:pt>
                <c:pt idx="131">
                  <c:v>-0.12928700000000001</c:v>
                </c:pt>
                <c:pt idx="132">
                  <c:v>1.91536E-2</c:v>
                </c:pt>
                <c:pt idx="133">
                  <c:v>8.3796999999999996E-2</c:v>
                </c:pt>
                <c:pt idx="134">
                  <c:v>-1.6759400000000001E-2</c:v>
                </c:pt>
                <c:pt idx="135">
                  <c:v>-0.16280600000000001</c:v>
                </c:pt>
                <c:pt idx="136">
                  <c:v>-0.45729199999999998</c:v>
                </c:pt>
                <c:pt idx="137">
                  <c:v>-0.48841699999999999</c:v>
                </c:pt>
                <c:pt idx="138">
                  <c:v>-0.48841699999999999</c:v>
                </c:pt>
                <c:pt idx="139">
                  <c:v>-0.112527</c:v>
                </c:pt>
                <c:pt idx="140">
                  <c:v>-0.35434199999999999</c:v>
                </c:pt>
                <c:pt idx="141">
                  <c:v>-0.58418499999999995</c:v>
                </c:pt>
                <c:pt idx="142">
                  <c:v>-0.66798199999999996</c:v>
                </c:pt>
                <c:pt idx="143">
                  <c:v>-0.70868299999999995</c:v>
                </c:pt>
                <c:pt idx="144">
                  <c:v>-0.35434199999999999</c:v>
                </c:pt>
                <c:pt idx="145">
                  <c:v>-0.41180299999999997</c:v>
                </c:pt>
                <c:pt idx="146">
                  <c:v>-0.179565</c:v>
                </c:pt>
                <c:pt idx="147">
                  <c:v>-0.150835</c:v>
                </c:pt>
                <c:pt idx="148">
                  <c:v>0.347159</c:v>
                </c:pt>
                <c:pt idx="149">
                  <c:v>0.122104</c:v>
                </c:pt>
                <c:pt idx="150">
                  <c:v>-3.5913E-2</c:v>
                </c:pt>
                <c:pt idx="151">
                  <c:v>-7.1825999999999999E-3</c:v>
                </c:pt>
                <c:pt idx="152">
                  <c:v>-5.0278200000000002E-2</c:v>
                </c:pt>
                <c:pt idx="153">
                  <c:v>-0.24660299999999999</c:v>
                </c:pt>
                <c:pt idx="154">
                  <c:v>-0.48362899999999998</c:v>
                </c:pt>
                <c:pt idx="155">
                  <c:v>-0.52432999999999996</c:v>
                </c:pt>
                <c:pt idx="156">
                  <c:v>-0.66798199999999996</c:v>
                </c:pt>
                <c:pt idx="157">
                  <c:v>-1.04148</c:v>
                </c:pt>
                <c:pt idx="158">
                  <c:v>-1.0726</c:v>
                </c:pt>
                <c:pt idx="159">
                  <c:v>-0.840364</c:v>
                </c:pt>
                <c:pt idx="160">
                  <c:v>-1.04627</c:v>
                </c:pt>
                <c:pt idx="161">
                  <c:v>-0.56981999999999999</c:v>
                </c:pt>
                <c:pt idx="162">
                  <c:v>-0.438139</c:v>
                </c:pt>
                <c:pt idx="163">
                  <c:v>-0.58179099999999995</c:v>
                </c:pt>
                <c:pt idx="164">
                  <c:v>-0.56024300000000005</c:v>
                </c:pt>
                <c:pt idx="165">
                  <c:v>-0.56503099999999995</c:v>
                </c:pt>
                <c:pt idx="166">
                  <c:v>0.248997</c:v>
                </c:pt>
                <c:pt idx="167">
                  <c:v>1.18513</c:v>
                </c:pt>
                <c:pt idx="168">
                  <c:v>0.96486300000000003</c:v>
                </c:pt>
                <c:pt idx="169">
                  <c:v>0.25378499999999998</c:v>
                </c:pt>
                <c:pt idx="170">
                  <c:v>1.0223199999999999</c:v>
                </c:pt>
                <c:pt idx="171">
                  <c:v>0.42377399999999998</c:v>
                </c:pt>
                <c:pt idx="172">
                  <c:v>9.5768099999999998E-3</c:v>
                </c:pt>
                <c:pt idx="173">
                  <c:v>-0.27533299999999999</c:v>
                </c:pt>
                <c:pt idx="174">
                  <c:v>-0.89543099999999998</c:v>
                </c:pt>
                <c:pt idx="175">
                  <c:v>-1.4293400000000001</c:v>
                </c:pt>
                <c:pt idx="176">
                  <c:v>-0.69910700000000003</c:v>
                </c:pt>
                <c:pt idx="177">
                  <c:v>-1.1156999999999999</c:v>
                </c:pt>
                <c:pt idx="178">
                  <c:v>-0.78050900000000001</c:v>
                </c:pt>
                <c:pt idx="179">
                  <c:v>-0.93134399999999995</c:v>
                </c:pt>
                <c:pt idx="180">
                  <c:v>-0.33040000000000003</c:v>
                </c:pt>
                <c:pt idx="181">
                  <c:v>-0.40940799999999999</c:v>
                </c:pt>
                <c:pt idx="182">
                  <c:v>-1.0917600000000001</c:v>
                </c:pt>
                <c:pt idx="183">
                  <c:v>-0.61291600000000002</c:v>
                </c:pt>
                <c:pt idx="184">
                  <c:v>-0.124498</c:v>
                </c:pt>
                <c:pt idx="185">
                  <c:v>-0.51235900000000001</c:v>
                </c:pt>
                <c:pt idx="186">
                  <c:v>-0.30885200000000002</c:v>
                </c:pt>
                <c:pt idx="187">
                  <c:v>-0.53151199999999998</c:v>
                </c:pt>
                <c:pt idx="188">
                  <c:v>-0.56981999999999999</c:v>
                </c:pt>
                <c:pt idx="189">
                  <c:v>-1.0223199999999999</c:v>
                </c:pt>
                <c:pt idx="190">
                  <c:v>-0.90500800000000003</c:v>
                </c:pt>
                <c:pt idx="191">
                  <c:v>-0.78050900000000001</c:v>
                </c:pt>
                <c:pt idx="192">
                  <c:v>-0.40222599999999997</c:v>
                </c:pt>
                <c:pt idx="193">
                  <c:v>-5.50666E-2</c:v>
                </c:pt>
                <c:pt idx="194">
                  <c:v>-0.10534499999999999</c:v>
                </c:pt>
                <c:pt idx="195">
                  <c:v>-0.222661</c:v>
                </c:pt>
                <c:pt idx="196">
                  <c:v>-0.232238</c:v>
                </c:pt>
                <c:pt idx="197">
                  <c:v>-0.29688100000000001</c:v>
                </c:pt>
                <c:pt idx="198">
                  <c:v>-0.52193599999999996</c:v>
                </c:pt>
                <c:pt idx="199">
                  <c:v>-0.55306</c:v>
                </c:pt>
                <c:pt idx="200">
                  <c:v>-0.78050900000000001</c:v>
                </c:pt>
                <c:pt idx="201">
                  <c:v>-0.241814</c:v>
                </c:pt>
                <c:pt idx="202">
                  <c:v>-0.33518799999999999</c:v>
                </c:pt>
                <c:pt idx="203">
                  <c:v>-0.90022000000000002</c:v>
                </c:pt>
                <c:pt idx="204">
                  <c:v>-1.0319</c:v>
                </c:pt>
                <c:pt idx="205">
                  <c:v>-0.86430600000000002</c:v>
                </c:pt>
                <c:pt idx="206">
                  <c:v>-0.591368</c:v>
                </c:pt>
                <c:pt idx="207">
                  <c:v>-0.53869500000000003</c:v>
                </c:pt>
                <c:pt idx="208">
                  <c:v>-0.70628899999999994</c:v>
                </c:pt>
                <c:pt idx="209">
                  <c:v>-0.63925200000000004</c:v>
                </c:pt>
                <c:pt idx="210">
                  <c:v>-0.47644599999999998</c:v>
                </c:pt>
                <c:pt idx="211">
                  <c:v>-0.51475300000000002</c:v>
                </c:pt>
                <c:pt idx="212">
                  <c:v>-0.45729199999999998</c:v>
                </c:pt>
                <c:pt idx="213">
                  <c:v>-0.49799399999999999</c:v>
                </c:pt>
                <c:pt idx="214">
                  <c:v>-0.62728099999999998</c:v>
                </c:pt>
                <c:pt idx="215">
                  <c:v>-0.54108900000000004</c:v>
                </c:pt>
                <c:pt idx="216">
                  <c:v>-0.55784900000000004</c:v>
                </c:pt>
                <c:pt idx="217">
                  <c:v>-0.56742499999999996</c:v>
                </c:pt>
                <c:pt idx="218">
                  <c:v>-0.46686899999999998</c:v>
                </c:pt>
                <c:pt idx="219">
                  <c:v>-0.64164600000000005</c:v>
                </c:pt>
                <c:pt idx="220">
                  <c:v>-0.509965</c:v>
                </c:pt>
                <c:pt idx="221">
                  <c:v>-0.56503099999999995</c:v>
                </c:pt>
                <c:pt idx="222">
                  <c:v>-0.62488699999999997</c:v>
                </c:pt>
                <c:pt idx="223">
                  <c:v>-0.61291600000000002</c:v>
                </c:pt>
                <c:pt idx="224">
                  <c:v>-0.55306</c:v>
                </c:pt>
                <c:pt idx="225">
                  <c:v>-0.50038800000000005</c:v>
                </c:pt>
                <c:pt idx="226">
                  <c:v>-0.53869500000000003</c:v>
                </c:pt>
                <c:pt idx="227">
                  <c:v>-0.493205</c:v>
                </c:pt>
                <c:pt idx="228">
                  <c:v>-0.47644599999999998</c:v>
                </c:pt>
                <c:pt idx="229">
                  <c:v>-0.66558799999999996</c:v>
                </c:pt>
                <c:pt idx="230">
                  <c:v>-0.50757099999999999</c:v>
                </c:pt>
                <c:pt idx="231">
                  <c:v>-0.51475300000000002</c:v>
                </c:pt>
                <c:pt idx="232">
                  <c:v>-0.82121100000000002</c:v>
                </c:pt>
                <c:pt idx="233">
                  <c:v>-0.52911799999999998</c:v>
                </c:pt>
                <c:pt idx="234">
                  <c:v>-0.42377399999999998</c:v>
                </c:pt>
                <c:pt idx="235">
                  <c:v>-0.63925200000000004</c:v>
                </c:pt>
                <c:pt idx="236">
                  <c:v>-0.54348300000000005</c:v>
                </c:pt>
                <c:pt idx="237">
                  <c:v>-0.51954199999999995</c:v>
                </c:pt>
                <c:pt idx="238">
                  <c:v>-0.45011000000000001</c:v>
                </c:pt>
                <c:pt idx="239">
                  <c:v>-0.65840500000000002</c:v>
                </c:pt>
                <c:pt idx="240">
                  <c:v>-0.50517599999999996</c:v>
                </c:pt>
                <c:pt idx="241">
                  <c:v>-0.48362899999999998</c:v>
                </c:pt>
                <c:pt idx="242">
                  <c:v>-0.53390700000000002</c:v>
                </c:pt>
                <c:pt idx="243">
                  <c:v>-0.54108900000000004</c:v>
                </c:pt>
                <c:pt idx="244">
                  <c:v>-0.57460800000000001</c:v>
                </c:pt>
                <c:pt idx="245">
                  <c:v>-0.62488699999999997</c:v>
                </c:pt>
                <c:pt idx="246">
                  <c:v>-0.651223</c:v>
                </c:pt>
                <c:pt idx="247">
                  <c:v>-0.45968700000000001</c:v>
                </c:pt>
                <c:pt idx="248">
                  <c:v>-0.40701399999999999</c:v>
                </c:pt>
                <c:pt idx="249">
                  <c:v>-0.42616799999999999</c:v>
                </c:pt>
                <c:pt idx="250">
                  <c:v>-0.31124600000000002</c:v>
                </c:pt>
                <c:pt idx="251">
                  <c:v>-0.10055600000000001</c:v>
                </c:pt>
                <c:pt idx="252">
                  <c:v>-0.16759399999999999</c:v>
                </c:pt>
                <c:pt idx="253">
                  <c:v>-0.18435299999999999</c:v>
                </c:pt>
                <c:pt idx="254">
                  <c:v>-0.30166900000000002</c:v>
                </c:pt>
                <c:pt idx="255">
                  <c:v>-0.33518799999999999</c:v>
                </c:pt>
                <c:pt idx="256">
                  <c:v>-0.421379</c:v>
                </c:pt>
                <c:pt idx="257">
                  <c:v>-0.40222599999999997</c:v>
                </c:pt>
                <c:pt idx="258">
                  <c:v>-0.36391899999999999</c:v>
                </c:pt>
                <c:pt idx="259">
                  <c:v>-0.41180299999999997</c:v>
                </c:pt>
                <c:pt idx="260">
                  <c:v>-0.40701399999999999</c:v>
                </c:pt>
                <c:pt idx="261">
                  <c:v>-0.418985</c:v>
                </c:pt>
                <c:pt idx="262">
                  <c:v>-0.35913</c:v>
                </c:pt>
                <c:pt idx="263">
                  <c:v>-0.349553</c:v>
                </c:pt>
                <c:pt idx="264">
                  <c:v>-0.428562</c:v>
                </c:pt>
                <c:pt idx="265">
                  <c:v>-0.29209299999999999</c:v>
                </c:pt>
                <c:pt idx="266">
                  <c:v>-0.26575599999999999</c:v>
                </c:pt>
                <c:pt idx="267">
                  <c:v>-0.38786100000000001</c:v>
                </c:pt>
                <c:pt idx="268">
                  <c:v>-0.45489800000000002</c:v>
                </c:pt>
                <c:pt idx="269">
                  <c:v>-0.61291600000000002</c:v>
                </c:pt>
                <c:pt idx="270">
                  <c:v>-0.47883999999999999</c:v>
                </c:pt>
                <c:pt idx="271">
                  <c:v>-0.17477699999999999</c:v>
                </c:pt>
                <c:pt idx="272">
                  <c:v>-4.7883999999999999E-3</c:v>
                </c:pt>
                <c:pt idx="273">
                  <c:v>-0.366313</c:v>
                </c:pt>
                <c:pt idx="274">
                  <c:v>-1.0438700000000001</c:v>
                </c:pt>
                <c:pt idx="275">
                  <c:v>-0.92655600000000005</c:v>
                </c:pt>
                <c:pt idx="276">
                  <c:v>-0.67037599999999997</c:v>
                </c:pt>
                <c:pt idx="277">
                  <c:v>-0.80684599999999995</c:v>
                </c:pt>
                <c:pt idx="278">
                  <c:v>-0.73023099999999996</c:v>
                </c:pt>
                <c:pt idx="279">
                  <c:v>-0.42377399999999998</c:v>
                </c:pt>
                <c:pt idx="280">
                  <c:v>-0.49799399999999999</c:v>
                </c:pt>
                <c:pt idx="281">
                  <c:v>-0.85472999999999999</c:v>
                </c:pt>
                <c:pt idx="282">
                  <c:v>-0.45011000000000001</c:v>
                </c:pt>
                <c:pt idx="283">
                  <c:v>-0.89303699999999997</c:v>
                </c:pt>
                <c:pt idx="284">
                  <c:v>-1.2473799999999999</c:v>
                </c:pt>
                <c:pt idx="285">
                  <c:v>-1.4006099999999999</c:v>
                </c:pt>
                <c:pt idx="286">
                  <c:v>-0.919373</c:v>
                </c:pt>
                <c:pt idx="287">
                  <c:v>-1.08457</c:v>
                </c:pt>
                <c:pt idx="288">
                  <c:v>-1.0965400000000001</c:v>
                </c:pt>
                <c:pt idx="289">
                  <c:v>-0.89543099999999998</c:v>
                </c:pt>
                <c:pt idx="290">
                  <c:v>-0.840364</c:v>
                </c:pt>
                <c:pt idx="291">
                  <c:v>-0.90740200000000004</c:v>
                </c:pt>
                <c:pt idx="292">
                  <c:v>-0.82839300000000005</c:v>
                </c:pt>
                <c:pt idx="293">
                  <c:v>-0.61531000000000002</c:v>
                </c:pt>
                <c:pt idx="294">
                  <c:v>-0.80923999999999996</c:v>
                </c:pt>
                <c:pt idx="295">
                  <c:v>-0.30645800000000001</c:v>
                </c:pt>
                <c:pt idx="296">
                  <c:v>-0.25378499999999998</c:v>
                </c:pt>
                <c:pt idx="297">
                  <c:v>-0.27533299999999999</c:v>
                </c:pt>
                <c:pt idx="298">
                  <c:v>-5.2672400000000001E-2</c:v>
                </c:pt>
                <c:pt idx="299">
                  <c:v>-0.117316</c:v>
                </c:pt>
                <c:pt idx="300">
                  <c:v>-9.8162200000000005E-2</c:v>
                </c:pt>
                <c:pt idx="301">
                  <c:v>-0.20829500000000001</c:v>
                </c:pt>
                <c:pt idx="302">
                  <c:v>-0.232238</c:v>
                </c:pt>
                <c:pt idx="303">
                  <c:v>-0.21068999999999999</c:v>
                </c:pt>
                <c:pt idx="304">
                  <c:v>-1.91536E-2</c:v>
                </c:pt>
                <c:pt idx="305">
                  <c:v>-0.11013299999999999</c:v>
                </c:pt>
                <c:pt idx="306">
                  <c:v>-0.19153600000000001</c:v>
                </c:pt>
                <c:pt idx="307">
                  <c:v>-0.222661</c:v>
                </c:pt>
                <c:pt idx="308">
                  <c:v>-0.16759399999999999</c:v>
                </c:pt>
                <c:pt idx="309">
                  <c:v>-0.29927500000000001</c:v>
                </c:pt>
                <c:pt idx="310">
                  <c:v>0.114922</c:v>
                </c:pt>
                <c:pt idx="311">
                  <c:v>-0.102951</c:v>
                </c:pt>
                <c:pt idx="312">
                  <c:v>-0.67277100000000001</c:v>
                </c:pt>
                <c:pt idx="313">
                  <c:v>-0.28251599999999999</c:v>
                </c:pt>
                <c:pt idx="314">
                  <c:v>-1.1971000000000001E-2</c:v>
                </c:pt>
                <c:pt idx="315">
                  <c:v>-0.62488699999999997</c:v>
                </c:pt>
                <c:pt idx="316">
                  <c:v>-1.2569600000000001</c:v>
                </c:pt>
                <c:pt idx="317">
                  <c:v>-0.57700300000000004</c:v>
                </c:pt>
                <c:pt idx="318">
                  <c:v>0.12689300000000001</c:v>
                </c:pt>
                <c:pt idx="319">
                  <c:v>-0.78290400000000004</c:v>
                </c:pt>
                <c:pt idx="320">
                  <c:v>-0.54348300000000005</c:v>
                </c:pt>
                <c:pt idx="321">
                  <c:v>-0.74938499999999997</c:v>
                </c:pt>
                <c:pt idx="322">
                  <c:v>-0.60573299999999997</c:v>
                </c:pt>
                <c:pt idx="323">
                  <c:v>-0.68713599999999997</c:v>
                </c:pt>
                <c:pt idx="324">
                  <c:v>-0.83557599999999999</c:v>
                </c:pt>
                <c:pt idx="325">
                  <c:v>-0.45250400000000002</c:v>
                </c:pt>
                <c:pt idx="326">
                  <c:v>-0.481234</c:v>
                </c:pt>
                <c:pt idx="327">
                  <c:v>-0.26336199999999999</c:v>
                </c:pt>
                <c:pt idx="328">
                  <c:v>-0.25617899999999999</c:v>
                </c:pt>
                <c:pt idx="329">
                  <c:v>-0.32800600000000002</c:v>
                </c:pt>
                <c:pt idx="330">
                  <c:v>-0.32561099999999998</c:v>
                </c:pt>
                <c:pt idx="331">
                  <c:v>-9.5768099999999998E-3</c:v>
                </c:pt>
                <c:pt idx="332">
                  <c:v>-5.50666E-2</c:v>
                </c:pt>
                <c:pt idx="333">
                  <c:v>0.205901</c:v>
                </c:pt>
                <c:pt idx="334">
                  <c:v>0.15801699999999999</c:v>
                </c:pt>
                <c:pt idx="335">
                  <c:v>-0.17238200000000001</c:v>
                </c:pt>
                <c:pt idx="336">
                  <c:v>-0.17477699999999999</c:v>
                </c:pt>
                <c:pt idx="337">
                  <c:v>-7.6614399999999999E-2</c:v>
                </c:pt>
                <c:pt idx="338">
                  <c:v>-0.28969800000000001</c:v>
                </c:pt>
                <c:pt idx="339">
                  <c:v>-0.38067800000000002</c:v>
                </c:pt>
                <c:pt idx="340">
                  <c:v>-0.29209299999999999</c:v>
                </c:pt>
                <c:pt idx="341">
                  <c:v>-0.30645800000000001</c:v>
                </c:pt>
                <c:pt idx="342">
                  <c:v>-0.107739</c:v>
                </c:pt>
                <c:pt idx="343">
                  <c:v>-8.1402799999999997E-2</c:v>
                </c:pt>
                <c:pt idx="344">
                  <c:v>-0.134075</c:v>
                </c:pt>
                <c:pt idx="345">
                  <c:v>-2.1547799999999999E-2</c:v>
                </c:pt>
                <c:pt idx="346">
                  <c:v>-0.13168099999999999</c:v>
                </c:pt>
                <c:pt idx="347">
                  <c:v>-6.7037600000000003E-2</c:v>
                </c:pt>
                <c:pt idx="348">
                  <c:v>-0.150835</c:v>
                </c:pt>
                <c:pt idx="349">
                  <c:v>-0.189142</c:v>
                </c:pt>
                <c:pt idx="350">
                  <c:v>-0.15562300000000001</c:v>
                </c:pt>
                <c:pt idx="351">
                  <c:v>-0.20829500000000001</c:v>
                </c:pt>
                <c:pt idx="352">
                  <c:v>-0.36391899999999999</c:v>
                </c:pt>
                <c:pt idx="353">
                  <c:v>-0.421379</c:v>
                </c:pt>
                <c:pt idx="354">
                  <c:v>-0.78050900000000001</c:v>
                </c:pt>
                <c:pt idx="355">
                  <c:v>-0.87627699999999997</c:v>
                </c:pt>
                <c:pt idx="356">
                  <c:v>3.3518800000000001E-2</c:v>
                </c:pt>
                <c:pt idx="357">
                  <c:v>1.7190399999999999</c:v>
                </c:pt>
                <c:pt idx="358">
                  <c:v>0.17238200000000001</c:v>
                </c:pt>
                <c:pt idx="359">
                  <c:v>-0.65601100000000001</c:v>
                </c:pt>
                <c:pt idx="360">
                  <c:v>1.05105</c:v>
                </c:pt>
                <c:pt idx="361">
                  <c:v>0.95528599999999997</c:v>
                </c:pt>
                <c:pt idx="362">
                  <c:v>0.134075</c:v>
                </c:pt>
                <c:pt idx="363">
                  <c:v>0.55306</c:v>
                </c:pt>
                <c:pt idx="364">
                  <c:v>0.39983200000000002</c:v>
                </c:pt>
                <c:pt idx="365">
                  <c:v>0.277727</c:v>
                </c:pt>
                <c:pt idx="366">
                  <c:v>0.56024300000000005</c:v>
                </c:pt>
                <c:pt idx="367">
                  <c:v>0.65601100000000001</c:v>
                </c:pt>
                <c:pt idx="368">
                  <c:v>0.71107799999999999</c:v>
                </c:pt>
                <c:pt idx="369">
                  <c:v>0.47883999999999999</c:v>
                </c:pt>
                <c:pt idx="370">
                  <c:v>0.33997699999999997</c:v>
                </c:pt>
                <c:pt idx="371">
                  <c:v>-5.7460799999999999E-2</c:v>
                </c:pt>
                <c:pt idx="372">
                  <c:v>0.19392999999999999</c:v>
                </c:pt>
                <c:pt idx="373">
                  <c:v>1.43652E-2</c:v>
                </c:pt>
                <c:pt idx="374">
                  <c:v>0.20111299999999999</c:v>
                </c:pt>
                <c:pt idx="375">
                  <c:v>1.6759400000000001E-2</c:v>
                </c:pt>
                <c:pt idx="376">
                  <c:v>0.28969800000000001</c:v>
                </c:pt>
                <c:pt idx="377">
                  <c:v>0.16280600000000001</c:v>
                </c:pt>
                <c:pt idx="378">
                  <c:v>1.6759400000000001E-2</c:v>
                </c:pt>
                <c:pt idx="379">
                  <c:v>0.28969800000000001</c:v>
                </c:pt>
                <c:pt idx="380">
                  <c:v>0.27054499999999998</c:v>
                </c:pt>
                <c:pt idx="381">
                  <c:v>0.196324</c:v>
                </c:pt>
                <c:pt idx="382">
                  <c:v>0.241814</c:v>
                </c:pt>
                <c:pt idx="383">
                  <c:v>5.7460799999999999E-2</c:v>
                </c:pt>
                <c:pt idx="384">
                  <c:v>0.10534499999999999</c:v>
                </c:pt>
                <c:pt idx="385">
                  <c:v>-2.3942E-3</c:v>
                </c:pt>
                <c:pt idx="386">
                  <c:v>-8.1402799999999997E-2</c:v>
                </c:pt>
                <c:pt idx="387">
                  <c:v>-7.42202E-2</c:v>
                </c:pt>
                <c:pt idx="388">
                  <c:v>-2.87304E-2</c:v>
                </c:pt>
                <c:pt idx="389">
                  <c:v>-2.6336200000000001E-2</c:v>
                </c:pt>
                <c:pt idx="390">
                  <c:v>3.5913E-2</c:v>
                </c:pt>
                <c:pt idx="391">
                  <c:v>0.124498</c:v>
                </c:pt>
                <c:pt idx="392">
                  <c:v>0.33518799999999999</c:v>
                </c:pt>
                <c:pt idx="393">
                  <c:v>0.794875</c:v>
                </c:pt>
                <c:pt idx="394">
                  <c:v>0.90261400000000003</c:v>
                </c:pt>
                <c:pt idx="395">
                  <c:v>0.90022000000000002</c:v>
                </c:pt>
                <c:pt idx="396">
                  <c:v>0.48602299999999998</c:v>
                </c:pt>
                <c:pt idx="397">
                  <c:v>7.9008599999999998E-2</c:v>
                </c:pt>
                <c:pt idx="398">
                  <c:v>-0.33997699999999997</c:v>
                </c:pt>
                <c:pt idx="399">
                  <c:v>-0.48602299999999998</c:v>
                </c:pt>
                <c:pt idx="400">
                  <c:v>-0.73502000000000001</c:v>
                </c:pt>
                <c:pt idx="401">
                  <c:v>-0.83318199999999998</c:v>
                </c:pt>
                <c:pt idx="402">
                  <c:v>-0.65840500000000002</c:v>
                </c:pt>
                <c:pt idx="403">
                  <c:v>-0.78050900000000001</c:v>
                </c:pt>
                <c:pt idx="404">
                  <c:v>-0.59855000000000003</c:v>
                </c:pt>
                <c:pt idx="405">
                  <c:v>-0.89064299999999996</c:v>
                </c:pt>
                <c:pt idx="406">
                  <c:v>-0.82121100000000002</c:v>
                </c:pt>
                <c:pt idx="407">
                  <c:v>-0.50517599999999996</c:v>
                </c:pt>
                <c:pt idx="408">
                  <c:v>-0.653617</c:v>
                </c:pt>
                <c:pt idx="409">
                  <c:v>-0.80684599999999995</c:v>
                </c:pt>
                <c:pt idx="410">
                  <c:v>-0.64164600000000005</c:v>
                </c:pt>
                <c:pt idx="411">
                  <c:v>-0.74220200000000003</c:v>
                </c:pt>
                <c:pt idx="412">
                  <c:v>-0.62249200000000005</c:v>
                </c:pt>
                <c:pt idx="413">
                  <c:v>-0.572214</c:v>
                </c:pt>
                <c:pt idx="414">
                  <c:v>-0.40701399999999999</c:v>
                </c:pt>
                <c:pt idx="415">
                  <c:v>-0.46926299999999999</c:v>
                </c:pt>
                <c:pt idx="416">
                  <c:v>-0.481234</c:v>
                </c:pt>
                <c:pt idx="417">
                  <c:v>-0.39264900000000003</c:v>
                </c:pt>
                <c:pt idx="418">
                  <c:v>-0.41180299999999997</c:v>
                </c:pt>
                <c:pt idx="419">
                  <c:v>-0.349553</c:v>
                </c:pt>
                <c:pt idx="420">
                  <c:v>-0.39743699999999998</c:v>
                </c:pt>
                <c:pt idx="421">
                  <c:v>-0.28251599999999999</c:v>
                </c:pt>
                <c:pt idx="422">
                  <c:v>-0.36870700000000001</c:v>
                </c:pt>
                <c:pt idx="423">
                  <c:v>-0.37110100000000001</c:v>
                </c:pt>
                <c:pt idx="424">
                  <c:v>-0.36870700000000001</c:v>
                </c:pt>
                <c:pt idx="425">
                  <c:v>-0.39264900000000003</c:v>
                </c:pt>
                <c:pt idx="426">
                  <c:v>-0.53630100000000003</c:v>
                </c:pt>
                <c:pt idx="427">
                  <c:v>-0.438139</c:v>
                </c:pt>
                <c:pt idx="428">
                  <c:v>-0.45968700000000001</c:v>
                </c:pt>
                <c:pt idx="429">
                  <c:v>-0.47644599999999998</c:v>
                </c:pt>
                <c:pt idx="430">
                  <c:v>-0.55784900000000004</c:v>
                </c:pt>
                <c:pt idx="431">
                  <c:v>-0.481234</c:v>
                </c:pt>
                <c:pt idx="432">
                  <c:v>-0.50038800000000005</c:v>
                </c:pt>
                <c:pt idx="433">
                  <c:v>-0.51714700000000002</c:v>
                </c:pt>
                <c:pt idx="434">
                  <c:v>-0.47405199999999997</c:v>
                </c:pt>
                <c:pt idx="435">
                  <c:v>-0.481234</c:v>
                </c:pt>
                <c:pt idx="436">
                  <c:v>-0.481234</c:v>
                </c:pt>
                <c:pt idx="437">
                  <c:v>-0.48602299999999998</c:v>
                </c:pt>
                <c:pt idx="438">
                  <c:v>-0.55306</c:v>
                </c:pt>
                <c:pt idx="439">
                  <c:v>-0.47883999999999999</c:v>
                </c:pt>
                <c:pt idx="440">
                  <c:v>-0.40940799999999999</c:v>
                </c:pt>
                <c:pt idx="441">
                  <c:v>-0.26575599999999999</c:v>
                </c:pt>
                <c:pt idx="442">
                  <c:v>-0.46447500000000003</c:v>
                </c:pt>
                <c:pt idx="443">
                  <c:v>-0.60333899999999996</c:v>
                </c:pt>
                <c:pt idx="444">
                  <c:v>2.1547799999999999E-2</c:v>
                </c:pt>
                <c:pt idx="445">
                  <c:v>0.47883999999999999</c:v>
                </c:pt>
                <c:pt idx="446">
                  <c:v>-0.428562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F-4763-9AED-4B1D1BE02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68560"/>
        <c:axId val="326776512"/>
      </c:lineChart>
      <c:catAx>
        <c:axId val="32666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776512"/>
        <c:crosses val="autoZero"/>
        <c:auto val="1"/>
        <c:lblAlgn val="ctr"/>
        <c:lblOffset val="100"/>
        <c:noMultiLvlLbl val="0"/>
      </c:catAx>
      <c:valAx>
        <c:axId val="3267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66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данные'!$C$3:$C$449</c:f>
              <c:numCache>
                <c:formatCode>General</c:formatCode>
                <c:ptCount val="447"/>
                <c:pt idx="0">
                  <c:v>-0.61052099999999998</c:v>
                </c:pt>
                <c:pt idx="1">
                  <c:v>-0.62488699999999997</c:v>
                </c:pt>
                <c:pt idx="2">
                  <c:v>-0.555454</c:v>
                </c:pt>
                <c:pt idx="3">
                  <c:v>-0.64882899999999999</c:v>
                </c:pt>
                <c:pt idx="4">
                  <c:v>-0.60333899999999996</c:v>
                </c:pt>
                <c:pt idx="5">
                  <c:v>-0.58657899999999996</c:v>
                </c:pt>
                <c:pt idx="6">
                  <c:v>-0.66558799999999996</c:v>
                </c:pt>
                <c:pt idx="7">
                  <c:v>-0.588974</c:v>
                </c:pt>
                <c:pt idx="8">
                  <c:v>-0.60812699999999997</c:v>
                </c:pt>
                <c:pt idx="9">
                  <c:v>-0.61291600000000002</c:v>
                </c:pt>
                <c:pt idx="10">
                  <c:v>-0.62728099999999998</c:v>
                </c:pt>
                <c:pt idx="11">
                  <c:v>-0.572214</c:v>
                </c:pt>
                <c:pt idx="12">
                  <c:v>-0.60094499999999995</c:v>
                </c:pt>
                <c:pt idx="13">
                  <c:v>-0.64403999999999995</c:v>
                </c:pt>
                <c:pt idx="14">
                  <c:v>-0.67995300000000003</c:v>
                </c:pt>
                <c:pt idx="15">
                  <c:v>-0.64164600000000005</c:v>
                </c:pt>
                <c:pt idx="16">
                  <c:v>-0.60573299999999997</c:v>
                </c:pt>
                <c:pt idx="17">
                  <c:v>-0.61770400000000003</c:v>
                </c:pt>
                <c:pt idx="18">
                  <c:v>-0.56263700000000005</c:v>
                </c:pt>
                <c:pt idx="19">
                  <c:v>-0.68474100000000004</c:v>
                </c:pt>
                <c:pt idx="20">
                  <c:v>-0.79247999999999996</c:v>
                </c:pt>
                <c:pt idx="21">
                  <c:v>-0.713472</c:v>
                </c:pt>
                <c:pt idx="22">
                  <c:v>-0.72065400000000002</c:v>
                </c:pt>
                <c:pt idx="23">
                  <c:v>-0.73023099999999996</c:v>
                </c:pt>
                <c:pt idx="24">
                  <c:v>-0.72065400000000002</c:v>
                </c:pt>
                <c:pt idx="25">
                  <c:v>-0.91458499999999998</c:v>
                </c:pt>
                <c:pt idx="26">
                  <c:v>-1.01993</c:v>
                </c:pt>
                <c:pt idx="27">
                  <c:v>-1.1803399999999999</c:v>
                </c:pt>
                <c:pt idx="28">
                  <c:v>-1.07978</c:v>
                </c:pt>
                <c:pt idx="29">
                  <c:v>-0.89303699999999997</c:v>
                </c:pt>
                <c:pt idx="30">
                  <c:v>-0.81163399999999997</c:v>
                </c:pt>
                <c:pt idx="31">
                  <c:v>-0.69192399999999998</c:v>
                </c:pt>
                <c:pt idx="32">
                  <c:v>-0.84515300000000004</c:v>
                </c:pt>
                <c:pt idx="33">
                  <c:v>-0.86430600000000002</c:v>
                </c:pt>
                <c:pt idx="34">
                  <c:v>-1.1013299999999999</c:v>
                </c:pt>
                <c:pt idx="35">
                  <c:v>-1.50356</c:v>
                </c:pt>
                <c:pt idx="36">
                  <c:v>-1.78607</c:v>
                </c:pt>
                <c:pt idx="37">
                  <c:v>-2.39181</c:v>
                </c:pt>
                <c:pt idx="38">
                  <c:v>-2.55701</c:v>
                </c:pt>
                <c:pt idx="39">
                  <c:v>-2.26491</c:v>
                </c:pt>
                <c:pt idx="40">
                  <c:v>-1.90578</c:v>
                </c:pt>
                <c:pt idx="41">
                  <c:v>-2.5330599999999999</c:v>
                </c:pt>
                <c:pt idx="42">
                  <c:v>-2.3678599999999999</c:v>
                </c:pt>
                <c:pt idx="43">
                  <c:v>-1.7836799999999999</c:v>
                </c:pt>
                <c:pt idx="44">
                  <c:v>-3.5386299999999999</c:v>
                </c:pt>
                <c:pt idx="45">
                  <c:v>-3.3494899999999999</c:v>
                </c:pt>
                <c:pt idx="46">
                  <c:v>-2.8251599999999999</c:v>
                </c:pt>
                <c:pt idx="47">
                  <c:v>-2.92571</c:v>
                </c:pt>
                <c:pt idx="48">
                  <c:v>-3.1603500000000002</c:v>
                </c:pt>
                <c:pt idx="49">
                  <c:v>-3.2800600000000002</c:v>
                </c:pt>
                <c:pt idx="50">
                  <c:v>-3.0933099999999998</c:v>
                </c:pt>
                <c:pt idx="51">
                  <c:v>-3.5529899999999999</c:v>
                </c:pt>
                <c:pt idx="52">
                  <c:v>-3.1914699999999998</c:v>
                </c:pt>
                <c:pt idx="53">
                  <c:v>-3.3494899999999999</c:v>
                </c:pt>
                <c:pt idx="54">
                  <c:v>-3.0741499999999999</c:v>
                </c:pt>
                <c:pt idx="55">
                  <c:v>-2.7437499999999999</c:v>
                </c:pt>
                <c:pt idx="56">
                  <c:v>-2.5833400000000002</c:v>
                </c:pt>
                <c:pt idx="57">
                  <c:v>-2.2888600000000001</c:v>
                </c:pt>
                <c:pt idx="58">
                  <c:v>-1.7501599999999999</c:v>
                </c:pt>
                <c:pt idx="59">
                  <c:v>-1.7046699999999999</c:v>
                </c:pt>
                <c:pt idx="60">
                  <c:v>-1.5322899999999999</c:v>
                </c:pt>
                <c:pt idx="61">
                  <c:v>-1.3216000000000001</c:v>
                </c:pt>
                <c:pt idx="62">
                  <c:v>-1.2378</c:v>
                </c:pt>
                <c:pt idx="63">
                  <c:v>-1.2162500000000001</c:v>
                </c:pt>
                <c:pt idx="64">
                  <c:v>-1.3670899999999999</c:v>
                </c:pt>
                <c:pt idx="65">
                  <c:v>-1.04148</c:v>
                </c:pt>
                <c:pt idx="66">
                  <c:v>-0.64882899999999999</c:v>
                </c:pt>
                <c:pt idx="67">
                  <c:v>-0.66319399999999995</c:v>
                </c:pt>
                <c:pt idx="68">
                  <c:v>-0.81642199999999998</c:v>
                </c:pt>
                <c:pt idx="69">
                  <c:v>-0.94570900000000002</c:v>
                </c:pt>
                <c:pt idx="70">
                  <c:v>-1.2665299999999999</c:v>
                </c:pt>
                <c:pt idx="71">
                  <c:v>-1.4389099999999999</c:v>
                </c:pt>
                <c:pt idx="72">
                  <c:v>-1.7262200000000001</c:v>
                </c:pt>
                <c:pt idx="73">
                  <c:v>-1.80762</c:v>
                </c:pt>
                <c:pt idx="74">
                  <c:v>-1.2665299999999999</c:v>
                </c:pt>
                <c:pt idx="75">
                  <c:v>-1.5921400000000001</c:v>
                </c:pt>
                <c:pt idx="76">
                  <c:v>-1.80044</c:v>
                </c:pt>
                <c:pt idx="77">
                  <c:v>-1.85551</c:v>
                </c:pt>
                <c:pt idx="78">
                  <c:v>-2.3439199999999998</c:v>
                </c:pt>
                <c:pt idx="79">
                  <c:v>-2.6503800000000002</c:v>
                </c:pt>
                <c:pt idx="80">
                  <c:v>-2.6384099999999999</c:v>
                </c:pt>
                <c:pt idx="81">
                  <c:v>-2.4540600000000001</c:v>
                </c:pt>
                <c:pt idx="82">
                  <c:v>-3.5218699999999998</c:v>
                </c:pt>
                <c:pt idx="83">
                  <c:v>-3.8091699999999999</c:v>
                </c:pt>
                <c:pt idx="84">
                  <c:v>-4.1036599999999996</c:v>
                </c:pt>
                <c:pt idx="85">
                  <c:v>-4.1707000000000001</c:v>
                </c:pt>
                <c:pt idx="86">
                  <c:v>-3.9935299999999998</c:v>
                </c:pt>
                <c:pt idx="87">
                  <c:v>-4.4364499999999998</c:v>
                </c:pt>
                <c:pt idx="88">
                  <c:v>-4.7668499999999998</c:v>
                </c:pt>
                <c:pt idx="89">
                  <c:v>-4.7453099999999999</c:v>
                </c:pt>
                <c:pt idx="90">
                  <c:v>-4.69503</c:v>
                </c:pt>
                <c:pt idx="91">
                  <c:v>-4.5753199999999996</c:v>
                </c:pt>
                <c:pt idx="92">
                  <c:v>-4.03423</c:v>
                </c:pt>
                <c:pt idx="93">
                  <c:v>-4.0030999999999999</c:v>
                </c:pt>
                <c:pt idx="94">
                  <c:v>-3.7110099999999999</c:v>
                </c:pt>
                <c:pt idx="95">
                  <c:v>-3.3422999999999998</c:v>
                </c:pt>
                <c:pt idx="96">
                  <c:v>-2.9712000000000001</c:v>
                </c:pt>
                <c:pt idx="97">
                  <c:v>-2.2960400000000001</c:v>
                </c:pt>
                <c:pt idx="98">
                  <c:v>-1.8914200000000001</c:v>
                </c:pt>
                <c:pt idx="99">
                  <c:v>-1.76213</c:v>
                </c:pt>
                <c:pt idx="100">
                  <c:v>-1.5514399999999999</c:v>
                </c:pt>
                <c:pt idx="101">
                  <c:v>-1.45089</c:v>
                </c:pt>
                <c:pt idx="102">
                  <c:v>-1.2785</c:v>
                </c:pt>
                <c:pt idx="103">
                  <c:v>-1.2354099999999999</c:v>
                </c:pt>
                <c:pt idx="104">
                  <c:v>-1.3407500000000001</c:v>
                </c:pt>
                <c:pt idx="105">
                  <c:v>-1.3335699999999999</c:v>
                </c:pt>
                <c:pt idx="106">
                  <c:v>-1.4460999999999999</c:v>
                </c:pt>
                <c:pt idx="107">
                  <c:v>-1.1037300000000001</c:v>
                </c:pt>
                <c:pt idx="108">
                  <c:v>-1.2234400000000001</c:v>
                </c:pt>
                <c:pt idx="109">
                  <c:v>-1.2402</c:v>
                </c:pt>
                <c:pt idx="110">
                  <c:v>-1.3096300000000001</c:v>
                </c:pt>
                <c:pt idx="111">
                  <c:v>-1.63524</c:v>
                </c:pt>
                <c:pt idx="112">
                  <c:v>-1.6519999999999999</c:v>
                </c:pt>
                <c:pt idx="113">
                  <c:v>-1.6615800000000001</c:v>
                </c:pt>
                <c:pt idx="114">
                  <c:v>-1.6974899999999999</c:v>
                </c:pt>
                <c:pt idx="115">
                  <c:v>-1.7166399999999999</c:v>
                </c:pt>
                <c:pt idx="116">
                  <c:v>-1.39821</c:v>
                </c:pt>
                <c:pt idx="117">
                  <c:v>-1.1492199999999999</c:v>
                </c:pt>
                <c:pt idx="118">
                  <c:v>-1.0702100000000001</c:v>
                </c:pt>
                <c:pt idx="119">
                  <c:v>-1.58257</c:v>
                </c:pt>
                <c:pt idx="120">
                  <c:v>-2.2433700000000001</c:v>
                </c:pt>
                <c:pt idx="121">
                  <c:v>-3.06697</c:v>
                </c:pt>
                <c:pt idx="122">
                  <c:v>-3.63679</c:v>
                </c:pt>
                <c:pt idx="123">
                  <c:v>-4.4675799999999999</c:v>
                </c:pt>
                <c:pt idx="124">
                  <c:v>-5.1619000000000002</c:v>
                </c:pt>
                <c:pt idx="125">
                  <c:v>-5.4898999999999996</c:v>
                </c:pt>
                <c:pt idx="126">
                  <c:v>-5.3414599999999997</c:v>
                </c:pt>
                <c:pt idx="127">
                  <c:v>-5.2241499999999998</c:v>
                </c:pt>
                <c:pt idx="128">
                  <c:v>-5.3725899999999998</c:v>
                </c:pt>
                <c:pt idx="129">
                  <c:v>-5.6455200000000003</c:v>
                </c:pt>
                <c:pt idx="130">
                  <c:v>-6.5170199999999996</c:v>
                </c:pt>
                <c:pt idx="131">
                  <c:v>-6.5816600000000003</c:v>
                </c:pt>
                <c:pt idx="132">
                  <c:v>-6.4427899999999996</c:v>
                </c:pt>
                <c:pt idx="133">
                  <c:v>-6.2321099999999996</c:v>
                </c:pt>
                <c:pt idx="134">
                  <c:v>-5.6862300000000001</c:v>
                </c:pt>
                <c:pt idx="135">
                  <c:v>-5.0086700000000004</c:v>
                </c:pt>
                <c:pt idx="136">
                  <c:v>-4.4532100000000003</c:v>
                </c:pt>
                <c:pt idx="137">
                  <c:v>-3.98156</c:v>
                </c:pt>
                <c:pt idx="138">
                  <c:v>-3.4165199999999998</c:v>
                </c:pt>
                <c:pt idx="139">
                  <c:v>-3.2130200000000002</c:v>
                </c:pt>
                <c:pt idx="140">
                  <c:v>-3.0023300000000002</c:v>
                </c:pt>
                <c:pt idx="141">
                  <c:v>-2.5330599999999999</c:v>
                </c:pt>
                <c:pt idx="142">
                  <c:v>-2.4780000000000002</c:v>
                </c:pt>
                <c:pt idx="143">
                  <c:v>-2.1044999999999998</c:v>
                </c:pt>
                <c:pt idx="144">
                  <c:v>-2.1835100000000001</c:v>
                </c:pt>
                <c:pt idx="145">
                  <c:v>-2.2721</c:v>
                </c:pt>
                <c:pt idx="146">
                  <c:v>-2.5210900000000001</c:v>
                </c:pt>
                <c:pt idx="147">
                  <c:v>-2.4708199999999998</c:v>
                </c:pt>
                <c:pt idx="148">
                  <c:v>-2.5905300000000002</c:v>
                </c:pt>
                <c:pt idx="149">
                  <c:v>-2.4157500000000001</c:v>
                </c:pt>
                <c:pt idx="150">
                  <c:v>-2.4037799999999998</c:v>
                </c:pt>
                <c:pt idx="151">
                  <c:v>-2.5139100000000001</c:v>
                </c:pt>
                <c:pt idx="152">
                  <c:v>-2.4803899999999999</c:v>
                </c:pt>
                <c:pt idx="153">
                  <c:v>-2.39899</c:v>
                </c:pt>
                <c:pt idx="154">
                  <c:v>-2.2098499999999999</c:v>
                </c:pt>
                <c:pt idx="155">
                  <c:v>-2.1715399999999998</c:v>
                </c:pt>
                <c:pt idx="156">
                  <c:v>-2.2625199999999999</c:v>
                </c:pt>
                <c:pt idx="157">
                  <c:v>-1.99916</c:v>
                </c:pt>
                <c:pt idx="158">
                  <c:v>-1.8435299999999999</c:v>
                </c:pt>
                <c:pt idx="159">
                  <c:v>-2.02549</c:v>
                </c:pt>
                <c:pt idx="160">
                  <c:v>-1.9464900000000001</c:v>
                </c:pt>
                <c:pt idx="161">
                  <c:v>-2.1739299999999999</c:v>
                </c:pt>
                <c:pt idx="162">
                  <c:v>-1.95367</c:v>
                </c:pt>
                <c:pt idx="163">
                  <c:v>-1.78129</c:v>
                </c:pt>
                <c:pt idx="164">
                  <c:v>-1.3670899999999999</c:v>
                </c:pt>
                <c:pt idx="165">
                  <c:v>-1.04148</c:v>
                </c:pt>
                <c:pt idx="166">
                  <c:v>-0.83078799999999997</c:v>
                </c:pt>
                <c:pt idx="167">
                  <c:v>-0.32561099999999998</c:v>
                </c:pt>
                <c:pt idx="168">
                  <c:v>1.91536E-2</c:v>
                </c:pt>
                <c:pt idx="169">
                  <c:v>1.43652E-2</c:v>
                </c:pt>
                <c:pt idx="170">
                  <c:v>-0.117316</c:v>
                </c:pt>
                <c:pt idx="171">
                  <c:v>0.37589</c:v>
                </c:pt>
                <c:pt idx="172">
                  <c:v>-0.90500800000000003</c:v>
                </c:pt>
                <c:pt idx="173">
                  <c:v>5.50666E-2</c:v>
                </c:pt>
                <c:pt idx="174">
                  <c:v>0.143652</c:v>
                </c:pt>
                <c:pt idx="175">
                  <c:v>0.29688100000000001</c:v>
                </c:pt>
                <c:pt idx="176">
                  <c:v>-3.83072E-2</c:v>
                </c:pt>
                <c:pt idx="177">
                  <c:v>-5.2672400000000001E-2</c:v>
                </c:pt>
                <c:pt idx="178">
                  <c:v>-0.15801699999999999</c:v>
                </c:pt>
                <c:pt idx="179">
                  <c:v>0.26815</c:v>
                </c:pt>
                <c:pt idx="180">
                  <c:v>-1.29287</c:v>
                </c:pt>
                <c:pt idx="181">
                  <c:v>-1.0558399999999999</c:v>
                </c:pt>
                <c:pt idx="182">
                  <c:v>-0.713472</c:v>
                </c:pt>
                <c:pt idx="183">
                  <c:v>-0.122104</c:v>
                </c:pt>
                <c:pt idx="184">
                  <c:v>-0.54827199999999998</c:v>
                </c:pt>
                <c:pt idx="185">
                  <c:v>1.0438700000000001</c:v>
                </c:pt>
                <c:pt idx="186">
                  <c:v>0.20350699999999999</c:v>
                </c:pt>
                <c:pt idx="187">
                  <c:v>-0.14604600000000001</c:v>
                </c:pt>
                <c:pt idx="188">
                  <c:v>-1.3623000000000001</c:v>
                </c:pt>
                <c:pt idx="189">
                  <c:v>-0.153229</c:v>
                </c:pt>
                <c:pt idx="190">
                  <c:v>-0.86909499999999995</c:v>
                </c:pt>
                <c:pt idx="191">
                  <c:v>-0.17477699999999999</c:v>
                </c:pt>
                <c:pt idx="192">
                  <c:v>-0.53151199999999998</c:v>
                </c:pt>
                <c:pt idx="193">
                  <c:v>-0.28012100000000001</c:v>
                </c:pt>
                <c:pt idx="194">
                  <c:v>7.9008599999999998E-2</c:v>
                </c:pt>
                <c:pt idx="195">
                  <c:v>0.294487</c:v>
                </c:pt>
                <c:pt idx="196">
                  <c:v>0.48841699999999999</c:v>
                </c:pt>
                <c:pt idx="197">
                  <c:v>0.62009800000000004</c:v>
                </c:pt>
                <c:pt idx="198">
                  <c:v>0.47644599999999998</c:v>
                </c:pt>
                <c:pt idx="199">
                  <c:v>0.28491</c:v>
                </c:pt>
                <c:pt idx="200">
                  <c:v>0.45489800000000002</c:v>
                </c:pt>
                <c:pt idx="201">
                  <c:v>-7.6614399999999999E-2</c:v>
                </c:pt>
                <c:pt idx="202">
                  <c:v>0.40461999999999998</c:v>
                </c:pt>
                <c:pt idx="203">
                  <c:v>-0.16520000000000001</c:v>
                </c:pt>
                <c:pt idx="204">
                  <c:v>7.1826000000000001E-2</c:v>
                </c:pt>
                <c:pt idx="205">
                  <c:v>6.9431800000000002E-2</c:v>
                </c:pt>
                <c:pt idx="206">
                  <c:v>-7.42202E-2</c:v>
                </c:pt>
                <c:pt idx="207">
                  <c:v>-0.11013299999999999</c:v>
                </c:pt>
                <c:pt idx="208">
                  <c:v>-0.10055600000000001</c:v>
                </c:pt>
                <c:pt idx="209">
                  <c:v>-8.3796999999999996E-2</c:v>
                </c:pt>
                <c:pt idx="210">
                  <c:v>-3.83072E-2</c:v>
                </c:pt>
                <c:pt idx="211">
                  <c:v>-2.6336200000000001E-2</c:v>
                </c:pt>
                <c:pt idx="212">
                  <c:v>-8.8585399999999995E-2</c:v>
                </c:pt>
                <c:pt idx="213">
                  <c:v>-0.177171</c:v>
                </c:pt>
                <c:pt idx="214">
                  <c:v>-0.14125799999999999</c:v>
                </c:pt>
                <c:pt idx="215">
                  <c:v>-9.5768000000000006E-2</c:v>
                </c:pt>
                <c:pt idx="216">
                  <c:v>-0.169988</c:v>
                </c:pt>
                <c:pt idx="217">
                  <c:v>-4.7884000000000003E-2</c:v>
                </c:pt>
                <c:pt idx="218">
                  <c:v>-0.18195900000000001</c:v>
                </c:pt>
                <c:pt idx="219">
                  <c:v>1.43652E-2</c:v>
                </c:pt>
                <c:pt idx="220">
                  <c:v>-0.19153600000000001</c:v>
                </c:pt>
                <c:pt idx="221">
                  <c:v>-0.112527</c:v>
                </c:pt>
                <c:pt idx="222">
                  <c:v>-0.12928700000000001</c:v>
                </c:pt>
                <c:pt idx="223">
                  <c:v>-0.13168099999999999</c:v>
                </c:pt>
                <c:pt idx="224">
                  <c:v>-0.12689300000000001</c:v>
                </c:pt>
                <c:pt idx="225">
                  <c:v>-0.22984299999999999</c:v>
                </c:pt>
                <c:pt idx="226">
                  <c:v>-0.27533299999999999</c:v>
                </c:pt>
                <c:pt idx="227">
                  <c:v>-0.25857400000000003</c:v>
                </c:pt>
                <c:pt idx="228">
                  <c:v>-0.213084</c:v>
                </c:pt>
                <c:pt idx="229">
                  <c:v>-0.18195900000000001</c:v>
                </c:pt>
                <c:pt idx="230">
                  <c:v>-8.1402799999999997E-2</c:v>
                </c:pt>
                <c:pt idx="231">
                  <c:v>9.8162200000000005E-2</c:v>
                </c:pt>
                <c:pt idx="232">
                  <c:v>0.22744900000000001</c:v>
                </c:pt>
                <c:pt idx="233">
                  <c:v>0.196324</c:v>
                </c:pt>
                <c:pt idx="234">
                  <c:v>0.349553</c:v>
                </c:pt>
                <c:pt idx="235">
                  <c:v>0.52672399999999997</c:v>
                </c:pt>
                <c:pt idx="236">
                  <c:v>0.26336199999999999</c:v>
                </c:pt>
                <c:pt idx="237">
                  <c:v>0.55306</c:v>
                </c:pt>
                <c:pt idx="238">
                  <c:v>0.438139</c:v>
                </c:pt>
                <c:pt idx="239">
                  <c:v>0.490811</c:v>
                </c:pt>
                <c:pt idx="240">
                  <c:v>0.33997699999999997</c:v>
                </c:pt>
                <c:pt idx="241">
                  <c:v>0.294487</c:v>
                </c:pt>
                <c:pt idx="242">
                  <c:v>0.13886399999999999</c:v>
                </c:pt>
                <c:pt idx="243">
                  <c:v>0.21787200000000001</c:v>
                </c:pt>
                <c:pt idx="244">
                  <c:v>-2.3942000000000001E-2</c:v>
                </c:pt>
                <c:pt idx="245">
                  <c:v>-0.22984299999999999</c:v>
                </c:pt>
                <c:pt idx="246">
                  <c:v>-0.47405199999999997</c:v>
                </c:pt>
                <c:pt idx="247">
                  <c:v>-0.50038800000000005</c:v>
                </c:pt>
                <c:pt idx="248">
                  <c:v>-0.45011000000000001</c:v>
                </c:pt>
                <c:pt idx="249">
                  <c:v>-0.43574499999999999</c:v>
                </c:pt>
                <c:pt idx="250">
                  <c:v>-0.47165800000000002</c:v>
                </c:pt>
                <c:pt idx="251">
                  <c:v>-0.42616799999999999</c:v>
                </c:pt>
                <c:pt idx="252">
                  <c:v>-0.46447500000000003</c:v>
                </c:pt>
                <c:pt idx="253">
                  <c:v>-0.45011000000000001</c:v>
                </c:pt>
                <c:pt idx="254">
                  <c:v>-0.34476499999999999</c:v>
                </c:pt>
                <c:pt idx="255">
                  <c:v>-0.31842900000000002</c:v>
                </c:pt>
                <c:pt idx="256">
                  <c:v>-0.22984299999999999</c:v>
                </c:pt>
                <c:pt idx="257">
                  <c:v>-0.17477699999999999</c:v>
                </c:pt>
                <c:pt idx="258">
                  <c:v>-0.22505500000000001</c:v>
                </c:pt>
                <c:pt idx="259">
                  <c:v>-0.13168099999999999</c:v>
                </c:pt>
                <c:pt idx="260">
                  <c:v>-0.16759399999999999</c:v>
                </c:pt>
                <c:pt idx="261">
                  <c:v>-0.27054499999999998</c:v>
                </c:pt>
                <c:pt idx="262">
                  <c:v>-0.57700300000000004</c:v>
                </c:pt>
                <c:pt idx="263">
                  <c:v>-0.68474100000000004</c:v>
                </c:pt>
                <c:pt idx="264">
                  <c:v>-0.67037599999999997</c:v>
                </c:pt>
                <c:pt idx="265">
                  <c:v>-0.76614400000000005</c:v>
                </c:pt>
                <c:pt idx="266">
                  <c:v>-1.15161</c:v>
                </c:pt>
                <c:pt idx="267">
                  <c:v>-1.1037300000000001</c:v>
                </c:pt>
                <c:pt idx="268">
                  <c:v>-1.2569600000000001</c:v>
                </c:pt>
                <c:pt idx="269">
                  <c:v>-0.99598799999999998</c:v>
                </c:pt>
                <c:pt idx="270">
                  <c:v>-1.6041099999999999</c:v>
                </c:pt>
                <c:pt idx="271">
                  <c:v>-1.9440900000000001</c:v>
                </c:pt>
                <c:pt idx="272">
                  <c:v>-2.7772700000000001</c:v>
                </c:pt>
                <c:pt idx="273">
                  <c:v>-2.99993</c:v>
                </c:pt>
                <c:pt idx="274">
                  <c:v>-4.1826699999999999</c:v>
                </c:pt>
                <c:pt idx="275">
                  <c:v>-4.9535999999999998</c:v>
                </c:pt>
                <c:pt idx="276">
                  <c:v>-5.7987500000000001</c:v>
                </c:pt>
                <c:pt idx="277">
                  <c:v>-6.2943499999999997</c:v>
                </c:pt>
                <c:pt idx="278">
                  <c:v>-6.9455799999999996</c:v>
                </c:pt>
                <c:pt idx="279">
                  <c:v>-7.1945699999999997</c:v>
                </c:pt>
                <c:pt idx="280">
                  <c:v>-8.15944</c:v>
                </c:pt>
                <c:pt idx="281">
                  <c:v>-8.3581500000000002</c:v>
                </c:pt>
                <c:pt idx="282">
                  <c:v>-8.9854400000000005</c:v>
                </c:pt>
                <c:pt idx="283">
                  <c:v>-9.29908</c:v>
                </c:pt>
                <c:pt idx="284">
                  <c:v>-9.9048099999999994</c:v>
                </c:pt>
                <c:pt idx="285">
                  <c:v>-10.230399999999999</c:v>
                </c:pt>
                <c:pt idx="286">
                  <c:v>-10.7643</c:v>
                </c:pt>
                <c:pt idx="287">
                  <c:v>-10.2592</c:v>
                </c:pt>
                <c:pt idx="288">
                  <c:v>-9.7180599999999995</c:v>
                </c:pt>
                <c:pt idx="289">
                  <c:v>-8.73644</c:v>
                </c:pt>
                <c:pt idx="290">
                  <c:v>-8.1283100000000008</c:v>
                </c:pt>
                <c:pt idx="291">
                  <c:v>-7.70214</c:v>
                </c:pt>
                <c:pt idx="292">
                  <c:v>-6.9503700000000004</c:v>
                </c:pt>
                <c:pt idx="293">
                  <c:v>-6.21774</c:v>
                </c:pt>
                <c:pt idx="294">
                  <c:v>-5.5425800000000001</c:v>
                </c:pt>
                <c:pt idx="295">
                  <c:v>-4.8267100000000003</c:v>
                </c:pt>
                <c:pt idx="296">
                  <c:v>-4.3239299999999998</c:v>
                </c:pt>
                <c:pt idx="297">
                  <c:v>-3.46441</c:v>
                </c:pt>
                <c:pt idx="298">
                  <c:v>-2.5330599999999999</c:v>
                </c:pt>
                <c:pt idx="299">
                  <c:v>-1.9632400000000001</c:v>
                </c:pt>
                <c:pt idx="300">
                  <c:v>-1.6998800000000001</c:v>
                </c:pt>
                <c:pt idx="301">
                  <c:v>-1.7932600000000001</c:v>
                </c:pt>
                <c:pt idx="302">
                  <c:v>-1.4748300000000001</c:v>
                </c:pt>
                <c:pt idx="303">
                  <c:v>-1.14682</c:v>
                </c:pt>
                <c:pt idx="304">
                  <c:v>-1.01275</c:v>
                </c:pt>
                <c:pt idx="305">
                  <c:v>-0.83557599999999999</c:v>
                </c:pt>
                <c:pt idx="306">
                  <c:v>-0.86191200000000001</c:v>
                </c:pt>
                <c:pt idx="307">
                  <c:v>-0.77332699999999999</c:v>
                </c:pt>
                <c:pt idx="308">
                  <c:v>-1.3096300000000001</c:v>
                </c:pt>
                <c:pt idx="309">
                  <c:v>-1.7525500000000001</c:v>
                </c:pt>
                <c:pt idx="310">
                  <c:v>-1.9464900000000001</c:v>
                </c:pt>
                <c:pt idx="311">
                  <c:v>-1.6831199999999999</c:v>
                </c:pt>
                <c:pt idx="312">
                  <c:v>-3.11246</c:v>
                </c:pt>
                <c:pt idx="313">
                  <c:v>-5.6359500000000002</c:v>
                </c:pt>
                <c:pt idx="314">
                  <c:v>-6.7229200000000002</c:v>
                </c:pt>
                <c:pt idx="315">
                  <c:v>-8.0732499999999998</c:v>
                </c:pt>
                <c:pt idx="316">
                  <c:v>-9.7659500000000001</c:v>
                </c:pt>
                <c:pt idx="317">
                  <c:v>-10.2927</c:v>
                </c:pt>
                <c:pt idx="318">
                  <c:v>-10.402799999999999</c:v>
                </c:pt>
                <c:pt idx="319">
                  <c:v>-10.6111</c:v>
                </c:pt>
                <c:pt idx="320">
                  <c:v>-11.1187</c:v>
                </c:pt>
                <c:pt idx="321">
                  <c:v>-11.554399999999999</c:v>
                </c:pt>
                <c:pt idx="322">
                  <c:v>-12.6701</c:v>
                </c:pt>
                <c:pt idx="323">
                  <c:v>-12.6797</c:v>
                </c:pt>
                <c:pt idx="324">
                  <c:v>-12.064399999999999</c:v>
                </c:pt>
                <c:pt idx="325">
                  <c:v>-11.743600000000001</c:v>
                </c:pt>
                <c:pt idx="326">
                  <c:v>-11.161799999999999</c:v>
                </c:pt>
                <c:pt idx="327">
                  <c:v>-10.1251</c:v>
                </c:pt>
                <c:pt idx="328">
                  <c:v>-8.9279700000000002</c:v>
                </c:pt>
                <c:pt idx="329">
                  <c:v>-7.9583199999999996</c:v>
                </c:pt>
                <c:pt idx="330">
                  <c:v>-7.3382300000000003</c:v>
                </c:pt>
                <c:pt idx="331">
                  <c:v>-5.9256500000000001</c:v>
                </c:pt>
                <c:pt idx="332">
                  <c:v>-5.1571100000000003</c:v>
                </c:pt>
                <c:pt idx="333">
                  <c:v>-4.0150800000000002</c:v>
                </c:pt>
                <c:pt idx="334">
                  <c:v>-3.33752</c:v>
                </c:pt>
                <c:pt idx="335">
                  <c:v>-2.7198099999999998</c:v>
                </c:pt>
                <c:pt idx="336">
                  <c:v>-2.5402499999999999</c:v>
                </c:pt>
                <c:pt idx="337">
                  <c:v>-2.0302799999999999</c:v>
                </c:pt>
                <c:pt idx="338">
                  <c:v>-1.92733</c:v>
                </c:pt>
                <c:pt idx="339">
                  <c:v>-1.7693099999999999</c:v>
                </c:pt>
                <c:pt idx="340">
                  <c:v>-1.68791</c:v>
                </c:pt>
                <c:pt idx="341">
                  <c:v>-1.84832</c:v>
                </c:pt>
                <c:pt idx="342">
                  <c:v>-1.65679</c:v>
                </c:pt>
                <c:pt idx="343">
                  <c:v>-1.7597400000000001</c:v>
                </c:pt>
                <c:pt idx="344">
                  <c:v>-1.6256600000000001</c:v>
                </c:pt>
                <c:pt idx="345">
                  <c:v>-1.6400300000000001</c:v>
                </c:pt>
                <c:pt idx="346">
                  <c:v>-1.5275000000000001</c:v>
                </c:pt>
                <c:pt idx="347">
                  <c:v>-1.5849599999999999</c:v>
                </c:pt>
                <c:pt idx="348">
                  <c:v>-1.4748300000000001</c:v>
                </c:pt>
                <c:pt idx="349">
                  <c:v>-1.32399</c:v>
                </c:pt>
                <c:pt idx="350">
                  <c:v>-1.76213</c:v>
                </c:pt>
                <c:pt idx="351">
                  <c:v>-1.8698699999999999</c:v>
                </c:pt>
                <c:pt idx="352">
                  <c:v>-2.0446499999999999</c:v>
                </c:pt>
                <c:pt idx="353">
                  <c:v>-2.5067300000000001</c:v>
                </c:pt>
                <c:pt idx="354">
                  <c:v>-2.4013800000000001</c:v>
                </c:pt>
                <c:pt idx="355">
                  <c:v>-3.2178100000000001</c:v>
                </c:pt>
                <c:pt idx="356">
                  <c:v>-3.8498800000000002</c:v>
                </c:pt>
                <c:pt idx="357">
                  <c:v>-5.13795</c:v>
                </c:pt>
                <c:pt idx="358">
                  <c:v>-4.7357300000000002</c:v>
                </c:pt>
                <c:pt idx="359">
                  <c:v>-5.1906299999999996</c:v>
                </c:pt>
                <c:pt idx="360">
                  <c:v>-6.0429599999999999</c:v>
                </c:pt>
                <c:pt idx="361">
                  <c:v>-6.9767000000000001</c:v>
                </c:pt>
                <c:pt idx="362">
                  <c:v>-8.0804299999999998</c:v>
                </c:pt>
                <c:pt idx="363">
                  <c:v>-7.8003099999999996</c:v>
                </c:pt>
                <c:pt idx="364">
                  <c:v>-8.2623899999999999</c:v>
                </c:pt>
                <c:pt idx="365">
                  <c:v>-9.2727400000000006</c:v>
                </c:pt>
                <c:pt idx="366">
                  <c:v>-9.4714600000000004</c:v>
                </c:pt>
                <c:pt idx="367">
                  <c:v>-9.1793700000000005</c:v>
                </c:pt>
                <c:pt idx="368">
                  <c:v>-8.3940699999999993</c:v>
                </c:pt>
                <c:pt idx="369">
                  <c:v>-7.8433999999999999</c:v>
                </c:pt>
                <c:pt idx="370">
                  <c:v>-6.9982499999999996</c:v>
                </c:pt>
                <c:pt idx="371">
                  <c:v>-6.7444600000000001</c:v>
                </c:pt>
                <c:pt idx="372">
                  <c:v>-6.2560500000000001</c:v>
                </c:pt>
                <c:pt idx="373">
                  <c:v>-5.9136800000000003</c:v>
                </c:pt>
                <c:pt idx="374">
                  <c:v>-5.51145</c:v>
                </c:pt>
                <c:pt idx="375">
                  <c:v>-5.3103400000000001</c:v>
                </c:pt>
                <c:pt idx="376">
                  <c:v>-4.6710900000000004</c:v>
                </c:pt>
                <c:pt idx="377">
                  <c:v>-3.91452</c:v>
                </c:pt>
                <c:pt idx="378">
                  <c:v>-3.33752</c:v>
                </c:pt>
                <c:pt idx="379">
                  <c:v>-2.8131900000000001</c:v>
                </c:pt>
                <c:pt idx="380">
                  <c:v>-2.2840699999999998</c:v>
                </c:pt>
                <c:pt idx="381">
                  <c:v>-1.6448199999999999</c:v>
                </c:pt>
                <c:pt idx="382">
                  <c:v>-1.6591800000000001</c:v>
                </c:pt>
                <c:pt idx="383">
                  <c:v>-1.6184799999999999</c:v>
                </c:pt>
                <c:pt idx="384">
                  <c:v>-1.7358</c:v>
                </c:pt>
                <c:pt idx="385">
                  <c:v>-1.6831199999999999</c:v>
                </c:pt>
                <c:pt idx="386">
                  <c:v>-1.69031</c:v>
                </c:pt>
                <c:pt idx="387">
                  <c:v>-1.7358</c:v>
                </c:pt>
                <c:pt idx="388">
                  <c:v>-1.9369099999999999</c:v>
                </c:pt>
                <c:pt idx="389">
                  <c:v>-1.8842399999999999</c:v>
                </c:pt>
                <c:pt idx="390">
                  <c:v>-1.92733</c:v>
                </c:pt>
                <c:pt idx="391">
                  <c:v>-1.8842399999999999</c:v>
                </c:pt>
                <c:pt idx="392">
                  <c:v>-1.6855199999999999</c:v>
                </c:pt>
                <c:pt idx="393">
                  <c:v>-1.7573399999999999</c:v>
                </c:pt>
                <c:pt idx="394">
                  <c:v>-1.8387500000000001</c:v>
                </c:pt>
                <c:pt idx="395">
                  <c:v>-1.53708</c:v>
                </c:pt>
                <c:pt idx="396">
                  <c:v>-1.37188</c:v>
                </c:pt>
                <c:pt idx="397">
                  <c:v>-1.5729900000000001</c:v>
                </c:pt>
                <c:pt idx="398">
                  <c:v>-1.6615800000000001</c:v>
                </c:pt>
                <c:pt idx="399">
                  <c:v>-1.8986000000000001</c:v>
                </c:pt>
                <c:pt idx="400">
                  <c:v>-1.9417</c:v>
                </c:pt>
                <c:pt idx="401">
                  <c:v>-1.8267800000000001</c:v>
                </c:pt>
                <c:pt idx="402">
                  <c:v>-1.78847</c:v>
                </c:pt>
                <c:pt idx="403">
                  <c:v>-1.8387500000000001</c:v>
                </c:pt>
                <c:pt idx="404">
                  <c:v>-1.57778</c:v>
                </c:pt>
                <c:pt idx="405">
                  <c:v>-1.6519999999999999</c:v>
                </c:pt>
                <c:pt idx="406">
                  <c:v>-1.4054</c:v>
                </c:pt>
                <c:pt idx="407">
                  <c:v>-1.3144199999999999</c:v>
                </c:pt>
                <c:pt idx="408">
                  <c:v>-1.1228800000000001</c:v>
                </c:pt>
                <c:pt idx="409">
                  <c:v>-1.26414</c:v>
                </c:pt>
                <c:pt idx="410">
                  <c:v>-1.1994899999999999</c:v>
                </c:pt>
                <c:pt idx="411">
                  <c:v>-1.0773900000000001</c:v>
                </c:pt>
                <c:pt idx="412">
                  <c:v>-1.24498</c:v>
                </c:pt>
                <c:pt idx="413">
                  <c:v>-1.13964</c:v>
                </c:pt>
                <c:pt idx="414">
                  <c:v>-1.1683699999999999</c:v>
                </c:pt>
                <c:pt idx="415">
                  <c:v>-1.1875199999999999</c:v>
                </c:pt>
                <c:pt idx="416">
                  <c:v>-1.1156999999999999</c:v>
                </c:pt>
                <c:pt idx="417">
                  <c:v>-1.14682</c:v>
                </c:pt>
                <c:pt idx="418">
                  <c:v>-1.1109100000000001</c:v>
                </c:pt>
                <c:pt idx="419">
                  <c:v>-1.0678099999999999</c:v>
                </c:pt>
                <c:pt idx="420">
                  <c:v>-0.94570900000000002</c:v>
                </c:pt>
                <c:pt idx="421">
                  <c:v>-1.06063</c:v>
                </c:pt>
                <c:pt idx="422">
                  <c:v>-1.06063</c:v>
                </c:pt>
                <c:pt idx="423">
                  <c:v>-1.0630200000000001</c:v>
                </c:pt>
                <c:pt idx="424">
                  <c:v>-1.0702100000000001</c:v>
                </c:pt>
                <c:pt idx="425">
                  <c:v>-1.04627</c:v>
                </c:pt>
                <c:pt idx="426">
                  <c:v>-1.1109100000000001</c:v>
                </c:pt>
                <c:pt idx="427">
                  <c:v>-1.16598</c:v>
                </c:pt>
                <c:pt idx="428">
                  <c:v>-1.06063</c:v>
                </c:pt>
                <c:pt idx="429">
                  <c:v>-1.1156999999999999</c:v>
                </c:pt>
                <c:pt idx="430">
                  <c:v>-1.2090700000000001</c:v>
                </c:pt>
                <c:pt idx="431">
                  <c:v>-1.1564000000000001</c:v>
                </c:pt>
                <c:pt idx="432">
                  <c:v>-1.0773900000000001</c:v>
                </c:pt>
                <c:pt idx="433">
                  <c:v>-1.0630200000000001</c:v>
                </c:pt>
                <c:pt idx="434">
                  <c:v>-1.11809</c:v>
                </c:pt>
                <c:pt idx="435">
                  <c:v>-1.1564000000000001</c:v>
                </c:pt>
                <c:pt idx="436">
                  <c:v>-1.0295099999999999</c:v>
                </c:pt>
                <c:pt idx="437">
                  <c:v>-1.04148</c:v>
                </c:pt>
                <c:pt idx="438">
                  <c:v>-1.1013299999999999</c:v>
                </c:pt>
                <c:pt idx="439">
                  <c:v>-1.2402</c:v>
                </c:pt>
                <c:pt idx="440">
                  <c:v>-1.1109100000000001</c:v>
                </c:pt>
                <c:pt idx="441">
                  <c:v>-1.0558399999999999</c:v>
                </c:pt>
                <c:pt idx="442">
                  <c:v>-0.63206899999999999</c:v>
                </c:pt>
                <c:pt idx="443">
                  <c:v>-1.4796199999999999</c:v>
                </c:pt>
                <c:pt idx="444">
                  <c:v>-1.55623</c:v>
                </c:pt>
                <c:pt idx="445">
                  <c:v>-2.7916400000000001</c:v>
                </c:pt>
                <c:pt idx="446">
                  <c:v>-1.9704299999999999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0-4B47-ACE2-62D672BC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224864"/>
        <c:axId val="215431744"/>
      </c:lineChart>
      <c:catAx>
        <c:axId val="31222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431744"/>
        <c:crosses val="autoZero"/>
        <c:auto val="1"/>
        <c:lblAlgn val="ctr"/>
        <c:lblOffset val="100"/>
        <c:noMultiLvlLbl val="0"/>
      </c:catAx>
      <c:valAx>
        <c:axId val="2154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22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'Исходные данные'!$C$3:$C$449</c:f>
              <c:numCache>
                <c:formatCode>General</c:formatCode>
                <c:ptCount val="447"/>
                <c:pt idx="0">
                  <c:v>-0.61052099999999998</c:v>
                </c:pt>
                <c:pt idx="1">
                  <c:v>-0.62488699999999997</c:v>
                </c:pt>
                <c:pt idx="2">
                  <c:v>-0.555454</c:v>
                </c:pt>
                <c:pt idx="3">
                  <c:v>-0.64882899999999999</c:v>
                </c:pt>
                <c:pt idx="4">
                  <c:v>-0.60333899999999996</c:v>
                </c:pt>
                <c:pt idx="5">
                  <c:v>-0.58657899999999996</c:v>
                </c:pt>
                <c:pt idx="6">
                  <c:v>-0.66558799999999996</c:v>
                </c:pt>
                <c:pt idx="7">
                  <c:v>-0.588974</c:v>
                </c:pt>
                <c:pt idx="8">
                  <c:v>-0.60812699999999997</c:v>
                </c:pt>
                <c:pt idx="9">
                  <c:v>-0.61291600000000002</c:v>
                </c:pt>
                <c:pt idx="10">
                  <c:v>-0.62728099999999998</c:v>
                </c:pt>
                <c:pt idx="11">
                  <c:v>-0.572214</c:v>
                </c:pt>
                <c:pt idx="12">
                  <c:v>-0.60094499999999995</c:v>
                </c:pt>
                <c:pt idx="13">
                  <c:v>-0.64403999999999995</c:v>
                </c:pt>
                <c:pt idx="14">
                  <c:v>-0.67995300000000003</c:v>
                </c:pt>
                <c:pt idx="15">
                  <c:v>-0.64164600000000005</c:v>
                </c:pt>
                <c:pt idx="16">
                  <c:v>-0.60573299999999997</c:v>
                </c:pt>
                <c:pt idx="17">
                  <c:v>-0.61770400000000003</c:v>
                </c:pt>
                <c:pt idx="18">
                  <c:v>-0.56263700000000005</c:v>
                </c:pt>
                <c:pt idx="19">
                  <c:v>-0.68474100000000004</c:v>
                </c:pt>
                <c:pt idx="20">
                  <c:v>-0.79247999999999996</c:v>
                </c:pt>
                <c:pt idx="21">
                  <c:v>-0.713472</c:v>
                </c:pt>
                <c:pt idx="22">
                  <c:v>-0.72065400000000002</c:v>
                </c:pt>
                <c:pt idx="23">
                  <c:v>-0.73023099999999996</c:v>
                </c:pt>
                <c:pt idx="24">
                  <c:v>-0.72065400000000002</c:v>
                </c:pt>
                <c:pt idx="25">
                  <c:v>-0.91458499999999998</c:v>
                </c:pt>
                <c:pt idx="26">
                  <c:v>-1.01993</c:v>
                </c:pt>
                <c:pt idx="27">
                  <c:v>-1.1803399999999999</c:v>
                </c:pt>
                <c:pt idx="28">
                  <c:v>-1.07978</c:v>
                </c:pt>
                <c:pt idx="29">
                  <c:v>-0.89303699999999997</c:v>
                </c:pt>
                <c:pt idx="30">
                  <c:v>-0.81163399999999997</c:v>
                </c:pt>
                <c:pt idx="31">
                  <c:v>-0.69192399999999998</c:v>
                </c:pt>
                <c:pt idx="32">
                  <c:v>-0.84515300000000004</c:v>
                </c:pt>
                <c:pt idx="33">
                  <c:v>-0.86430600000000002</c:v>
                </c:pt>
                <c:pt idx="34">
                  <c:v>-1.1013299999999999</c:v>
                </c:pt>
                <c:pt idx="35">
                  <c:v>-1.50356</c:v>
                </c:pt>
                <c:pt idx="36">
                  <c:v>-1.78607</c:v>
                </c:pt>
                <c:pt idx="37">
                  <c:v>-2.39181</c:v>
                </c:pt>
                <c:pt idx="38">
                  <c:v>-2.55701</c:v>
                </c:pt>
                <c:pt idx="39">
                  <c:v>-2.26491</c:v>
                </c:pt>
                <c:pt idx="40">
                  <c:v>-1.90578</c:v>
                </c:pt>
                <c:pt idx="41">
                  <c:v>-2.5330599999999999</c:v>
                </c:pt>
                <c:pt idx="42">
                  <c:v>-2.3678599999999999</c:v>
                </c:pt>
                <c:pt idx="43">
                  <c:v>-1.7836799999999999</c:v>
                </c:pt>
                <c:pt idx="44">
                  <c:v>-3.5386299999999999</c:v>
                </c:pt>
                <c:pt idx="45">
                  <c:v>-3.3494899999999999</c:v>
                </c:pt>
                <c:pt idx="46">
                  <c:v>-2.8251599999999999</c:v>
                </c:pt>
                <c:pt idx="47">
                  <c:v>-2.92571</c:v>
                </c:pt>
                <c:pt idx="48">
                  <c:v>-3.1603500000000002</c:v>
                </c:pt>
                <c:pt idx="49">
                  <c:v>-3.2800600000000002</c:v>
                </c:pt>
                <c:pt idx="50">
                  <c:v>-3.0933099999999998</c:v>
                </c:pt>
                <c:pt idx="51">
                  <c:v>-3.5529899999999999</c:v>
                </c:pt>
                <c:pt idx="52">
                  <c:v>-3.1914699999999998</c:v>
                </c:pt>
                <c:pt idx="53">
                  <c:v>-3.3494899999999999</c:v>
                </c:pt>
                <c:pt idx="54">
                  <c:v>-3.0741499999999999</c:v>
                </c:pt>
                <c:pt idx="55">
                  <c:v>-2.7437499999999999</c:v>
                </c:pt>
                <c:pt idx="56">
                  <c:v>-2.5833400000000002</c:v>
                </c:pt>
                <c:pt idx="57">
                  <c:v>-2.2888600000000001</c:v>
                </c:pt>
                <c:pt idx="58">
                  <c:v>-1.7501599999999999</c:v>
                </c:pt>
                <c:pt idx="59">
                  <c:v>-1.7046699999999999</c:v>
                </c:pt>
                <c:pt idx="60">
                  <c:v>-1.5322899999999999</c:v>
                </c:pt>
                <c:pt idx="61">
                  <c:v>-1.3216000000000001</c:v>
                </c:pt>
                <c:pt idx="62">
                  <c:v>-1.2378</c:v>
                </c:pt>
                <c:pt idx="63">
                  <c:v>-1.2162500000000001</c:v>
                </c:pt>
                <c:pt idx="64">
                  <c:v>-1.3670899999999999</c:v>
                </c:pt>
                <c:pt idx="65">
                  <c:v>-1.04148</c:v>
                </c:pt>
                <c:pt idx="66">
                  <c:v>-0.64882899999999999</c:v>
                </c:pt>
                <c:pt idx="67">
                  <c:v>-0.66319399999999995</c:v>
                </c:pt>
                <c:pt idx="68">
                  <c:v>-0.81642199999999998</c:v>
                </c:pt>
                <c:pt idx="69">
                  <c:v>-0.94570900000000002</c:v>
                </c:pt>
                <c:pt idx="70">
                  <c:v>-1.2665299999999999</c:v>
                </c:pt>
                <c:pt idx="71">
                  <c:v>-1.4389099999999999</c:v>
                </c:pt>
                <c:pt idx="72">
                  <c:v>-1.7262200000000001</c:v>
                </c:pt>
                <c:pt idx="73">
                  <c:v>-1.80762</c:v>
                </c:pt>
                <c:pt idx="74">
                  <c:v>-1.2665299999999999</c:v>
                </c:pt>
                <c:pt idx="75">
                  <c:v>-1.5921400000000001</c:v>
                </c:pt>
                <c:pt idx="76">
                  <c:v>-1.80044</c:v>
                </c:pt>
                <c:pt idx="77">
                  <c:v>-1.85551</c:v>
                </c:pt>
                <c:pt idx="78">
                  <c:v>-2.3439199999999998</c:v>
                </c:pt>
                <c:pt idx="79">
                  <c:v>-2.6503800000000002</c:v>
                </c:pt>
                <c:pt idx="80">
                  <c:v>-2.6384099999999999</c:v>
                </c:pt>
                <c:pt idx="81">
                  <c:v>-2.4540600000000001</c:v>
                </c:pt>
                <c:pt idx="82">
                  <c:v>-3.5218699999999998</c:v>
                </c:pt>
                <c:pt idx="83">
                  <c:v>-3.8091699999999999</c:v>
                </c:pt>
                <c:pt idx="84">
                  <c:v>-4.1036599999999996</c:v>
                </c:pt>
                <c:pt idx="85">
                  <c:v>-4.1707000000000001</c:v>
                </c:pt>
                <c:pt idx="86">
                  <c:v>-3.9935299999999998</c:v>
                </c:pt>
                <c:pt idx="87">
                  <c:v>-4.4364499999999998</c:v>
                </c:pt>
                <c:pt idx="88">
                  <c:v>-4.7668499999999998</c:v>
                </c:pt>
                <c:pt idx="89">
                  <c:v>-4.7453099999999999</c:v>
                </c:pt>
                <c:pt idx="90">
                  <c:v>-4.69503</c:v>
                </c:pt>
                <c:pt idx="91">
                  <c:v>-4.5753199999999996</c:v>
                </c:pt>
                <c:pt idx="92">
                  <c:v>-4.03423</c:v>
                </c:pt>
                <c:pt idx="93">
                  <c:v>-4.0030999999999999</c:v>
                </c:pt>
                <c:pt idx="94">
                  <c:v>-3.7110099999999999</c:v>
                </c:pt>
                <c:pt idx="95">
                  <c:v>-3.3422999999999998</c:v>
                </c:pt>
                <c:pt idx="96">
                  <c:v>-2.9712000000000001</c:v>
                </c:pt>
                <c:pt idx="97">
                  <c:v>-2.2960400000000001</c:v>
                </c:pt>
                <c:pt idx="98">
                  <c:v>-1.8914200000000001</c:v>
                </c:pt>
                <c:pt idx="99">
                  <c:v>-1.76213</c:v>
                </c:pt>
                <c:pt idx="100">
                  <c:v>-1.5514399999999999</c:v>
                </c:pt>
                <c:pt idx="101">
                  <c:v>-1.45089</c:v>
                </c:pt>
                <c:pt idx="102">
                  <c:v>-1.2785</c:v>
                </c:pt>
                <c:pt idx="103">
                  <c:v>-1.2354099999999999</c:v>
                </c:pt>
                <c:pt idx="104">
                  <c:v>-1.3407500000000001</c:v>
                </c:pt>
                <c:pt idx="105">
                  <c:v>-1.3335699999999999</c:v>
                </c:pt>
                <c:pt idx="106">
                  <c:v>-1.4460999999999999</c:v>
                </c:pt>
                <c:pt idx="107">
                  <c:v>-1.1037300000000001</c:v>
                </c:pt>
                <c:pt idx="108">
                  <c:v>-1.2234400000000001</c:v>
                </c:pt>
                <c:pt idx="109">
                  <c:v>-1.2402</c:v>
                </c:pt>
                <c:pt idx="110">
                  <c:v>-1.3096300000000001</c:v>
                </c:pt>
                <c:pt idx="111">
                  <c:v>-1.63524</c:v>
                </c:pt>
                <c:pt idx="112">
                  <c:v>-1.6519999999999999</c:v>
                </c:pt>
                <c:pt idx="113">
                  <c:v>-1.6615800000000001</c:v>
                </c:pt>
                <c:pt idx="114">
                  <c:v>-1.6974899999999999</c:v>
                </c:pt>
                <c:pt idx="115">
                  <c:v>-1.7166399999999999</c:v>
                </c:pt>
                <c:pt idx="116">
                  <c:v>-1.39821</c:v>
                </c:pt>
                <c:pt idx="117">
                  <c:v>-1.1492199999999999</c:v>
                </c:pt>
                <c:pt idx="118">
                  <c:v>-1.0702100000000001</c:v>
                </c:pt>
                <c:pt idx="119">
                  <c:v>-1.58257</c:v>
                </c:pt>
                <c:pt idx="120">
                  <c:v>-2.2433700000000001</c:v>
                </c:pt>
                <c:pt idx="121">
                  <c:v>-3.06697</c:v>
                </c:pt>
                <c:pt idx="122">
                  <c:v>-3.63679</c:v>
                </c:pt>
                <c:pt idx="123">
                  <c:v>-4.4675799999999999</c:v>
                </c:pt>
                <c:pt idx="124">
                  <c:v>-5.1619000000000002</c:v>
                </c:pt>
                <c:pt idx="125">
                  <c:v>-5.4898999999999996</c:v>
                </c:pt>
                <c:pt idx="126">
                  <c:v>-5.3414599999999997</c:v>
                </c:pt>
                <c:pt idx="127">
                  <c:v>-5.2241499999999998</c:v>
                </c:pt>
                <c:pt idx="128">
                  <c:v>-5.3725899999999998</c:v>
                </c:pt>
                <c:pt idx="129">
                  <c:v>-5.6455200000000003</c:v>
                </c:pt>
                <c:pt idx="130">
                  <c:v>-6.5170199999999996</c:v>
                </c:pt>
                <c:pt idx="131">
                  <c:v>-6.5816600000000003</c:v>
                </c:pt>
                <c:pt idx="132">
                  <c:v>-6.4427899999999996</c:v>
                </c:pt>
                <c:pt idx="133">
                  <c:v>-6.2321099999999996</c:v>
                </c:pt>
                <c:pt idx="134">
                  <c:v>-5.6862300000000001</c:v>
                </c:pt>
                <c:pt idx="135">
                  <c:v>-5.0086700000000004</c:v>
                </c:pt>
                <c:pt idx="136">
                  <c:v>-4.4532100000000003</c:v>
                </c:pt>
                <c:pt idx="137">
                  <c:v>-3.98156</c:v>
                </c:pt>
                <c:pt idx="138">
                  <c:v>-3.4165199999999998</c:v>
                </c:pt>
                <c:pt idx="139">
                  <c:v>-3.2130200000000002</c:v>
                </c:pt>
                <c:pt idx="140">
                  <c:v>-3.0023300000000002</c:v>
                </c:pt>
                <c:pt idx="141">
                  <c:v>-2.5330599999999999</c:v>
                </c:pt>
                <c:pt idx="142">
                  <c:v>-2.4780000000000002</c:v>
                </c:pt>
                <c:pt idx="143">
                  <c:v>-2.1044999999999998</c:v>
                </c:pt>
                <c:pt idx="144">
                  <c:v>-2.1835100000000001</c:v>
                </c:pt>
                <c:pt idx="145">
                  <c:v>-2.2721</c:v>
                </c:pt>
                <c:pt idx="146">
                  <c:v>-2.5210900000000001</c:v>
                </c:pt>
                <c:pt idx="147">
                  <c:v>-2.4708199999999998</c:v>
                </c:pt>
                <c:pt idx="148">
                  <c:v>-2.5905300000000002</c:v>
                </c:pt>
                <c:pt idx="149">
                  <c:v>-2.4157500000000001</c:v>
                </c:pt>
                <c:pt idx="150">
                  <c:v>-2.4037799999999998</c:v>
                </c:pt>
                <c:pt idx="151">
                  <c:v>-2.5139100000000001</c:v>
                </c:pt>
                <c:pt idx="152">
                  <c:v>-2.4803899999999999</c:v>
                </c:pt>
                <c:pt idx="153">
                  <c:v>-2.39899</c:v>
                </c:pt>
                <c:pt idx="154">
                  <c:v>-2.2098499999999999</c:v>
                </c:pt>
                <c:pt idx="155">
                  <c:v>-2.1715399999999998</c:v>
                </c:pt>
                <c:pt idx="156">
                  <c:v>-2.2625199999999999</c:v>
                </c:pt>
                <c:pt idx="157">
                  <c:v>-1.99916</c:v>
                </c:pt>
                <c:pt idx="158">
                  <c:v>-1.8435299999999999</c:v>
                </c:pt>
                <c:pt idx="159">
                  <c:v>-2.02549</c:v>
                </c:pt>
                <c:pt idx="160">
                  <c:v>-1.9464900000000001</c:v>
                </c:pt>
                <c:pt idx="161">
                  <c:v>-2.1739299999999999</c:v>
                </c:pt>
                <c:pt idx="162">
                  <c:v>-1.95367</c:v>
                </c:pt>
                <c:pt idx="163">
                  <c:v>-1.78129</c:v>
                </c:pt>
                <c:pt idx="164">
                  <c:v>-1.3670899999999999</c:v>
                </c:pt>
                <c:pt idx="165">
                  <c:v>-1.04148</c:v>
                </c:pt>
                <c:pt idx="166">
                  <c:v>-0.83078799999999997</c:v>
                </c:pt>
                <c:pt idx="167">
                  <c:v>-0.32561099999999998</c:v>
                </c:pt>
                <c:pt idx="168">
                  <c:v>1.91536E-2</c:v>
                </c:pt>
                <c:pt idx="169">
                  <c:v>1.43652E-2</c:v>
                </c:pt>
                <c:pt idx="170">
                  <c:v>-0.117316</c:v>
                </c:pt>
                <c:pt idx="171">
                  <c:v>0.37589</c:v>
                </c:pt>
                <c:pt idx="172">
                  <c:v>-0.90500800000000003</c:v>
                </c:pt>
                <c:pt idx="173">
                  <c:v>5.50666E-2</c:v>
                </c:pt>
                <c:pt idx="174">
                  <c:v>0.143652</c:v>
                </c:pt>
                <c:pt idx="175">
                  <c:v>0.29688100000000001</c:v>
                </c:pt>
                <c:pt idx="176">
                  <c:v>-3.83072E-2</c:v>
                </c:pt>
                <c:pt idx="177">
                  <c:v>-5.2672400000000001E-2</c:v>
                </c:pt>
                <c:pt idx="178">
                  <c:v>-0.15801699999999999</c:v>
                </c:pt>
                <c:pt idx="179">
                  <c:v>0.26815</c:v>
                </c:pt>
                <c:pt idx="180">
                  <c:v>-1.29287</c:v>
                </c:pt>
                <c:pt idx="181">
                  <c:v>-1.0558399999999999</c:v>
                </c:pt>
                <c:pt idx="182">
                  <c:v>-0.713472</c:v>
                </c:pt>
                <c:pt idx="183">
                  <c:v>-0.122104</c:v>
                </c:pt>
                <c:pt idx="184">
                  <c:v>-0.54827199999999998</c:v>
                </c:pt>
                <c:pt idx="185">
                  <c:v>1.0438700000000001</c:v>
                </c:pt>
                <c:pt idx="186">
                  <c:v>0.20350699999999999</c:v>
                </c:pt>
                <c:pt idx="187">
                  <c:v>-0.14604600000000001</c:v>
                </c:pt>
                <c:pt idx="188">
                  <c:v>-1.3623000000000001</c:v>
                </c:pt>
                <c:pt idx="189">
                  <c:v>-0.153229</c:v>
                </c:pt>
                <c:pt idx="190">
                  <c:v>-0.86909499999999995</c:v>
                </c:pt>
                <c:pt idx="191">
                  <c:v>-0.17477699999999999</c:v>
                </c:pt>
                <c:pt idx="192">
                  <c:v>-0.53151199999999998</c:v>
                </c:pt>
                <c:pt idx="193">
                  <c:v>-0.28012100000000001</c:v>
                </c:pt>
                <c:pt idx="194">
                  <c:v>7.9008599999999998E-2</c:v>
                </c:pt>
                <c:pt idx="195">
                  <c:v>0.294487</c:v>
                </c:pt>
                <c:pt idx="196">
                  <c:v>0.48841699999999999</c:v>
                </c:pt>
                <c:pt idx="197">
                  <c:v>0.62009800000000004</c:v>
                </c:pt>
                <c:pt idx="198">
                  <c:v>0.47644599999999998</c:v>
                </c:pt>
                <c:pt idx="199">
                  <c:v>0.28491</c:v>
                </c:pt>
                <c:pt idx="200">
                  <c:v>0.45489800000000002</c:v>
                </c:pt>
                <c:pt idx="201">
                  <c:v>-7.6614399999999999E-2</c:v>
                </c:pt>
                <c:pt idx="202">
                  <c:v>0.40461999999999998</c:v>
                </c:pt>
                <c:pt idx="203">
                  <c:v>-0.16520000000000001</c:v>
                </c:pt>
                <c:pt idx="204">
                  <c:v>7.1826000000000001E-2</c:v>
                </c:pt>
                <c:pt idx="205">
                  <c:v>6.9431800000000002E-2</c:v>
                </c:pt>
                <c:pt idx="206">
                  <c:v>-7.42202E-2</c:v>
                </c:pt>
                <c:pt idx="207">
                  <c:v>-0.11013299999999999</c:v>
                </c:pt>
                <c:pt idx="208">
                  <c:v>-0.10055600000000001</c:v>
                </c:pt>
                <c:pt idx="209">
                  <c:v>-8.3796999999999996E-2</c:v>
                </c:pt>
                <c:pt idx="210">
                  <c:v>-3.83072E-2</c:v>
                </c:pt>
                <c:pt idx="211">
                  <c:v>-2.6336200000000001E-2</c:v>
                </c:pt>
                <c:pt idx="212">
                  <c:v>-8.8585399999999995E-2</c:v>
                </c:pt>
                <c:pt idx="213">
                  <c:v>-0.177171</c:v>
                </c:pt>
                <c:pt idx="214">
                  <c:v>-0.14125799999999999</c:v>
                </c:pt>
                <c:pt idx="215">
                  <c:v>-9.5768000000000006E-2</c:v>
                </c:pt>
                <c:pt idx="216">
                  <c:v>-0.169988</c:v>
                </c:pt>
                <c:pt idx="217">
                  <c:v>-4.7884000000000003E-2</c:v>
                </c:pt>
                <c:pt idx="218">
                  <c:v>-0.18195900000000001</c:v>
                </c:pt>
                <c:pt idx="219">
                  <c:v>1.43652E-2</c:v>
                </c:pt>
                <c:pt idx="220">
                  <c:v>-0.19153600000000001</c:v>
                </c:pt>
                <c:pt idx="221">
                  <c:v>-0.112527</c:v>
                </c:pt>
                <c:pt idx="222">
                  <c:v>-0.12928700000000001</c:v>
                </c:pt>
                <c:pt idx="223">
                  <c:v>-0.13168099999999999</c:v>
                </c:pt>
                <c:pt idx="224">
                  <c:v>-0.12689300000000001</c:v>
                </c:pt>
                <c:pt idx="225">
                  <c:v>-0.22984299999999999</c:v>
                </c:pt>
                <c:pt idx="226">
                  <c:v>-0.27533299999999999</c:v>
                </c:pt>
                <c:pt idx="227">
                  <c:v>-0.25857400000000003</c:v>
                </c:pt>
                <c:pt idx="228">
                  <c:v>-0.213084</c:v>
                </c:pt>
                <c:pt idx="229">
                  <c:v>-0.18195900000000001</c:v>
                </c:pt>
                <c:pt idx="230">
                  <c:v>-8.1402799999999997E-2</c:v>
                </c:pt>
                <c:pt idx="231">
                  <c:v>9.8162200000000005E-2</c:v>
                </c:pt>
                <c:pt idx="232">
                  <c:v>0.22744900000000001</c:v>
                </c:pt>
                <c:pt idx="233">
                  <c:v>0.196324</c:v>
                </c:pt>
                <c:pt idx="234">
                  <c:v>0.349553</c:v>
                </c:pt>
                <c:pt idx="235">
                  <c:v>0.52672399999999997</c:v>
                </c:pt>
                <c:pt idx="236">
                  <c:v>0.26336199999999999</c:v>
                </c:pt>
                <c:pt idx="237">
                  <c:v>0.55306</c:v>
                </c:pt>
                <c:pt idx="238">
                  <c:v>0.438139</c:v>
                </c:pt>
                <c:pt idx="239">
                  <c:v>0.490811</c:v>
                </c:pt>
                <c:pt idx="240">
                  <c:v>0.33997699999999997</c:v>
                </c:pt>
                <c:pt idx="241">
                  <c:v>0.294487</c:v>
                </c:pt>
                <c:pt idx="242">
                  <c:v>0.13886399999999999</c:v>
                </c:pt>
                <c:pt idx="243">
                  <c:v>0.21787200000000001</c:v>
                </c:pt>
                <c:pt idx="244">
                  <c:v>-2.3942000000000001E-2</c:v>
                </c:pt>
                <c:pt idx="245">
                  <c:v>-0.22984299999999999</c:v>
                </c:pt>
                <c:pt idx="246">
                  <c:v>-0.47405199999999997</c:v>
                </c:pt>
                <c:pt idx="247">
                  <c:v>-0.50038800000000005</c:v>
                </c:pt>
                <c:pt idx="248">
                  <c:v>-0.45011000000000001</c:v>
                </c:pt>
                <c:pt idx="249">
                  <c:v>-0.43574499999999999</c:v>
                </c:pt>
                <c:pt idx="250">
                  <c:v>-0.47165800000000002</c:v>
                </c:pt>
                <c:pt idx="251">
                  <c:v>-0.42616799999999999</c:v>
                </c:pt>
                <c:pt idx="252">
                  <c:v>-0.46447500000000003</c:v>
                </c:pt>
                <c:pt idx="253">
                  <c:v>-0.45011000000000001</c:v>
                </c:pt>
                <c:pt idx="254">
                  <c:v>-0.34476499999999999</c:v>
                </c:pt>
                <c:pt idx="255">
                  <c:v>-0.31842900000000002</c:v>
                </c:pt>
                <c:pt idx="256">
                  <c:v>-0.22984299999999999</c:v>
                </c:pt>
                <c:pt idx="257">
                  <c:v>-0.17477699999999999</c:v>
                </c:pt>
                <c:pt idx="258">
                  <c:v>-0.22505500000000001</c:v>
                </c:pt>
                <c:pt idx="259">
                  <c:v>-0.13168099999999999</c:v>
                </c:pt>
                <c:pt idx="260">
                  <c:v>-0.16759399999999999</c:v>
                </c:pt>
                <c:pt idx="261">
                  <c:v>-0.27054499999999998</c:v>
                </c:pt>
                <c:pt idx="262">
                  <c:v>-0.57700300000000004</c:v>
                </c:pt>
                <c:pt idx="263">
                  <c:v>-0.68474100000000004</c:v>
                </c:pt>
                <c:pt idx="264">
                  <c:v>-0.67037599999999997</c:v>
                </c:pt>
                <c:pt idx="265">
                  <c:v>-0.76614400000000005</c:v>
                </c:pt>
                <c:pt idx="266">
                  <c:v>-1.15161</c:v>
                </c:pt>
                <c:pt idx="267">
                  <c:v>-1.1037300000000001</c:v>
                </c:pt>
                <c:pt idx="268">
                  <c:v>-1.2569600000000001</c:v>
                </c:pt>
                <c:pt idx="269">
                  <c:v>-0.99598799999999998</c:v>
                </c:pt>
                <c:pt idx="270">
                  <c:v>-1.6041099999999999</c:v>
                </c:pt>
                <c:pt idx="271">
                  <c:v>-1.9440900000000001</c:v>
                </c:pt>
                <c:pt idx="272">
                  <c:v>-2.7772700000000001</c:v>
                </c:pt>
                <c:pt idx="273">
                  <c:v>-2.99993</c:v>
                </c:pt>
                <c:pt idx="274">
                  <c:v>-4.1826699999999999</c:v>
                </c:pt>
                <c:pt idx="275">
                  <c:v>-4.9535999999999998</c:v>
                </c:pt>
                <c:pt idx="276">
                  <c:v>-5.7987500000000001</c:v>
                </c:pt>
                <c:pt idx="277">
                  <c:v>-6.2943499999999997</c:v>
                </c:pt>
                <c:pt idx="278">
                  <c:v>-6.9455799999999996</c:v>
                </c:pt>
                <c:pt idx="279">
                  <c:v>-7.1945699999999997</c:v>
                </c:pt>
                <c:pt idx="280">
                  <c:v>-8.15944</c:v>
                </c:pt>
                <c:pt idx="281">
                  <c:v>-8.3581500000000002</c:v>
                </c:pt>
                <c:pt idx="282">
                  <c:v>-8.9854400000000005</c:v>
                </c:pt>
                <c:pt idx="283">
                  <c:v>-9.29908</c:v>
                </c:pt>
                <c:pt idx="284">
                  <c:v>-9.9048099999999994</c:v>
                </c:pt>
                <c:pt idx="285">
                  <c:v>-10.230399999999999</c:v>
                </c:pt>
                <c:pt idx="286">
                  <c:v>-10.7643</c:v>
                </c:pt>
                <c:pt idx="287">
                  <c:v>-10.2592</c:v>
                </c:pt>
                <c:pt idx="288">
                  <c:v>-9.7180599999999995</c:v>
                </c:pt>
                <c:pt idx="289">
                  <c:v>-8.73644</c:v>
                </c:pt>
                <c:pt idx="290">
                  <c:v>-8.1283100000000008</c:v>
                </c:pt>
                <c:pt idx="291">
                  <c:v>-7.70214</c:v>
                </c:pt>
                <c:pt idx="292">
                  <c:v>-6.9503700000000004</c:v>
                </c:pt>
                <c:pt idx="293">
                  <c:v>-6.21774</c:v>
                </c:pt>
                <c:pt idx="294">
                  <c:v>-5.5425800000000001</c:v>
                </c:pt>
                <c:pt idx="295">
                  <c:v>-4.8267100000000003</c:v>
                </c:pt>
                <c:pt idx="296">
                  <c:v>-4.3239299999999998</c:v>
                </c:pt>
                <c:pt idx="297">
                  <c:v>-3.46441</c:v>
                </c:pt>
                <c:pt idx="298">
                  <c:v>-2.5330599999999999</c:v>
                </c:pt>
                <c:pt idx="299">
                  <c:v>-1.9632400000000001</c:v>
                </c:pt>
                <c:pt idx="300">
                  <c:v>-1.6998800000000001</c:v>
                </c:pt>
                <c:pt idx="301">
                  <c:v>-1.7932600000000001</c:v>
                </c:pt>
                <c:pt idx="302">
                  <c:v>-1.4748300000000001</c:v>
                </c:pt>
                <c:pt idx="303">
                  <c:v>-1.14682</c:v>
                </c:pt>
                <c:pt idx="304">
                  <c:v>-1.01275</c:v>
                </c:pt>
                <c:pt idx="305">
                  <c:v>-0.83557599999999999</c:v>
                </c:pt>
                <c:pt idx="306">
                  <c:v>-0.86191200000000001</c:v>
                </c:pt>
                <c:pt idx="307">
                  <c:v>-0.77332699999999999</c:v>
                </c:pt>
                <c:pt idx="308">
                  <c:v>-1.3096300000000001</c:v>
                </c:pt>
                <c:pt idx="309">
                  <c:v>-1.7525500000000001</c:v>
                </c:pt>
                <c:pt idx="310">
                  <c:v>-1.9464900000000001</c:v>
                </c:pt>
                <c:pt idx="311">
                  <c:v>-1.6831199999999999</c:v>
                </c:pt>
                <c:pt idx="312">
                  <c:v>-3.11246</c:v>
                </c:pt>
                <c:pt idx="313">
                  <c:v>-5.6359500000000002</c:v>
                </c:pt>
                <c:pt idx="314">
                  <c:v>-6.7229200000000002</c:v>
                </c:pt>
                <c:pt idx="315">
                  <c:v>-8.0732499999999998</c:v>
                </c:pt>
                <c:pt idx="316">
                  <c:v>-9.7659500000000001</c:v>
                </c:pt>
                <c:pt idx="317">
                  <c:v>-10.2927</c:v>
                </c:pt>
                <c:pt idx="318">
                  <c:v>-10.402799999999999</c:v>
                </c:pt>
                <c:pt idx="319">
                  <c:v>-10.6111</c:v>
                </c:pt>
                <c:pt idx="320">
                  <c:v>-11.1187</c:v>
                </c:pt>
                <c:pt idx="321">
                  <c:v>-11.554399999999999</c:v>
                </c:pt>
                <c:pt idx="322">
                  <c:v>-12.6701</c:v>
                </c:pt>
                <c:pt idx="323">
                  <c:v>-12.6797</c:v>
                </c:pt>
                <c:pt idx="324">
                  <c:v>-12.064399999999999</c:v>
                </c:pt>
                <c:pt idx="325">
                  <c:v>-11.743600000000001</c:v>
                </c:pt>
                <c:pt idx="326">
                  <c:v>-11.161799999999999</c:v>
                </c:pt>
                <c:pt idx="327">
                  <c:v>-10.1251</c:v>
                </c:pt>
                <c:pt idx="328">
                  <c:v>-8.9279700000000002</c:v>
                </c:pt>
                <c:pt idx="329">
                  <c:v>-7.9583199999999996</c:v>
                </c:pt>
                <c:pt idx="330">
                  <c:v>-7.3382300000000003</c:v>
                </c:pt>
                <c:pt idx="331">
                  <c:v>-5.9256500000000001</c:v>
                </c:pt>
                <c:pt idx="332">
                  <c:v>-5.1571100000000003</c:v>
                </c:pt>
                <c:pt idx="333">
                  <c:v>-4.0150800000000002</c:v>
                </c:pt>
                <c:pt idx="334">
                  <c:v>-3.33752</c:v>
                </c:pt>
                <c:pt idx="335">
                  <c:v>-2.7198099999999998</c:v>
                </c:pt>
                <c:pt idx="336">
                  <c:v>-2.5402499999999999</c:v>
                </c:pt>
                <c:pt idx="337">
                  <c:v>-2.0302799999999999</c:v>
                </c:pt>
                <c:pt idx="338">
                  <c:v>-1.92733</c:v>
                </c:pt>
                <c:pt idx="339">
                  <c:v>-1.7693099999999999</c:v>
                </c:pt>
                <c:pt idx="340">
                  <c:v>-1.68791</c:v>
                </c:pt>
                <c:pt idx="341">
                  <c:v>-1.84832</c:v>
                </c:pt>
                <c:pt idx="342">
                  <c:v>-1.65679</c:v>
                </c:pt>
                <c:pt idx="343">
                  <c:v>-1.7597400000000001</c:v>
                </c:pt>
                <c:pt idx="344">
                  <c:v>-1.6256600000000001</c:v>
                </c:pt>
                <c:pt idx="345">
                  <c:v>-1.6400300000000001</c:v>
                </c:pt>
                <c:pt idx="346">
                  <c:v>-1.5275000000000001</c:v>
                </c:pt>
                <c:pt idx="347">
                  <c:v>-1.5849599999999999</c:v>
                </c:pt>
                <c:pt idx="348">
                  <c:v>-1.4748300000000001</c:v>
                </c:pt>
                <c:pt idx="349">
                  <c:v>-1.32399</c:v>
                </c:pt>
                <c:pt idx="350">
                  <c:v>-1.76213</c:v>
                </c:pt>
                <c:pt idx="351">
                  <c:v>-1.8698699999999999</c:v>
                </c:pt>
                <c:pt idx="352">
                  <c:v>-2.0446499999999999</c:v>
                </c:pt>
                <c:pt idx="353">
                  <c:v>-2.5067300000000001</c:v>
                </c:pt>
                <c:pt idx="354">
                  <c:v>-2.4013800000000001</c:v>
                </c:pt>
                <c:pt idx="355">
                  <c:v>-3.2178100000000001</c:v>
                </c:pt>
                <c:pt idx="356">
                  <c:v>-3.8498800000000002</c:v>
                </c:pt>
                <c:pt idx="357">
                  <c:v>-5.13795</c:v>
                </c:pt>
                <c:pt idx="358">
                  <c:v>-4.7357300000000002</c:v>
                </c:pt>
                <c:pt idx="359">
                  <c:v>-5.1906299999999996</c:v>
                </c:pt>
                <c:pt idx="360">
                  <c:v>-6.0429599999999999</c:v>
                </c:pt>
                <c:pt idx="361">
                  <c:v>-6.9767000000000001</c:v>
                </c:pt>
                <c:pt idx="362">
                  <c:v>-8.0804299999999998</c:v>
                </c:pt>
                <c:pt idx="363">
                  <c:v>-7.8003099999999996</c:v>
                </c:pt>
                <c:pt idx="364">
                  <c:v>-8.2623899999999999</c:v>
                </c:pt>
                <c:pt idx="365">
                  <c:v>-9.2727400000000006</c:v>
                </c:pt>
                <c:pt idx="366">
                  <c:v>-9.4714600000000004</c:v>
                </c:pt>
                <c:pt idx="367">
                  <c:v>-9.1793700000000005</c:v>
                </c:pt>
                <c:pt idx="368">
                  <c:v>-8.3940699999999993</c:v>
                </c:pt>
                <c:pt idx="369">
                  <c:v>-7.8433999999999999</c:v>
                </c:pt>
                <c:pt idx="370">
                  <c:v>-6.9982499999999996</c:v>
                </c:pt>
                <c:pt idx="371">
                  <c:v>-6.7444600000000001</c:v>
                </c:pt>
                <c:pt idx="372">
                  <c:v>-6.2560500000000001</c:v>
                </c:pt>
                <c:pt idx="373">
                  <c:v>-5.9136800000000003</c:v>
                </c:pt>
                <c:pt idx="374">
                  <c:v>-5.51145</c:v>
                </c:pt>
                <c:pt idx="375">
                  <c:v>-5.3103400000000001</c:v>
                </c:pt>
                <c:pt idx="376">
                  <c:v>-4.6710900000000004</c:v>
                </c:pt>
                <c:pt idx="377">
                  <c:v>-3.91452</c:v>
                </c:pt>
                <c:pt idx="378">
                  <c:v>-3.33752</c:v>
                </c:pt>
                <c:pt idx="379">
                  <c:v>-2.8131900000000001</c:v>
                </c:pt>
                <c:pt idx="380">
                  <c:v>-2.2840699999999998</c:v>
                </c:pt>
                <c:pt idx="381">
                  <c:v>-1.6448199999999999</c:v>
                </c:pt>
                <c:pt idx="382">
                  <c:v>-1.6591800000000001</c:v>
                </c:pt>
                <c:pt idx="383">
                  <c:v>-1.6184799999999999</c:v>
                </c:pt>
                <c:pt idx="384">
                  <c:v>-1.7358</c:v>
                </c:pt>
                <c:pt idx="385">
                  <c:v>-1.6831199999999999</c:v>
                </c:pt>
                <c:pt idx="386">
                  <c:v>-1.69031</c:v>
                </c:pt>
                <c:pt idx="387">
                  <c:v>-1.7358</c:v>
                </c:pt>
                <c:pt idx="388">
                  <c:v>-1.9369099999999999</c:v>
                </c:pt>
                <c:pt idx="389">
                  <c:v>-1.8842399999999999</c:v>
                </c:pt>
                <c:pt idx="390">
                  <c:v>-1.92733</c:v>
                </c:pt>
                <c:pt idx="391">
                  <c:v>-1.8842399999999999</c:v>
                </c:pt>
                <c:pt idx="392">
                  <c:v>-1.6855199999999999</c:v>
                </c:pt>
                <c:pt idx="393">
                  <c:v>-1.7573399999999999</c:v>
                </c:pt>
                <c:pt idx="394">
                  <c:v>-1.8387500000000001</c:v>
                </c:pt>
                <c:pt idx="395">
                  <c:v>-1.53708</c:v>
                </c:pt>
                <c:pt idx="396">
                  <c:v>-1.37188</c:v>
                </c:pt>
                <c:pt idx="397">
                  <c:v>-1.5729900000000001</c:v>
                </c:pt>
                <c:pt idx="398">
                  <c:v>-1.6615800000000001</c:v>
                </c:pt>
                <c:pt idx="399">
                  <c:v>-1.8986000000000001</c:v>
                </c:pt>
                <c:pt idx="400">
                  <c:v>-1.9417</c:v>
                </c:pt>
                <c:pt idx="401">
                  <c:v>-1.8267800000000001</c:v>
                </c:pt>
                <c:pt idx="402">
                  <c:v>-1.78847</c:v>
                </c:pt>
                <c:pt idx="403">
                  <c:v>-1.8387500000000001</c:v>
                </c:pt>
                <c:pt idx="404">
                  <c:v>-1.57778</c:v>
                </c:pt>
                <c:pt idx="405">
                  <c:v>-1.6519999999999999</c:v>
                </c:pt>
                <c:pt idx="406">
                  <c:v>-1.4054</c:v>
                </c:pt>
                <c:pt idx="407">
                  <c:v>-1.3144199999999999</c:v>
                </c:pt>
                <c:pt idx="408">
                  <c:v>-1.1228800000000001</c:v>
                </c:pt>
                <c:pt idx="409">
                  <c:v>-1.26414</c:v>
                </c:pt>
                <c:pt idx="410">
                  <c:v>-1.1994899999999999</c:v>
                </c:pt>
                <c:pt idx="411">
                  <c:v>-1.0773900000000001</c:v>
                </c:pt>
                <c:pt idx="412">
                  <c:v>-1.24498</c:v>
                </c:pt>
                <c:pt idx="413">
                  <c:v>-1.13964</c:v>
                </c:pt>
                <c:pt idx="414">
                  <c:v>-1.1683699999999999</c:v>
                </c:pt>
                <c:pt idx="415">
                  <c:v>-1.1875199999999999</c:v>
                </c:pt>
                <c:pt idx="416">
                  <c:v>-1.1156999999999999</c:v>
                </c:pt>
                <c:pt idx="417">
                  <c:v>-1.14682</c:v>
                </c:pt>
                <c:pt idx="418">
                  <c:v>-1.1109100000000001</c:v>
                </c:pt>
                <c:pt idx="419">
                  <c:v>-1.0678099999999999</c:v>
                </c:pt>
                <c:pt idx="420">
                  <c:v>-0.94570900000000002</c:v>
                </c:pt>
                <c:pt idx="421">
                  <c:v>-1.06063</c:v>
                </c:pt>
                <c:pt idx="422">
                  <c:v>-1.06063</c:v>
                </c:pt>
                <c:pt idx="423">
                  <c:v>-1.0630200000000001</c:v>
                </c:pt>
                <c:pt idx="424">
                  <c:v>-1.0702100000000001</c:v>
                </c:pt>
                <c:pt idx="425">
                  <c:v>-1.04627</c:v>
                </c:pt>
                <c:pt idx="426">
                  <c:v>-1.1109100000000001</c:v>
                </c:pt>
                <c:pt idx="427">
                  <c:v>-1.16598</c:v>
                </c:pt>
                <c:pt idx="428">
                  <c:v>-1.06063</c:v>
                </c:pt>
                <c:pt idx="429">
                  <c:v>-1.1156999999999999</c:v>
                </c:pt>
                <c:pt idx="430">
                  <c:v>-1.2090700000000001</c:v>
                </c:pt>
                <c:pt idx="431">
                  <c:v>-1.1564000000000001</c:v>
                </c:pt>
                <c:pt idx="432">
                  <c:v>-1.0773900000000001</c:v>
                </c:pt>
                <c:pt idx="433">
                  <c:v>-1.0630200000000001</c:v>
                </c:pt>
                <c:pt idx="434">
                  <c:v>-1.11809</c:v>
                </c:pt>
                <c:pt idx="435">
                  <c:v>-1.1564000000000001</c:v>
                </c:pt>
                <c:pt idx="436">
                  <c:v>-1.0295099999999999</c:v>
                </c:pt>
                <c:pt idx="437">
                  <c:v>-1.04148</c:v>
                </c:pt>
                <c:pt idx="438">
                  <c:v>-1.1013299999999999</c:v>
                </c:pt>
                <c:pt idx="439">
                  <c:v>-1.2402</c:v>
                </c:pt>
                <c:pt idx="440">
                  <c:v>-1.1109100000000001</c:v>
                </c:pt>
                <c:pt idx="441">
                  <c:v>-1.0558399999999999</c:v>
                </c:pt>
                <c:pt idx="442">
                  <c:v>-0.63206899999999999</c:v>
                </c:pt>
                <c:pt idx="443">
                  <c:v>-1.4796199999999999</c:v>
                </c:pt>
                <c:pt idx="444">
                  <c:v>-1.55623</c:v>
                </c:pt>
                <c:pt idx="445">
                  <c:v>-2.7916400000000001</c:v>
                </c:pt>
                <c:pt idx="446">
                  <c:v>-1.9704299999999999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39-478A-A59A-52E491F4D074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данные'!$A$3:$A$449</c:f>
              <c:numCache>
                <c:formatCode>General</c:formatCode>
                <c:ptCount val="447"/>
                <c:pt idx="0">
                  <c:v>-9.5983499999999999</c:v>
                </c:pt>
                <c:pt idx="1">
                  <c:v>-9.5815900000000003</c:v>
                </c:pt>
                <c:pt idx="2">
                  <c:v>-9.5624400000000005</c:v>
                </c:pt>
                <c:pt idx="3">
                  <c:v>-9.59117</c:v>
                </c:pt>
                <c:pt idx="4">
                  <c:v>-9.5792000000000002</c:v>
                </c:pt>
                <c:pt idx="5">
                  <c:v>-9.5672300000000003</c:v>
                </c:pt>
                <c:pt idx="6">
                  <c:v>-9.57681</c:v>
                </c:pt>
                <c:pt idx="7">
                  <c:v>-9.5935600000000001</c:v>
                </c:pt>
                <c:pt idx="8">
                  <c:v>-9.5624400000000005</c:v>
                </c:pt>
                <c:pt idx="9">
                  <c:v>-9.5624400000000005</c:v>
                </c:pt>
                <c:pt idx="10">
                  <c:v>-9.59117</c:v>
                </c:pt>
                <c:pt idx="11">
                  <c:v>-9.5839800000000004</c:v>
                </c:pt>
                <c:pt idx="12">
                  <c:v>-9.5983499999999999</c:v>
                </c:pt>
                <c:pt idx="13">
                  <c:v>-9.6629900000000006</c:v>
                </c:pt>
                <c:pt idx="14">
                  <c:v>-9.5289199999999994</c:v>
                </c:pt>
                <c:pt idx="15">
                  <c:v>-9.5792000000000002</c:v>
                </c:pt>
                <c:pt idx="16">
                  <c:v>-9.5983499999999999</c:v>
                </c:pt>
                <c:pt idx="17">
                  <c:v>-9.6270799999999994</c:v>
                </c:pt>
                <c:pt idx="18">
                  <c:v>-9.6270799999999994</c:v>
                </c:pt>
                <c:pt idx="19">
                  <c:v>-9.6222899999999996</c:v>
                </c:pt>
                <c:pt idx="20">
                  <c:v>-9.5648300000000006</c:v>
                </c:pt>
                <c:pt idx="21">
                  <c:v>-9.7204599999999992</c:v>
                </c:pt>
                <c:pt idx="22">
                  <c:v>-9.4714600000000004</c:v>
                </c:pt>
                <c:pt idx="23">
                  <c:v>-9.5648300000000006</c:v>
                </c:pt>
                <c:pt idx="24">
                  <c:v>-9.4858200000000004</c:v>
                </c:pt>
                <c:pt idx="25">
                  <c:v>-8.9806500000000007</c:v>
                </c:pt>
                <c:pt idx="26">
                  <c:v>-9.1242999999999999</c:v>
                </c:pt>
                <c:pt idx="27">
                  <c:v>-8.4946300000000008</c:v>
                </c:pt>
                <c:pt idx="28">
                  <c:v>-8.6885600000000007</c:v>
                </c:pt>
                <c:pt idx="29">
                  <c:v>-8.5903899999999993</c:v>
                </c:pt>
                <c:pt idx="30">
                  <c:v>-8.6574299999999997</c:v>
                </c:pt>
                <c:pt idx="31">
                  <c:v>-8.6981300000000008</c:v>
                </c:pt>
                <c:pt idx="32">
                  <c:v>-9.7635500000000004</c:v>
                </c:pt>
                <c:pt idx="33">
                  <c:v>-9.4570900000000009</c:v>
                </c:pt>
                <c:pt idx="34">
                  <c:v>-8.4132200000000008</c:v>
                </c:pt>
                <c:pt idx="35">
                  <c:v>-8.6837700000000009</c:v>
                </c:pt>
                <c:pt idx="36">
                  <c:v>-8.1953499999999995</c:v>
                </c:pt>
                <c:pt idx="37">
                  <c:v>-9.9407200000000007</c:v>
                </c:pt>
                <c:pt idx="38">
                  <c:v>-9.5217399999999994</c:v>
                </c:pt>
                <c:pt idx="39">
                  <c:v>-8.8298100000000002</c:v>
                </c:pt>
                <c:pt idx="40">
                  <c:v>-9.8401599999999991</c:v>
                </c:pt>
                <c:pt idx="41">
                  <c:v>-9.8042499999999997</c:v>
                </c:pt>
                <c:pt idx="42">
                  <c:v>-8.8202400000000001</c:v>
                </c:pt>
                <c:pt idx="43">
                  <c:v>-10.644600000000001</c:v>
                </c:pt>
                <c:pt idx="44">
                  <c:v>-9.6486300000000007</c:v>
                </c:pt>
                <c:pt idx="45">
                  <c:v>-9.6558100000000007</c:v>
                </c:pt>
                <c:pt idx="46">
                  <c:v>-9.5097699999999996</c:v>
                </c:pt>
                <c:pt idx="47">
                  <c:v>-9.9622700000000002</c:v>
                </c:pt>
                <c:pt idx="48">
                  <c:v>-10.4124</c:v>
                </c:pt>
                <c:pt idx="49">
                  <c:v>-10.8505</c:v>
                </c:pt>
                <c:pt idx="50">
                  <c:v>-11.554399999999999</c:v>
                </c:pt>
                <c:pt idx="51">
                  <c:v>-12.0907</c:v>
                </c:pt>
                <c:pt idx="52">
                  <c:v>-12.014099999999999</c:v>
                </c:pt>
                <c:pt idx="53">
                  <c:v>-11.338900000000001</c:v>
                </c:pt>
                <c:pt idx="54">
                  <c:v>-10.8002</c:v>
                </c:pt>
                <c:pt idx="55">
                  <c:v>-10.5129</c:v>
                </c:pt>
                <c:pt idx="56">
                  <c:v>-9.9766300000000001</c:v>
                </c:pt>
                <c:pt idx="57">
                  <c:v>-9.6390499999999992</c:v>
                </c:pt>
                <c:pt idx="58">
                  <c:v>-9.1290899999999997</c:v>
                </c:pt>
                <c:pt idx="59">
                  <c:v>-9.1649999999999991</c:v>
                </c:pt>
                <c:pt idx="60">
                  <c:v>-7.9008599999999998</c:v>
                </c:pt>
                <c:pt idx="61">
                  <c:v>-7.4675099999999999</c:v>
                </c:pt>
                <c:pt idx="62">
                  <c:v>-6.5936300000000001</c:v>
                </c:pt>
                <c:pt idx="63">
                  <c:v>-7.5704599999999997</c:v>
                </c:pt>
                <c:pt idx="64">
                  <c:v>-7.6829900000000002</c:v>
                </c:pt>
                <c:pt idx="65">
                  <c:v>-8.15944</c:v>
                </c:pt>
                <c:pt idx="66">
                  <c:v>-8.9184000000000001</c:v>
                </c:pt>
                <c:pt idx="67">
                  <c:v>-9.3086500000000001</c:v>
                </c:pt>
                <c:pt idx="68">
                  <c:v>-9.5528600000000008</c:v>
                </c:pt>
                <c:pt idx="69">
                  <c:v>-9.1937300000000004</c:v>
                </c:pt>
                <c:pt idx="70">
                  <c:v>-9.0979600000000005</c:v>
                </c:pt>
                <c:pt idx="71">
                  <c:v>-8.8202400000000001</c:v>
                </c:pt>
                <c:pt idx="72">
                  <c:v>-7.7811500000000002</c:v>
                </c:pt>
                <c:pt idx="73">
                  <c:v>-7.2687999999999997</c:v>
                </c:pt>
                <c:pt idx="74">
                  <c:v>-8.5879999999999992</c:v>
                </c:pt>
                <c:pt idx="75">
                  <c:v>-8.5903899999999993</c:v>
                </c:pt>
                <c:pt idx="76">
                  <c:v>-8.5544799999999999</c:v>
                </c:pt>
                <c:pt idx="77">
                  <c:v>-8.9806500000000007</c:v>
                </c:pt>
                <c:pt idx="78">
                  <c:v>-7.8793199999999999</c:v>
                </c:pt>
                <c:pt idx="79">
                  <c:v>-8.3581500000000002</c:v>
                </c:pt>
                <c:pt idx="80">
                  <c:v>-8.8513599999999997</c:v>
                </c:pt>
                <c:pt idx="81">
                  <c:v>-9.4977999999999998</c:v>
                </c:pt>
                <c:pt idx="82">
                  <c:v>-9.5313099999999995</c:v>
                </c:pt>
                <c:pt idx="83">
                  <c:v>-8.9662799999999994</c:v>
                </c:pt>
                <c:pt idx="84">
                  <c:v>-9.6294699999999995</c:v>
                </c:pt>
                <c:pt idx="85">
                  <c:v>-9.6773600000000002</c:v>
                </c:pt>
                <c:pt idx="86">
                  <c:v>-10.316599999999999</c:v>
                </c:pt>
                <c:pt idx="87">
                  <c:v>-10.773899999999999</c:v>
                </c:pt>
                <c:pt idx="88">
                  <c:v>-11.623799999999999</c:v>
                </c:pt>
                <c:pt idx="89">
                  <c:v>-12.481</c:v>
                </c:pt>
                <c:pt idx="90">
                  <c:v>-12.763500000000001</c:v>
                </c:pt>
                <c:pt idx="91">
                  <c:v>-11.439500000000001</c:v>
                </c:pt>
                <c:pt idx="92">
                  <c:v>-10.4483</c:v>
                </c:pt>
                <c:pt idx="93">
                  <c:v>-10.0341</c:v>
                </c:pt>
                <c:pt idx="94">
                  <c:v>-9.7324300000000008</c:v>
                </c:pt>
                <c:pt idx="95">
                  <c:v>-9.6845400000000001</c:v>
                </c:pt>
                <c:pt idx="96">
                  <c:v>-9.4834300000000002</c:v>
                </c:pt>
                <c:pt idx="97">
                  <c:v>-8.8010800000000007</c:v>
                </c:pt>
                <c:pt idx="98">
                  <c:v>-8.3749199999999995</c:v>
                </c:pt>
                <c:pt idx="99">
                  <c:v>-7.9822699999999998</c:v>
                </c:pt>
                <c:pt idx="100">
                  <c:v>-7.5345500000000003</c:v>
                </c:pt>
                <c:pt idx="101">
                  <c:v>-6.8545999999999996</c:v>
                </c:pt>
                <c:pt idx="102">
                  <c:v>-7.6829900000000002</c:v>
                </c:pt>
                <c:pt idx="103">
                  <c:v>-7.7356600000000002</c:v>
                </c:pt>
                <c:pt idx="104">
                  <c:v>-8.3054799999999993</c:v>
                </c:pt>
                <c:pt idx="105">
                  <c:v>-9.3589300000000009</c:v>
                </c:pt>
                <c:pt idx="106">
                  <c:v>-9.3014700000000001</c:v>
                </c:pt>
                <c:pt idx="107">
                  <c:v>-9.2871100000000002</c:v>
                </c:pt>
                <c:pt idx="108">
                  <c:v>-9.3565400000000007</c:v>
                </c:pt>
                <c:pt idx="109">
                  <c:v>-9.5552600000000005</c:v>
                </c:pt>
                <c:pt idx="110">
                  <c:v>-9.5385000000000009</c:v>
                </c:pt>
                <c:pt idx="111">
                  <c:v>-9.3254099999999998</c:v>
                </c:pt>
                <c:pt idx="112">
                  <c:v>-9.3589300000000009</c:v>
                </c:pt>
                <c:pt idx="113">
                  <c:v>-9.2416199999999993</c:v>
                </c:pt>
                <c:pt idx="114">
                  <c:v>-8.7220700000000004</c:v>
                </c:pt>
                <c:pt idx="115">
                  <c:v>-7.5537000000000001</c:v>
                </c:pt>
                <c:pt idx="116">
                  <c:v>-6.8785400000000001</c:v>
                </c:pt>
                <c:pt idx="117">
                  <c:v>-7.0581100000000001</c:v>
                </c:pt>
                <c:pt idx="118">
                  <c:v>-7.7572099999999997</c:v>
                </c:pt>
                <c:pt idx="119">
                  <c:v>-8.1738</c:v>
                </c:pt>
                <c:pt idx="120">
                  <c:v>-9.1051400000000005</c:v>
                </c:pt>
                <c:pt idx="121">
                  <c:v>-8.7963000000000005</c:v>
                </c:pt>
                <c:pt idx="122">
                  <c:v>-8.2767499999999998</c:v>
                </c:pt>
                <c:pt idx="123">
                  <c:v>-9.7635500000000004</c:v>
                </c:pt>
                <c:pt idx="124">
                  <c:v>-9.2200699999999998</c:v>
                </c:pt>
                <c:pt idx="125">
                  <c:v>-9.1290899999999997</c:v>
                </c:pt>
                <c:pt idx="126">
                  <c:v>-9.3206299999999995</c:v>
                </c:pt>
                <c:pt idx="127">
                  <c:v>-9.3397799999999993</c:v>
                </c:pt>
                <c:pt idx="128">
                  <c:v>-9.9000199999999996</c:v>
                </c:pt>
                <c:pt idx="129">
                  <c:v>-10.8409</c:v>
                </c:pt>
                <c:pt idx="130">
                  <c:v>-12.203200000000001</c:v>
                </c:pt>
                <c:pt idx="131">
                  <c:v>-11.3725</c:v>
                </c:pt>
                <c:pt idx="132">
                  <c:v>-10.4244</c:v>
                </c:pt>
                <c:pt idx="133">
                  <c:v>-10.029299999999999</c:v>
                </c:pt>
                <c:pt idx="134">
                  <c:v>-9.59117</c:v>
                </c:pt>
                <c:pt idx="135">
                  <c:v>-9.1745800000000006</c:v>
                </c:pt>
                <c:pt idx="136">
                  <c:v>-9.2966800000000003</c:v>
                </c:pt>
                <c:pt idx="137">
                  <c:v>-8.9016400000000004</c:v>
                </c:pt>
                <c:pt idx="138">
                  <c:v>-8.9614899999999995</c:v>
                </c:pt>
                <c:pt idx="139">
                  <c:v>-8.4299800000000005</c:v>
                </c:pt>
                <c:pt idx="140">
                  <c:v>-7.64947</c:v>
                </c:pt>
                <c:pt idx="141">
                  <c:v>-7.3909000000000002</c:v>
                </c:pt>
                <c:pt idx="142">
                  <c:v>-6.7755900000000002</c:v>
                </c:pt>
                <c:pt idx="143">
                  <c:v>-6.8737500000000002</c:v>
                </c:pt>
                <c:pt idx="144">
                  <c:v>-7.3406200000000004</c:v>
                </c:pt>
                <c:pt idx="145">
                  <c:v>-8.0277600000000007</c:v>
                </c:pt>
                <c:pt idx="146">
                  <c:v>-8.6765799999999995</c:v>
                </c:pt>
                <c:pt idx="147">
                  <c:v>-9.11233</c:v>
                </c:pt>
                <c:pt idx="148">
                  <c:v>-9.2942900000000002</c:v>
                </c:pt>
                <c:pt idx="149">
                  <c:v>-9.2200699999999998</c:v>
                </c:pt>
                <c:pt idx="150">
                  <c:v>-9.1578199999999992</c:v>
                </c:pt>
                <c:pt idx="151">
                  <c:v>-9.2918900000000004</c:v>
                </c:pt>
                <c:pt idx="152">
                  <c:v>-9.2248599999999996</c:v>
                </c:pt>
                <c:pt idx="153">
                  <c:v>-9.4522999999999993</c:v>
                </c:pt>
                <c:pt idx="154">
                  <c:v>-9.7108799999999995</c:v>
                </c:pt>
                <c:pt idx="155">
                  <c:v>-9.4762500000000003</c:v>
                </c:pt>
                <c:pt idx="156">
                  <c:v>-9.6103199999999998</c:v>
                </c:pt>
                <c:pt idx="157">
                  <c:v>-9.2583699999999993</c:v>
                </c:pt>
                <c:pt idx="158">
                  <c:v>-9.2152799999999999</c:v>
                </c:pt>
                <c:pt idx="159">
                  <c:v>-8.9184000000000001</c:v>
                </c:pt>
                <c:pt idx="160">
                  <c:v>-9.3206299999999995</c:v>
                </c:pt>
                <c:pt idx="161">
                  <c:v>-9.40442</c:v>
                </c:pt>
                <c:pt idx="162">
                  <c:v>-9.5265199999999997</c:v>
                </c:pt>
                <c:pt idx="163">
                  <c:v>-9.1219099999999997</c:v>
                </c:pt>
                <c:pt idx="164">
                  <c:v>-9.5696200000000005</c:v>
                </c:pt>
                <c:pt idx="165">
                  <c:v>-9.5456800000000008</c:v>
                </c:pt>
                <c:pt idx="166">
                  <c:v>-8.9016400000000004</c:v>
                </c:pt>
                <c:pt idx="167">
                  <c:v>-10.220800000000001</c:v>
                </c:pt>
                <c:pt idx="168">
                  <c:v>-10.218400000000001</c:v>
                </c:pt>
                <c:pt idx="169">
                  <c:v>-9.4283599999999996</c:v>
                </c:pt>
                <c:pt idx="170">
                  <c:v>-9.0764200000000006</c:v>
                </c:pt>
                <c:pt idx="171">
                  <c:v>-10.455500000000001</c:v>
                </c:pt>
                <c:pt idx="172">
                  <c:v>-10.1035</c:v>
                </c:pt>
                <c:pt idx="173">
                  <c:v>-8.8777000000000008</c:v>
                </c:pt>
                <c:pt idx="174">
                  <c:v>-8.1354900000000008</c:v>
                </c:pt>
                <c:pt idx="175">
                  <c:v>-7.6901700000000002</c:v>
                </c:pt>
                <c:pt idx="176">
                  <c:v>-8.2815399999999997</c:v>
                </c:pt>
                <c:pt idx="177">
                  <c:v>-7.5321600000000002</c:v>
                </c:pt>
                <c:pt idx="178">
                  <c:v>-6.0932399999999998</c:v>
                </c:pt>
                <c:pt idx="179">
                  <c:v>-8.26478</c:v>
                </c:pt>
                <c:pt idx="180">
                  <c:v>-7.25204</c:v>
                </c:pt>
                <c:pt idx="181">
                  <c:v>-9.6462400000000006</c:v>
                </c:pt>
                <c:pt idx="182">
                  <c:v>-10.6518</c:v>
                </c:pt>
                <c:pt idx="183">
                  <c:v>-10.673299999999999</c:v>
                </c:pt>
                <c:pt idx="184">
                  <c:v>-9.8401599999999991</c:v>
                </c:pt>
                <c:pt idx="185">
                  <c:v>-12.387600000000001</c:v>
                </c:pt>
                <c:pt idx="186">
                  <c:v>-11.9016</c:v>
                </c:pt>
                <c:pt idx="187">
                  <c:v>-13.0915</c:v>
                </c:pt>
                <c:pt idx="188">
                  <c:v>-12.9718</c:v>
                </c:pt>
                <c:pt idx="189">
                  <c:v>-13.826499999999999</c:v>
                </c:pt>
                <c:pt idx="190">
                  <c:v>-13.1777</c:v>
                </c:pt>
                <c:pt idx="191">
                  <c:v>-11.8992</c:v>
                </c:pt>
                <c:pt idx="192">
                  <c:v>-11.2887</c:v>
                </c:pt>
                <c:pt idx="193">
                  <c:v>-10.24</c:v>
                </c:pt>
                <c:pt idx="194">
                  <c:v>-9.8401599999999991</c:v>
                </c:pt>
                <c:pt idx="195">
                  <c:v>-9.8497400000000006</c:v>
                </c:pt>
                <c:pt idx="196">
                  <c:v>-9.6845400000000001</c:v>
                </c:pt>
                <c:pt idx="197">
                  <c:v>-9.3828700000000005</c:v>
                </c:pt>
                <c:pt idx="198">
                  <c:v>-8.8705099999999995</c:v>
                </c:pt>
                <c:pt idx="199">
                  <c:v>-7.9008599999999998</c:v>
                </c:pt>
                <c:pt idx="200">
                  <c:v>-7.5034299999999998</c:v>
                </c:pt>
                <c:pt idx="201">
                  <c:v>-6.8450199999999999</c:v>
                </c:pt>
                <c:pt idx="202">
                  <c:v>-7.4770899999999996</c:v>
                </c:pt>
                <c:pt idx="203">
                  <c:v>-8.3868899999999993</c:v>
                </c:pt>
                <c:pt idx="204">
                  <c:v>-8.9950100000000006</c:v>
                </c:pt>
                <c:pt idx="205">
                  <c:v>-9.2847100000000005</c:v>
                </c:pt>
                <c:pt idx="206">
                  <c:v>-9.3158300000000001</c:v>
                </c:pt>
                <c:pt idx="207">
                  <c:v>-9.4786400000000004</c:v>
                </c:pt>
                <c:pt idx="208">
                  <c:v>-9.5983499999999999</c:v>
                </c:pt>
                <c:pt idx="209">
                  <c:v>-9.4834300000000002</c:v>
                </c:pt>
                <c:pt idx="210">
                  <c:v>-9.6869399999999999</c:v>
                </c:pt>
                <c:pt idx="211">
                  <c:v>-9.5121599999999997</c:v>
                </c:pt>
                <c:pt idx="212">
                  <c:v>-9.57681</c:v>
                </c:pt>
                <c:pt idx="213">
                  <c:v>-9.6079299999999996</c:v>
                </c:pt>
                <c:pt idx="214">
                  <c:v>-9.6342700000000008</c:v>
                </c:pt>
                <c:pt idx="215">
                  <c:v>-9.6222899999999996</c:v>
                </c:pt>
                <c:pt idx="216">
                  <c:v>-9.6318699999999993</c:v>
                </c:pt>
                <c:pt idx="217">
                  <c:v>-9.6606000000000005</c:v>
                </c:pt>
                <c:pt idx="218">
                  <c:v>-9.5815900000000003</c:v>
                </c:pt>
                <c:pt idx="219">
                  <c:v>-9.4666700000000006</c:v>
                </c:pt>
                <c:pt idx="220">
                  <c:v>-9.6079299999999996</c:v>
                </c:pt>
                <c:pt idx="221">
                  <c:v>-9.5959599999999998</c:v>
                </c:pt>
                <c:pt idx="222">
                  <c:v>-9.5648300000000006</c:v>
                </c:pt>
                <c:pt idx="223">
                  <c:v>-9.6414500000000007</c:v>
                </c:pt>
                <c:pt idx="224">
                  <c:v>-9.6151099999999996</c:v>
                </c:pt>
                <c:pt idx="225">
                  <c:v>-9.5792000000000002</c:v>
                </c:pt>
                <c:pt idx="226">
                  <c:v>-9.4858200000000004</c:v>
                </c:pt>
                <c:pt idx="227">
                  <c:v>-9.59117</c:v>
                </c:pt>
                <c:pt idx="228">
                  <c:v>-9.5887799999999999</c:v>
                </c:pt>
                <c:pt idx="229">
                  <c:v>-9.4762500000000003</c:v>
                </c:pt>
                <c:pt idx="230">
                  <c:v>-9.6055299999999999</c:v>
                </c:pt>
                <c:pt idx="231">
                  <c:v>-9.7563700000000004</c:v>
                </c:pt>
                <c:pt idx="232">
                  <c:v>-9.5576500000000006</c:v>
                </c:pt>
                <c:pt idx="233">
                  <c:v>-9.6941199999999998</c:v>
                </c:pt>
                <c:pt idx="234">
                  <c:v>-9.7444000000000006</c:v>
                </c:pt>
                <c:pt idx="235">
                  <c:v>-9.5504700000000007</c:v>
                </c:pt>
                <c:pt idx="236">
                  <c:v>-9.5696200000000005</c:v>
                </c:pt>
                <c:pt idx="237">
                  <c:v>-9.69651</c:v>
                </c:pt>
                <c:pt idx="238">
                  <c:v>-9.7444000000000006</c:v>
                </c:pt>
                <c:pt idx="239">
                  <c:v>-9.7420000000000009</c:v>
                </c:pt>
                <c:pt idx="240">
                  <c:v>-9.3828700000000005</c:v>
                </c:pt>
                <c:pt idx="241">
                  <c:v>-9.5648300000000006</c:v>
                </c:pt>
                <c:pt idx="242">
                  <c:v>-9.5193399999999997</c:v>
                </c:pt>
                <c:pt idx="243">
                  <c:v>-9.5552600000000005</c:v>
                </c:pt>
                <c:pt idx="244">
                  <c:v>-9.6366599999999991</c:v>
                </c:pt>
                <c:pt idx="245">
                  <c:v>-9.6007499999999997</c:v>
                </c:pt>
                <c:pt idx="246">
                  <c:v>-9.4331499999999995</c:v>
                </c:pt>
                <c:pt idx="247">
                  <c:v>-9.4570900000000009</c:v>
                </c:pt>
                <c:pt idx="248">
                  <c:v>-9.5121599999999997</c:v>
                </c:pt>
                <c:pt idx="249">
                  <c:v>-9.6414500000000007</c:v>
                </c:pt>
                <c:pt idx="250">
                  <c:v>-9.4522999999999993</c:v>
                </c:pt>
                <c:pt idx="251">
                  <c:v>-9.6294699999999995</c:v>
                </c:pt>
                <c:pt idx="252">
                  <c:v>-9.6151099999999996</c:v>
                </c:pt>
                <c:pt idx="253">
                  <c:v>-9.5145499999999998</c:v>
                </c:pt>
                <c:pt idx="254">
                  <c:v>-9.5744100000000003</c:v>
                </c:pt>
                <c:pt idx="255">
                  <c:v>-9.6749600000000004</c:v>
                </c:pt>
                <c:pt idx="256">
                  <c:v>-9.6797500000000003</c:v>
                </c:pt>
                <c:pt idx="257">
                  <c:v>-9.6390499999999992</c:v>
                </c:pt>
                <c:pt idx="258">
                  <c:v>-9.68933</c:v>
                </c:pt>
                <c:pt idx="259">
                  <c:v>-9.7252399999999994</c:v>
                </c:pt>
                <c:pt idx="260">
                  <c:v>-9.7132699999999996</c:v>
                </c:pt>
                <c:pt idx="261">
                  <c:v>-9.6438400000000009</c:v>
                </c:pt>
                <c:pt idx="262">
                  <c:v>-9.5648300000000006</c:v>
                </c:pt>
                <c:pt idx="263">
                  <c:v>-9.5744100000000003</c:v>
                </c:pt>
                <c:pt idx="264">
                  <c:v>-9.5839800000000004</c:v>
                </c:pt>
                <c:pt idx="265">
                  <c:v>-9.6701800000000002</c:v>
                </c:pt>
                <c:pt idx="266">
                  <c:v>-9.4906100000000002</c:v>
                </c:pt>
                <c:pt idx="267">
                  <c:v>-9.6127199999999995</c:v>
                </c:pt>
                <c:pt idx="268">
                  <c:v>-9.2847100000000005</c:v>
                </c:pt>
                <c:pt idx="269">
                  <c:v>-8.8800899999999992</c:v>
                </c:pt>
                <c:pt idx="270">
                  <c:v>-7.7643899999999997</c:v>
                </c:pt>
                <c:pt idx="271">
                  <c:v>-7.49864</c:v>
                </c:pt>
                <c:pt idx="272">
                  <c:v>-7.60398</c:v>
                </c:pt>
                <c:pt idx="273">
                  <c:v>-5.8586099999999997</c:v>
                </c:pt>
                <c:pt idx="274">
                  <c:v>-5.6694699999999996</c:v>
                </c:pt>
                <c:pt idx="275">
                  <c:v>-5.8131199999999996</c:v>
                </c:pt>
                <c:pt idx="276">
                  <c:v>-6.3494200000000003</c:v>
                </c:pt>
                <c:pt idx="277">
                  <c:v>-6.6678499999999996</c:v>
                </c:pt>
                <c:pt idx="278">
                  <c:v>-7.0652900000000001</c:v>
                </c:pt>
                <c:pt idx="279">
                  <c:v>-7.1035899999999996</c:v>
                </c:pt>
                <c:pt idx="280">
                  <c:v>-6.6726400000000003</c:v>
                </c:pt>
                <c:pt idx="281">
                  <c:v>-7.1131700000000002</c:v>
                </c:pt>
                <c:pt idx="282">
                  <c:v>-7.7452399999999999</c:v>
                </c:pt>
                <c:pt idx="283">
                  <c:v>-7.7260900000000001</c:v>
                </c:pt>
                <c:pt idx="284">
                  <c:v>-7.8601599999999996</c:v>
                </c:pt>
                <c:pt idx="285">
                  <c:v>-8.0373300000000008</c:v>
                </c:pt>
                <c:pt idx="286">
                  <c:v>-8.8034800000000004</c:v>
                </c:pt>
                <c:pt idx="287">
                  <c:v>-8.9758600000000008</c:v>
                </c:pt>
                <c:pt idx="288">
                  <c:v>-8.1331000000000007</c:v>
                </c:pt>
                <c:pt idx="289">
                  <c:v>-7.7907299999999999</c:v>
                </c:pt>
                <c:pt idx="290">
                  <c:v>-7.6782000000000004</c:v>
                </c:pt>
                <c:pt idx="291">
                  <c:v>-7.5800400000000003</c:v>
                </c:pt>
                <c:pt idx="292">
                  <c:v>-8.1450700000000005</c:v>
                </c:pt>
                <c:pt idx="293">
                  <c:v>-7.8457999999999997</c:v>
                </c:pt>
                <c:pt idx="294">
                  <c:v>-7.3214699999999997</c:v>
                </c:pt>
                <c:pt idx="295">
                  <c:v>-6.5074399999999999</c:v>
                </c:pt>
                <c:pt idx="296">
                  <c:v>-5.6694699999999996</c:v>
                </c:pt>
                <c:pt idx="297">
                  <c:v>-5.3414599999999997</c:v>
                </c:pt>
                <c:pt idx="298">
                  <c:v>-4.7644599999999997</c:v>
                </c:pt>
                <c:pt idx="299">
                  <c:v>-5.8370600000000001</c:v>
                </c:pt>
                <c:pt idx="300">
                  <c:v>-8.1139500000000009</c:v>
                </c:pt>
                <c:pt idx="301">
                  <c:v>-9.68933</c:v>
                </c:pt>
                <c:pt idx="302">
                  <c:v>-9.6294699999999995</c:v>
                </c:pt>
                <c:pt idx="303">
                  <c:v>-9.6725700000000003</c:v>
                </c:pt>
                <c:pt idx="304">
                  <c:v>-9.8234100000000009</c:v>
                </c:pt>
                <c:pt idx="305">
                  <c:v>-9.9383300000000006</c:v>
                </c:pt>
                <c:pt idx="306">
                  <c:v>-9.8521400000000003</c:v>
                </c:pt>
                <c:pt idx="307">
                  <c:v>-9.5217399999999994</c:v>
                </c:pt>
                <c:pt idx="308">
                  <c:v>-8.37012</c:v>
                </c:pt>
                <c:pt idx="309">
                  <c:v>-7.0365599999999997</c:v>
                </c:pt>
                <c:pt idx="310">
                  <c:v>-6.3326599999999997</c:v>
                </c:pt>
                <c:pt idx="311">
                  <c:v>-5.3917400000000004</c:v>
                </c:pt>
                <c:pt idx="312">
                  <c:v>-5.03979</c:v>
                </c:pt>
                <c:pt idx="313">
                  <c:v>-4.46279</c:v>
                </c:pt>
                <c:pt idx="314">
                  <c:v>-5.0757099999999999</c:v>
                </c:pt>
                <c:pt idx="315">
                  <c:v>-5.9447999999999999</c:v>
                </c:pt>
                <c:pt idx="316">
                  <c:v>-5.4755399999999996</c:v>
                </c:pt>
                <c:pt idx="317">
                  <c:v>-5.7269300000000003</c:v>
                </c:pt>
                <c:pt idx="318">
                  <c:v>-5.7748100000000004</c:v>
                </c:pt>
                <c:pt idx="319">
                  <c:v>-5.4324399999999997</c:v>
                </c:pt>
                <c:pt idx="320">
                  <c:v>-6.0956400000000004</c:v>
                </c:pt>
                <c:pt idx="321">
                  <c:v>-5.9232500000000003</c:v>
                </c:pt>
                <c:pt idx="322">
                  <c:v>-6.1890099999999997</c:v>
                </c:pt>
                <c:pt idx="323">
                  <c:v>-6.6630599999999998</c:v>
                </c:pt>
                <c:pt idx="324">
                  <c:v>-6.6032099999999998</c:v>
                </c:pt>
                <c:pt idx="325">
                  <c:v>-5.8538199999999998</c:v>
                </c:pt>
                <c:pt idx="326">
                  <c:v>-5.4539900000000001</c:v>
                </c:pt>
                <c:pt idx="327">
                  <c:v>-5.7293200000000004</c:v>
                </c:pt>
                <c:pt idx="328">
                  <c:v>-6.2488700000000001</c:v>
                </c:pt>
                <c:pt idx="329">
                  <c:v>-6.4930700000000003</c:v>
                </c:pt>
                <c:pt idx="330">
                  <c:v>-6.3733599999999999</c:v>
                </c:pt>
                <c:pt idx="331">
                  <c:v>-6.1746400000000001</c:v>
                </c:pt>
                <c:pt idx="332">
                  <c:v>-5.8634000000000004</c:v>
                </c:pt>
                <c:pt idx="333">
                  <c:v>-5.5305999999999997</c:v>
                </c:pt>
                <c:pt idx="334">
                  <c:v>-5.1882299999999999</c:v>
                </c:pt>
                <c:pt idx="335">
                  <c:v>-5.9016999999999999</c:v>
                </c:pt>
                <c:pt idx="336">
                  <c:v>-6.5242000000000004</c:v>
                </c:pt>
                <c:pt idx="337">
                  <c:v>-7.7619999999999996</c:v>
                </c:pt>
                <c:pt idx="338">
                  <c:v>-8.9662799999999994</c:v>
                </c:pt>
                <c:pt idx="339">
                  <c:v>-9.5385000000000009</c:v>
                </c:pt>
                <c:pt idx="340">
                  <c:v>-9.5959599999999998</c:v>
                </c:pt>
                <c:pt idx="341">
                  <c:v>-9.4906100000000002</c:v>
                </c:pt>
                <c:pt idx="342">
                  <c:v>-9.5432900000000007</c:v>
                </c:pt>
                <c:pt idx="343">
                  <c:v>-9.8569300000000002</c:v>
                </c:pt>
                <c:pt idx="344">
                  <c:v>-9.4355499999999992</c:v>
                </c:pt>
                <c:pt idx="345">
                  <c:v>-9.3541399999999992</c:v>
                </c:pt>
                <c:pt idx="346">
                  <c:v>-9.6558100000000007</c:v>
                </c:pt>
                <c:pt idx="347">
                  <c:v>-9.6606000000000005</c:v>
                </c:pt>
                <c:pt idx="348">
                  <c:v>-9.6270799999999994</c:v>
                </c:pt>
                <c:pt idx="349">
                  <c:v>-9.5959599999999998</c:v>
                </c:pt>
                <c:pt idx="350">
                  <c:v>-9.4163899999999998</c:v>
                </c:pt>
                <c:pt idx="351">
                  <c:v>-9.2966800000000003</c:v>
                </c:pt>
                <c:pt idx="352">
                  <c:v>-9.1290899999999997</c:v>
                </c:pt>
                <c:pt idx="353">
                  <c:v>-8.9447299999999998</c:v>
                </c:pt>
                <c:pt idx="354">
                  <c:v>-8.1929599999999994</c:v>
                </c:pt>
                <c:pt idx="355">
                  <c:v>-6.9120600000000003</c:v>
                </c:pt>
                <c:pt idx="356">
                  <c:v>-4.5130699999999999</c:v>
                </c:pt>
                <c:pt idx="357">
                  <c:v>-3.7301700000000002</c:v>
                </c:pt>
                <c:pt idx="358">
                  <c:v>-4.8506499999999999</c:v>
                </c:pt>
                <c:pt idx="359">
                  <c:v>-5.6598899999999999</c:v>
                </c:pt>
                <c:pt idx="360">
                  <c:v>-5.4444100000000004</c:v>
                </c:pt>
                <c:pt idx="361">
                  <c:v>-6.98149</c:v>
                </c:pt>
                <c:pt idx="362">
                  <c:v>-7.8769200000000001</c:v>
                </c:pt>
                <c:pt idx="363">
                  <c:v>-7.8864999999999998</c:v>
                </c:pt>
                <c:pt idx="364">
                  <c:v>-8.7819299999999991</c:v>
                </c:pt>
                <c:pt idx="365">
                  <c:v>-10.438700000000001</c:v>
                </c:pt>
                <c:pt idx="366">
                  <c:v>-11.2791</c:v>
                </c:pt>
                <c:pt idx="367">
                  <c:v>-13.0245</c:v>
                </c:pt>
                <c:pt idx="368">
                  <c:v>-11.626200000000001</c:v>
                </c:pt>
                <c:pt idx="369">
                  <c:v>-9.9933899999999998</c:v>
                </c:pt>
                <c:pt idx="370">
                  <c:v>-8.2982999999999993</c:v>
                </c:pt>
                <c:pt idx="371">
                  <c:v>-7.8433999999999999</c:v>
                </c:pt>
                <c:pt idx="372">
                  <c:v>-7.7236900000000004</c:v>
                </c:pt>
                <c:pt idx="373">
                  <c:v>-7.9272</c:v>
                </c:pt>
                <c:pt idx="374">
                  <c:v>-8.0253599999999992</c:v>
                </c:pt>
                <c:pt idx="375">
                  <c:v>-7.9008599999999998</c:v>
                </c:pt>
                <c:pt idx="376">
                  <c:v>-7.6446800000000001</c:v>
                </c:pt>
                <c:pt idx="377">
                  <c:v>-7.4435700000000002</c:v>
                </c:pt>
                <c:pt idx="378">
                  <c:v>-7.1443000000000003</c:v>
                </c:pt>
                <c:pt idx="379">
                  <c:v>-6.2799899999999997</c:v>
                </c:pt>
                <c:pt idx="380">
                  <c:v>-5.9663500000000003</c:v>
                </c:pt>
                <c:pt idx="381">
                  <c:v>-6.64391</c:v>
                </c:pt>
                <c:pt idx="382">
                  <c:v>-8.1546500000000002</c:v>
                </c:pt>
                <c:pt idx="383">
                  <c:v>-9.3685100000000006</c:v>
                </c:pt>
                <c:pt idx="384">
                  <c:v>-9.6007499999999997</c:v>
                </c:pt>
                <c:pt idx="385">
                  <c:v>-9.5504700000000007</c:v>
                </c:pt>
                <c:pt idx="386">
                  <c:v>-9.5097699999999996</c:v>
                </c:pt>
                <c:pt idx="387">
                  <c:v>-9.4379399999999993</c:v>
                </c:pt>
                <c:pt idx="388">
                  <c:v>-9.3924500000000002</c:v>
                </c:pt>
                <c:pt idx="389">
                  <c:v>-9.4259699999999995</c:v>
                </c:pt>
                <c:pt idx="390">
                  <c:v>-9.3709000000000007</c:v>
                </c:pt>
                <c:pt idx="391">
                  <c:v>-9.4379399999999993</c:v>
                </c:pt>
                <c:pt idx="392">
                  <c:v>-9.4954000000000001</c:v>
                </c:pt>
                <c:pt idx="393">
                  <c:v>-9.6031399999999998</c:v>
                </c:pt>
                <c:pt idx="394">
                  <c:v>-9.4355499999999992</c:v>
                </c:pt>
                <c:pt idx="395">
                  <c:v>-9.40442</c:v>
                </c:pt>
                <c:pt idx="396">
                  <c:v>-9.5696200000000005</c:v>
                </c:pt>
                <c:pt idx="397">
                  <c:v>-9.3110499999999998</c:v>
                </c:pt>
                <c:pt idx="398">
                  <c:v>-9.29908</c:v>
                </c:pt>
                <c:pt idx="399">
                  <c:v>-9.3756900000000005</c:v>
                </c:pt>
                <c:pt idx="400">
                  <c:v>-9.3876600000000003</c:v>
                </c:pt>
                <c:pt idx="401">
                  <c:v>-9.2679500000000008</c:v>
                </c:pt>
                <c:pt idx="402">
                  <c:v>-9.3828700000000005</c:v>
                </c:pt>
                <c:pt idx="403">
                  <c:v>-9.4499099999999991</c:v>
                </c:pt>
                <c:pt idx="404">
                  <c:v>-9.6653900000000004</c:v>
                </c:pt>
                <c:pt idx="405">
                  <c:v>-9.5241299999999995</c:v>
                </c:pt>
                <c:pt idx="406">
                  <c:v>-9.50258</c:v>
                </c:pt>
                <c:pt idx="407">
                  <c:v>-9.4283599999999996</c:v>
                </c:pt>
                <c:pt idx="408">
                  <c:v>-9.5504700000000007</c:v>
                </c:pt>
                <c:pt idx="409">
                  <c:v>-9.3732900000000008</c:v>
                </c:pt>
                <c:pt idx="410">
                  <c:v>-9.4786400000000004</c:v>
                </c:pt>
                <c:pt idx="411">
                  <c:v>-9.6701800000000002</c:v>
                </c:pt>
                <c:pt idx="412">
                  <c:v>-9.5983499999999999</c:v>
                </c:pt>
                <c:pt idx="413">
                  <c:v>-9.5720100000000006</c:v>
                </c:pt>
                <c:pt idx="414">
                  <c:v>-9.6198999999999995</c:v>
                </c:pt>
                <c:pt idx="415">
                  <c:v>-9.6127199999999995</c:v>
                </c:pt>
                <c:pt idx="416">
                  <c:v>-9.5648300000000006</c:v>
                </c:pt>
                <c:pt idx="417">
                  <c:v>-9.6414500000000007</c:v>
                </c:pt>
                <c:pt idx="418">
                  <c:v>-9.5385000000000009</c:v>
                </c:pt>
                <c:pt idx="419">
                  <c:v>-9.5648300000000006</c:v>
                </c:pt>
                <c:pt idx="420">
                  <c:v>-9.5313099999999995</c:v>
                </c:pt>
                <c:pt idx="421">
                  <c:v>-9.5648300000000006</c:v>
                </c:pt>
                <c:pt idx="422">
                  <c:v>-9.5265199999999997</c:v>
                </c:pt>
                <c:pt idx="423">
                  <c:v>-9.57681</c:v>
                </c:pt>
                <c:pt idx="424">
                  <c:v>-9.5001899999999999</c:v>
                </c:pt>
                <c:pt idx="425">
                  <c:v>-9.5792000000000002</c:v>
                </c:pt>
                <c:pt idx="426">
                  <c:v>-9.5935600000000001</c:v>
                </c:pt>
                <c:pt idx="427">
                  <c:v>-9.5217399999999994</c:v>
                </c:pt>
                <c:pt idx="428">
                  <c:v>-9.5672300000000003</c:v>
                </c:pt>
                <c:pt idx="429">
                  <c:v>-9.6414500000000007</c:v>
                </c:pt>
                <c:pt idx="430">
                  <c:v>-9.5073699999999999</c:v>
                </c:pt>
                <c:pt idx="431">
                  <c:v>-9.4618800000000007</c:v>
                </c:pt>
                <c:pt idx="432">
                  <c:v>-9.6414500000000007</c:v>
                </c:pt>
                <c:pt idx="433">
                  <c:v>-9.5289199999999994</c:v>
                </c:pt>
                <c:pt idx="434">
                  <c:v>-9.5887799999999999</c:v>
                </c:pt>
                <c:pt idx="435">
                  <c:v>-9.6151099999999996</c:v>
                </c:pt>
                <c:pt idx="436">
                  <c:v>-9.4116</c:v>
                </c:pt>
                <c:pt idx="437">
                  <c:v>-9.4954000000000001</c:v>
                </c:pt>
                <c:pt idx="438">
                  <c:v>-9.6198999999999995</c:v>
                </c:pt>
                <c:pt idx="439">
                  <c:v>-9.4834300000000002</c:v>
                </c:pt>
                <c:pt idx="440">
                  <c:v>-9.4977999999999998</c:v>
                </c:pt>
                <c:pt idx="441">
                  <c:v>-9.9383300000000006</c:v>
                </c:pt>
                <c:pt idx="442">
                  <c:v>-9.5169499999999996</c:v>
                </c:pt>
                <c:pt idx="443">
                  <c:v>-9.4954000000000001</c:v>
                </c:pt>
                <c:pt idx="444">
                  <c:v>-9.6390499999999992</c:v>
                </c:pt>
                <c:pt idx="445">
                  <c:v>-9.4570900000000009</c:v>
                </c:pt>
                <c:pt idx="446">
                  <c:v>-9.79467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39-478A-A59A-52E491F4D074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данные'!$B$3:$B$449</c:f>
              <c:numCache>
                <c:formatCode>General</c:formatCode>
                <c:ptCount val="447"/>
                <c:pt idx="0">
                  <c:v>-0.38067800000000002</c:v>
                </c:pt>
                <c:pt idx="1">
                  <c:v>-0.366313</c:v>
                </c:pt>
                <c:pt idx="2">
                  <c:v>-0.38546599999999998</c:v>
                </c:pt>
                <c:pt idx="3">
                  <c:v>-0.38067800000000002</c:v>
                </c:pt>
                <c:pt idx="4">
                  <c:v>-0.356736</c:v>
                </c:pt>
                <c:pt idx="5">
                  <c:v>-0.35434199999999999</c:v>
                </c:pt>
                <c:pt idx="6">
                  <c:v>-0.44053300000000001</c:v>
                </c:pt>
                <c:pt idx="7">
                  <c:v>-0.38307200000000002</c:v>
                </c:pt>
                <c:pt idx="8">
                  <c:v>-0.36870700000000001</c:v>
                </c:pt>
                <c:pt idx="9">
                  <c:v>-0.40701399999999999</c:v>
                </c:pt>
                <c:pt idx="10">
                  <c:v>-0.38786100000000001</c:v>
                </c:pt>
                <c:pt idx="11">
                  <c:v>-0.347159</c:v>
                </c:pt>
                <c:pt idx="12">
                  <c:v>-0.35434199999999999</c:v>
                </c:pt>
                <c:pt idx="13">
                  <c:v>-0.38786100000000001</c:v>
                </c:pt>
                <c:pt idx="14">
                  <c:v>-0.45011000000000001</c:v>
                </c:pt>
                <c:pt idx="15">
                  <c:v>-0.38307200000000002</c:v>
                </c:pt>
                <c:pt idx="16">
                  <c:v>-0.34476499999999999</c:v>
                </c:pt>
                <c:pt idx="17">
                  <c:v>-0.37828400000000001</c:v>
                </c:pt>
                <c:pt idx="18">
                  <c:v>-0.37110100000000001</c:v>
                </c:pt>
                <c:pt idx="19">
                  <c:v>-0.37349500000000002</c:v>
                </c:pt>
                <c:pt idx="20">
                  <c:v>-0.28012100000000001</c:v>
                </c:pt>
                <c:pt idx="21">
                  <c:v>-0.31363999999999997</c:v>
                </c:pt>
                <c:pt idx="22">
                  <c:v>-0.205901</c:v>
                </c:pt>
                <c:pt idx="23">
                  <c:v>-0.20111299999999999</c:v>
                </c:pt>
                <c:pt idx="24">
                  <c:v>-0.294487</c:v>
                </c:pt>
                <c:pt idx="25">
                  <c:v>-0.23941999999999999</c:v>
                </c:pt>
                <c:pt idx="26">
                  <c:v>-0.189142</c:v>
                </c:pt>
                <c:pt idx="27">
                  <c:v>-0.27533299999999999</c:v>
                </c:pt>
                <c:pt idx="28">
                  <c:v>-9.8162200000000005E-2</c:v>
                </c:pt>
                <c:pt idx="29">
                  <c:v>-8.1402799999999997E-2</c:v>
                </c:pt>
                <c:pt idx="30">
                  <c:v>-0.10055600000000001</c:v>
                </c:pt>
                <c:pt idx="31">
                  <c:v>-9.5768000000000006E-2</c:v>
                </c:pt>
                <c:pt idx="32">
                  <c:v>-2.87304E-2</c:v>
                </c:pt>
                <c:pt idx="33">
                  <c:v>-0.43574499999999999</c:v>
                </c:pt>
                <c:pt idx="34">
                  <c:v>0.23463200000000001</c:v>
                </c:pt>
                <c:pt idx="35">
                  <c:v>0.16280600000000001</c:v>
                </c:pt>
                <c:pt idx="36">
                  <c:v>-0.38307200000000002</c:v>
                </c:pt>
                <c:pt idx="37">
                  <c:v>-0.18195900000000001</c:v>
                </c:pt>
                <c:pt idx="38">
                  <c:v>-0.41180299999999997</c:v>
                </c:pt>
                <c:pt idx="39">
                  <c:v>-0.49799399999999999</c:v>
                </c:pt>
                <c:pt idx="40">
                  <c:v>-0.27293899999999999</c:v>
                </c:pt>
                <c:pt idx="41">
                  <c:v>-5.7460799999999999E-2</c:v>
                </c:pt>
                <c:pt idx="42">
                  <c:v>-0.58657899999999996</c:v>
                </c:pt>
                <c:pt idx="43">
                  <c:v>-0.24660299999999999</c:v>
                </c:pt>
                <c:pt idx="44">
                  <c:v>0.17238200000000001</c:v>
                </c:pt>
                <c:pt idx="45">
                  <c:v>-0.42377399999999998</c:v>
                </c:pt>
                <c:pt idx="46">
                  <c:v>-0.90979699999999997</c:v>
                </c:pt>
                <c:pt idx="47">
                  <c:v>-0.62967499999999998</c:v>
                </c:pt>
                <c:pt idx="48">
                  <c:v>-1.1156999999999999</c:v>
                </c:pt>
                <c:pt idx="49">
                  <c:v>-0.90261400000000003</c:v>
                </c:pt>
                <c:pt idx="50">
                  <c:v>-1.14682</c:v>
                </c:pt>
                <c:pt idx="51">
                  <c:v>-0.65840500000000002</c:v>
                </c:pt>
                <c:pt idx="52">
                  <c:v>-0.80684599999999995</c:v>
                </c:pt>
                <c:pt idx="53">
                  <c:v>-0.46208100000000002</c:v>
                </c:pt>
                <c:pt idx="54">
                  <c:v>-0.48602299999999998</c:v>
                </c:pt>
                <c:pt idx="55">
                  <c:v>-0.31363999999999997</c:v>
                </c:pt>
                <c:pt idx="56">
                  <c:v>-0.25378499999999998</c:v>
                </c:pt>
                <c:pt idx="57">
                  <c:v>-0.46926299999999999</c:v>
                </c:pt>
                <c:pt idx="58">
                  <c:v>-0.304064</c:v>
                </c:pt>
                <c:pt idx="59">
                  <c:v>-0.67995300000000003</c:v>
                </c:pt>
                <c:pt idx="60">
                  <c:v>-0.46926299999999999</c:v>
                </c:pt>
                <c:pt idx="61">
                  <c:v>-0.859518</c:v>
                </c:pt>
                <c:pt idx="62">
                  <c:v>-0.81402799999999997</c:v>
                </c:pt>
                <c:pt idx="63">
                  <c:v>-0.76853800000000005</c:v>
                </c:pt>
                <c:pt idx="64">
                  <c:v>-0.555454</c:v>
                </c:pt>
                <c:pt idx="65">
                  <c:v>-0.42616799999999999</c:v>
                </c:pt>
                <c:pt idx="66">
                  <c:v>-0.40222599999999997</c:v>
                </c:pt>
                <c:pt idx="67">
                  <c:v>-0.54108900000000004</c:v>
                </c:pt>
                <c:pt idx="68">
                  <c:v>-0.347159</c:v>
                </c:pt>
                <c:pt idx="69">
                  <c:v>-0.36391899999999999</c:v>
                </c:pt>
                <c:pt idx="70">
                  <c:v>-0.30885200000000002</c:v>
                </c:pt>
                <c:pt idx="71">
                  <c:v>-0.39025500000000002</c:v>
                </c:pt>
                <c:pt idx="72">
                  <c:v>-0.31124600000000002</c:v>
                </c:pt>
                <c:pt idx="73">
                  <c:v>-0.35194799999999998</c:v>
                </c:pt>
                <c:pt idx="74">
                  <c:v>-0.92895000000000005</c:v>
                </c:pt>
                <c:pt idx="75">
                  <c:v>-0.11013299999999999</c:v>
                </c:pt>
                <c:pt idx="76">
                  <c:v>0.22505500000000001</c:v>
                </c:pt>
                <c:pt idx="77">
                  <c:v>-0.35913</c:v>
                </c:pt>
                <c:pt idx="78">
                  <c:v>-0.29688100000000001</c:v>
                </c:pt>
                <c:pt idx="79">
                  <c:v>-0.48362899999999998</c:v>
                </c:pt>
                <c:pt idx="80">
                  <c:v>-0.651223</c:v>
                </c:pt>
                <c:pt idx="81">
                  <c:v>-0.78050900000000001</c:v>
                </c:pt>
                <c:pt idx="82">
                  <c:v>-0.55066599999999999</c:v>
                </c:pt>
                <c:pt idx="83">
                  <c:v>-0.73023099999999996</c:v>
                </c:pt>
                <c:pt idx="84">
                  <c:v>-0.55306</c:v>
                </c:pt>
                <c:pt idx="85">
                  <c:v>-0.51954199999999995</c:v>
                </c:pt>
                <c:pt idx="86">
                  <c:v>-0.48362899999999998</c:v>
                </c:pt>
                <c:pt idx="87">
                  <c:v>-0.60812699999999997</c:v>
                </c:pt>
                <c:pt idx="88">
                  <c:v>-1.1611899999999999</c:v>
                </c:pt>
                <c:pt idx="89">
                  <c:v>-1.1755500000000001</c:v>
                </c:pt>
                <c:pt idx="90">
                  <c:v>-0.61052099999999998</c:v>
                </c:pt>
                <c:pt idx="91">
                  <c:v>-0.76853800000000005</c:v>
                </c:pt>
                <c:pt idx="92">
                  <c:v>-0.56742499999999996</c:v>
                </c:pt>
                <c:pt idx="93">
                  <c:v>-0.651223</c:v>
                </c:pt>
                <c:pt idx="94">
                  <c:v>-0.45729199999999998</c:v>
                </c:pt>
                <c:pt idx="95">
                  <c:v>-0.54108900000000004</c:v>
                </c:pt>
                <c:pt idx="96">
                  <c:v>-0.65840500000000002</c:v>
                </c:pt>
                <c:pt idx="97">
                  <c:v>-0.60094499999999995</c:v>
                </c:pt>
                <c:pt idx="98">
                  <c:v>-0.67995300000000003</c:v>
                </c:pt>
                <c:pt idx="99">
                  <c:v>-0.60812699999999997</c:v>
                </c:pt>
                <c:pt idx="100">
                  <c:v>-0.56024300000000005</c:v>
                </c:pt>
                <c:pt idx="101">
                  <c:v>-0.56503099999999995</c:v>
                </c:pt>
                <c:pt idx="102">
                  <c:v>-0.38546599999999998</c:v>
                </c:pt>
                <c:pt idx="103">
                  <c:v>-0.42377399999999998</c:v>
                </c:pt>
                <c:pt idx="104">
                  <c:v>-0.40222599999999997</c:v>
                </c:pt>
                <c:pt idx="105">
                  <c:v>-0.50517599999999996</c:v>
                </c:pt>
                <c:pt idx="106">
                  <c:v>-0.75656699999999999</c:v>
                </c:pt>
                <c:pt idx="107">
                  <c:v>-0.55306</c:v>
                </c:pt>
                <c:pt idx="108">
                  <c:v>-0.114922</c:v>
                </c:pt>
                <c:pt idx="109">
                  <c:v>-7.9008599999999998E-2</c:v>
                </c:pt>
                <c:pt idx="110">
                  <c:v>-0.25378499999999998</c:v>
                </c:pt>
                <c:pt idx="111">
                  <c:v>-0.18435299999999999</c:v>
                </c:pt>
                <c:pt idx="112">
                  <c:v>-2.3942000000000001E-2</c:v>
                </c:pt>
                <c:pt idx="113">
                  <c:v>8.8585399999999995E-2</c:v>
                </c:pt>
                <c:pt idx="114">
                  <c:v>6.4643400000000004E-2</c:v>
                </c:pt>
                <c:pt idx="115">
                  <c:v>2.87304E-2</c:v>
                </c:pt>
                <c:pt idx="116">
                  <c:v>0.40940799999999999</c:v>
                </c:pt>
                <c:pt idx="117">
                  <c:v>0.47165800000000002</c:v>
                </c:pt>
                <c:pt idx="118">
                  <c:v>-3.5913E-2</c:v>
                </c:pt>
                <c:pt idx="119">
                  <c:v>0.30645800000000001</c:v>
                </c:pt>
                <c:pt idx="120">
                  <c:v>0.196324</c:v>
                </c:pt>
                <c:pt idx="121">
                  <c:v>-0.55066599999999999</c:v>
                </c:pt>
                <c:pt idx="122">
                  <c:v>0.25378499999999998</c:v>
                </c:pt>
                <c:pt idx="123">
                  <c:v>0.19392999999999999</c:v>
                </c:pt>
                <c:pt idx="124">
                  <c:v>0.241814</c:v>
                </c:pt>
                <c:pt idx="125">
                  <c:v>0.29209299999999999</c:v>
                </c:pt>
                <c:pt idx="126">
                  <c:v>0.196324</c:v>
                </c:pt>
                <c:pt idx="127">
                  <c:v>0.75417299999999998</c:v>
                </c:pt>
                <c:pt idx="128">
                  <c:v>0.16520000000000001</c:v>
                </c:pt>
                <c:pt idx="129">
                  <c:v>6.4643400000000004E-2</c:v>
                </c:pt>
                <c:pt idx="130">
                  <c:v>-9.8162200000000005E-2</c:v>
                </c:pt>
                <c:pt idx="131">
                  <c:v>-0.12928700000000001</c:v>
                </c:pt>
                <c:pt idx="132">
                  <c:v>1.91536E-2</c:v>
                </c:pt>
                <c:pt idx="133">
                  <c:v>8.3796999999999996E-2</c:v>
                </c:pt>
                <c:pt idx="134">
                  <c:v>-1.6759400000000001E-2</c:v>
                </c:pt>
                <c:pt idx="135">
                  <c:v>-0.16280600000000001</c:v>
                </c:pt>
                <c:pt idx="136">
                  <c:v>-0.45729199999999998</c:v>
                </c:pt>
                <c:pt idx="137">
                  <c:v>-0.48841699999999999</c:v>
                </c:pt>
                <c:pt idx="138">
                  <c:v>-0.48841699999999999</c:v>
                </c:pt>
                <c:pt idx="139">
                  <c:v>-0.112527</c:v>
                </c:pt>
                <c:pt idx="140">
                  <c:v>-0.35434199999999999</c:v>
                </c:pt>
                <c:pt idx="141">
                  <c:v>-0.58418499999999995</c:v>
                </c:pt>
                <c:pt idx="142">
                  <c:v>-0.66798199999999996</c:v>
                </c:pt>
                <c:pt idx="143">
                  <c:v>-0.70868299999999995</c:v>
                </c:pt>
                <c:pt idx="144">
                  <c:v>-0.35434199999999999</c:v>
                </c:pt>
                <c:pt idx="145">
                  <c:v>-0.41180299999999997</c:v>
                </c:pt>
                <c:pt idx="146">
                  <c:v>-0.179565</c:v>
                </c:pt>
                <c:pt idx="147">
                  <c:v>-0.150835</c:v>
                </c:pt>
                <c:pt idx="148">
                  <c:v>0.347159</c:v>
                </c:pt>
                <c:pt idx="149">
                  <c:v>0.122104</c:v>
                </c:pt>
                <c:pt idx="150">
                  <c:v>-3.5913E-2</c:v>
                </c:pt>
                <c:pt idx="151">
                  <c:v>-7.1825999999999999E-3</c:v>
                </c:pt>
                <c:pt idx="152">
                  <c:v>-5.0278200000000002E-2</c:v>
                </c:pt>
                <c:pt idx="153">
                  <c:v>-0.24660299999999999</c:v>
                </c:pt>
                <c:pt idx="154">
                  <c:v>-0.48362899999999998</c:v>
                </c:pt>
                <c:pt idx="155">
                  <c:v>-0.52432999999999996</c:v>
                </c:pt>
                <c:pt idx="156">
                  <c:v>-0.66798199999999996</c:v>
                </c:pt>
                <c:pt idx="157">
                  <c:v>-1.04148</c:v>
                </c:pt>
                <c:pt idx="158">
                  <c:v>-1.0726</c:v>
                </c:pt>
                <c:pt idx="159">
                  <c:v>-0.840364</c:v>
                </c:pt>
                <c:pt idx="160">
                  <c:v>-1.04627</c:v>
                </c:pt>
                <c:pt idx="161">
                  <c:v>-0.56981999999999999</c:v>
                </c:pt>
                <c:pt idx="162">
                  <c:v>-0.438139</c:v>
                </c:pt>
                <c:pt idx="163">
                  <c:v>-0.58179099999999995</c:v>
                </c:pt>
                <c:pt idx="164">
                  <c:v>-0.56024300000000005</c:v>
                </c:pt>
                <c:pt idx="165">
                  <c:v>-0.56503099999999995</c:v>
                </c:pt>
                <c:pt idx="166">
                  <c:v>0.248997</c:v>
                </c:pt>
                <c:pt idx="167">
                  <c:v>1.18513</c:v>
                </c:pt>
                <c:pt idx="168">
                  <c:v>0.96486300000000003</c:v>
                </c:pt>
                <c:pt idx="169">
                  <c:v>0.25378499999999998</c:v>
                </c:pt>
                <c:pt idx="170">
                  <c:v>1.0223199999999999</c:v>
                </c:pt>
                <c:pt idx="171">
                  <c:v>0.42377399999999998</c:v>
                </c:pt>
                <c:pt idx="172">
                  <c:v>9.5768099999999998E-3</c:v>
                </c:pt>
                <c:pt idx="173">
                  <c:v>-0.27533299999999999</c:v>
                </c:pt>
                <c:pt idx="174">
                  <c:v>-0.89543099999999998</c:v>
                </c:pt>
                <c:pt idx="175">
                  <c:v>-1.4293400000000001</c:v>
                </c:pt>
                <c:pt idx="176">
                  <c:v>-0.69910700000000003</c:v>
                </c:pt>
                <c:pt idx="177">
                  <c:v>-1.1156999999999999</c:v>
                </c:pt>
                <c:pt idx="178">
                  <c:v>-0.78050900000000001</c:v>
                </c:pt>
                <c:pt idx="179">
                  <c:v>-0.93134399999999995</c:v>
                </c:pt>
                <c:pt idx="180">
                  <c:v>-0.33040000000000003</c:v>
                </c:pt>
                <c:pt idx="181">
                  <c:v>-0.40940799999999999</c:v>
                </c:pt>
                <c:pt idx="182">
                  <c:v>-1.0917600000000001</c:v>
                </c:pt>
                <c:pt idx="183">
                  <c:v>-0.61291600000000002</c:v>
                </c:pt>
                <c:pt idx="184">
                  <c:v>-0.124498</c:v>
                </c:pt>
                <c:pt idx="185">
                  <c:v>-0.51235900000000001</c:v>
                </c:pt>
                <c:pt idx="186">
                  <c:v>-0.30885200000000002</c:v>
                </c:pt>
                <c:pt idx="187">
                  <c:v>-0.53151199999999998</c:v>
                </c:pt>
                <c:pt idx="188">
                  <c:v>-0.56981999999999999</c:v>
                </c:pt>
                <c:pt idx="189">
                  <c:v>-1.0223199999999999</c:v>
                </c:pt>
                <c:pt idx="190">
                  <c:v>-0.90500800000000003</c:v>
                </c:pt>
                <c:pt idx="191">
                  <c:v>-0.78050900000000001</c:v>
                </c:pt>
                <c:pt idx="192">
                  <c:v>-0.40222599999999997</c:v>
                </c:pt>
                <c:pt idx="193">
                  <c:v>-5.50666E-2</c:v>
                </c:pt>
                <c:pt idx="194">
                  <c:v>-0.10534499999999999</c:v>
                </c:pt>
                <c:pt idx="195">
                  <c:v>-0.222661</c:v>
                </c:pt>
                <c:pt idx="196">
                  <c:v>-0.232238</c:v>
                </c:pt>
                <c:pt idx="197">
                  <c:v>-0.29688100000000001</c:v>
                </c:pt>
                <c:pt idx="198">
                  <c:v>-0.52193599999999996</c:v>
                </c:pt>
                <c:pt idx="199">
                  <c:v>-0.55306</c:v>
                </c:pt>
                <c:pt idx="200">
                  <c:v>-0.78050900000000001</c:v>
                </c:pt>
                <c:pt idx="201">
                  <c:v>-0.241814</c:v>
                </c:pt>
                <c:pt idx="202">
                  <c:v>-0.33518799999999999</c:v>
                </c:pt>
                <c:pt idx="203">
                  <c:v>-0.90022000000000002</c:v>
                </c:pt>
                <c:pt idx="204">
                  <c:v>-1.0319</c:v>
                </c:pt>
                <c:pt idx="205">
                  <c:v>-0.86430600000000002</c:v>
                </c:pt>
                <c:pt idx="206">
                  <c:v>-0.591368</c:v>
                </c:pt>
                <c:pt idx="207">
                  <c:v>-0.53869500000000003</c:v>
                </c:pt>
                <c:pt idx="208">
                  <c:v>-0.70628899999999994</c:v>
                </c:pt>
                <c:pt idx="209">
                  <c:v>-0.63925200000000004</c:v>
                </c:pt>
                <c:pt idx="210">
                  <c:v>-0.47644599999999998</c:v>
                </c:pt>
                <c:pt idx="211">
                  <c:v>-0.51475300000000002</c:v>
                </c:pt>
                <c:pt idx="212">
                  <c:v>-0.45729199999999998</c:v>
                </c:pt>
                <c:pt idx="213">
                  <c:v>-0.49799399999999999</c:v>
                </c:pt>
                <c:pt idx="214">
                  <c:v>-0.62728099999999998</c:v>
                </c:pt>
                <c:pt idx="215">
                  <c:v>-0.54108900000000004</c:v>
                </c:pt>
                <c:pt idx="216">
                  <c:v>-0.55784900000000004</c:v>
                </c:pt>
                <c:pt idx="217">
                  <c:v>-0.56742499999999996</c:v>
                </c:pt>
                <c:pt idx="218">
                  <c:v>-0.46686899999999998</c:v>
                </c:pt>
                <c:pt idx="219">
                  <c:v>-0.64164600000000005</c:v>
                </c:pt>
                <c:pt idx="220">
                  <c:v>-0.509965</c:v>
                </c:pt>
                <c:pt idx="221">
                  <c:v>-0.56503099999999995</c:v>
                </c:pt>
                <c:pt idx="222">
                  <c:v>-0.62488699999999997</c:v>
                </c:pt>
                <c:pt idx="223">
                  <c:v>-0.61291600000000002</c:v>
                </c:pt>
                <c:pt idx="224">
                  <c:v>-0.55306</c:v>
                </c:pt>
                <c:pt idx="225">
                  <c:v>-0.50038800000000005</c:v>
                </c:pt>
                <c:pt idx="226">
                  <c:v>-0.53869500000000003</c:v>
                </c:pt>
                <c:pt idx="227">
                  <c:v>-0.493205</c:v>
                </c:pt>
                <c:pt idx="228">
                  <c:v>-0.47644599999999998</c:v>
                </c:pt>
                <c:pt idx="229">
                  <c:v>-0.66558799999999996</c:v>
                </c:pt>
                <c:pt idx="230">
                  <c:v>-0.50757099999999999</c:v>
                </c:pt>
                <c:pt idx="231">
                  <c:v>-0.51475300000000002</c:v>
                </c:pt>
                <c:pt idx="232">
                  <c:v>-0.82121100000000002</c:v>
                </c:pt>
                <c:pt idx="233">
                  <c:v>-0.52911799999999998</c:v>
                </c:pt>
                <c:pt idx="234">
                  <c:v>-0.42377399999999998</c:v>
                </c:pt>
                <c:pt idx="235">
                  <c:v>-0.63925200000000004</c:v>
                </c:pt>
                <c:pt idx="236">
                  <c:v>-0.54348300000000005</c:v>
                </c:pt>
                <c:pt idx="237">
                  <c:v>-0.51954199999999995</c:v>
                </c:pt>
                <c:pt idx="238">
                  <c:v>-0.45011000000000001</c:v>
                </c:pt>
                <c:pt idx="239">
                  <c:v>-0.65840500000000002</c:v>
                </c:pt>
                <c:pt idx="240">
                  <c:v>-0.50517599999999996</c:v>
                </c:pt>
                <c:pt idx="241">
                  <c:v>-0.48362899999999998</c:v>
                </c:pt>
                <c:pt idx="242">
                  <c:v>-0.53390700000000002</c:v>
                </c:pt>
                <c:pt idx="243">
                  <c:v>-0.54108900000000004</c:v>
                </c:pt>
                <c:pt idx="244">
                  <c:v>-0.57460800000000001</c:v>
                </c:pt>
                <c:pt idx="245">
                  <c:v>-0.62488699999999997</c:v>
                </c:pt>
                <c:pt idx="246">
                  <c:v>-0.651223</c:v>
                </c:pt>
                <c:pt idx="247">
                  <c:v>-0.45968700000000001</c:v>
                </c:pt>
                <c:pt idx="248">
                  <c:v>-0.40701399999999999</c:v>
                </c:pt>
                <c:pt idx="249">
                  <c:v>-0.42616799999999999</c:v>
                </c:pt>
                <c:pt idx="250">
                  <c:v>-0.31124600000000002</c:v>
                </c:pt>
                <c:pt idx="251">
                  <c:v>-0.10055600000000001</c:v>
                </c:pt>
                <c:pt idx="252">
                  <c:v>-0.16759399999999999</c:v>
                </c:pt>
                <c:pt idx="253">
                  <c:v>-0.18435299999999999</c:v>
                </c:pt>
                <c:pt idx="254">
                  <c:v>-0.30166900000000002</c:v>
                </c:pt>
                <c:pt idx="255">
                  <c:v>-0.33518799999999999</c:v>
                </c:pt>
                <c:pt idx="256">
                  <c:v>-0.421379</c:v>
                </c:pt>
                <c:pt idx="257">
                  <c:v>-0.40222599999999997</c:v>
                </c:pt>
                <c:pt idx="258">
                  <c:v>-0.36391899999999999</c:v>
                </c:pt>
                <c:pt idx="259">
                  <c:v>-0.41180299999999997</c:v>
                </c:pt>
                <c:pt idx="260">
                  <c:v>-0.40701399999999999</c:v>
                </c:pt>
                <c:pt idx="261">
                  <c:v>-0.418985</c:v>
                </c:pt>
                <c:pt idx="262">
                  <c:v>-0.35913</c:v>
                </c:pt>
                <c:pt idx="263">
                  <c:v>-0.349553</c:v>
                </c:pt>
                <c:pt idx="264">
                  <c:v>-0.428562</c:v>
                </c:pt>
                <c:pt idx="265">
                  <c:v>-0.29209299999999999</c:v>
                </c:pt>
                <c:pt idx="266">
                  <c:v>-0.26575599999999999</c:v>
                </c:pt>
                <c:pt idx="267">
                  <c:v>-0.38786100000000001</c:v>
                </c:pt>
                <c:pt idx="268">
                  <c:v>-0.45489800000000002</c:v>
                </c:pt>
                <c:pt idx="269">
                  <c:v>-0.61291600000000002</c:v>
                </c:pt>
                <c:pt idx="270">
                  <c:v>-0.47883999999999999</c:v>
                </c:pt>
                <c:pt idx="271">
                  <c:v>-0.17477699999999999</c:v>
                </c:pt>
                <c:pt idx="272">
                  <c:v>-4.7883999999999999E-3</c:v>
                </c:pt>
                <c:pt idx="273">
                  <c:v>-0.366313</c:v>
                </c:pt>
                <c:pt idx="274">
                  <c:v>-1.0438700000000001</c:v>
                </c:pt>
                <c:pt idx="275">
                  <c:v>-0.92655600000000005</c:v>
                </c:pt>
                <c:pt idx="276">
                  <c:v>-0.67037599999999997</c:v>
                </c:pt>
                <c:pt idx="277">
                  <c:v>-0.80684599999999995</c:v>
                </c:pt>
                <c:pt idx="278">
                  <c:v>-0.73023099999999996</c:v>
                </c:pt>
                <c:pt idx="279">
                  <c:v>-0.42377399999999998</c:v>
                </c:pt>
                <c:pt idx="280">
                  <c:v>-0.49799399999999999</c:v>
                </c:pt>
                <c:pt idx="281">
                  <c:v>-0.85472999999999999</c:v>
                </c:pt>
                <c:pt idx="282">
                  <c:v>-0.45011000000000001</c:v>
                </c:pt>
                <c:pt idx="283">
                  <c:v>-0.89303699999999997</c:v>
                </c:pt>
                <c:pt idx="284">
                  <c:v>-1.2473799999999999</c:v>
                </c:pt>
                <c:pt idx="285">
                  <c:v>-1.4006099999999999</c:v>
                </c:pt>
                <c:pt idx="286">
                  <c:v>-0.919373</c:v>
                </c:pt>
                <c:pt idx="287">
                  <c:v>-1.08457</c:v>
                </c:pt>
                <c:pt idx="288">
                  <c:v>-1.0965400000000001</c:v>
                </c:pt>
                <c:pt idx="289">
                  <c:v>-0.89543099999999998</c:v>
                </c:pt>
                <c:pt idx="290">
                  <c:v>-0.840364</c:v>
                </c:pt>
                <c:pt idx="291">
                  <c:v>-0.90740200000000004</c:v>
                </c:pt>
                <c:pt idx="292">
                  <c:v>-0.82839300000000005</c:v>
                </c:pt>
                <c:pt idx="293">
                  <c:v>-0.61531000000000002</c:v>
                </c:pt>
                <c:pt idx="294">
                  <c:v>-0.80923999999999996</c:v>
                </c:pt>
                <c:pt idx="295">
                  <c:v>-0.30645800000000001</c:v>
                </c:pt>
                <c:pt idx="296">
                  <c:v>-0.25378499999999998</c:v>
                </c:pt>
                <c:pt idx="297">
                  <c:v>-0.27533299999999999</c:v>
                </c:pt>
                <c:pt idx="298">
                  <c:v>-5.2672400000000001E-2</c:v>
                </c:pt>
                <c:pt idx="299">
                  <c:v>-0.117316</c:v>
                </c:pt>
                <c:pt idx="300">
                  <c:v>-9.8162200000000005E-2</c:v>
                </c:pt>
                <c:pt idx="301">
                  <c:v>-0.20829500000000001</c:v>
                </c:pt>
                <c:pt idx="302">
                  <c:v>-0.232238</c:v>
                </c:pt>
                <c:pt idx="303">
                  <c:v>-0.21068999999999999</c:v>
                </c:pt>
                <c:pt idx="304">
                  <c:v>-1.91536E-2</c:v>
                </c:pt>
                <c:pt idx="305">
                  <c:v>-0.11013299999999999</c:v>
                </c:pt>
                <c:pt idx="306">
                  <c:v>-0.19153600000000001</c:v>
                </c:pt>
                <c:pt idx="307">
                  <c:v>-0.222661</c:v>
                </c:pt>
                <c:pt idx="308">
                  <c:v>-0.16759399999999999</c:v>
                </c:pt>
                <c:pt idx="309">
                  <c:v>-0.29927500000000001</c:v>
                </c:pt>
                <c:pt idx="310">
                  <c:v>0.114922</c:v>
                </c:pt>
                <c:pt idx="311">
                  <c:v>-0.102951</c:v>
                </c:pt>
                <c:pt idx="312">
                  <c:v>-0.67277100000000001</c:v>
                </c:pt>
                <c:pt idx="313">
                  <c:v>-0.28251599999999999</c:v>
                </c:pt>
                <c:pt idx="314">
                  <c:v>-1.1971000000000001E-2</c:v>
                </c:pt>
                <c:pt idx="315">
                  <c:v>-0.62488699999999997</c:v>
                </c:pt>
                <c:pt idx="316">
                  <c:v>-1.2569600000000001</c:v>
                </c:pt>
                <c:pt idx="317">
                  <c:v>-0.57700300000000004</c:v>
                </c:pt>
                <c:pt idx="318">
                  <c:v>0.12689300000000001</c:v>
                </c:pt>
                <c:pt idx="319">
                  <c:v>-0.78290400000000004</c:v>
                </c:pt>
                <c:pt idx="320">
                  <c:v>-0.54348300000000005</c:v>
                </c:pt>
                <c:pt idx="321">
                  <c:v>-0.74938499999999997</c:v>
                </c:pt>
                <c:pt idx="322">
                  <c:v>-0.60573299999999997</c:v>
                </c:pt>
                <c:pt idx="323">
                  <c:v>-0.68713599999999997</c:v>
                </c:pt>
                <c:pt idx="324">
                  <c:v>-0.83557599999999999</c:v>
                </c:pt>
                <c:pt idx="325">
                  <c:v>-0.45250400000000002</c:v>
                </c:pt>
                <c:pt idx="326">
                  <c:v>-0.481234</c:v>
                </c:pt>
                <c:pt idx="327">
                  <c:v>-0.26336199999999999</c:v>
                </c:pt>
                <c:pt idx="328">
                  <c:v>-0.25617899999999999</c:v>
                </c:pt>
                <c:pt idx="329">
                  <c:v>-0.32800600000000002</c:v>
                </c:pt>
                <c:pt idx="330">
                  <c:v>-0.32561099999999998</c:v>
                </c:pt>
                <c:pt idx="331">
                  <c:v>-9.5768099999999998E-3</c:v>
                </c:pt>
                <c:pt idx="332">
                  <c:v>-5.50666E-2</c:v>
                </c:pt>
                <c:pt idx="333">
                  <c:v>0.205901</c:v>
                </c:pt>
                <c:pt idx="334">
                  <c:v>0.15801699999999999</c:v>
                </c:pt>
                <c:pt idx="335">
                  <c:v>-0.17238200000000001</c:v>
                </c:pt>
                <c:pt idx="336">
                  <c:v>-0.17477699999999999</c:v>
                </c:pt>
                <c:pt idx="337">
                  <c:v>-7.6614399999999999E-2</c:v>
                </c:pt>
                <c:pt idx="338">
                  <c:v>-0.28969800000000001</c:v>
                </c:pt>
                <c:pt idx="339">
                  <c:v>-0.38067800000000002</c:v>
                </c:pt>
                <c:pt idx="340">
                  <c:v>-0.29209299999999999</c:v>
                </c:pt>
                <c:pt idx="341">
                  <c:v>-0.30645800000000001</c:v>
                </c:pt>
                <c:pt idx="342">
                  <c:v>-0.107739</c:v>
                </c:pt>
                <c:pt idx="343">
                  <c:v>-8.1402799999999997E-2</c:v>
                </c:pt>
                <c:pt idx="344">
                  <c:v>-0.134075</c:v>
                </c:pt>
                <c:pt idx="345">
                  <c:v>-2.1547799999999999E-2</c:v>
                </c:pt>
                <c:pt idx="346">
                  <c:v>-0.13168099999999999</c:v>
                </c:pt>
                <c:pt idx="347">
                  <c:v>-6.7037600000000003E-2</c:v>
                </c:pt>
                <c:pt idx="348">
                  <c:v>-0.150835</c:v>
                </c:pt>
                <c:pt idx="349">
                  <c:v>-0.189142</c:v>
                </c:pt>
                <c:pt idx="350">
                  <c:v>-0.15562300000000001</c:v>
                </c:pt>
                <c:pt idx="351">
                  <c:v>-0.20829500000000001</c:v>
                </c:pt>
                <c:pt idx="352">
                  <c:v>-0.36391899999999999</c:v>
                </c:pt>
                <c:pt idx="353">
                  <c:v>-0.421379</c:v>
                </c:pt>
                <c:pt idx="354">
                  <c:v>-0.78050900000000001</c:v>
                </c:pt>
                <c:pt idx="355">
                  <c:v>-0.87627699999999997</c:v>
                </c:pt>
                <c:pt idx="356">
                  <c:v>3.3518800000000001E-2</c:v>
                </c:pt>
                <c:pt idx="357">
                  <c:v>1.7190399999999999</c:v>
                </c:pt>
                <c:pt idx="358">
                  <c:v>0.17238200000000001</c:v>
                </c:pt>
                <c:pt idx="359">
                  <c:v>-0.65601100000000001</c:v>
                </c:pt>
                <c:pt idx="360">
                  <c:v>1.05105</c:v>
                </c:pt>
                <c:pt idx="361">
                  <c:v>0.95528599999999997</c:v>
                </c:pt>
                <c:pt idx="362">
                  <c:v>0.134075</c:v>
                </c:pt>
                <c:pt idx="363">
                  <c:v>0.55306</c:v>
                </c:pt>
                <c:pt idx="364">
                  <c:v>0.39983200000000002</c:v>
                </c:pt>
                <c:pt idx="365">
                  <c:v>0.277727</c:v>
                </c:pt>
                <c:pt idx="366">
                  <c:v>0.56024300000000005</c:v>
                </c:pt>
                <c:pt idx="367">
                  <c:v>0.65601100000000001</c:v>
                </c:pt>
                <c:pt idx="368">
                  <c:v>0.71107799999999999</c:v>
                </c:pt>
                <c:pt idx="369">
                  <c:v>0.47883999999999999</c:v>
                </c:pt>
                <c:pt idx="370">
                  <c:v>0.33997699999999997</c:v>
                </c:pt>
                <c:pt idx="371">
                  <c:v>-5.7460799999999999E-2</c:v>
                </c:pt>
                <c:pt idx="372">
                  <c:v>0.19392999999999999</c:v>
                </c:pt>
                <c:pt idx="373">
                  <c:v>1.43652E-2</c:v>
                </c:pt>
                <c:pt idx="374">
                  <c:v>0.20111299999999999</c:v>
                </c:pt>
                <c:pt idx="375">
                  <c:v>1.6759400000000001E-2</c:v>
                </c:pt>
                <c:pt idx="376">
                  <c:v>0.28969800000000001</c:v>
                </c:pt>
                <c:pt idx="377">
                  <c:v>0.16280600000000001</c:v>
                </c:pt>
                <c:pt idx="378">
                  <c:v>1.6759400000000001E-2</c:v>
                </c:pt>
                <c:pt idx="379">
                  <c:v>0.28969800000000001</c:v>
                </c:pt>
                <c:pt idx="380">
                  <c:v>0.27054499999999998</c:v>
                </c:pt>
                <c:pt idx="381">
                  <c:v>0.196324</c:v>
                </c:pt>
                <c:pt idx="382">
                  <c:v>0.241814</c:v>
                </c:pt>
                <c:pt idx="383">
                  <c:v>5.7460799999999999E-2</c:v>
                </c:pt>
                <c:pt idx="384">
                  <c:v>0.10534499999999999</c:v>
                </c:pt>
                <c:pt idx="385">
                  <c:v>-2.3942E-3</c:v>
                </c:pt>
                <c:pt idx="386">
                  <c:v>-8.1402799999999997E-2</c:v>
                </c:pt>
                <c:pt idx="387">
                  <c:v>-7.42202E-2</c:v>
                </c:pt>
                <c:pt idx="388">
                  <c:v>-2.87304E-2</c:v>
                </c:pt>
                <c:pt idx="389">
                  <c:v>-2.6336200000000001E-2</c:v>
                </c:pt>
                <c:pt idx="390">
                  <c:v>3.5913E-2</c:v>
                </c:pt>
                <c:pt idx="391">
                  <c:v>0.124498</c:v>
                </c:pt>
                <c:pt idx="392">
                  <c:v>0.33518799999999999</c:v>
                </c:pt>
                <c:pt idx="393">
                  <c:v>0.794875</c:v>
                </c:pt>
                <c:pt idx="394">
                  <c:v>0.90261400000000003</c:v>
                </c:pt>
                <c:pt idx="395">
                  <c:v>0.90022000000000002</c:v>
                </c:pt>
                <c:pt idx="396">
                  <c:v>0.48602299999999998</c:v>
                </c:pt>
                <c:pt idx="397">
                  <c:v>7.9008599999999998E-2</c:v>
                </c:pt>
                <c:pt idx="398">
                  <c:v>-0.33997699999999997</c:v>
                </c:pt>
                <c:pt idx="399">
                  <c:v>-0.48602299999999998</c:v>
                </c:pt>
                <c:pt idx="400">
                  <c:v>-0.73502000000000001</c:v>
                </c:pt>
                <c:pt idx="401">
                  <c:v>-0.83318199999999998</c:v>
                </c:pt>
                <c:pt idx="402">
                  <c:v>-0.65840500000000002</c:v>
                </c:pt>
                <c:pt idx="403">
                  <c:v>-0.78050900000000001</c:v>
                </c:pt>
                <c:pt idx="404">
                  <c:v>-0.59855000000000003</c:v>
                </c:pt>
                <c:pt idx="405">
                  <c:v>-0.89064299999999996</c:v>
                </c:pt>
                <c:pt idx="406">
                  <c:v>-0.82121100000000002</c:v>
                </c:pt>
                <c:pt idx="407">
                  <c:v>-0.50517599999999996</c:v>
                </c:pt>
                <c:pt idx="408">
                  <c:v>-0.653617</c:v>
                </c:pt>
                <c:pt idx="409">
                  <c:v>-0.80684599999999995</c:v>
                </c:pt>
                <c:pt idx="410">
                  <c:v>-0.64164600000000005</c:v>
                </c:pt>
                <c:pt idx="411">
                  <c:v>-0.74220200000000003</c:v>
                </c:pt>
                <c:pt idx="412">
                  <c:v>-0.62249200000000005</c:v>
                </c:pt>
                <c:pt idx="413">
                  <c:v>-0.572214</c:v>
                </c:pt>
                <c:pt idx="414">
                  <c:v>-0.40701399999999999</c:v>
                </c:pt>
                <c:pt idx="415">
                  <c:v>-0.46926299999999999</c:v>
                </c:pt>
                <c:pt idx="416">
                  <c:v>-0.481234</c:v>
                </c:pt>
                <c:pt idx="417">
                  <c:v>-0.39264900000000003</c:v>
                </c:pt>
                <c:pt idx="418">
                  <c:v>-0.41180299999999997</c:v>
                </c:pt>
                <c:pt idx="419">
                  <c:v>-0.349553</c:v>
                </c:pt>
                <c:pt idx="420">
                  <c:v>-0.39743699999999998</c:v>
                </c:pt>
                <c:pt idx="421">
                  <c:v>-0.28251599999999999</c:v>
                </c:pt>
                <c:pt idx="422">
                  <c:v>-0.36870700000000001</c:v>
                </c:pt>
                <c:pt idx="423">
                  <c:v>-0.37110100000000001</c:v>
                </c:pt>
                <c:pt idx="424">
                  <c:v>-0.36870700000000001</c:v>
                </c:pt>
                <c:pt idx="425">
                  <c:v>-0.39264900000000003</c:v>
                </c:pt>
                <c:pt idx="426">
                  <c:v>-0.53630100000000003</c:v>
                </c:pt>
                <c:pt idx="427">
                  <c:v>-0.438139</c:v>
                </c:pt>
                <c:pt idx="428">
                  <c:v>-0.45968700000000001</c:v>
                </c:pt>
                <c:pt idx="429">
                  <c:v>-0.47644599999999998</c:v>
                </c:pt>
                <c:pt idx="430">
                  <c:v>-0.55784900000000004</c:v>
                </c:pt>
                <c:pt idx="431">
                  <c:v>-0.481234</c:v>
                </c:pt>
                <c:pt idx="432">
                  <c:v>-0.50038800000000005</c:v>
                </c:pt>
                <c:pt idx="433">
                  <c:v>-0.51714700000000002</c:v>
                </c:pt>
                <c:pt idx="434">
                  <c:v>-0.47405199999999997</c:v>
                </c:pt>
                <c:pt idx="435">
                  <c:v>-0.481234</c:v>
                </c:pt>
                <c:pt idx="436">
                  <c:v>-0.481234</c:v>
                </c:pt>
                <c:pt idx="437">
                  <c:v>-0.48602299999999998</c:v>
                </c:pt>
                <c:pt idx="438">
                  <c:v>-0.55306</c:v>
                </c:pt>
                <c:pt idx="439">
                  <c:v>-0.47883999999999999</c:v>
                </c:pt>
                <c:pt idx="440">
                  <c:v>-0.40940799999999999</c:v>
                </c:pt>
                <c:pt idx="441">
                  <c:v>-0.26575599999999999</c:v>
                </c:pt>
                <c:pt idx="442">
                  <c:v>-0.46447500000000003</c:v>
                </c:pt>
                <c:pt idx="443">
                  <c:v>-0.60333899999999996</c:v>
                </c:pt>
                <c:pt idx="444">
                  <c:v>2.1547799999999999E-2</c:v>
                </c:pt>
                <c:pt idx="445">
                  <c:v>0.47883999999999999</c:v>
                </c:pt>
                <c:pt idx="446">
                  <c:v>-0.428562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9-478A-A59A-52E491F4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68560"/>
        <c:axId val="326776512"/>
      </c:lineChart>
      <c:catAx>
        <c:axId val="32666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776512"/>
        <c:crosses val="autoZero"/>
        <c:auto val="1"/>
        <c:lblAlgn val="ctr"/>
        <c:lblOffset val="100"/>
        <c:noMultiLvlLbl val="0"/>
      </c:catAx>
      <c:valAx>
        <c:axId val="3267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66856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данные'!$D$3:$D$449</c:f>
              <c:numCache>
                <c:formatCode>General</c:formatCode>
                <c:ptCount val="447"/>
                <c:pt idx="0">
                  <c:v>4.8083500000000001E-2</c:v>
                </c:pt>
                <c:pt idx="1">
                  <c:v>4.4219899999999999E-2</c:v>
                </c:pt>
                <c:pt idx="2">
                  <c:v>5.2480199999999998E-2</c:v>
                </c:pt>
                <c:pt idx="3">
                  <c:v>4.5019200000000002E-2</c:v>
                </c:pt>
                <c:pt idx="4">
                  <c:v>5.0481699999999997E-2</c:v>
                </c:pt>
                <c:pt idx="5">
                  <c:v>4.9549099999999999E-2</c:v>
                </c:pt>
                <c:pt idx="6">
                  <c:v>4.8216799999999997E-2</c:v>
                </c:pt>
                <c:pt idx="7">
                  <c:v>4.63516E-2</c:v>
                </c:pt>
                <c:pt idx="8">
                  <c:v>4.4619499999999999E-2</c:v>
                </c:pt>
                <c:pt idx="9">
                  <c:v>4.6218299999999997E-2</c:v>
                </c:pt>
                <c:pt idx="10">
                  <c:v>4.5552200000000001E-2</c:v>
                </c:pt>
                <c:pt idx="11">
                  <c:v>4.5019200000000002E-2</c:v>
                </c:pt>
                <c:pt idx="12">
                  <c:v>4.9149400000000003E-2</c:v>
                </c:pt>
                <c:pt idx="13">
                  <c:v>2.9830800000000001E-2</c:v>
                </c:pt>
                <c:pt idx="14">
                  <c:v>4.1022299999999998E-2</c:v>
                </c:pt>
                <c:pt idx="15">
                  <c:v>4.1022299999999998E-2</c:v>
                </c:pt>
                <c:pt idx="16">
                  <c:v>4.1421899999999998E-2</c:v>
                </c:pt>
                <c:pt idx="17">
                  <c:v>2.3569E-2</c:v>
                </c:pt>
                <c:pt idx="18">
                  <c:v>1.8373E-2</c:v>
                </c:pt>
                <c:pt idx="19">
                  <c:v>1.7040699999999999E-2</c:v>
                </c:pt>
                <c:pt idx="20">
                  <c:v>3.8224399999999999E-2</c:v>
                </c:pt>
                <c:pt idx="21">
                  <c:v>5.6876799999999998E-2</c:v>
                </c:pt>
                <c:pt idx="22">
                  <c:v>8.6187600000000003E-2</c:v>
                </c:pt>
                <c:pt idx="23">
                  <c:v>0.142544</c:v>
                </c:pt>
                <c:pt idx="24">
                  <c:v>0.16133</c:v>
                </c:pt>
                <c:pt idx="25">
                  <c:v>0.203431</c:v>
                </c:pt>
                <c:pt idx="26">
                  <c:v>0.20849400000000001</c:v>
                </c:pt>
                <c:pt idx="27">
                  <c:v>0.18051500000000001</c:v>
                </c:pt>
                <c:pt idx="28">
                  <c:v>0.23900399999999999</c:v>
                </c:pt>
                <c:pt idx="29">
                  <c:v>0.20876</c:v>
                </c:pt>
                <c:pt idx="30">
                  <c:v>0.194105</c:v>
                </c:pt>
                <c:pt idx="31">
                  <c:v>0.22634699999999999</c:v>
                </c:pt>
                <c:pt idx="32">
                  <c:v>0.19383800000000001</c:v>
                </c:pt>
                <c:pt idx="33">
                  <c:v>0.30655199999999999</c:v>
                </c:pt>
                <c:pt idx="34">
                  <c:v>0.398482</c:v>
                </c:pt>
                <c:pt idx="35">
                  <c:v>0.41020600000000002</c:v>
                </c:pt>
                <c:pt idx="36">
                  <c:v>0.451374</c:v>
                </c:pt>
                <c:pt idx="37">
                  <c:v>0.37729800000000002</c:v>
                </c:pt>
                <c:pt idx="38">
                  <c:v>0.41406999999999999</c:v>
                </c:pt>
                <c:pt idx="39">
                  <c:v>0.40007999999999999</c:v>
                </c:pt>
                <c:pt idx="40">
                  <c:v>0.60938599999999998</c:v>
                </c:pt>
                <c:pt idx="41">
                  <c:v>0.51825600000000005</c:v>
                </c:pt>
                <c:pt idx="42">
                  <c:v>0.85919500000000004</c:v>
                </c:pt>
                <c:pt idx="43">
                  <c:v>0.21995200000000001</c:v>
                </c:pt>
                <c:pt idx="44">
                  <c:v>0.68093099999999995</c:v>
                </c:pt>
                <c:pt idx="45">
                  <c:v>0.36410799999999999</c:v>
                </c:pt>
                <c:pt idx="46">
                  <c:v>0.50480000000000003</c:v>
                </c:pt>
                <c:pt idx="47">
                  <c:v>0.33852700000000002</c:v>
                </c:pt>
                <c:pt idx="48">
                  <c:v>0.188776</c:v>
                </c:pt>
                <c:pt idx="49">
                  <c:v>8.1657800000000003E-2</c:v>
                </c:pt>
                <c:pt idx="50">
                  <c:v>-5.5170700000000003E-2</c:v>
                </c:pt>
                <c:pt idx="51">
                  <c:v>-5.0757199999999997E-3</c:v>
                </c:pt>
                <c:pt idx="52">
                  <c:v>-6.1432500000000001E-2</c:v>
                </c:pt>
                <c:pt idx="53">
                  <c:v>-0.14376900000000001</c:v>
                </c:pt>
                <c:pt idx="54">
                  <c:v>-0.153895</c:v>
                </c:pt>
                <c:pt idx="55">
                  <c:v>-9.46071E-2</c:v>
                </c:pt>
                <c:pt idx="56">
                  <c:v>-6.6228800000000004E-2</c:v>
                </c:pt>
                <c:pt idx="57">
                  <c:v>-7.9818399999999998E-2</c:v>
                </c:pt>
                <c:pt idx="58">
                  <c:v>-0.20452300000000001</c:v>
                </c:pt>
                <c:pt idx="59">
                  <c:v>-0.124318</c:v>
                </c:pt>
                <c:pt idx="60">
                  <c:v>-0.218779</c:v>
                </c:pt>
                <c:pt idx="61">
                  <c:v>-0.32749499999999998</c:v>
                </c:pt>
                <c:pt idx="62">
                  <c:v>-0.36853000000000002</c:v>
                </c:pt>
                <c:pt idx="63">
                  <c:v>-0.28206300000000001</c:v>
                </c:pt>
                <c:pt idx="64">
                  <c:v>-0.18960099999999999</c:v>
                </c:pt>
                <c:pt idx="65">
                  <c:v>-0.24689</c:v>
                </c:pt>
                <c:pt idx="66">
                  <c:v>-0.13804</c:v>
                </c:pt>
                <c:pt idx="67">
                  <c:v>-0.183472</c:v>
                </c:pt>
                <c:pt idx="68">
                  <c:v>-0.111927</c:v>
                </c:pt>
                <c:pt idx="69">
                  <c:v>-6.9692799999999999E-2</c:v>
                </c:pt>
                <c:pt idx="70">
                  <c:v>-3.9982299999999998E-2</c:v>
                </c:pt>
                <c:pt idx="71">
                  <c:v>-1.9331399999999999E-2</c:v>
                </c:pt>
                <c:pt idx="72">
                  <c:v>2.83653E-2</c:v>
                </c:pt>
                <c:pt idx="73">
                  <c:v>7.3131000000000002E-2</c:v>
                </c:pt>
                <c:pt idx="74">
                  <c:v>2.7565900000000001E-2</c:v>
                </c:pt>
                <c:pt idx="75">
                  <c:v>0.20929300000000001</c:v>
                </c:pt>
                <c:pt idx="76">
                  <c:v>0.28563499999999997</c:v>
                </c:pt>
                <c:pt idx="77">
                  <c:v>0.542238</c:v>
                </c:pt>
                <c:pt idx="78">
                  <c:v>0.58846900000000002</c:v>
                </c:pt>
                <c:pt idx="79">
                  <c:v>0.49893799999999999</c:v>
                </c:pt>
                <c:pt idx="80">
                  <c:v>0.39395200000000002</c:v>
                </c:pt>
                <c:pt idx="81">
                  <c:v>0.53171299999999999</c:v>
                </c:pt>
                <c:pt idx="82">
                  <c:v>0.418466</c:v>
                </c:pt>
                <c:pt idx="83">
                  <c:v>0.29536099999999998</c:v>
                </c:pt>
                <c:pt idx="84">
                  <c:v>0.29669299999999998</c:v>
                </c:pt>
                <c:pt idx="85">
                  <c:v>0.365174</c:v>
                </c:pt>
                <c:pt idx="86">
                  <c:v>0.31907600000000003</c:v>
                </c:pt>
                <c:pt idx="87">
                  <c:v>0.30561899999999997</c:v>
                </c:pt>
                <c:pt idx="88">
                  <c:v>0.194105</c:v>
                </c:pt>
                <c:pt idx="89">
                  <c:v>0.11976199999999999</c:v>
                </c:pt>
                <c:pt idx="90">
                  <c:v>7.8193799999999994E-2</c:v>
                </c:pt>
                <c:pt idx="91">
                  <c:v>-4.8242599999999997E-2</c:v>
                </c:pt>
                <c:pt idx="92">
                  <c:v>-0.103134</c:v>
                </c:pt>
                <c:pt idx="93">
                  <c:v>-0.153229</c:v>
                </c:pt>
                <c:pt idx="94">
                  <c:v>-0.129247</c:v>
                </c:pt>
                <c:pt idx="95">
                  <c:v>-0.12911400000000001</c:v>
                </c:pt>
                <c:pt idx="96">
                  <c:v>-0.184005</c:v>
                </c:pt>
                <c:pt idx="97">
                  <c:v>-0.27793299999999999</c:v>
                </c:pt>
                <c:pt idx="98">
                  <c:v>-0.38491799999999998</c:v>
                </c:pt>
                <c:pt idx="99">
                  <c:v>-0.491369</c:v>
                </c:pt>
                <c:pt idx="100">
                  <c:v>-0.49270199999999997</c:v>
                </c:pt>
                <c:pt idx="101">
                  <c:v>-0.54372900000000002</c:v>
                </c:pt>
                <c:pt idx="102">
                  <c:v>-0.41422900000000001</c:v>
                </c:pt>
                <c:pt idx="103">
                  <c:v>-0.35600700000000002</c:v>
                </c:pt>
                <c:pt idx="104">
                  <c:v>-0.30524600000000002</c:v>
                </c:pt>
                <c:pt idx="105">
                  <c:v>-0.269007</c:v>
                </c:pt>
                <c:pt idx="106">
                  <c:v>-0.30804300000000001</c:v>
                </c:pt>
                <c:pt idx="107">
                  <c:v>-0.322432</c:v>
                </c:pt>
                <c:pt idx="108">
                  <c:v>-0.29965000000000003</c:v>
                </c:pt>
                <c:pt idx="109">
                  <c:v>-0.280198</c:v>
                </c:pt>
                <c:pt idx="110">
                  <c:v>-0.24302699999999999</c:v>
                </c:pt>
                <c:pt idx="111">
                  <c:v>-0.22384100000000001</c:v>
                </c:pt>
                <c:pt idx="112">
                  <c:v>-0.183472</c:v>
                </c:pt>
                <c:pt idx="113">
                  <c:v>-0.107264</c:v>
                </c:pt>
                <c:pt idx="114">
                  <c:v>-2.8124699999999999E-2</c:v>
                </c:pt>
                <c:pt idx="115">
                  <c:v>-5.9300800000000001E-2</c:v>
                </c:pt>
                <c:pt idx="116">
                  <c:v>5.3013100000000001E-2</c:v>
                </c:pt>
                <c:pt idx="117">
                  <c:v>0.21102499999999999</c:v>
                </c:pt>
                <c:pt idx="118">
                  <c:v>0.26338499999999998</c:v>
                </c:pt>
                <c:pt idx="119">
                  <c:v>0.36224299999999998</c:v>
                </c:pt>
                <c:pt idx="120">
                  <c:v>0.51772399999999996</c:v>
                </c:pt>
                <c:pt idx="121">
                  <c:v>0.57008300000000001</c:v>
                </c:pt>
                <c:pt idx="122">
                  <c:v>0.236872</c:v>
                </c:pt>
                <c:pt idx="123">
                  <c:v>0.59060100000000004</c:v>
                </c:pt>
                <c:pt idx="124">
                  <c:v>0.48028599999999999</c:v>
                </c:pt>
                <c:pt idx="125">
                  <c:v>0.44098199999999999</c:v>
                </c:pt>
                <c:pt idx="126">
                  <c:v>0.37250100000000003</c:v>
                </c:pt>
                <c:pt idx="127">
                  <c:v>0.43232199999999998</c:v>
                </c:pt>
                <c:pt idx="128">
                  <c:v>0.34319100000000002</c:v>
                </c:pt>
                <c:pt idx="129">
                  <c:v>0.192639</c:v>
                </c:pt>
                <c:pt idx="130">
                  <c:v>-3.5985299999999998E-2</c:v>
                </c:pt>
                <c:pt idx="131">
                  <c:v>-0.25555</c:v>
                </c:pt>
                <c:pt idx="132">
                  <c:v>-0.32589600000000002</c:v>
                </c:pt>
                <c:pt idx="133">
                  <c:v>-0.36293500000000001</c:v>
                </c:pt>
                <c:pt idx="134">
                  <c:v>-0.29485299999999998</c:v>
                </c:pt>
                <c:pt idx="135">
                  <c:v>-0.27580100000000002</c:v>
                </c:pt>
                <c:pt idx="136">
                  <c:v>-0.36813099999999999</c:v>
                </c:pt>
                <c:pt idx="137">
                  <c:v>-0.23183500000000001</c:v>
                </c:pt>
                <c:pt idx="138">
                  <c:v>-0.23396700000000001</c:v>
                </c:pt>
                <c:pt idx="139">
                  <c:v>-0.21718000000000001</c:v>
                </c:pt>
                <c:pt idx="140">
                  <c:v>-0.14883199999999999</c:v>
                </c:pt>
                <c:pt idx="141">
                  <c:v>-0.206122</c:v>
                </c:pt>
                <c:pt idx="142">
                  <c:v>-0.236232</c:v>
                </c:pt>
                <c:pt idx="143">
                  <c:v>-0.17014899999999999</c:v>
                </c:pt>
                <c:pt idx="144">
                  <c:v>-0.36879699999999999</c:v>
                </c:pt>
                <c:pt idx="145">
                  <c:v>-0.23463300000000001</c:v>
                </c:pt>
                <c:pt idx="146">
                  <c:v>-0.25301899999999999</c:v>
                </c:pt>
                <c:pt idx="147">
                  <c:v>-0.190667</c:v>
                </c:pt>
                <c:pt idx="148">
                  <c:v>-0.10100199999999999</c:v>
                </c:pt>
                <c:pt idx="149">
                  <c:v>-4.7709700000000001E-2</c:v>
                </c:pt>
                <c:pt idx="150">
                  <c:v>-3.8383500000000001E-2</c:v>
                </c:pt>
                <c:pt idx="151">
                  <c:v>1.90391E-2</c:v>
                </c:pt>
                <c:pt idx="152">
                  <c:v>6.9267300000000004E-2</c:v>
                </c:pt>
                <c:pt idx="153">
                  <c:v>0.113367</c:v>
                </c:pt>
                <c:pt idx="154">
                  <c:v>0.126557</c:v>
                </c:pt>
                <c:pt idx="155">
                  <c:v>0.131353</c:v>
                </c:pt>
                <c:pt idx="156">
                  <c:v>0.13015399999999999</c:v>
                </c:pt>
                <c:pt idx="157">
                  <c:v>1.1445E-2</c:v>
                </c:pt>
                <c:pt idx="158">
                  <c:v>1.45262E-3</c:v>
                </c:pt>
                <c:pt idx="159">
                  <c:v>-0.15656</c:v>
                </c:pt>
                <c:pt idx="160">
                  <c:v>-0.289657</c:v>
                </c:pt>
                <c:pt idx="161">
                  <c:v>-0.270206</c:v>
                </c:pt>
                <c:pt idx="162">
                  <c:v>-0.21971099999999999</c:v>
                </c:pt>
                <c:pt idx="163">
                  <c:v>-0.201325</c:v>
                </c:pt>
                <c:pt idx="164">
                  <c:v>-0.22131000000000001</c:v>
                </c:pt>
                <c:pt idx="165">
                  <c:v>-0.431282</c:v>
                </c:pt>
                <c:pt idx="166">
                  <c:v>-0.45273200000000002</c:v>
                </c:pt>
                <c:pt idx="167">
                  <c:v>-0.29125600000000001</c:v>
                </c:pt>
                <c:pt idx="168">
                  <c:v>0.15293599999999999</c:v>
                </c:pt>
                <c:pt idx="169">
                  <c:v>0.174786</c:v>
                </c:pt>
                <c:pt idx="170">
                  <c:v>2.7033000000000001E-2</c:v>
                </c:pt>
                <c:pt idx="171">
                  <c:v>0.63523300000000005</c:v>
                </c:pt>
                <c:pt idx="172">
                  <c:v>0.239537</c:v>
                </c:pt>
                <c:pt idx="173">
                  <c:v>0.35637999999999997</c:v>
                </c:pt>
                <c:pt idx="174">
                  <c:v>0.58034200000000002</c:v>
                </c:pt>
                <c:pt idx="175">
                  <c:v>0.43778499999999998</c:v>
                </c:pt>
                <c:pt idx="176">
                  <c:v>0.38089499999999998</c:v>
                </c:pt>
                <c:pt idx="177">
                  <c:v>0.19357199999999999</c:v>
                </c:pt>
                <c:pt idx="178">
                  <c:v>0.230211</c:v>
                </c:pt>
                <c:pt idx="179">
                  <c:v>0.37143599999999999</c:v>
                </c:pt>
                <c:pt idx="180">
                  <c:v>-6.4630099999999996E-2</c:v>
                </c:pt>
                <c:pt idx="181">
                  <c:v>0.28763300000000003</c:v>
                </c:pt>
                <c:pt idx="182">
                  <c:v>8.12581E-2</c:v>
                </c:pt>
                <c:pt idx="183">
                  <c:v>-4.4245600000000003E-2</c:v>
                </c:pt>
                <c:pt idx="184">
                  <c:v>-1.5600899999999999E-2</c:v>
                </c:pt>
                <c:pt idx="185">
                  <c:v>0.19703599999999999</c:v>
                </c:pt>
                <c:pt idx="186">
                  <c:v>0.17984900000000001</c:v>
                </c:pt>
                <c:pt idx="187">
                  <c:v>0.69691899999999996</c:v>
                </c:pt>
                <c:pt idx="188">
                  <c:v>-6.5562599999999999E-2</c:v>
                </c:pt>
                <c:pt idx="189">
                  <c:v>0.244866</c:v>
                </c:pt>
                <c:pt idx="190">
                  <c:v>-0.13564200000000001</c:v>
                </c:pt>
                <c:pt idx="191">
                  <c:v>-0.184671</c:v>
                </c:pt>
                <c:pt idx="192">
                  <c:v>-9.0077199999999996E-2</c:v>
                </c:pt>
                <c:pt idx="193">
                  <c:v>-0.102867</c:v>
                </c:pt>
                <c:pt idx="194">
                  <c:v>-1.58674E-2</c:v>
                </c:pt>
                <c:pt idx="195">
                  <c:v>-3.8783199999999997E-2</c:v>
                </c:pt>
                <c:pt idx="196">
                  <c:v>-9.3408000000000005E-2</c:v>
                </c:pt>
                <c:pt idx="197">
                  <c:v>3.8624100000000001E-2</c:v>
                </c:pt>
                <c:pt idx="198">
                  <c:v>-6.8227300000000005E-2</c:v>
                </c:pt>
                <c:pt idx="199">
                  <c:v>-0.153895</c:v>
                </c:pt>
                <c:pt idx="200">
                  <c:v>-0.121653</c:v>
                </c:pt>
                <c:pt idx="201">
                  <c:v>-0.22544</c:v>
                </c:pt>
                <c:pt idx="202">
                  <c:v>0.130554</c:v>
                </c:pt>
                <c:pt idx="203">
                  <c:v>-1.48016E-2</c:v>
                </c:pt>
                <c:pt idx="204">
                  <c:v>-8.4881200000000004E-2</c:v>
                </c:pt>
                <c:pt idx="205">
                  <c:v>-0.226906</c:v>
                </c:pt>
                <c:pt idx="206">
                  <c:v>-0.228771</c:v>
                </c:pt>
                <c:pt idx="207">
                  <c:v>-0.20119200000000001</c:v>
                </c:pt>
                <c:pt idx="208">
                  <c:v>-0.18626999999999999</c:v>
                </c:pt>
                <c:pt idx="209">
                  <c:v>-0.12205299999999999</c:v>
                </c:pt>
                <c:pt idx="210">
                  <c:v>-8.0084900000000001E-2</c:v>
                </c:pt>
                <c:pt idx="211">
                  <c:v>-2.3328399999999999E-2</c:v>
                </c:pt>
                <c:pt idx="212">
                  <c:v>-9.0726299999999999E-3</c:v>
                </c:pt>
                <c:pt idx="213">
                  <c:v>1.98555E-3</c:v>
                </c:pt>
                <c:pt idx="214">
                  <c:v>-1.4615099999999999E-4</c:v>
                </c:pt>
                <c:pt idx="215">
                  <c:v>2.2369900000000002E-2</c:v>
                </c:pt>
                <c:pt idx="216">
                  <c:v>4.67512E-2</c:v>
                </c:pt>
                <c:pt idx="217">
                  <c:v>4.7817100000000001E-2</c:v>
                </c:pt>
                <c:pt idx="218">
                  <c:v>2.6233599999999999E-2</c:v>
                </c:pt>
                <c:pt idx="219">
                  <c:v>8.2057500000000005E-2</c:v>
                </c:pt>
                <c:pt idx="220">
                  <c:v>5.10146E-2</c:v>
                </c:pt>
                <c:pt idx="221">
                  <c:v>5.2613399999999998E-2</c:v>
                </c:pt>
                <c:pt idx="222">
                  <c:v>0.109636</c:v>
                </c:pt>
                <c:pt idx="223">
                  <c:v>6.3405100000000006E-2</c:v>
                </c:pt>
                <c:pt idx="224">
                  <c:v>4.4353099999999999E-2</c:v>
                </c:pt>
                <c:pt idx="225">
                  <c:v>4.6218299999999997E-2</c:v>
                </c:pt>
                <c:pt idx="226">
                  <c:v>6.5803299999999995E-2</c:v>
                </c:pt>
                <c:pt idx="227">
                  <c:v>7.4596499999999996E-2</c:v>
                </c:pt>
                <c:pt idx="228">
                  <c:v>9.5513799999999996E-2</c:v>
                </c:pt>
                <c:pt idx="229">
                  <c:v>5.9008499999999998E-2</c:v>
                </c:pt>
                <c:pt idx="230">
                  <c:v>5.5144800000000001E-2</c:v>
                </c:pt>
                <c:pt idx="231">
                  <c:v>3.5693000000000003E-2</c:v>
                </c:pt>
                <c:pt idx="232">
                  <c:v>0.11376600000000001</c:v>
                </c:pt>
                <c:pt idx="233">
                  <c:v>1.26441E-2</c:v>
                </c:pt>
                <c:pt idx="234">
                  <c:v>2.0504700000000001E-2</c:v>
                </c:pt>
                <c:pt idx="235">
                  <c:v>9.8844600000000005E-2</c:v>
                </c:pt>
                <c:pt idx="236">
                  <c:v>-7.8735599999999999E-3</c:v>
                </c:pt>
                <c:pt idx="237">
                  <c:v>0.120695</c:v>
                </c:pt>
                <c:pt idx="238">
                  <c:v>0.11376600000000001</c:v>
                </c:pt>
                <c:pt idx="239">
                  <c:v>0.112301</c:v>
                </c:pt>
                <c:pt idx="240">
                  <c:v>8.33898E-2</c:v>
                </c:pt>
                <c:pt idx="241">
                  <c:v>0.15906500000000001</c:v>
                </c:pt>
                <c:pt idx="242">
                  <c:v>8.2856899999999997E-2</c:v>
                </c:pt>
                <c:pt idx="243">
                  <c:v>6.0474E-2</c:v>
                </c:pt>
                <c:pt idx="244">
                  <c:v>0.109503</c:v>
                </c:pt>
                <c:pt idx="245">
                  <c:v>2.33025E-2</c:v>
                </c:pt>
                <c:pt idx="246">
                  <c:v>-1.9331399999999999E-2</c:v>
                </c:pt>
                <c:pt idx="247">
                  <c:v>1.8239700000000001E-2</c:v>
                </c:pt>
                <c:pt idx="248">
                  <c:v>-7.6071300000000001E-3</c:v>
                </c:pt>
                <c:pt idx="249">
                  <c:v>-7.8885800000000006E-2</c:v>
                </c:pt>
                <c:pt idx="250">
                  <c:v>-0.10206800000000001</c:v>
                </c:pt>
                <c:pt idx="251">
                  <c:v>-8.1417199999999995E-2</c:v>
                </c:pt>
                <c:pt idx="252">
                  <c:v>-1.14708E-2</c:v>
                </c:pt>
                <c:pt idx="253">
                  <c:v>4.5552200000000001E-2</c:v>
                </c:pt>
                <c:pt idx="254">
                  <c:v>4.67512E-2</c:v>
                </c:pt>
                <c:pt idx="255">
                  <c:v>3.72918E-2</c:v>
                </c:pt>
                <c:pt idx="256">
                  <c:v>4.5685400000000001E-2</c:v>
                </c:pt>
                <c:pt idx="257">
                  <c:v>5.9408200000000001E-2</c:v>
                </c:pt>
                <c:pt idx="258">
                  <c:v>7.7527600000000002E-2</c:v>
                </c:pt>
                <c:pt idx="259">
                  <c:v>0.10031</c:v>
                </c:pt>
                <c:pt idx="260">
                  <c:v>9.4314800000000004E-2</c:v>
                </c:pt>
                <c:pt idx="261">
                  <c:v>9.7778799999999999E-2</c:v>
                </c:pt>
                <c:pt idx="262">
                  <c:v>9.7245799999999993E-2</c:v>
                </c:pt>
                <c:pt idx="263">
                  <c:v>7.0999300000000001E-2</c:v>
                </c:pt>
                <c:pt idx="264">
                  <c:v>5.2746599999999998E-2</c:v>
                </c:pt>
                <c:pt idx="265">
                  <c:v>7.2464799999999996E-2</c:v>
                </c:pt>
                <c:pt idx="266">
                  <c:v>9.6446500000000004E-2</c:v>
                </c:pt>
                <c:pt idx="267">
                  <c:v>9.5114099999999993E-2</c:v>
                </c:pt>
                <c:pt idx="268">
                  <c:v>0.10936999999999999</c:v>
                </c:pt>
                <c:pt idx="269">
                  <c:v>4.5552200000000001E-2</c:v>
                </c:pt>
                <c:pt idx="270">
                  <c:v>4.8483199999999997E-2</c:v>
                </c:pt>
                <c:pt idx="271">
                  <c:v>0.200766</c:v>
                </c:pt>
                <c:pt idx="272">
                  <c:v>0.32160699999999998</c:v>
                </c:pt>
                <c:pt idx="273">
                  <c:v>0.39475100000000002</c:v>
                </c:pt>
                <c:pt idx="274">
                  <c:v>0.114033</c:v>
                </c:pt>
                <c:pt idx="275">
                  <c:v>0.15506800000000001</c:v>
                </c:pt>
                <c:pt idx="276">
                  <c:v>2.9564400000000001E-2</c:v>
                </c:pt>
                <c:pt idx="277">
                  <c:v>5.6343900000000002E-2</c:v>
                </c:pt>
                <c:pt idx="278">
                  <c:v>0.12562400000000001</c:v>
                </c:pt>
                <c:pt idx="279">
                  <c:v>0.16319500000000001</c:v>
                </c:pt>
                <c:pt idx="280">
                  <c:v>0.17292099999999999</c:v>
                </c:pt>
                <c:pt idx="281">
                  <c:v>0.18731</c:v>
                </c:pt>
                <c:pt idx="282">
                  <c:v>0.20502999999999999</c:v>
                </c:pt>
                <c:pt idx="283">
                  <c:v>0.18384600000000001</c:v>
                </c:pt>
                <c:pt idx="284">
                  <c:v>6.4337699999999998E-2</c:v>
                </c:pt>
                <c:pt idx="285">
                  <c:v>4.4219899999999999E-2</c:v>
                </c:pt>
                <c:pt idx="286">
                  <c:v>3.4360700000000001E-2</c:v>
                </c:pt>
                <c:pt idx="287">
                  <c:v>7.7660900000000005E-2</c:v>
                </c:pt>
                <c:pt idx="288">
                  <c:v>0.145342</c:v>
                </c:pt>
                <c:pt idx="289">
                  <c:v>0.13361799999999999</c:v>
                </c:pt>
                <c:pt idx="290">
                  <c:v>6.6202999999999998E-2</c:v>
                </c:pt>
                <c:pt idx="291">
                  <c:v>-5.4754000000000001E-3</c:v>
                </c:pt>
                <c:pt idx="292">
                  <c:v>-8.1417199999999995E-2</c:v>
                </c:pt>
                <c:pt idx="293">
                  <c:v>-0.16588600000000001</c:v>
                </c:pt>
                <c:pt idx="294">
                  <c:v>-0.23769699999999999</c:v>
                </c:pt>
                <c:pt idx="295">
                  <c:v>-0.26847399999999999</c:v>
                </c:pt>
                <c:pt idx="296">
                  <c:v>-0.31617000000000001</c:v>
                </c:pt>
                <c:pt idx="297">
                  <c:v>-0.17121500000000001</c:v>
                </c:pt>
                <c:pt idx="298">
                  <c:v>-0.127382</c:v>
                </c:pt>
                <c:pt idx="299">
                  <c:v>-8.5547399999999996E-2</c:v>
                </c:pt>
                <c:pt idx="300">
                  <c:v>3.8091199999999999E-2</c:v>
                </c:pt>
                <c:pt idx="301">
                  <c:v>-8.0218100000000001E-2</c:v>
                </c:pt>
                <c:pt idx="302">
                  <c:v>-7.2091000000000002E-2</c:v>
                </c:pt>
                <c:pt idx="303">
                  <c:v>-4.4378800000000003E-2</c:v>
                </c:pt>
                <c:pt idx="304">
                  <c:v>1.27773E-2</c:v>
                </c:pt>
                <c:pt idx="305">
                  <c:v>1.9705299999999999E-2</c:v>
                </c:pt>
                <c:pt idx="306">
                  <c:v>4.1821700000000003E-2</c:v>
                </c:pt>
                <c:pt idx="307">
                  <c:v>0.123892</c:v>
                </c:pt>
                <c:pt idx="308">
                  <c:v>7.5129500000000002E-2</c:v>
                </c:pt>
                <c:pt idx="309">
                  <c:v>0.154002</c:v>
                </c:pt>
                <c:pt idx="310">
                  <c:v>0.32613700000000001</c:v>
                </c:pt>
                <c:pt idx="311">
                  <c:v>0.15919800000000001</c:v>
                </c:pt>
                <c:pt idx="312">
                  <c:v>0.22368199999999999</c:v>
                </c:pt>
                <c:pt idx="313">
                  <c:v>0.17039000000000001</c:v>
                </c:pt>
                <c:pt idx="314">
                  <c:v>0.160797</c:v>
                </c:pt>
                <c:pt idx="315">
                  <c:v>0.18850900000000001</c:v>
                </c:pt>
                <c:pt idx="316">
                  <c:v>9.1967000000000004E-4</c:v>
                </c:pt>
                <c:pt idx="317">
                  <c:v>8.6986999999999995E-2</c:v>
                </c:pt>
                <c:pt idx="318">
                  <c:v>7.6062099999999994E-2</c:v>
                </c:pt>
                <c:pt idx="319">
                  <c:v>6.6202999999999998E-2</c:v>
                </c:pt>
                <c:pt idx="320">
                  <c:v>2.7565900000000001E-2</c:v>
                </c:pt>
                <c:pt idx="321">
                  <c:v>1.65077E-2</c:v>
                </c:pt>
                <c:pt idx="322">
                  <c:v>2.0771100000000001E-2</c:v>
                </c:pt>
                <c:pt idx="323">
                  <c:v>-2.50604E-2</c:v>
                </c:pt>
                <c:pt idx="324">
                  <c:v>-4.4378800000000003E-2</c:v>
                </c:pt>
                <c:pt idx="325">
                  <c:v>-7.1824499999999999E-2</c:v>
                </c:pt>
                <c:pt idx="326">
                  <c:v>-5.3971600000000002E-2</c:v>
                </c:pt>
                <c:pt idx="327">
                  <c:v>-6.8626999999999994E-2</c:v>
                </c:pt>
                <c:pt idx="328">
                  <c:v>-0.126716</c:v>
                </c:pt>
                <c:pt idx="329">
                  <c:v>-0.16628499999999999</c:v>
                </c:pt>
                <c:pt idx="330">
                  <c:v>-0.24369299999999999</c:v>
                </c:pt>
                <c:pt idx="331">
                  <c:v>-0.29458699999999999</c:v>
                </c:pt>
                <c:pt idx="332">
                  <c:v>-0.31483800000000001</c:v>
                </c:pt>
                <c:pt idx="333">
                  <c:v>-0.21025199999999999</c:v>
                </c:pt>
                <c:pt idx="334">
                  <c:v>-5.4637699999999997E-2</c:v>
                </c:pt>
                <c:pt idx="335">
                  <c:v>-4.9425099999999998E-3</c:v>
                </c:pt>
                <c:pt idx="336">
                  <c:v>5.7143199999999998E-2</c:v>
                </c:pt>
                <c:pt idx="337">
                  <c:v>0.122027</c:v>
                </c:pt>
                <c:pt idx="338">
                  <c:v>7.4862999999999999E-2</c:v>
                </c:pt>
                <c:pt idx="339">
                  <c:v>1.15782E-2</c:v>
                </c:pt>
                <c:pt idx="340">
                  <c:v>-3.1588699999999997E-2</c:v>
                </c:pt>
                <c:pt idx="341">
                  <c:v>-3.5319200000000002E-2</c:v>
                </c:pt>
                <c:pt idx="342">
                  <c:v>3.8624100000000001E-2</c:v>
                </c:pt>
                <c:pt idx="343">
                  <c:v>-4.1048099999999997E-2</c:v>
                </c:pt>
                <c:pt idx="344">
                  <c:v>-4.9708099999999998E-2</c:v>
                </c:pt>
                <c:pt idx="345">
                  <c:v>-6.54128E-3</c:v>
                </c:pt>
                <c:pt idx="346">
                  <c:v>-1.48016E-2</c:v>
                </c:pt>
                <c:pt idx="347">
                  <c:v>2.6633299999999999E-2</c:v>
                </c:pt>
                <c:pt idx="348">
                  <c:v>4.4486299999999999E-2</c:v>
                </c:pt>
                <c:pt idx="349">
                  <c:v>0.12642300000000001</c:v>
                </c:pt>
                <c:pt idx="350">
                  <c:v>0.14360999999999999</c:v>
                </c:pt>
                <c:pt idx="351">
                  <c:v>0.211425</c:v>
                </c:pt>
                <c:pt idx="352">
                  <c:v>0.183446</c:v>
                </c:pt>
                <c:pt idx="353">
                  <c:v>0.20516300000000001</c:v>
                </c:pt>
                <c:pt idx="354">
                  <c:v>1.85062E-2</c:v>
                </c:pt>
                <c:pt idx="355">
                  <c:v>-0.54572799999999999</c:v>
                </c:pt>
                <c:pt idx="356">
                  <c:v>-2.1329899999999999E-2</c:v>
                </c:pt>
                <c:pt idx="357">
                  <c:v>0.19930100000000001</c:v>
                </c:pt>
                <c:pt idx="358">
                  <c:v>2.6633299999999999E-2</c:v>
                </c:pt>
                <c:pt idx="359">
                  <c:v>6.6202999999999998E-2</c:v>
                </c:pt>
                <c:pt idx="360">
                  <c:v>4.0489299999999999E-2</c:v>
                </c:pt>
                <c:pt idx="361">
                  <c:v>9.4181500000000001E-2</c:v>
                </c:pt>
                <c:pt idx="362">
                  <c:v>5.31463E-2</c:v>
                </c:pt>
                <c:pt idx="363">
                  <c:v>4.6501800000000003E-3</c:v>
                </c:pt>
                <c:pt idx="364">
                  <c:v>-2.78582E-2</c:v>
                </c:pt>
                <c:pt idx="365">
                  <c:v>-0.11605699999999999</c:v>
                </c:pt>
                <c:pt idx="366">
                  <c:v>-0.130713</c:v>
                </c:pt>
                <c:pt idx="367">
                  <c:v>-0.14630099999999999</c:v>
                </c:pt>
                <c:pt idx="368">
                  <c:v>-9.1143000000000002E-2</c:v>
                </c:pt>
                <c:pt idx="369">
                  <c:v>-2.9190500000000001E-2</c:v>
                </c:pt>
                <c:pt idx="370">
                  <c:v>5.9541400000000001E-2</c:v>
                </c:pt>
                <c:pt idx="371">
                  <c:v>3.5842999999999999E-3</c:v>
                </c:pt>
                <c:pt idx="372">
                  <c:v>1.9305599999999999E-2</c:v>
                </c:pt>
                <c:pt idx="373">
                  <c:v>2.4101899999999999E-2</c:v>
                </c:pt>
                <c:pt idx="374">
                  <c:v>3.1846499999999998E-3</c:v>
                </c:pt>
                <c:pt idx="375">
                  <c:v>5.4611899999999998E-2</c:v>
                </c:pt>
                <c:pt idx="376">
                  <c:v>2.2103500000000002E-2</c:v>
                </c:pt>
                <c:pt idx="377">
                  <c:v>5.0082000000000002E-2</c:v>
                </c:pt>
                <c:pt idx="378" formatCode="0.00E+00">
                  <c:v>-1.2934200000000001E-5</c:v>
                </c:pt>
                <c:pt idx="379">
                  <c:v>9.4048300000000001E-2</c:v>
                </c:pt>
                <c:pt idx="380">
                  <c:v>0.150005</c:v>
                </c:pt>
                <c:pt idx="381">
                  <c:v>0.20929300000000001</c:v>
                </c:pt>
                <c:pt idx="382">
                  <c:v>0.23633899999999999</c:v>
                </c:pt>
                <c:pt idx="383">
                  <c:v>0.166793</c:v>
                </c:pt>
                <c:pt idx="384">
                  <c:v>0.113367</c:v>
                </c:pt>
                <c:pt idx="385">
                  <c:v>6.5536800000000006E-2</c:v>
                </c:pt>
                <c:pt idx="386">
                  <c:v>3.52933E-2</c:v>
                </c:pt>
                <c:pt idx="387">
                  <c:v>1.06456E-2</c:v>
                </c:pt>
                <c:pt idx="388">
                  <c:v>-1.6800099999999998E-2</c:v>
                </c:pt>
                <c:pt idx="389">
                  <c:v>-6.7694400000000002E-2</c:v>
                </c:pt>
                <c:pt idx="390">
                  <c:v>-9.1276300000000005E-2</c:v>
                </c:pt>
                <c:pt idx="391">
                  <c:v>-9.5406400000000002E-2</c:v>
                </c:pt>
                <c:pt idx="392">
                  <c:v>-3.8516700000000001E-2</c:v>
                </c:pt>
                <c:pt idx="393">
                  <c:v>7.5395900000000002E-2</c:v>
                </c:pt>
                <c:pt idx="394">
                  <c:v>0.258189</c:v>
                </c:pt>
                <c:pt idx="395">
                  <c:v>0.56115700000000002</c:v>
                </c:pt>
                <c:pt idx="396">
                  <c:v>0.70744399999999996</c:v>
                </c:pt>
                <c:pt idx="397">
                  <c:v>0.77898999999999996</c:v>
                </c:pt>
                <c:pt idx="398">
                  <c:v>0.82855199999999996</c:v>
                </c:pt>
                <c:pt idx="399">
                  <c:v>0.74448300000000001</c:v>
                </c:pt>
                <c:pt idx="400">
                  <c:v>0.57954300000000003</c:v>
                </c:pt>
                <c:pt idx="401">
                  <c:v>0.44737700000000002</c:v>
                </c:pt>
                <c:pt idx="402">
                  <c:v>0.29456100000000002</c:v>
                </c:pt>
                <c:pt idx="403">
                  <c:v>0.16106400000000001</c:v>
                </c:pt>
                <c:pt idx="404">
                  <c:v>8.6853799999999995E-2</c:v>
                </c:pt>
                <c:pt idx="405">
                  <c:v>2.0238200000000001E-2</c:v>
                </c:pt>
                <c:pt idx="406">
                  <c:v>-3.2104799999999999E-3</c:v>
                </c:pt>
                <c:pt idx="407">
                  <c:v>-4.9425099999999998E-3</c:v>
                </c:pt>
                <c:pt idx="408">
                  <c:v>-1.6533599999999999E-2</c:v>
                </c:pt>
                <c:pt idx="409">
                  <c:v>-7.55551E-2</c:v>
                </c:pt>
                <c:pt idx="410">
                  <c:v>-6.9293199999999999E-2</c:v>
                </c:pt>
                <c:pt idx="411">
                  <c:v>-3.7317700000000002E-2</c:v>
                </c:pt>
                <c:pt idx="412">
                  <c:v>-1.3202800000000001E-2</c:v>
                </c:pt>
                <c:pt idx="413">
                  <c:v>-4.5427999999999996E-3</c:v>
                </c:pt>
                <c:pt idx="414">
                  <c:v>3.3960999999999998E-2</c:v>
                </c:pt>
                <c:pt idx="415">
                  <c:v>1.1311699999999999E-2</c:v>
                </c:pt>
                <c:pt idx="416">
                  <c:v>2.4901300000000001E-2</c:v>
                </c:pt>
                <c:pt idx="417">
                  <c:v>3.2362299999999997E-2</c:v>
                </c:pt>
                <c:pt idx="418">
                  <c:v>6.3821700000000004E-3</c:v>
                </c:pt>
                <c:pt idx="419">
                  <c:v>4.4886000000000002E-2</c:v>
                </c:pt>
                <c:pt idx="420">
                  <c:v>6.5137100000000003E-2</c:v>
                </c:pt>
                <c:pt idx="421">
                  <c:v>8.1924300000000005E-2</c:v>
                </c:pt>
                <c:pt idx="422">
                  <c:v>8.6320900000000006E-2</c:v>
                </c:pt>
                <c:pt idx="423">
                  <c:v>9.2849200000000007E-2</c:v>
                </c:pt>
                <c:pt idx="424">
                  <c:v>9.4980899999999993E-2</c:v>
                </c:pt>
                <c:pt idx="425">
                  <c:v>9.6712900000000004E-2</c:v>
                </c:pt>
                <c:pt idx="426">
                  <c:v>9.8578200000000005E-2</c:v>
                </c:pt>
                <c:pt idx="427">
                  <c:v>0.100577</c:v>
                </c:pt>
                <c:pt idx="428">
                  <c:v>8.1524600000000003E-2</c:v>
                </c:pt>
                <c:pt idx="429">
                  <c:v>6.2872200000000003E-2</c:v>
                </c:pt>
                <c:pt idx="430">
                  <c:v>5.2613399999999998E-2</c:v>
                </c:pt>
                <c:pt idx="431">
                  <c:v>5.4212200000000002E-2</c:v>
                </c:pt>
                <c:pt idx="432">
                  <c:v>4.4219899999999999E-2</c:v>
                </c:pt>
                <c:pt idx="433">
                  <c:v>4.5951800000000001E-2</c:v>
                </c:pt>
                <c:pt idx="434">
                  <c:v>2.82321E-2</c:v>
                </c:pt>
                <c:pt idx="435">
                  <c:v>2.8898199999999999E-2</c:v>
                </c:pt>
                <c:pt idx="436">
                  <c:v>3.94235E-2</c:v>
                </c:pt>
                <c:pt idx="437">
                  <c:v>3.4493999999999997E-2</c:v>
                </c:pt>
                <c:pt idx="438">
                  <c:v>6.4337699999999998E-2</c:v>
                </c:pt>
                <c:pt idx="439">
                  <c:v>5.5677699999999997E-2</c:v>
                </c:pt>
                <c:pt idx="440">
                  <c:v>8.2990099999999997E-2</c:v>
                </c:pt>
                <c:pt idx="441">
                  <c:v>5.44956E-3</c:v>
                </c:pt>
                <c:pt idx="442">
                  <c:v>0.133884</c:v>
                </c:pt>
                <c:pt idx="443">
                  <c:v>-0.47924499999999998</c:v>
                </c:pt>
                <c:pt idx="444">
                  <c:v>-0.67336300000000004</c:v>
                </c:pt>
                <c:pt idx="445" formatCode="0.00E+00">
                  <c:v>-1.2934200000000001E-5</c:v>
                </c:pt>
                <c:pt idx="446">
                  <c:v>0.32826899999999998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9-495D-BF7D-3A47A74D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214080"/>
        <c:axId val="216241328"/>
      </c:lineChart>
      <c:catAx>
        <c:axId val="31221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241328"/>
        <c:crosses val="autoZero"/>
        <c:auto val="1"/>
        <c:lblAlgn val="ctr"/>
        <c:lblOffset val="100"/>
        <c:noMultiLvlLbl val="0"/>
      </c:catAx>
      <c:valAx>
        <c:axId val="2162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2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данные'!$E$3:$E$449</c:f>
              <c:numCache>
                <c:formatCode>General</c:formatCode>
                <c:ptCount val="447"/>
                <c:pt idx="0">
                  <c:v>3.3802899999999997E-2</c:v>
                </c:pt>
                <c:pt idx="1">
                  <c:v>3.85992E-2</c:v>
                </c:pt>
                <c:pt idx="2">
                  <c:v>3.6200999999999997E-2</c:v>
                </c:pt>
                <c:pt idx="3">
                  <c:v>3.3403099999999998E-2</c:v>
                </c:pt>
                <c:pt idx="4">
                  <c:v>2.9006500000000001E-2</c:v>
                </c:pt>
                <c:pt idx="5">
                  <c:v>2.8740100000000001E-2</c:v>
                </c:pt>
                <c:pt idx="6">
                  <c:v>2.5542499999999999E-2</c:v>
                </c:pt>
                <c:pt idx="7">
                  <c:v>2.5542499999999999E-2</c:v>
                </c:pt>
                <c:pt idx="8">
                  <c:v>2.6341900000000001E-2</c:v>
                </c:pt>
                <c:pt idx="9">
                  <c:v>3.3669600000000001E-2</c:v>
                </c:pt>
                <c:pt idx="10">
                  <c:v>2.6075399999999999E-2</c:v>
                </c:pt>
                <c:pt idx="11">
                  <c:v>3.5401599999999998E-2</c:v>
                </c:pt>
                <c:pt idx="12">
                  <c:v>3.3669600000000001E-2</c:v>
                </c:pt>
                <c:pt idx="13">
                  <c:v>3.9798199999999999E-2</c:v>
                </c:pt>
                <c:pt idx="14">
                  <c:v>3.0871800000000001E-2</c:v>
                </c:pt>
                <c:pt idx="15">
                  <c:v>3.9931500000000002E-2</c:v>
                </c:pt>
                <c:pt idx="16">
                  <c:v>4.2329699999999998E-2</c:v>
                </c:pt>
                <c:pt idx="17">
                  <c:v>4.4461300000000002E-2</c:v>
                </c:pt>
                <c:pt idx="18">
                  <c:v>5.5119799999999997E-2</c:v>
                </c:pt>
                <c:pt idx="19">
                  <c:v>7.9634399999999994E-2</c:v>
                </c:pt>
                <c:pt idx="20">
                  <c:v>8.1366400000000005E-2</c:v>
                </c:pt>
                <c:pt idx="21">
                  <c:v>0.108279</c:v>
                </c:pt>
                <c:pt idx="22">
                  <c:v>7.8302099999999999E-2</c:v>
                </c:pt>
                <c:pt idx="23">
                  <c:v>9.4556200000000007E-2</c:v>
                </c:pt>
                <c:pt idx="24">
                  <c:v>0.14491799999999999</c:v>
                </c:pt>
                <c:pt idx="25">
                  <c:v>0.153311</c:v>
                </c:pt>
                <c:pt idx="26">
                  <c:v>0.17649300000000001</c:v>
                </c:pt>
                <c:pt idx="27">
                  <c:v>0.112276</c:v>
                </c:pt>
                <c:pt idx="28">
                  <c:v>0.13559099999999999</c:v>
                </c:pt>
                <c:pt idx="29">
                  <c:v>0.14038800000000001</c:v>
                </c:pt>
                <c:pt idx="30">
                  <c:v>8.7361800000000003E-2</c:v>
                </c:pt>
                <c:pt idx="31">
                  <c:v>0.15717500000000001</c:v>
                </c:pt>
                <c:pt idx="32">
                  <c:v>0.24737200000000001</c:v>
                </c:pt>
                <c:pt idx="33">
                  <c:v>0.233516</c:v>
                </c:pt>
                <c:pt idx="34">
                  <c:v>0.35302499999999998</c:v>
                </c:pt>
                <c:pt idx="35">
                  <c:v>0.25203500000000001</c:v>
                </c:pt>
                <c:pt idx="36">
                  <c:v>0.202074</c:v>
                </c:pt>
                <c:pt idx="37">
                  <c:v>0.30079800000000001</c:v>
                </c:pt>
                <c:pt idx="38">
                  <c:v>0.170631</c:v>
                </c:pt>
                <c:pt idx="39">
                  <c:v>0.112542</c:v>
                </c:pt>
                <c:pt idx="40">
                  <c:v>0.17036499999999999</c:v>
                </c:pt>
                <c:pt idx="41">
                  <c:v>0.35355799999999998</c:v>
                </c:pt>
                <c:pt idx="42">
                  <c:v>8.9227000000000001E-2</c:v>
                </c:pt>
                <c:pt idx="43">
                  <c:v>0.58458100000000002</c:v>
                </c:pt>
                <c:pt idx="44">
                  <c:v>0.23711399999999999</c:v>
                </c:pt>
                <c:pt idx="45">
                  <c:v>0.32158199999999998</c:v>
                </c:pt>
                <c:pt idx="46">
                  <c:v>-3.9607499999999997E-2</c:v>
                </c:pt>
                <c:pt idx="47">
                  <c:v>9.0218499999999997E-3</c:v>
                </c:pt>
                <c:pt idx="48">
                  <c:v>-2.84161E-2</c:v>
                </c:pt>
                <c:pt idx="49">
                  <c:v>-5.5995000000000003E-2</c:v>
                </c:pt>
                <c:pt idx="50">
                  <c:v>2.3144399999999999E-2</c:v>
                </c:pt>
                <c:pt idx="51">
                  <c:v>-1.00302E-2</c:v>
                </c:pt>
                <c:pt idx="52">
                  <c:v>-5.6261400000000003E-2</c:v>
                </c:pt>
                <c:pt idx="53">
                  <c:v>-0.12367599999999999</c:v>
                </c:pt>
                <c:pt idx="54">
                  <c:v>-0.19921900000000001</c:v>
                </c:pt>
                <c:pt idx="55">
                  <c:v>-0.19149099999999999</c:v>
                </c:pt>
                <c:pt idx="56">
                  <c:v>-0.17443700000000001</c:v>
                </c:pt>
                <c:pt idx="57">
                  <c:v>-0.180033</c:v>
                </c:pt>
                <c:pt idx="58">
                  <c:v>-0.176702</c:v>
                </c:pt>
                <c:pt idx="59">
                  <c:v>-0.14539299999999999</c:v>
                </c:pt>
                <c:pt idx="60">
                  <c:v>-0.22493199999999999</c:v>
                </c:pt>
                <c:pt idx="61">
                  <c:v>-0.14899000000000001</c:v>
                </c:pt>
                <c:pt idx="62">
                  <c:v>-0.16684299999999999</c:v>
                </c:pt>
                <c:pt idx="63">
                  <c:v>-0.165378</c:v>
                </c:pt>
                <c:pt idx="64">
                  <c:v>-0.25930599999999998</c:v>
                </c:pt>
                <c:pt idx="65">
                  <c:v>-0.131804</c:v>
                </c:pt>
                <c:pt idx="66">
                  <c:v>-0.106756</c:v>
                </c:pt>
                <c:pt idx="67">
                  <c:v>-1.1229299999999999E-2</c:v>
                </c:pt>
                <c:pt idx="68">
                  <c:v>8.6429099999999995E-2</c:v>
                </c:pt>
                <c:pt idx="69">
                  <c:v>0.19408</c:v>
                </c:pt>
                <c:pt idx="70">
                  <c:v>0.26309399999999999</c:v>
                </c:pt>
                <c:pt idx="71">
                  <c:v>0.33144099999999999</c:v>
                </c:pt>
                <c:pt idx="72">
                  <c:v>0.32691100000000001</c:v>
                </c:pt>
                <c:pt idx="73">
                  <c:v>0.26948899999999998</c:v>
                </c:pt>
                <c:pt idx="74">
                  <c:v>0.32158199999999998</c:v>
                </c:pt>
                <c:pt idx="75">
                  <c:v>0.31745200000000001</c:v>
                </c:pt>
                <c:pt idx="76">
                  <c:v>0.31478699999999998</c:v>
                </c:pt>
                <c:pt idx="77">
                  <c:v>0.40205400000000002</c:v>
                </c:pt>
                <c:pt idx="78">
                  <c:v>0.27908100000000002</c:v>
                </c:pt>
                <c:pt idx="79">
                  <c:v>0.383801</c:v>
                </c:pt>
                <c:pt idx="80">
                  <c:v>0.31305500000000003</c:v>
                </c:pt>
                <c:pt idx="81">
                  <c:v>0.41444399999999998</c:v>
                </c:pt>
                <c:pt idx="82">
                  <c:v>0.40112100000000001</c:v>
                </c:pt>
                <c:pt idx="83">
                  <c:v>0.31225599999999998</c:v>
                </c:pt>
                <c:pt idx="84">
                  <c:v>0.20713699999999999</c:v>
                </c:pt>
                <c:pt idx="85">
                  <c:v>8.8560799999999995E-2</c:v>
                </c:pt>
                <c:pt idx="86">
                  <c:v>4.7259200000000001E-2</c:v>
                </c:pt>
                <c:pt idx="87">
                  <c:v>4.7792099999999997E-2</c:v>
                </c:pt>
                <c:pt idx="88">
                  <c:v>1.3152E-2</c:v>
                </c:pt>
                <c:pt idx="89">
                  <c:v>-4.7867899999999998E-2</c:v>
                </c:pt>
                <c:pt idx="90">
                  <c:v>-5.7079799999999997E-4</c:v>
                </c:pt>
                <c:pt idx="91">
                  <c:v>-5.3730100000000003E-2</c:v>
                </c:pt>
                <c:pt idx="92">
                  <c:v>-0.12887199999999999</c:v>
                </c:pt>
                <c:pt idx="93">
                  <c:v>-0.16217999999999999</c:v>
                </c:pt>
                <c:pt idx="94">
                  <c:v>-0.24132000000000001</c:v>
                </c:pt>
                <c:pt idx="95">
                  <c:v>-0.33871200000000001</c:v>
                </c:pt>
                <c:pt idx="96">
                  <c:v>-0.32885199999999998</c:v>
                </c:pt>
                <c:pt idx="97">
                  <c:v>-0.36535800000000002</c:v>
                </c:pt>
                <c:pt idx="98">
                  <c:v>-0.36029499999999998</c:v>
                </c:pt>
                <c:pt idx="99">
                  <c:v>-0.29088199999999997</c:v>
                </c:pt>
                <c:pt idx="100">
                  <c:v>-0.34230899999999997</c:v>
                </c:pt>
                <c:pt idx="101">
                  <c:v>-0.26863199999999998</c:v>
                </c:pt>
                <c:pt idx="102">
                  <c:v>-0.20095099999999999</c:v>
                </c:pt>
                <c:pt idx="103">
                  <c:v>-0.18349699999999999</c:v>
                </c:pt>
                <c:pt idx="104">
                  <c:v>-0.103825</c:v>
                </c:pt>
                <c:pt idx="105">
                  <c:v>-3.5610599999999999E-2</c:v>
                </c:pt>
                <c:pt idx="106">
                  <c:v>-7.65126E-2</c:v>
                </c:pt>
                <c:pt idx="107">
                  <c:v>-1.7757599999999998E-2</c:v>
                </c:pt>
                <c:pt idx="108">
                  <c:v>4.3795199999999999E-2</c:v>
                </c:pt>
                <c:pt idx="109">
                  <c:v>0.12639900000000001</c:v>
                </c:pt>
                <c:pt idx="110">
                  <c:v>0.15984000000000001</c:v>
                </c:pt>
                <c:pt idx="111">
                  <c:v>0.13972200000000001</c:v>
                </c:pt>
                <c:pt idx="112">
                  <c:v>0.13585800000000001</c:v>
                </c:pt>
                <c:pt idx="113">
                  <c:v>0.179425</c:v>
                </c:pt>
                <c:pt idx="114">
                  <c:v>0.24244299999999999</c:v>
                </c:pt>
                <c:pt idx="115">
                  <c:v>0.283078</c:v>
                </c:pt>
                <c:pt idx="116">
                  <c:v>0.32024999999999998</c:v>
                </c:pt>
                <c:pt idx="117">
                  <c:v>0.330509</c:v>
                </c:pt>
                <c:pt idx="118">
                  <c:v>0.43629400000000002</c:v>
                </c:pt>
                <c:pt idx="119">
                  <c:v>0.506907</c:v>
                </c:pt>
                <c:pt idx="120">
                  <c:v>0.64333600000000002</c:v>
                </c:pt>
                <c:pt idx="121">
                  <c:v>0.55540299999999998</c:v>
                </c:pt>
                <c:pt idx="122">
                  <c:v>0.61961999999999995</c:v>
                </c:pt>
                <c:pt idx="123">
                  <c:v>0.54261300000000001</c:v>
                </c:pt>
                <c:pt idx="124">
                  <c:v>0.44828499999999999</c:v>
                </c:pt>
                <c:pt idx="125">
                  <c:v>0.27668300000000001</c:v>
                </c:pt>
                <c:pt idx="126">
                  <c:v>0.21433099999999999</c:v>
                </c:pt>
                <c:pt idx="127">
                  <c:v>0.101351</c:v>
                </c:pt>
                <c:pt idx="128">
                  <c:v>0.13186100000000001</c:v>
                </c:pt>
                <c:pt idx="129">
                  <c:v>0.12080299999999999</c:v>
                </c:pt>
                <c:pt idx="130">
                  <c:v>0.20766999999999999</c:v>
                </c:pt>
                <c:pt idx="131">
                  <c:v>0.11014400000000001</c:v>
                </c:pt>
                <c:pt idx="132">
                  <c:v>-2.2420699999999998E-2</c:v>
                </c:pt>
                <c:pt idx="133">
                  <c:v>-0.15978200000000001</c:v>
                </c:pt>
                <c:pt idx="134">
                  <c:v>-0.338445</c:v>
                </c:pt>
                <c:pt idx="135">
                  <c:v>-0.42091499999999998</c:v>
                </c:pt>
                <c:pt idx="136">
                  <c:v>-0.365091</c:v>
                </c:pt>
                <c:pt idx="137">
                  <c:v>-0.35483300000000001</c:v>
                </c:pt>
                <c:pt idx="138">
                  <c:v>-0.23692299999999999</c:v>
                </c:pt>
                <c:pt idx="139">
                  <c:v>-0.202016</c:v>
                </c:pt>
                <c:pt idx="140">
                  <c:v>-0.264901</c:v>
                </c:pt>
                <c:pt idx="141">
                  <c:v>-0.29168100000000002</c:v>
                </c:pt>
                <c:pt idx="142">
                  <c:v>-0.36096099999999998</c:v>
                </c:pt>
                <c:pt idx="143">
                  <c:v>-0.38387700000000002</c:v>
                </c:pt>
                <c:pt idx="144">
                  <c:v>-0.22653100000000001</c:v>
                </c:pt>
                <c:pt idx="145">
                  <c:v>-0.21374099999999999</c:v>
                </c:pt>
                <c:pt idx="146">
                  <c:v>-0.14605899999999999</c:v>
                </c:pt>
                <c:pt idx="147">
                  <c:v>-6.6253800000000002E-2</c:v>
                </c:pt>
                <c:pt idx="148">
                  <c:v>-3.9074600000000001E-2</c:v>
                </c:pt>
                <c:pt idx="149">
                  <c:v>-7.22492E-2</c:v>
                </c:pt>
                <c:pt idx="150">
                  <c:v>-1.53595E-2</c:v>
                </c:pt>
                <c:pt idx="151">
                  <c:v>2.27447E-2</c:v>
                </c:pt>
                <c:pt idx="152">
                  <c:v>1.6216299999999999E-2</c:v>
                </c:pt>
                <c:pt idx="153">
                  <c:v>-1.64253E-2</c:v>
                </c:pt>
                <c:pt idx="154">
                  <c:v>2.3144399999999999E-2</c:v>
                </c:pt>
                <c:pt idx="155">
                  <c:v>4.3795199999999999E-2</c:v>
                </c:pt>
                <c:pt idx="156">
                  <c:v>4.5527199999999997E-2</c:v>
                </c:pt>
                <c:pt idx="157">
                  <c:v>9.8212300000000002E-3</c:v>
                </c:pt>
                <c:pt idx="158">
                  <c:v>-8.3440600000000004E-2</c:v>
                </c:pt>
                <c:pt idx="159">
                  <c:v>-0.209344</c:v>
                </c:pt>
                <c:pt idx="160">
                  <c:v>-0.16111400000000001</c:v>
                </c:pt>
                <c:pt idx="161">
                  <c:v>-0.20388200000000001</c:v>
                </c:pt>
                <c:pt idx="162">
                  <c:v>-0.29900900000000002</c:v>
                </c:pt>
                <c:pt idx="163">
                  <c:v>-0.47367500000000001</c:v>
                </c:pt>
                <c:pt idx="164">
                  <c:v>-0.45049299999999998</c:v>
                </c:pt>
                <c:pt idx="165">
                  <c:v>-0.40306199999999998</c:v>
                </c:pt>
                <c:pt idx="166">
                  <c:v>-0.36828899999999998</c:v>
                </c:pt>
                <c:pt idx="167">
                  <c:v>-0.25784000000000001</c:v>
                </c:pt>
                <c:pt idx="168">
                  <c:v>-0.12753999999999999</c:v>
                </c:pt>
                <c:pt idx="169">
                  <c:v>-0.109954</c:v>
                </c:pt>
                <c:pt idx="170">
                  <c:v>-3.24131E-2</c:v>
                </c:pt>
                <c:pt idx="171">
                  <c:v>9.0426099999999995E-2</c:v>
                </c:pt>
                <c:pt idx="172">
                  <c:v>0.156642</c:v>
                </c:pt>
                <c:pt idx="173">
                  <c:v>5.00571E-2</c:v>
                </c:pt>
                <c:pt idx="174">
                  <c:v>0.18089</c:v>
                </c:pt>
                <c:pt idx="175">
                  <c:v>0.21446399999999999</c:v>
                </c:pt>
                <c:pt idx="176">
                  <c:v>0.26149499999999998</c:v>
                </c:pt>
                <c:pt idx="177">
                  <c:v>-4.2538600000000003E-2</c:v>
                </c:pt>
                <c:pt idx="178">
                  <c:v>0.14212</c:v>
                </c:pt>
                <c:pt idx="179">
                  <c:v>5.0723200000000003E-2</c:v>
                </c:pt>
                <c:pt idx="180">
                  <c:v>-3.0814299999999999E-2</c:v>
                </c:pt>
                <c:pt idx="181">
                  <c:v>-0.16950799999999999</c:v>
                </c:pt>
                <c:pt idx="182">
                  <c:v>-0.26316899999999999</c:v>
                </c:pt>
                <c:pt idx="183">
                  <c:v>-0.164578</c:v>
                </c:pt>
                <c:pt idx="184">
                  <c:v>-0.29474499999999998</c:v>
                </c:pt>
                <c:pt idx="185">
                  <c:v>6.2239900000000004E-3</c:v>
                </c:pt>
                <c:pt idx="186">
                  <c:v>6.9242399999999996E-2</c:v>
                </c:pt>
                <c:pt idx="187">
                  <c:v>0.50051199999999996</c:v>
                </c:pt>
                <c:pt idx="188">
                  <c:v>0.11201</c:v>
                </c:pt>
                <c:pt idx="189">
                  <c:v>2.0879399999999999E-2</c:v>
                </c:pt>
                <c:pt idx="190">
                  <c:v>-5.1731600000000003E-2</c:v>
                </c:pt>
                <c:pt idx="191">
                  <c:v>-7.8244599999999997E-2</c:v>
                </c:pt>
                <c:pt idx="192">
                  <c:v>-7.6779E-2</c:v>
                </c:pt>
                <c:pt idx="193">
                  <c:v>-0.137266</c:v>
                </c:pt>
                <c:pt idx="194">
                  <c:v>-0.15884899999999999</c:v>
                </c:pt>
                <c:pt idx="195">
                  <c:v>-0.18296399999999999</c:v>
                </c:pt>
                <c:pt idx="196">
                  <c:v>-0.108888</c:v>
                </c:pt>
                <c:pt idx="197">
                  <c:v>-2.16213E-2</c:v>
                </c:pt>
                <c:pt idx="198">
                  <c:v>2.95394E-2</c:v>
                </c:pt>
                <c:pt idx="199">
                  <c:v>0.10881200000000001</c:v>
                </c:pt>
                <c:pt idx="200">
                  <c:v>9.7087699999999999E-2</c:v>
                </c:pt>
                <c:pt idx="201">
                  <c:v>9.5888600000000004E-2</c:v>
                </c:pt>
                <c:pt idx="202">
                  <c:v>0.15437699999999999</c:v>
                </c:pt>
                <c:pt idx="203">
                  <c:v>0.145451</c:v>
                </c:pt>
                <c:pt idx="204">
                  <c:v>0.11161</c:v>
                </c:pt>
                <c:pt idx="205">
                  <c:v>0.173429</c:v>
                </c:pt>
                <c:pt idx="206">
                  <c:v>0.10335</c:v>
                </c:pt>
                <c:pt idx="207">
                  <c:v>7.5237799999999994E-2</c:v>
                </c:pt>
                <c:pt idx="208">
                  <c:v>5.0723200000000003E-2</c:v>
                </c:pt>
                <c:pt idx="209">
                  <c:v>3.3003499999999998E-2</c:v>
                </c:pt>
                <c:pt idx="210">
                  <c:v>2.5942199999999999E-2</c:v>
                </c:pt>
                <c:pt idx="211">
                  <c:v>-9.4972900000000002E-3</c:v>
                </c:pt>
                <c:pt idx="212">
                  <c:v>5.2913700000000001E-3</c:v>
                </c:pt>
                <c:pt idx="213">
                  <c:v>1.2485899999999999E-2</c:v>
                </c:pt>
                <c:pt idx="214">
                  <c:v>2.7541E-2</c:v>
                </c:pt>
                <c:pt idx="215">
                  <c:v>3.9931500000000002E-2</c:v>
                </c:pt>
                <c:pt idx="216">
                  <c:v>3.3403099999999998E-2</c:v>
                </c:pt>
                <c:pt idx="217">
                  <c:v>4.08641E-2</c:v>
                </c:pt>
                <c:pt idx="218">
                  <c:v>5.00571E-2</c:v>
                </c:pt>
                <c:pt idx="219">
                  <c:v>3.0738499999999998E-2</c:v>
                </c:pt>
                <c:pt idx="220">
                  <c:v>4.0197900000000002E-2</c:v>
                </c:pt>
                <c:pt idx="221">
                  <c:v>4.7792099999999997E-2</c:v>
                </c:pt>
                <c:pt idx="222">
                  <c:v>2.4343400000000001E-2</c:v>
                </c:pt>
                <c:pt idx="223">
                  <c:v>5.6185699999999998E-2</c:v>
                </c:pt>
                <c:pt idx="224">
                  <c:v>4.8591500000000003E-2</c:v>
                </c:pt>
                <c:pt idx="225">
                  <c:v>4.9790599999999997E-2</c:v>
                </c:pt>
                <c:pt idx="226">
                  <c:v>2.7541E-2</c:v>
                </c:pt>
                <c:pt idx="227">
                  <c:v>1.6216299999999999E-2</c:v>
                </c:pt>
                <c:pt idx="228">
                  <c:v>-2.33533E-2</c:v>
                </c:pt>
                <c:pt idx="229">
                  <c:v>-6.5321099999999993E-2</c:v>
                </c:pt>
                <c:pt idx="230">
                  <c:v>-0.13273599999999999</c:v>
                </c:pt>
                <c:pt idx="231">
                  <c:v>-0.11768099999999999</c:v>
                </c:pt>
                <c:pt idx="232">
                  <c:v>-0.140597</c:v>
                </c:pt>
                <c:pt idx="233">
                  <c:v>-7.7312000000000006E-2</c:v>
                </c:pt>
                <c:pt idx="234">
                  <c:v>-5.2531000000000001E-2</c:v>
                </c:pt>
                <c:pt idx="235">
                  <c:v>-1.0563100000000001E-2</c:v>
                </c:pt>
                <c:pt idx="236">
                  <c:v>-4.0348099999999998E-3</c:v>
                </c:pt>
                <c:pt idx="237">
                  <c:v>5.8717100000000001E-2</c:v>
                </c:pt>
                <c:pt idx="238">
                  <c:v>0.13106200000000001</c:v>
                </c:pt>
                <c:pt idx="239">
                  <c:v>0.17702599999999999</c:v>
                </c:pt>
                <c:pt idx="240">
                  <c:v>0.17049800000000001</c:v>
                </c:pt>
                <c:pt idx="241">
                  <c:v>0.16570199999999999</c:v>
                </c:pt>
                <c:pt idx="242">
                  <c:v>0.21246599999999999</c:v>
                </c:pt>
                <c:pt idx="243">
                  <c:v>0.225523</c:v>
                </c:pt>
                <c:pt idx="244">
                  <c:v>0.188884</c:v>
                </c:pt>
                <c:pt idx="245">
                  <c:v>0.188218</c:v>
                </c:pt>
                <c:pt idx="246">
                  <c:v>0.151979</c:v>
                </c:pt>
                <c:pt idx="247">
                  <c:v>9.0825799999999998E-2</c:v>
                </c:pt>
                <c:pt idx="248">
                  <c:v>4.6593000000000002E-2</c:v>
                </c:pt>
                <c:pt idx="249">
                  <c:v>2.95394E-2</c:v>
                </c:pt>
                <c:pt idx="250">
                  <c:v>1.5609E-3</c:v>
                </c:pt>
                <c:pt idx="251">
                  <c:v>5.9575299999999999E-3</c:v>
                </c:pt>
                <c:pt idx="252">
                  <c:v>-2.8357299999999998E-3</c:v>
                </c:pt>
                <c:pt idx="253">
                  <c:v>-1.20287E-2</c:v>
                </c:pt>
                <c:pt idx="254">
                  <c:v>-7.7652800000000003E-3</c:v>
                </c:pt>
                <c:pt idx="255">
                  <c:v>-1.09628E-2</c:v>
                </c:pt>
                <c:pt idx="256">
                  <c:v>1.44843E-2</c:v>
                </c:pt>
                <c:pt idx="257">
                  <c:v>2.99391E-2</c:v>
                </c:pt>
                <c:pt idx="258">
                  <c:v>6.2847299999999995E-2</c:v>
                </c:pt>
                <c:pt idx="259">
                  <c:v>0.12573200000000001</c:v>
                </c:pt>
                <c:pt idx="260">
                  <c:v>0.18462100000000001</c:v>
                </c:pt>
                <c:pt idx="261">
                  <c:v>0.22938600000000001</c:v>
                </c:pt>
                <c:pt idx="262">
                  <c:v>0.24151</c:v>
                </c:pt>
                <c:pt idx="263">
                  <c:v>0.23378299999999999</c:v>
                </c:pt>
                <c:pt idx="264">
                  <c:v>0.24737200000000001</c:v>
                </c:pt>
                <c:pt idx="265">
                  <c:v>0.30479499999999998</c:v>
                </c:pt>
                <c:pt idx="266">
                  <c:v>0.33890199999999998</c:v>
                </c:pt>
                <c:pt idx="267">
                  <c:v>0.42004000000000002</c:v>
                </c:pt>
                <c:pt idx="268">
                  <c:v>0.54114700000000004</c:v>
                </c:pt>
                <c:pt idx="269">
                  <c:v>0.82759400000000005</c:v>
                </c:pt>
                <c:pt idx="270">
                  <c:v>1.00586</c:v>
                </c:pt>
                <c:pt idx="271">
                  <c:v>1.20224</c:v>
                </c:pt>
                <c:pt idx="272">
                  <c:v>1.2346200000000001</c:v>
                </c:pt>
                <c:pt idx="273">
                  <c:v>1.3863700000000001</c:v>
                </c:pt>
                <c:pt idx="274">
                  <c:v>1.2159599999999999</c:v>
                </c:pt>
                <c:pt idx="275">
                  <c:v>1.11351</c:v>
                </c:pt>
                <c:pt idx="276">
                  <c:v>0.893544</c:v>
                </c:pt>
                <c:pt idx="277">
                  <c:v>0.66278700000000002</c:v>
                </c:pt>
                <c:pt idx="278">
                  <c:v>0.60176700000000005</c:v>
                </c:pt>
                <c:pt idx="279">
                  <c:v>0.506907</c:v>
                </c:pt>
                <c:pt idx="280">
                  <c:v>0.24684</c:v>
                </c:pt>
                <c:pt idx="281">
                  <c:v>0.16863300000000001</c:v>
                </c:pt>
                <c:pt idx="282">
                  <c:v>0.111077</c:v>
                </c:pt>
                <c:pt idx="283">
                  <c:v>0.15117900000000001</c:v>
                </c:pt>
                <c:pt idx="284">
                  <c:v>0.105614</c:v>
                </c:pt>
                <c:pt idx="285">
                  <c:v>-2.2820400000000001E-2</c:v>
                </c:pt>
                <c:pt idx="286">
                  <c:v>-0.114217</c:v>
                </c:pt>
                <c:pt idx="287">
                  <c:v>-0.13886499999999999</c:v>
                </c:pt>
                <c:pt idx="288">
                  <c:v>-0.26716600000000001</c:v>
                </c:pt>
                <c:pt idx="289">
                  <c:v>-0.36389199999999999</c:v>
                </c:pt>
                <c:pt idx="290">
                  <c:v>-0.49379299999999998</c:v>
                </c:pt>
                <c:pt idx="291">
                  <c:v>-0.57519699999999996</c:v>
                </c:pt>
                <c:pt idx="292">
                  <c:v>-0.56706999999999996</c:v>
                </c:pt>
                <c:pt idx="293">
                  <c:v>-0.58332399999999995</c:v>
                </c:pt>
                <c:pt idx="294">
                  <c:v>-0.66885799999999995</c:v>
                </c:pt>
                <c:pt idx="295">
                  <c:v>-0.70283200000000001</c:v>
                </c:pt>
                <c:pt idx="296">
                  <c:v>-0.85191799999999995</c:v>
                </c:pt>
                <c:pt idx="297">
                  <c:v>-1.0063299999999999</c:v>
                </c:pt>
                <c:pt idx="298">
                  <c:v>-1.0935999999999999</c:v>
                </c:pt>
                <c:pt idx="299">
                  <c:v>-1.0048699999999999</c:v>
                </c:pt>
                <c:pt idx="300">
                  <c:v>-0.777308</c:v>
                </c:pt>
                <c:pt idx="301">
                  <c:v>-0.50924700000000001</c:v>
                </c:pt>
                <c:pt idx="302">
                  <c:v>-0.35190100000000002</c:v>
                </c:pt>
                <c:pt idx="303">
                  <c:v>-0.188693</c:v>
                </c:pt>
                <c:pt idx="304">
                  <c:v>-7.0783600000000002E-2</c:v>
                </c:pt>
                <c:pt idx="305">
                  <c:v>0.155443</c:v>
                </c:pt>
                <c:pt idx="306">
                  <c:v>0.38646599999999998</c:v>
                </c:pt>
                <c:pt idx="307">
                  <c:v>0.68956700000000004</c:v>
                </c:pt>
                <c:pt idx="308">
                  <c:v>1.0374300000000001</c:v>
                </c:pt>
                <c:pt idx="309">
                  <c:v>1.1685300000000001</c:v>
                </c:pt>
                <c:pt idx="310">
                  <c:v>1.4798899999999999</c:v>
                </c:pt>
                <c:pt idx="311">
                  <c:v>1.8486800000000001</c:v>
                </c:pt>
                <c:pt idx="312">
                  <c:v>1.99457</c:v>
                </c:pt>
                <c:pt idx="313">
                  <c:v>1.69093</c:v>
                </c:pt>
                <c:pt idx="314">
                  <c:v>1.44672</c:v>
                </c:pt>
                <c:pt idx="315">
                  <c:v>1.20424</c:v>
                </c:pt>
                <c:pt idx="316">
                  <c:v>0.91419399999999995</c:v>
                </c:pt>
                <c:pt idx="317">
                  <c:v>0.50464200000000003</c:v>
                </c:pt>
                <c:pt idx="318">
                  <c:v>0.32664500000000002</c:v>
                </c:pt>
                <c:pt idx="319">
                  <c:v>0.103216</c:v>
                </c:pt>
                <c:pt idx="320">
                  <c:v>3.9132100000000003E-2</c:v>
                </c:pt>
                <c:pt idx="321">
                  <c:v>-1.17622E-2</c:v>
                </c:pt>
                <c:pt idx="322">
                  <c:v>-8.7837200000000004E-2</c:v>
                </c:pt>
                <c:pt idx="323">
                  <c:v>-9.3033199999999996E-2</c:v>
                </c:pt>
                <c:pt idx="324">
                  <c:v>-5.9991900000000001E-2</c:v>
                </c:pt>
                <c:pt idx="325">
                  <c:v>-0.24664900000000001</c:v>
                </c:pt>
                <c:pt idx="326">
                  <c:v>-0.51377700000000004</c:v>
                </c:pt>
                <c:pt idx="327">
                  <c:v>-0.76798200000000005</c:v>
                </c:pt>
                <c:pt idx="328">
                  <c:v>-0.89654999999999996</c:v>
                </c:pt>
                <c:pt idx="329">
                  <c:v>-0.97515700000000005</c:v>
                </c:pt>
                <c:pt idx="330">
                  <c:v>-1.0824100000000001</c:v>
                </c:pt>
                <c:pt idx="331">
                  <c:v>-1.0786800000000001</c:v>
                </c:pt>
                <c:pt idx="332">
                  <c:v>-1.1687399999999999</c:v>
                </c:pt>
                <c:pt idx="333">
                  <c:v>-1.25214</c:v>
                </c:pt>
                <c:pt idx="334">
                  <c:v>-1.2111099999999999</c:v>
                </c:pt>
                <c:pt idx="335">
                  <c:v>-1.10666</c:v>
                </c:pt>
                <c:pt idx="336">
                  <c:v>-0.96782900000000005</c:v>
                </c:pt>
                <c:pt idx="337">
                  <c:v>-0.77704200000000001</c:v>
                </c:pt>
                <c:pt idx="338">
                  <c:v>-0.49459199999999998</c:v>
                </c:pt>
                <c:pt idx="339">
                  <c:v>-0.28115600000000002</c:v>
                </c:pt>
                <c:pt idx="340">
                  <c:v>-0.14526</c:v>
                </c:pt>
                <c:pt idx="341">
                  <c:v>-0.13633300000000001</c:v>
                </c:pt>
                <c:pt idx="342">
                  <c:v>-6.2656500000000004E-2</c:v>
                </c:pt>
                <c:pt idx="343">
                  <c:v>-1.01634E-2</c:v>
                </c:pt>
                <c:pt idx="344">
                  <c:v>1.35517E-2</c:v>
                </c:pt>
                <c:pt idx="345">
                  <c:v>-1.1362499999999999E-2</c:v>
                </c:pt>
                <c:pt idx="346">
                  <c:v>3.9798199999999999E-2</c:v>
                </c:pt>
                <c:pt idx="347">
                  <c:v>0.111343</c:v>
                </c:pt>
                <c:pt idx="348">
                  <c:v>0.210867</c:v>
                </c:pt>
                <c:pt idx="349">
                  <c:v>0.35475699999999999</c:v>
                </c:pt>
                <c:pt idx="350">
                  <c:v>0.47120099999999998</c:v>
                </c:pt>
                <c:pt idx="351">
                  <c:v>0.59270699999999998</c:v>
                </c:pt>
                <c:pt idx="352">
                  <c:v>0.74872099999999997</c:v>
                </c:pt>
                <c:pt idx="353">
                  <c:v>1.01319</c:v>
                </c:pt>
                <c:pt idx="354">
                  <c:v>1.1128400000000001</c:v>
                </c:pt>
                <c:pt idx="355">
                  <c:v>1.32162</c:v>
                </c:pt>
                <c:pt idx="356">
                  <c:v>1.2396799999999999</c:v>
                </c:pt>
                <c:pt idx="357">
                  <c:v>0.89700800000000003</c:v>
                </c:pt>
                <c:pt idx="358">
                  <c:v>0.73473200000000005</c:v>
                </c:pt>
                <c:pt idx="359">
                  <c:v>0.48852099999999998</c:v>
                </c:pt>
                <c:pt idx="360">
                  <c:v>0.13172800000000001</c:v>
                </c:pt>
                <c:pt idx="361">
                  <c:v>-3.6543199999999998E-2</c:v>
                </c:pt>
                <c:pt idx="362">
                  <c:v>-0.102226</c:v>
                </c:pt>
                <c:pt idx="363">
                  <c:v>-0.27609299999999998</c:v>
                </c:pt>
                <c:pt idx="364">
                  <c:v>-0.305537</c:v>
                </c:pt>
                <c:pt idx="365">
                  <c:v>-0.25384299999999999</c:v>
                </c:pt>
                <c:pt idx="366">
                  <c:v>-0.27449400000000002</c:v>
                </c:pt>
                <c:pt idx="367">
                  <c:v>-0.15685099999999999</c:v>
                </c:pt>
                <c:pt idx="368">
                  <c:v>-2.4019499999999999E-2</c:v>
                </c:pt>
                <c:pt idx="369">
                  <c:v>3.46022E-2</c:v>
                </c:pt>
                <c:pt idx="370">
                  <c:v>-4.3471200000000002E-2</c:v>
                </c:pt>
                <c:pt idx="371">
                  <c:v>-0.15298700000000001</c:v>
                </c:pt>
                <c:pt idx="372">
                  <c:v>-0.33151700000000001</c:v>
                </c:pt>
                <c:pt idx="373">
                  <c:v>-0.44276500000000002</c:v>
                </c:pt>
                <c:pt idx="374">
                  <c:v>-0.50178599999999995</c:v>
                </c:pt>
                <c:pt idx="375">
                  <c:v>-0.55268099999999998</c:v>
                </c:pt>
                <c:pt idx="376">
                  <c:v>-0.649007</c:v>
                </c:pt>
                <c:pt idx="377">
                  <c:v>-0.65540200000000004</c:v>
                </c:pt>
                <c:pt idx="378">
                  <c:v>-0.65433600000000003</c:v>
                </c:pt>
                <c:pt idx="379">
                  <c:v>-0.72628099999999995</c:v>
                </c:pt>
                <c:pt idx="380">
                  <c:v>-0.717754</c:v>
                </c:pt>
                <c:pt idx="381">
                  <c:v>-0.63648300000000002</c:v>
                </c:pt>
                <c:pt idx="382">
                  <c:v>-0.38947300000000001</c:v>
                </c:pt>
                <c:pt idx="383">
                  <c:v>-0.212808</c:v>
                </c:pt>
                <c:pt idx="384">
                  <c:v>-5.0532500000000001E-2</c:v>
                </c:pt>
                <c:pt idx="385">
                  <c:v>8.9474400000000005E-4</c:v>
                </c:pt>
                <c:pt idx="386">
                  <c:v>2.3943699999999998E-2</c:v>
                </c:pt>
                <c:pt idx="387">
                  <c:v>3.0738499999999998E-2</c:v>
                </c:pt>
                <c:pt idx="388">
                  <c:v>4.4328100000000002E-2</c:v>
                </c:pt>
                <c:pt idx="389">
                  <c:v>1.6615999999999999E-2</c:v>
                </c:pt>
                <c:pt idx="390">
                  <c:v>-2.0155800000000001E-2</c:v>
                </c:pt>
                <c:pt idx="391">
                  <c:v>-3.8408499999999998E-2</c:v>
                </c:pt>
                <c:pt idx="392">
                  <c:v>1.5609E-3</c:v>
                </c:pt>
                <c:pt idx="393">
                  <c:v>3.4261399999999998E-3</c:v>
                </c:pt>
                <c:pt idx="394">
                  <c:v>1.8614499999999999E-2</c:v>
                </c:pt>
                <c:pt idx="395">
                  <c:v>3.66007E-2</c:v>
                </c:pt>
                <c:pt idx="396">
                  <c:v>6.1248499999999997E-2</c:v>
                </c:pt>
                <c:pt idx="397">
                  <c:v>5.3254599999999999E-2</c:v>
                </c:pt>
                <c:pt idx="398">
                  <c:v>0.121602</c:v>
                </c:pt>
                <c:pt idx="399">
                  <c:v>7.8302099999999999E-2</c:v>
                </c:pt>
                <c:pt idx="400">
                  <c:v>4.7392400000000001E-2</c:v>
                </c:pt>
                <c:pt idx="401">
                  <c:v>-3.6351199999999999E-3</c:v>
                </c:pt>
                <c:pt idx="402">
                  <c:v>-1.89567E-2</c:v>
                </c:pt>
                <c:pt idx="403">
                  <c:v>-5.6927600000000002E-2</c:v>
                </c:pt>
                <c:pt idx="404">
                  <c:v>-6.7719299999999996E-2</c:v>
                </c:pt>
                <c:pt idx="405">
                  <c:v>-6.4921499999999993E-2</c:v>
                </c:pt>
                <c:pt idx="406">
                  <c:v>-7.6246099999999997E-2</c:v>
                </c:pt>
                <c:pt idx="407">
                  <c:v>-0.110753</c:v>
                </c:pt>
                <c:pt idx="408">
                  <c:v>-7.0517200000000002E-2</c:v>
                </c:pt>
                <c:pt idx="409">
                  <c:v>-7.7045500000000003E-2</c:v>
                </c:pt>
                <c:pt idx="410">
                  <c:v>-4.8933699999999997E-2</c:v>
                </c:pt>
                <c:pt idx="411">
                  <c:v>-2.8815799999999999E-2</c:v>
                </c:pt>
                <c:pt idx="412">
                  <c:v>-2.7616700000000001E-2</c:v>
                </c:pt>
                <c:pt idx="413">
                  <c:v>-7.8985099999999992E-3</c:v>
                </c:pt>
                <c:pt idx="414">
                  <c:v>8.7553800000000001E-3</c:v>
                </c:pt>
                <c:pt idx="415">
                  <c:v>1.22194E-2</c:v>
                </c:pt>
                <c:pt idx="416">
                  <c:v>2.3943699999999998E-2</c:v>
                </c:pt>
                <c:pt idx="417">
                  <c:v>2.26114E-2</c:v>
                </c:pt>
                <c:pt idx="418">
                  <c:v>2.9273E-2</c:v>
                </c:pt>
                <c:pt idx="419">
                  <c:v>2.98059E-2</c:v>
                </c:pt>
                <c:pt idx="420">
                  <c:v>3.8066200000000001E-2</c:v>
                </c:pt>
                <c:pt idx="421">
                  <c:v>4.3661999999999999E-2</c:v>
                </c:pt>
                <c:pt idx="422">
                  <c:v>3.1005000000000001E-2</c:v>
                </c:pt>
                <c:pt idx="423">
                  <c:v>3.5934500000000001E-2</c:v>
                </c:pt>
                <c:pt idx="424">
                  <c:v>2.96727E-2</c:v>
                </c:pt>
                <c:pt idx="425">
                  <c:v>2.8606800000000002E-2</c:v>
                </c:pt>
                <c:pt idx="426">
                  <c:v>3.1537900000000001E-2</c:v>
                </c:pt>
                <c:pt idx="427">
                  <c:v>2.0746199999999999E-2</c:v>
                </c:pt>
                <c:pt idx="428">
                  <c:v>4.2729299999999998E-2</c:v>
                </c:pt>
                <c:pt idx="429">
                  <c:v>5.0590000000000003E-2</c:v>
                </c:pt>
                <c:pt idx="430">
                  <c:v>3.7933000000000001E-2</c:v>
                </c:pt>
                <c:pt idx="431">
                  <c:v>3.9398599999999999E-2</c:v>
                </c:pt>
                <c:pt idx="432">
                  <c:v>3.9132100000000003E-2</c:v>
                </c:pt>
                <c:pt idx="433">
                  <c:v>4.9923799999999997E-2</c:v>
                </c:pt>
                <c:pt idx="434">
                  <c:v>3.9398599999999999E-2</c:v>
                </c:pt>
                <c:pt idx="435">
                  <c:v>4.8591500000000003E-2</c:v>
                </c:pt>
                <c:pt idx="436">
                  <c:v>3.29291E-3</c:v>
                </c:pt>
                <c:pt idx="437">
                  <c:v>2.1012599999999999E-2</c:v>
                </c:pt>
                <c:pt idx="438">
                  <c:v>6.9908499999999998E-2</c:v>
                </c:pt>
                <c:pt idx="439">
                  <c:v>2.5942199999999999E-2</c:v>
                </c:pt>
                <c:pt idx="440">
                  <c:v>4.61933E-2</c:v>
                </c:pt>
                <c:pt idx="441">
                  <c:v>2.04797E-2</c:v>
                </c:pt>
                <c:pt idx="442">
                  <c:v>0.32997599999999999</c:v>
                </c:pt>
                <c:pt idx="443">
                  <c:v>0.38793100000000003</c:v>
                </c:pt>
                <c:pt idx="444">
                  <c:v>0.188751</c:v>
                </c:pt>
                <c:pt idx="445">
                  <c:v>7.5104500000000005E-2</c:v>
                </c:pt>
                <c:pt idx="446">
                  <c:v>-3.0814299999999999E-2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6-4DA1-857C-0ABA3B43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28656"/>
        <c:axId val="326782336"/>
      </c:lineChart>
      <c:catAx>
        <c:axId val="36712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782336"/>
        <c:crosses val="autoZero"/>
        <c:auto val="1"/>
        <c:lblAlgn val="ctr"/>
        <c:lblOffset val="100"/>
        <c:noMultiLvlLbl val="0"/>
      </c:catAx>
      <c:valAx>
        <c:axId val="3267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12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данные'!$F$3:$F$449</c:f>
              <c:numCache>
                <c:formatCode>General</c:formatCode>
                <c:ptCount val="447"/>
                <c:pt idx="0">
                  <c:v>2.4884400000000001E-2</c:v>
                </c:pt>
                <c:pt idx="1">
                  <c:v>2.79487E-2</c:v>
                </c:pt>
                <c:pt idx="2">
                  <c:v>2.6216699999999999E-2</c:v>
                </c:pt>
                <c:pt idx="3">
                  <c:v>1.9954800000000002E-2</c:v>
                </c:pt>
                <c:pt idx="4">
                  <c:v>2.55505E-2</c:v>
                </c:pt>
                <c:pt idx="5">
                  <c:v>2.1820099999999999E-2</c:v>
                </c:pt>
                <c:pt idx="6">
                  <c:v>2.7415800000000001E-2</c:v>
                </c:pt>
                <c:pt idx="7">
                  <c:v>2.3818499999999999E-2</c:v>
                </c:pt>
                <c:pt idx="8">
                  <c:v>2.5150800000000001E-2</c:v>
                </c:pt>
                <c:pt idx="9">
                  <c:v>2.4884400000000001E-2</c:v>
                </c:pt>
                <c:pt idx="10">
                  <c:v>2.4617900000000002E-2</c:v>
                </c:pt>
                <c:pt idx="11">
                  <c:v>1.7689900000000001E-2</c:v>
                </c:pt>
                <c:pt idx="12">
                  <c:v>1.87557E-2</c:v>
                </c:pt>
                <c:pt idx="13">
                  <c:v>3.03469E-2</c:v>
                </c:pt>
                <c:pt idx="14">
                  <c:v>2.12871E-2</c:v>
                </c:pt>
                <c:pt idx="15">
                  <c:v>2.9147800000000001E-2</c:v>
                </c:pt>
                <c:pt idx="16">
                  <c:v>3.8607200000000001E-2</c:v>
                </c:pt>
                <c:pt idx="17">
                  <c:v>3.8474000000000001E-2</c:v>
                </c:pt>
                <c:pt idx="18">
                  <c:v>3.6342300000000001E-2</c:v>
                </c:pt>
                <c:pt idx="19">
                  <c:v>2.5817E-2</c:v>
                </c:pt>
                <c:pt idx="20">
                  <c:v>3.3277899999999999E-2</c:v>
                </c:pt>
                <c:pt idx="21">
                  <c:v>3.1545900000000002E-2</c:v>
                </c:pt>
                <c:pt idx="22">
                  <c:v>2.7682200000000001E-2</c:v>
                </c:pt>
                <c:pt idx="23">
                  <c:v>3.8474000000000001E-2</c:v>
                </c:pt>
                <c:pt idx="24">
                  <c:v>3.4077299999999998E-2</c:v>
                </c:pt>
                <c:pt idx="25">
                  <c:v>4.5801700000000001E-2</c:v>
                </c:pt>
                <c:pt idx="26">
                  <c:v>5.7392800000000001E-2</c:v>
                </c:pt>
                <c:pt idx="27">
                  <c:v>4.8466299999999997E-2</c:v>
                </c:pt>
                <c:pt idx="28">
                  <c:v>6.2322299999999997E-2</c:v>
                </c:pt>
                <c:pt idx="29">
                  <c:v>5.8458599999999999E-2</c:v>
                </c:pt>
                <c:pt idx="30">
                  <c:v>5.6460200000000002E-2</c:v>
                </c:pt>
                <c:pt idx="31">
                  <c:v>7.8443299999999994E-2</c:v>
                </c:pt>
                <c:pt idx="32">
                  <c:v>0.109086</c:v>
                </c:pt>
                <c:pt idx="33">
                  <c:v>4.0738900000000002E-2</c:v>
                </c:pt>
                <c:pt idx="34">
                  <c:v>9.9493799999999993E-2</c:v>
                </c:pt>
                <c:pt idx="35">
                  <c:v>0.12267599999999999</c:v>
                </c:pt>
                <c:pt idx="36">
                  <c:v>9.0167700000000003E-2</c:v>
                </c:pt>
                <c:pt idx="37">
                  <c:v>0.105889</c:v>
                </c:pt>
                <c:pt idx="38">
                  <c:v>0.172238</c:v>
                </c:pt>
                <c:pt idx="39">
                  <c:v>0.104823</c:v>
                </c:pt>
                <c:pt idx="40">
                  <c:v>0.10095899999999999</c:v>
                </c:pt>
                <c:pt idx="41">
                  <c:v>0.12400799999999999</c:v>
                </c:pt>
                <c:pt idx="42">
                  <c:v>0.28694999999999998</c:v>
                </c:pt>
                <c:pt idx="43">
                  <c:v>2.12871E-2</c:v>
                </c:pt>
                <c:pt idx="44">
                  <c:v>0.164244</c:v>
                </c:pt>
                <c:pt idx="45">
                  <c:v>4.5002300000000002E-2</c:v>
                </c:pt>
                <c:pt idx="46">
                  <c:v>1.62244E-2</c:v>
                </c:pt>
                <c:pt idx="47">
                  <c:v>8.1907300000000002E-2</c:v>
                </c:pt>
                <c:pt idx="48">
                  <c:v>9.0034400000000001E-2</c:v>
                </c:pt>
                <c:pt idx="49">
                  <c:v>6.04571E-2</c:v>
                </c:pt>
                <c:pt idx="50">
                  <c:v>1.03384E-4</c:v>
                </c:pt>
                <c:pt idx="51">
                  <c:v>6.04571E-2</c:v>
                </c:pt>
                <c:pt idx="52">
                  <c:v>8.7236599999999997E-2</c:v>
                </c:pt>
                <c:pt idx="53">
                  <c:v>3.5009999999999999E-2</c:v>
                </c:pt>
                <c:pt idx="54">
                  <c:v>-1.5218199999999999E-2</c:v>
                </c:pt>
                <c:pt idx="55">
                  <c:v>-8.3432599999999996E-2</c:v>
                </c:pt>
                <c:pt idx="56">
                  <c:v>-7.0242700000000005E-2</c:v>
                </c:pt>
                <c:pt idx="57">
                  <c:v>-3.7601099999999998E-2</c:v>
                </c:pt>
                <c:pt idx="58">
                  <c:v>-1.7882800000000001E-2</c:v>
                </c:pt>
                <c:pt idx="59">
                  <c:v>-3.7734299999999998E-2</c:v>
                </c:pt>
                <c:pt idx="60">
                  <c:v>-2.9473900000000001E-2</c:v>
                </c:pt>
                <c:pt idx="61">
                  <c:v>-7.9702099999999998E-2</c:v>
                </c:pt>
                <c:pt idx="62">
                  <c:v>-0.13272800000000001</c:v>
                </c:pt>
                <c:pt idx="63">
                  <c:v>-8.5963999999999999E-2</c:v>
                </c:pt>
                <c:pt idx="64">
                  <c:v>-1.34862E-2</c:v>
                </c:pt>
                <c:pt idx="65">
                  <c:v>-1.6683799999999999E-2</c:v>
                </c:pt>
                <c:pt idx="66">
                  <c:v>1.9555099999999999E-2</c:v>
                </c:pt>
                <c:pt idx="67">
                  <c:v>-2.428E-3</c:v>
                </c:pt>
                <c:pt idx="68">
                  <c:v>1.5558199999999999E-2</c:v>
                </c:pt>
                <c:pt idx="69">
                  <c:v>1.18277E-2</c:v>
                </c:pt>
                <c:pt idx="70">
                  <c:v>1.64908E-2</c:v>
                </c:pt>
                <c:pt idx="71">
                  <c:v>1.30268E-2</c:v>
                </c:pt>
                <c:pt idx="72">
                  <c:v>3.4343800000000001E-2</c:v>
                </c:pt>
                <c:pt idx="73">
                  <c:v>2.4218199999999999E-2</c:v>
                </c:pt>
                <c:pt idx="74">
                  <c:v>-1.41523E-2</c:v>
                </c:pt>
                <c:pt idx="75">
                  <c:v>7.0182999999999995E-2</c:v>
                </c:pt>
                <c:pt idx="76">
                  <c:v>0.112817</c:v>
                </c:pt>
                <c:pt idx="77">
                  <c:v>0.18915799999999999</c:v>
                </c:pt>
                <c:pt idx="78">
                  <c:v>0.195021</c:v>
                </c:pt>
                <c:pt idx="79">
                  <c:v>0.16131300000000001</c:v>
                </c:pt>
                <c:pt idx="80">
                  <c:v>0.124541</c:v>
                </c:pt>
                <c:pt idx="81">
                  <c:v>0.188359</c:v>
                </c:pt>
                <c:pt idx="82">
                  <c:v>0.24138499999999999</c:v>
                </c:pt>
                <c:pt idx="83">
                  <c:v>0.17250499999999999</c:v>
                </c:pt>
                <c:pt idx="84">
                  <c:v>0.193555</c:v>
                </c:pt>
                <c:pt idx="85">
                  <c:v>0.17650099999999999</c:v>
                </c:pt>
                <c:pt idx="86">
                  <c:v>0.152253</c:v>
                </c:pt>
                <c:pt idx="87">
                  <c:v>0.136932</c:v>
                </c:pt>
                <c:pt idx="88">
                  <c:v>4.7400400000000002E-2</c:v>
                </c:pt>
                <c:pt idx="89">
                  <c:v>2.11539E-2</c:v>
                </c:pt>
                <c:pt idx="90">
                  <c:v>1.7689900000000001E-2</c:v>
                </c:pt>
                <c:pt idx="91">
                  <c:v>1.56891E-3</c:v>
                </c:pt>
                <c:pt idx="92">
                  <c:v>-4.8925700000000003E-2</c:v>
                </c:pt>
                <c:pt idx="93">
                  <c:v>-9.0627100000000002E-2</c:v>
                </c:pt>
                <c:pt idx="94">
                  <c:v>-8.2899600000000004E-2</c:v>
                </c:pt>
                <c:pt idx="95">
                  <c:v>-3.9999199999999999E-2</c:v>
                </c:pt>
                <c:pt idx="96">
                  <c:v>-2.8807800000000001E-2</c:v>
                </c:pt>
                <c:pt idx="97">
                  <c:v>-2.98736E-2</c:v>
                </c:pt>
                <c:pt idx="98">
                  <c:v>-6.5179899999999999E-2</c:v>
                </c:pt>
                <c:pt idx="99">
                  <c:v>-8.4631700000000004E-2</c:v>
                </c:pt>
                <c:pt idx="100">
                  <c:v>-8.7029800000000004E-2</c:v>
                </c:pt>
                <c:pt idx="101">
                  <c:v>-8.8495400000000002E-2</c:v>
                </c:pt>
                <c:pt idx="102">
                  <c:v>-7.7570399999999998E-2</c:v>
                </c:pt>
                <c:pt idx="103">
                  <c:v>-7.1308499999999997E-2</c:v>
                </c:pt>
                <c:pt idx="104">
                  <c:v>-1.60176E-2</c:v>
                </c:pt>
                <c:pt idx="105">
                  <c:v>4.6332500000000002E-3</c:v>
                </c:pt>
                <c:pt idx="106">
                  <c:v>1.316E-2</c:v>
                </c:pt>
                <c:pt idx="107">
                  <c:v>2.3552099999999999E-2</c:v>
                </c:pt>
                <c:pt idx="108">
                  <c:v>-1.02887E-2</c:v>
                </c:pt>
                <c:pt idx="109">
                  <c:v>5.5658499999999998E-3</c:v>
                </c:pt>
                <c:pt idx="110">
                  <c:v>4.7533699999999998E-2</c:v>
                </c:pt>
                <c:pt idx="111">
                  <c:v>7.1781800000000007E-2</c:v>
                </c:pt>
                <c:pt idx="112">
                  <c:v>6.6852200000000001E-2</c:v>
                </c:pt>
                <c:pt idx="113">
                  <c:v>6.7651600000000006E-2</c:v>
                </c:pt>
                <c:pt idx="114">
                  <c:v>0.10362399999999999</c:v>
                </c:pt>
                <c:pt idx="115">
                  <c:v>0.11001900000000001</c:v>
                </c:pt>
                <c:pt idx="116">
                  <c:v>0.11135100000000001</c:v>
                </c:pt>
                <c:pt idx="117">
                  <c:v>0.13240199999999999</c:v>
                </c:pt>
                <c:pt idx="118">
                  <c:v>0.109486</c:v>
                </c:pt>
                <c:pt idx="119">
                  <c:v>0.19142300000000001</c:v>
                </c:pt>
                <c:pt idx="120">
                  <c:v>0.18143100000000001</c:v>
                </c:pt>
                <c:pt idx="121">
                  <c:v>0.25857200000000002</c:v>
                </c:pt>
                <c:pt idx="122">
                  <c:v>0.175702</c:v>
                </c:pt>
                <c:pt idx="123">
                  <c:v>0.356763</c:v>
                </c:pt>
                <c:pt idx="124">
                  <c:v>0.32105699999999998</c:v>
                </c:pt>
                <c:pt idx="125">
                  <c:v>0.28068799999999999</c:v>
                </c:pt>
                <c:pt idx="126">
                  <c:v>0.27962199999999998</c:v>
                </c:pt>
                <c:pt idx="127">
                  <c:v>0.223665</c:v>
                </c:pt>
                <c:pt idx="128">
                  <c:v>0.117747</c:v>
                </c:pt>
                <c:pt idx="129">
                  <c:v>3.7941000000000003E-2</c:v>
                </c:pt>
                <c:pt idx="130">
                  <c:v>-0.15351200000000001</c:v>
                </c:pt>
                <c:pt idx="131">
                  <c:v>-0.248639</c:v>
                </c:pt>
                <c:pt idx="132">
                  <c:v>-0.30139899999999997</c:v>
                </c:pt>
                <c:pt idx="133">
                  <c:v>-0.35935400000000001</c:v>
                </c:pt>
                <c:pt idx="134">
                  <c:v>-0.372278</c:v>
                </c:pt>
                <c:pt idx="135">
                  <c:v>-0.37893900000000003</c:v>
                </c:pt>
                <c:pt idx="136">
                  <c:v>-0.35509099999999999</c:v>
                </c:pt>
                <c:pt idx="137">
                  <c:v>-0.26689200000000002</c:v>
                </c:pt>
                <c:pt idx="138">
                  <c:v>-0.254635</c:v>
                </c:pt>
                <c:pt idx="139">
                  <c:v>-0.18961800000000001</c:v>
                </c:pt>
                <c:pt idx="140">
                  <c:v>-7.14418E-2</c:v>
                </c:pt>
                <c:pt idx="141">
                  <c:v>-4.1864400000000003E-2</c:v>
                </c:pt>
                <c:pt idx="142">
                  <c:v>-7.4907999999999997E-3</c:v>
                </c:pt>
                <c:pt idx="143">
                  <c:v>1.7556700000000001E-2</c:v>
                </c:pt>
                <c:pt idx="144">
                  <c:v>-6.4646999999999996E-2</c:v>
                </c:pt>
                <c:pt idx="145">
                  <c:v>-5.99839E-2</c:v>
                </c:pt>
                <c:pt idx="146">
                  <c:v>-3.8800099999999997E-2</c:v>
                </c:pt>
                <c:pt idx="147">
                  <c:v>-2.05474E-2</c:v>
                </c:pt>
                <c:pt idx="148">
                  <c:v>5.4061999999999999E-2</c:v>
                </c:pt>
                <c:pt idx="149">
                  <c:v>4.87328E-2</c:v>
                </c:pt>
                <c:pt idx="150">
                  <c:v>1.86225E-2</c:v>
                </c:pt>
                <c:pt idx="151">
                  <c:v>3.1279500000000002E-2</c:v>
                </c:pt>
                <c:pt idx="152">
                  <c:v>7.0849200000000001E-2</c:v>
                </c:pt>
                <c:pt idx="153">
                  <c:v>8.8968599999999995E-2</c:v>
                </c:pt>
                <c:pt idx="154">
                  <c:v>8.4705199999999994E-2</c:v>
                </c:pt>
                <c:pt idx="155">
                  <c:v>9.2299400000000004E-2</c:v>
                </c:pt>
                <c:pt idx="156">
                  <c:v>6.1789400000000001E-2</c:v>
                </c:pt>
                <c:pt idx="157">
                  <c:v>-1.1620999999999999E-2</c:v>
                </c:pt>
                <c:pt idx="158">
                  <c:v>-3.7334600000000003E-2</c:v>
                </c:pt>
                <c:pt idx="159">
                  <c:v>1.15613E-2</c:v>
                </c:pt>
                <c:pt idx="160">
                  <c:v>-1.7349900000000001E-2</c:v>
                </c:pt>
                <c:pt idx="161">
                  <c:v>2.8881299999999999E-2</c:v>
                </c:pt>
                <c:pt idx="162">
                  <c:v>3.75413E-2</c:v>
                </c:pt>
                <c:pt idx="163">
                  <c:v>3.74081E-2</c:v>
                </c:pt>
                <c:pt idx="164">
                  <c:v>-7.0910900000000004E-3</c:v>
                </c:pt>
                <c:pt idx="165">
                  <c:v>-6.3581100000000002E-2</c:v>
                </c:pt>
                <c:pt idx="166">
                  <c:v>-0.16337099999999999</c:v>
                </c:pt>
                <c:pt idx="167">
                  <c:v>-0.13605900000000001</c:v>
                </c:pt>
                <c:pt idx="168">
                  <c:v>-9.6489199999999997E-2</c:v>
                </c:pt>
                <c:pt idx="169">
                  <c:v>-7.0509199999999994E-2</c:v>
                </c:pt>
                <c:pt idx="170">
                  <c:v>-3.20053E-2</c:v>
                </c:pt>
                <c:pt idx="171">
                  <c:v>0.103224</c:v>
                </c:pt>
                <c:pt idx="172">
                  <c:v>4.6734299999999999E-2</c:v>
                </c:pt>
                <c:pt idx="173">
                  <c:v>0.110552</c:v>
                </c:pt>
                <c:pt idx="174">
                  <c:v>0.106422</c:v>
                </c:pt>
                <c:pt idx="175">
                  <c:v>8.4305500000000005E-2</c:v>
                </c:pt>
                <c:pt idx="176">
                  <c:v>3.3144699999999999E-2</c:v>
                </c:pt>
                <c:pt idx="177">
                  <c:v>0.13120299999999999</c:v>
                </c:pt>
                <c:pt idx="178">
                  <c:v>7.2181499999999996E-2</c:v>
                </c:pt>
                <c:pt idx="179">
                  <c:v>3.6075799999999998E-2</c:v>
                </c:pt>
                <c:pt idx="180">
                  <c:v>-2.1613299999999998E-2</c:v>
                </c:pt>
                <c:pt idx="181">
                  <c:v>6.5120200000000003E-2</c:v>
                </c:pt>
                <c:pt idx="182">
                  <c:v>4.3667899999999997E-3</c:v>
                </c:pt>
                <c:pt idx="183">
                  <c:v>3.4610299999999997E-2</c:v>
                </c:pt>
                <c:pt idx="184">
                  <c:v>9.8561200000000002E-2</c:v>
                </c:pt>
                <c:pt idx="185">
                  <c:v>-2.9473900000000001E-2</c:v>
                </c:pt>
                <c:pt idx="186">
                  <c:v>-2.1613299999999998E-2</c:v>
                </c:pt>
                <c:pt idx="187">
                  <c:v>-2.9340700000000001E-2</c:v>
                </c:pt>
                <c:pt idx="188">
                  <c:v>-3.1339199999999998E-2</c:v>
                </c:pt>
                <c:pt idx="189">
                  <c:v>-7.3575699999999999E-3</c:v>
                </c:pt>
                <c:pt idx="190">
                  <c:v>1.3293299999999999E-2</c:v>
                </c:pt>
                <c:pt idx="191">
                  <c:v>6.05903E-2</c:v>
                </c:pt>
                <c:pt idx="192">
                  <c:v>8.79027E-2</c:v>
                </c:pt>
                <c:pt idx="193">
                  <c:v>7.5245800000000002E-2</c:v>
                </c:pt>
                <c:pt idx="194">
                  <c:v>7.7377500000000002E-2</c:v>
                </c:pt>
                <c:pt idx="195">
                  <c:v>3.6741999999999997E-2</c:v>
                </c:pt>
                <c:pt idx="196">
                  <c:v>-2.26792E-2</c:v>
                </c:pt>
                <c:pt idx="197">
                  <c:v>-1.58844E-2</c:v>
                </c:pt>
                <c:pt idx="198">
                  <c:v>-4.2930299999999998E-2</c:v>
                </c:pt>
                <c:pt idx="199">
                  <c:v>-3.91998E-2</c:v>
                </c:pt>
                <c:pt idx="200">
                  <c:v>-9.9820000000000006E-2</c:v>
                </c:pt>
                <c:pt idx="201">
                  <c:v>-7.9568899999999998E-2</c:v>
                </c:pt>
                <c:pt idx="202">
                  <c:v>-1.9614800000000002E-2</c:v>
                </c:pt>
                <c:pt idx="203">
                  <c:v>-3.0941499999999999E-3</c:v>
                </c:pt>
                <c:pt idx="204">
                  <c:v>5.8323300000000002E-3</c:v>
                </c:pt>
                <c:pt idx="205">
                  <c:v>-2.50773E-2</c:v>
                </c:pt>
                <c:pt idx="206">
                  <c:v>-7.3575699999999999E-3</c:v>
                </c:pt>
                <c:pt idx="207">
                  <c:v>2.4484700000000002E-2</c:v>
                </c:pt>
                <c:pt idx="208">
                  <c:v>3.1679199999999998E-2</c:v>
                </c:pt>
                <c:pt idx="209">
                  <c:v>3.8074299999999998E-2</c:v>
                </c:pt>
                <c:pt idx="210">
                  <c:v>4.4602599999999999E-2</c:v>
                </c:pt>
                <c:pt idx="211">
                  <c:v>6.6852200000000001E-2</c:v>
                </c:pt>
                <c:pt idx="212">
                  <c:v>6.69854E-2</c:v>
                </c:pt>
                <c:pt idx="213">
                  <c:v>7.1915000000000007E-2</c:v>
                </c:pt>
                <c:pt idx="214">
                  <c:v>5.3928799999999999E-2</c:v>
                </c:pt>
                <c:pt idx="215">
                  <c:v>4.6068100000000001E-2</c:v>
                </c:pt>
                <c:pt idx="216">
                  <c:v>4.2737400000000002E-2</c:v>
                </c:pt>
                <c:pt idx="217">
                  <c:v>3.8340699999999998E-2</c:v>
                </c:pt>
                <c:pt idx="218">
                  <c:v>2.4218199999999999E-2</c:v>
                </c:pt>
                <c:pt idx="219">
                  <c:v>3.00804E-2</c:v>
                </c:pt>
                <c:pt idx="220">
                  <c:v>2.0088100000000001E-2</c:v>
                </c:pt>
                <c:pt idx="221">
                  <c:v>1.9421899999999999E-2</c:v>
                </c:pt>
                <c:pt idx="222">
                  <c:v>2.4084999999999999E-2</c:v>
                </c:pt>
                <c:pt idx="223">
                  <c:v>2.12871E-2</c:v>
                </c:pt>
                <c:pt idx="224">
                  <c:v>2.5150800000000001E-2</c:v>
                </c:pt>
                <c:pt idx="225">
                  <c:v>3.72749E-2</c:v>
                </c:pt>
                <c:pt idx="226">
                  <c:v>4.5268799999999998E-2</c:v>
                </c:pt>
                <c:pt idx="227">
                  <c:v>4.0605700000000002E-2</c:v>
                </c:pt>
                <c:pt idx="228">
                  <c:v>2.99472E-2</c:v>
                </c:pt>
                <c:pt idx="229">
                  <c:v>4.1003200000000002E-3</c:v>
                </c:pt>
                <c:pt idx="230">
                  <c:v>3.4341699999999998E-3</c:v>
                </c:pt>
                <c:pt idx="231">
                  <c:v>-5.3591000000000003E-3</c:v>
                </c:pt>
                <c:pt idx="232">
                  <c:v>-4.0132399999999999E-2</c:v>
                </c:pt>
                <c:pt idx="233">
                  <c:v>-1.40191E-2</c:v>
                </c:pt>
                <c:pt idx="234">
                  <c:v>3.3144699999999999E-2</c:v>
                </c:pt>
                <c:pt idx="235">
                  <c:v>5.2729699999999997E-2</c:v>
                </c:pt>
                <c:pt idx="236">
                  <c:v>1.9555099999999999E-2</c:v>
                </c:pt>
                <c:pt idx="237">
                  <c:v>3.7674600000000003E-2</c:v>
                </c:pt>
                <c:pt idx="238">
                  <c:v>2.9813900000000001E-2</c:v>
                </c:pt>
                <c:pt idx="239">
                  <c:v>2.9680700000000001E-2</c:v>
                </c:pt>
                <c:pt idx="240">
                  <c:v>5.4861399999999998E-2</c:v>
                </c:pt>
                <c:pt idx="241">
                  <c:v>5.8325399999999999E-2</c:v>
                </c:pt>
                <c:pt idx="242">
                  <c:v>6.7518400000000006E-2</c:v>
                </c:pt>
                <c:pt idx="243">
                  <c:v>2.55505E-2</c:v>
                </c:pt>
                <c:pt idx="244">
                  <c:v>9.3231999999999995E-2</c:v>
                </c:pt>
                <c:pt idx="245">
                  <c:v>7.1248800000000001E-2</c:v>
                </c:pt>
                <c:pt idx="246">
                  <c:v>5.2862899999999997E-2</c:v>
                </c:pt>
                <c:pt idx="247">
                  <c:v>3.74081E-2</c:v>
                </c:pt>
                <c:pt idx="248">
                  <c:v>6.3921099999999995E-2</c:v>
                </c:pt>
                <c:pt idx="249">
                  <c:v>5.8458599999999999E-2</c:v>
                </c:pt>
                <c:pt idx="250">
                  <c:v>5.0331500000000001E-2</c:v>
                </c:pt>
                <c:pt idx="251">
                  <c:v>1.63576E-2</c:v>
                </c:pt>
                <c:pt idx="252">
                  <c:v>1.5691400000000001E-2</c:v>
                </c:pt>
                <c:pt idx="253">
                  <c:v>1.26271E-2</c:v>
                </c:pt>
                <c:pt idx="254">
                  <c:v>5.0307800000000001E-4</c:v>
                </c:pt>
                <c:pt idx="255">
                  <c:v>-5.3591000000000003E-3</c:v>
                </c:pt>
                <c:pt idx="256">
                  <c:v>-3.0941499999999999E-3</c:v>
                </c:pt>
                <c:pt idx="257">
                  <c:v>2.23507E-3</c:v>
                </c:pt>
                <c:pt idx="258">
                  <c:v>1.0228900000000001E-2</c:v>
                </c:pt>
                <c:pt idx="259">
                  <c:v>3.0879799999999999E-2</c:v>
                </c:pt>
                <c:pt idx="260">
                  <c:v>2.9281000000000001E-2</c:v>
                </c:pt>
                <c:pt idx="261">
                  <c:v>3.6075799999999998E-2</c:v>
                </c:pt>
                <c:pt idx="262">
                  <c:v>5.2729699999999997E-2</c:v>
                </c:pt>
                <c:pt idx="263">
                  <c:v>3.3544400000000002E-2</c:v>
                </c:pt>
                <c:pt idx="264">
                  <c:v>2.8614899999999999E-2</c:v>
                </c:pt>
                <c:pt idx="265">
                  <c:v>2.9014600000000002E-2</c:v>
                </c:pt>
                <c:pt idx="266">
                  <c:v>-5.7587799999999998E-3</c:v>
                </c:pt>
                <c:pt idx="267">
                  <c:v>-3.6270899999999999E-3</c:v>
                </c:pt>
                <c:pt idx="268">
                  <c:v>-5.09262E-3</c:v>
                </c:pt>
                <c:pt idx="269">
                  <c:v>-1.7216700000000001E-2</c:v>
                </c:pt>
                <c:pt idx="270">
                  <c:v>1.43591E-2</c:v>
                </c:pt>
                <c:pt idx="271">
                  <c:v>3.8340699999999998E-2</c:v>
                </c:pt>
                <c:pt idx="272">
                  <c:v>3.04801E-2</c:v>
                </c:pt>
                <c:pt idx="273">
                  <c:v>5.2063499999999999E-2</c:v>
                </c:pt>
                <c:pt idx="274">
                  <c:v>0.124941</c:v>
                </c:pt>
                <c:pt idx="275">
                  <c:v>-7.0242700000000005E-2</c:v>
                </c:pt>
                <c:pt idx="276">
                  <c:v>-1.5617900000000001E-2</c:v>
                </c:pt>
                <c:pt idx="277">
                  <c:v>-2.8276999999999998E-3</c:v>
                </c:pt>
                <c:pt idx="278">
                  <c:v>6.5653100000000006E-2</c:v>
                </c:pt>
                <c:pt idx="279">
                  <c:v>0.128139</c:v>
                </c:pt>
                <c:pt idx="280">
                  <c:v>0.174903</c:v>
                </c:pt>
                <c:pt idx="281">
                  <c:v>0.12867100000000001</c:v>
                </c:pt>
                <c:pt idx="282">
                  <c:v>0.143593</c:v>
                </c:pt>
                <c:pt idx="283">
                  <c:v>0.12720600000000001</c:v>
                </c:pt>
                <c:pt idx="284">
                  <c:v>0.117613</c:v>
                </c:pt>
                <c:pt idx="285">
                  <c:v>9.2699100000000006E-2</c:v>
                </c:pt>
                <c:pt idx="286">
                  <c:v>8.4838399999999994E-2</c:v>
                </c:pt>
                <c:pt idx="287">
                  <c:v>4.2604099999999999E-2</c:v>
                </c:pt>
                <c:pt idx="288">
                  <c:v>7.1115600000000001E-2</c:v>
                </c:pt>
                <c:pt idx="289">
                  <c:v>0.103491</c:v>
                </c:pt>
                <c:pt idx="290">
                  <c:v>0.10842</c:v>
                </c:pt>
                <c:pt idx="291">
                  <c:v>0.11934500000000001</c:v>
                </c:pt>
                <c:pt idx="292">
                  <c:v>9.1233499999999995E-2</c:v>
                </c:pt>
                <c:pt idx="293">
                  <c:v>3.94066E-2</c:v>
                </c:pt>
                <c:pt idx="294">
                  <c:v>-8.8231000000000004E-3</c:v>
                </c:pt>
                <c:pt idx="295">
                  <c:v>-6.5581800000000003E-3</c:v>
                </c:pt>
                <c:pt idx="296">
                  <c:v>-2.1346899999999999E-2</c:v>
                </c:pt>
                <c:pt idx="297">
                  <c:v>-1.7216700000000001E-2</c:v>
                </c:pt>
                <c:pt idx="298">
                  <c:v>-2.0947199999999999E-2</c:v>
                </c:pt>
                <c:pt idx="299">
                  <c:v>-1.7349900000000001E-2</c:v>
                </c:pt>
                <c:pt idx="300">
                  <c:v>-1.02887E-2</c:v>
                </c:pt>
                <c:pt idx="301">
                  <c:v>-2.5876699999999999E-2</c:v>
                </c:pt>
                <c:pt idx="302">
                  <c:v>3.04801E-2</c:v>
                </c:pt>
                <c:pt idx="303">
                  <c:v>1.316E-2</c:v>
                </c:pt>
                <c:pt idx="304">
                  <c:v>1.7023699999999999E-2</c:v>
                </c:pt>
                <c:pt idx="305">
                  <c:v>2.9014600000000002E-2</c:v>
                </c:pt>
                <c:pt idx="306">
                  <c:v>2.6349899999999999E-2</c:v>
                </c:pt>
                <c:pt idx="307">
                  <c:v>1.1960999999999999E-2</c:v>
                </c:pt>
                <c:pt idx="308">
                  <c:v>9.6960199999999996E-3</c:v>
                </c:pt>
                <c:pt idx="309">
                  <c:v>1.43591E-2</c:v>
                </c:pt>
                <c:pt idx="310">
                  <c:v>8.13744E-2</c:v>
                </c:pt>
                <c:pt idx="311">
                  <c:v>0.133601</c:v>
                </c:pt>
                <c:pt idx="312">
                  <c:v>0.12534100000000001</c:v>
                </c:pt>
                <c:pt idx="313">
                  <c:v>3.22121E-2</c:v>
                </c:pt>
                <c:pt idx="314">
                  <c:v>-4.82596E-2</c:v>
                </c:pt>
                <c:pt idx="315">
                  <c:v>5.3928799999999999E-2</c:v>
                </c:pt>
                <c:pt idx="316">
                  <c:v>-1.24203E-2</c:v>
                </c:pt>
                <c:pt idx="317">
                  <c:v>-4.9325399999999998E-2</c:v>
                </c:pt>
                <c:pt idx="318">
                  <c:v>0.101226</c:v>
                </c:pt>
                <c:pt idx="319">
                  <c:v>0.11228399999999999</c:v>
                </c:pt>
                <c:pt idx="320">
                  <c:v>9.0434100000000003E-2</c:v>
                </c:pt>
                <c:pt idx="321">
                  <c:v>5.3928799999999999E-2</c:v>
                </c:pt>
                <c:pt idx="322">
                  <c:v>2.04878E-2</c:v>
                </c:pt>
                <c:pt idx="323">
                  <c:v>-7.2374400000000005E-2</c:v>
                </c:pt>
                <c:pt idx="324">
                  <c:v>-5.7718999999999999E-2</c:v>
                </c:pt>
                <c:pt idx="325">
                  <c:v>-4.9325399999999998E-2</c:v>
                </c:pt>
                <c:pt idx="326">
                  <c:v>-4.7193699999999998E-2</c:v>
                </c:pt>
                <c:pt idx="327">
                  <c:v>-6.8910399999999997E-2</c:v>
                </c:pt>
                <c:pt idx="328">
                  <c:v>-7.1841500000000003E-2</c:v>
                </c:pt>
                <c:pt idx="329">
                  <c:v>-8.2766400000000004E-2</c:v>
                </c:pt>
                <c:pt idx="330">
                  <c:v>-9.7155400000000003E-2</c:v>
                </c:pt>
                <c:pt idx="331">
                  <c:v>-0.16137299999999999</c:v>
                </c:pt>
                <c:pt idx="332">
                  <c:v>-0.13725799999999999</c:v>
                </c:pt>
                <c:pt idx="333">
                  <c:v>-0.17136499999999999</c:v>
                </c:pt>
                <c:pt idx="334">
                  <c:v>-0.15324599999999999</c:v>
                </c:pt>
                <c:pt idx="335">
                  <c:v>-4.0132399999999999E-2</c:v>
                </c:pt>
                <c:pt idx="336">
                  <c:v>-4.5728100000000001E-2</c:v>
                </c:pt>
                <c:pt idx="337">
                  <c:v>2.3552099999999999E-2</c:v>
                </c:pt>
                <c:pt idx="338">
                  <c:v>1.0228900000000001E-2</c:v>
                </c:pt>
                <c:pt idx="339">
                  <c:v>5.7259600000000001E-2</c:v>
                </c:pt>
                <c:pt idx="340">
                  <c:v>7.6178399999999993E-2</c:v>
                </c:pt>
                <c:pt idx="341">
                  <c:v>5.2330000000000002E-2</c:v>
                </c:pt>
                <c:pt idx="342">
                  <c:v>3.4210600000000001E-2</c:v>
                </c:pt>
                <c:pt idx="343">
                  <c:v>5.2196800000000002E-2</c:v>
                </c:pt>
                <c:pt idx="344">
                  <c:v>1.06286E-2</c:v>
                </c:pt>
                <c:pt idx="345">
                  <c:v>6.3630900000000005E-4</c:v>
                </c:pt>
                <c:pt idx="346">
                  <c:v>1.5957900000000001E-2</c:v>
                </c:pt>
                <c:pt idx="347">
                  <c:v>2.0088100000000001E-2</c:v>
                </c:pt>
                <c:pt idx="348">
                  <c:v>2.08874E-2</c:v>
                </c:pt>
                <c:pt idx="349">
                  <c:v>2.7549000000000001E-2</c:v>
                </c:pt>
                <c:pt idx="350">
                  <c:v>4.8599499999999997E-2</c:v>
                </c:pt>
                <c:pt idx="351">
                  <c:v>3.6342300000000001E-2</c:v>
                </c:pt>
                <c:pt idx="352">
                  <c:v>4.6734299999999999E-2</c:v>
                </c:pt>
                <c:pt idx="353">
                  <c:v>5.2596499999999997E-2</c:v>
                </c:pt>
                <c:pt idx="354">
                  <c:v>9.1766399999999998E-2</c:v>
                </c:pt>
                <c:pt idx="355">
                  <c:v>0.11534800000000001</c:v>
                </c:pt>
                <c:pt idx="356">
                  <c:v>5.5527600000000003E-2</c:v>
                </c:pt>
                <c:pt idx="357">
                  <c:v>0.18276300000000001</c:v>
                </c:pt>
                <c:pt idx="358">
                  <c:v>0.19195599999999999</c:v>
                </c:pt>
                <c:pt idx="359">
                  <c:v>5.7392800000000001E-2</c:v>
                </c:pt>
                <c:pt idx="360">
                  <c:v>5.1797099999999999E-2</c:v>
                </c:pt>
                <c:pt idx="361">
                  <c:v>6.0990000000000003E-2</c:v>
                </c:pt>
                <c:pt idx="362">
                  <c:v>5.6060499999999999E-2</c:v>
                </c:pt>
                <c:pt idx="363">
                  <c:v>5.1397400000000003E-2</c:v>
                </c:pt>
                <c:pt idx="364">
                  <c:v>-1.86822E-2</c:v>
                </c:pt>
                <c:pt idx="365">
                  <c:v>-6.21156E-2</c:v>
                </c:pt>
                <c:pt idx="366">
                  <c:v>-5.1057400000000003E-2</c:v>
                </c:pt>
                <c:pt idx="367">
                  <c:v>-7.2907299999999994E-2</c:v>
                </c:pt>
                <c:pt idx="368">
                  <c:v>-9.87542E-2</c:v>
                </c:pt>
                <c:pt idx="369">
                  <c:v>-0.115408</c:v>
                </c:pt>
                <c:pt idx="370">
                  <c:v>-7.5038999999999995E-2</c:v>
                </c:pt>
                <c:pt idx="371">
                  <c:v>-5.7319299999999997E-2</c:v>
                </c:pt>
                <c:pt idx="372">
                  <c:v>-1.7216700000000001E-2</c:v>
                </c:pt>
                <c:pt idx="373">
                  <c:v>5.2994000000000001E-3</c:v>
                </c:pt>
                <c:pt idx="374">
                  <c:v>1.42259E-2</c:v>
                </c:pt>
                <c:pt idx="375">
                  <c:v>-5.09262E-3</c:v>
                </c:pt>
                <c:pt idx="376">
                  <c:v>1.1161600000000001E-2</c:v>
                </c:pt>
                <c:pt idx="377">
                  <c:v>8.6301899999999994E-3</c:v>
                </c:pt>
                <c:pt idx="378">
                  <c:v>1.6890499999999999E-2</c:v>
                </c:pt>
                <c:pt idx="379">
                  <c:v>-4.8261700000000003E-3</c:v>
                </c:pt>
                <c:pt idx="380">
                  <c:v>-2.0014500000000001E-2</c:v>
                </c:pt>
                <c:pt idx="381">
                  <c:v>-2.8274899999999999E-2</c:v>
                </c:pt>
                <c:pt idx="382">
                  <c:v>1.42259E-2</c:v>
                </c:pt>
                <c:pt idx="383">
                  <c:v>4.1138599999999997E-2</c:v>
                </c:pt>
                <c:pt idx="384">
                  <c:v>5.5794000000000003E-2</c:v>
                </c:pt>
                <c:pt idx="385">
                  <c:v>5.6993099999999998E-2</c:v>
                </c:pt>
                <c:pt idx="386">
                  <c:v>3.7941000000000003E-2</c:v>
                </c:pt>
                <c:pt idx="387">
                  <c:v>1.64908E-2</c:v>
                </c:pt>
                <c:pt idx="388">
                  <c:v>8.3637099999999999E-3</c:v>
                </c:pt>
                <c:pt idx="389">
                  <c:v>3.7006299999999999E-3</c:v>
                </c:pt>
                <c:pt idx="390">
                  <c:v>4.5000200000000004E-3</c:v>
                </c:pt>
                <c:pt idx="391">
                  <c:v>-7.6240300000000004E-3</c:v>
                </c:pt>
                <c:pt idx="392">
                  <c:v>-2.5876699999999999E-2</c:v>
                </c:pt>
                <c:pt idx="393">
                  <c:v>-5.0924200000000003E-2</c:v>
                </c:pt>
                <c:pt idx="394">
                  <c:v>-9.3291700000000005E-2</c:v>
                </c:pt>
                <c:pt idx="395">
                  <c:v>-3.18721E-2</c:v>
                </c:pt>
                <c:pt idx="396">
                  <c:v>-1.4285600000000001E-2</c:v>
                </c:pt>
                <c:pt idx="397">
                  <c:v>9.1631100000000004E-3</c:v>
                </c:pt>
                <c:pt idx="398">
                  <c:v>6.03239E-2</c:v>
                </c:pt>
                <c:pt idx="399">
                  <c:v>7.6444799999999993E-2</c:v>
                </c:pt>
                <c:pt idx="400">
                  <c:v>0.118946</c:v>
                </c:pt>
                <c:pt idx="401">
                  <c:v>0.13400100000000001</c:v>
                </c:pt>
                <c:pt idx="402">
                  <c:v>0.12334199999999999</c:v>
                </c:pt>
                <c:pt idx="403">
                  <c:v>0.14639099999999999</c:v>
                </c:pt>
                <c:pt idx="404">
                  <c:v>0.15078800000000001</c:v>
                </c:pt>
                <c:pt idx="405">
                  <c:v>7.9242699999999999E-2</c:v>
                </c:pt>
                <c:pt idx="406">
                  <c:v>3.5409599999999999E-2</c:v>
                </c:pt>
                <c:pt idx="407">
                  <c:v>2.55505E-2</c:v>
                </c:pt>
                <c:pt idx="408">
                  <c:v>7.5643200000000002E-3</c:v>
                </c:pt>
                <c:pt idx="409">
                  <c:v>-2.1615499999999999E-3</c:v>
                </c:pt>
                <c:pt idx="410">
                  <c:v>-9.8889600000000005E-3</c:v>
                </c:pt>
                <c:pt idx="411">
                  <c:v>1.03384E-4</c:v>
                </c:pt>
                <c:pt idx="412">
                  <c:v>-2.69447E-3</c:v>
                </c:pt>
                <c:pt idx="413">
                  <c:v>-2.5612399999999998E-3</c:v>
                </c:pt>
                <c:pt idx="414">
                  <c:v>9.0298700000000006E-3</c:v>
                </c:pt>
                <c:pt idx="415">
                  <c:v>2.7549000000000001E-2</c:v>
                </c:pt>
                <c:pt idx="416">
                  <c:v>2.3818499999999999E-2</c:v>
                </c:pt>
                <c:pt idx="417">
                  <c:v>1.8089600000000001E-2</c:v>
                </c:pt>
                <c:pt idx="418">
                  <c:v>2.3662999999999999E-4</c:v>
                </c:pt>
                <c:pt idx="419">
                  <c:v>3.30094E-3</c:v>
                </c:pt>
                <c:pt idx="420">
                  <c:v>4.6332500000000002E-3</c:v>
                </c:pt>
                <c:pt idx="421">
                  <c:v>1.64908E-2</c:v>
                </c:pt>
                <c:pt idx="422">
                  <c:v>6.49849E-3</c:v>
                </c:pt>
                <c:pt idx="423">
                  <c:v>1.51585E-2</c:v>
                </c:pt>
                <c:pt idx="424">
                  <c:v>1.30268E-2</c:v>
                </c:pt>
                <c:pt idx="425">
                  <c:v>2.10207E-2</c:v>
                </c:pt>
                <c:pt idx="426">
                  <c:v>2.2086499999999998E-2</c:v>
                </c:pt>
                <c:pt idx="427">
                  <c:v>1.3559699999999999E-2</c:v>
                </c:pt>
                <c:pt idx="428">
                  <c:v>2.12871E-2</c:v>
                </c:pt>
                <c:pt idx="429">
                  <c:v>2.4084999999999999E-2</c:v>
                </c:pt>
                <c:pt idx="430">
                  <c:v>1.63576E-2</c:v>
                </c:pt>
                <c:pt idx="431">
                  <c:v>2.6216699999999999E-2</c:v>
                </c:pt>
                <c:pt idx="432">
                  <c:v>2.99472E-2</c:v>
                </c:pt>
                <c:pt idx="433">
                  <c:v>2.1420399999999999E-2</c:v>
                </c:pt>
                <c:pt idx="434">
                  <c:v>1.3693E-2</c:v>
                </c:pt>
                <c:pt idx="435">
                  <c:v>1.9288699999999999E-2</c:v>
                </c:pt>
                <c:pt idx="436">
                  <c:v>1.9288699999999999E-2</c:v>
                </c:pt>
                <c:pt idx="437">
                  <c:v>2.9414200000000001E-2</c:v>
                </c:pt>
                <c:pt idx="438">
                  <c:v>1.6757299999999999E-2</c:v>
                </c:pt>
                <c:pt idx="439">
                  <c:v>4.9265700000000003E-2</c:v>
                </c:pt>
                <c:pt idx="440">
                  <c:v>5.3662300000000003E-2</c:v>
                </c:pt>
                <c:pt idx="441">
                  <c:v>1.24939E-2</c:v>
                </c:pt>
                <c:pt idx="442">
                  <c:v>2.7415800000000001E-2</c:v>
                </c:pt>
                <c:pt idx="443">
                  <c:v>8.6437200000000006E-2</c:v>
                </c:pt>
                <c:pt idx="444">
                  <c:v>0.114149</c:v>
                </c:pt>
                <c:pt idx="445">
                  <c:v>7.2980799999999998E-2</c:v>
                </c:pt>
                <c:pt idx="446">
                  <c:v>4.7267200000000002E-2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4-4768-8514-C46D0142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619232"/>
        <c:axId val="364870752"/>
      </c:lineChart>
      <c:catAx>
        <c:axId val="36761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870752"/>
        <c:crosses val="autoZero"/>
        <c:auto val="1"/>
        <c:lblAlgn val="ctr"/>
        <c:lblOffset val="100"/>
        <c:noMultiLvlLbl val="0"/>
      </c:catAx>
      <c:valAx>
        <c:axId val="3648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61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'Исходные данные'!$F$3:$F$449</c:f>
              <c:numCache>
                <c:formatCode>General</c:formatCode>
                <c:ptCount val="447"/>
                <c:pt idx="0">
                  <c:v>2.4884400000000001E-2</c:v>
                </c:pt>
                <c:pt idx="1">
                  <c:v>2.79487E-2</c:v>
                </c:pt>
                <c:pt idx="2">
                  <c:v>2.6216699999999999E-2</c:v>
                </c:pt>
                <c:pt idx="3">
                  <c:v>1.9954800000000002E-2</c:v>
                </c:pt>
                <c:pt idx="4">
                  <c:v>2.55505E-2</c:v>
                </c:pt>
                <c:pt idx="5">
                  <c:v>2.1820099999999999E-2</c:v>
                </c:pt>
                <c:pt idx="6">
                  <c:v>2.7415800000000001E-2</c:v>
                </c:pt>
                <c:pt idx="7">
                  <c:v>2.3818499999999999E-2</c:v>
                </c:pt>
                <c:pt idx="8">
                  <c:v>2.5150800000000001E-2</c:v>
                </c:pt>
                <c:pt idx="9">
                  <c:v>2.4884400000000001E-2</c:v>
                </c:pt>
                <c:pt idx="10">
                  <c:v>2.4617900000000002E-2</c:v>
                </c:pt>
                <c:pt idx="11">
                  <c:v>1.7689900000000001E-2</c:v>
                </c:pt>
                <c:pt idx="12">
                  <c:v>1.87557E-2</c:v>
                </c:pt>
                <c:pt idx="13">
                  <c:v>3.03469E-2</c:v>
                </c:pt>
                <c:pt idx="14">
                  <c:v>2.12871E-2</c:v>
                </c:pt>
                <c:pt idx="15">
                  <c:v>2.9147800000000001E-2</c:v>
                </c:pt>
                <c:pt idx="16">
                  <c:v>3.8607200000000001E-2</c:v>
                </c:pt>
                <c:pt idx="17">
                  <c:v>3.8474000000000001E-2</c:v>
                </c:pt>
                <c:pt idx="18">
                  <c:v>3.6342300000000001E-2</c:v>
                </c:pt>
                <c:pt idx="19">
                  <c:v>2.5817E-2</c:v>
                </c:pt>
                <c:pt idx="20">
                  <c:v>3.3277899999999999E-2</c:v>
                </c:pt>
                <c:pt idx="21">
                  <c:v>3.1545900000000002E-2</c:v>
                </c:pt>
                <c:pt idx="22">
                  <c:v>2.7682200000000001E-2</c:v>
                </c:pt>
                <c:pt idx="23">
                  <c:v>3.8474000000000001E-2</c:v>
                </c:pt>
                <c:pt idx="24">
                  <c:v>3.4077299999999998E-2</c:v>
                </c:pt>
                <c:pt idx="25">
                  <c:v>4.5801700000000001E-2</c:v>
                </c:pt>
                <c:pt idx="26">
                  <c:v>5.7392800000000001E-2</c:v>
                </c:pt>
                <c:pt idx="27">
                  <c:v>4.8466299999999997E-2</c:v>
                </c:pt>
                <c:pt idx="28">
                  <c:v>6.2322299999999997E-2</c:v>
                </c:pt>
                <c:pt idx="29">
                  <c:v>5.8458599999999999E-2</c:v>
                </c:pt>
                <c:pt idx="30">
                  <c:v>5.6460200000000002E-2</c:v>
                </c:pt>
                <c:pt idx="31">
                  <c:v>7.8443299999999994E-2</c:v>
                </c:pt>
                <c:pt idx="32">
                  <c:v>0.109086</c:v>
                </c:pt>
                <c:pt idx="33">
                  <c:v>4.0738900000000002E-2</c:v>
                </c:pt>
                <c:pt idx="34">
                  <c:v>9.9493799999999993E-2</c:v>
                </c:pt>
                <c:pt idx="35">
                  <c:v>0.12267599999999999</c:v>
                </c:pt>
                <c:pt idx="36">
                  <c:v>9.0167700000000003E-2</c:v>
                </c:pt>
                <c:pt idx="37">
                  <c:v>0.105889</c:v>
                </c:pt>
                <c:pt idx="38">
                  <c:v>0.172238</c:v>
                </c:pt>
                <c:pt idx="39">
                  <c:v>0.104823</c:v>
                </c:pt>
                <c:pt idx="40">
                  <c:v>0.10095899999999999</c:v>
                </c:pt>
                <c:pt idx="41">
                  <c:v>0.12400799999999999</c:v>
                </c:pt>
                <c:pt idx="42">
                  <c:v>0.28694999999999998</c:v>
                </c:pt>
                <c:pt idx="43">
                  <c:v>2.12871E-2</c:v>
                </c:pt>
                <c:pt idx="44">
                  <c:v>0.164244</c:v>
                </c:pt>
                <c:pt idx="45">
                  <c:v>4.5002300000000002E-2</c:v>
                </c:pt>
                <c:pt idx="46">
                  <c:v>1.62244E-2</c:v>
                </c:pt>
                <c:pt idx="47">
                  <c:v>8.1907300000000002E-2</c:v>
                </c:pt>
                <c:pt idx="48">
                  <c:v>9.0034400000000001E-2</c:v>
                </c:pt>
                <c:pt idx="49">
                  <c:v>6.04571E-2</c:v>
                </c:pt>
                <c:pt idx="50">
                  <c:v>1.03384E-4</c:v>
                </c:pt>
                <c:pt idx="51">
                  <c:v>6.04571E-2</c:v>
                </c:pt>
                <c:pt idx="52">
                  <c:v>8.7236599999999997E-2</c:v>
                </c:pt>
                <c:pt idx="53">
                  <c:v>3.5009999999999999E-2</c:v>
                </c:pt>
                <c:pt idx="54">
                  <c:v>-1.5218199999999999E-2</c:v>
                </c:pt>
                <c:pt idx="55">
                  <c:v>-8.3432599999999996E-2</c:v>
                </c:pt>
                <c:pt idx="56">
                  <c:v>-7.0242700000000005E-2</c:v>
                </c:pt>
                <c:pt idx="57">
                  <c:v>-3.7601099999999998E-2</c:v>
                </c:pt>
                <c:pt idx="58">
                  <c:v>-1.7882800000000001E-2</c:v>
                </c:pt>
                <c:pt idx="59">
                  <c:v>-3.7734299999999998E-2</c:v>
                </c:pt>
                <c:pt idx="60">
                  <c:v>-2.9473900000000001E-2</c:v>
                </c:pt>
                <c:pt idx="61">
                  <c:v>-7.9702099999999998E-2</c:v>
                </c:pt>
                <c:pt idx="62">
                  <c:v>-0.13272800000000001</c:v>
                </c:pt>
                <c:pt idx="63">
                  <c:v>-8.5963999999999999E-2</c:v>
                </c:pt>
                <c:pt idx="64">
                  <c:v>-1.34862E-2</c:v>
                </c:pt>
                <c:pt idx="65">
                  <c:v>-1.6683799999999999E-2</c:v>
                </c:pt>
                <c:pt idx="66">
                  <c:v>1.9555099999999999E-2</c:v>
                </c:pt>
                <c:pt idx="67">
                  <c:v>-2.428E-3</c:v>
                </c:pt>
                <c:pt idx="68">
                  <c:v>1.5558199999999999E-2</c:v>
                </c:pt>
                <c:pt idx="69">
                  <c:v>1.18277E-2</c:v>
                </c:pt>
                <c:pt idx="70">
                  <c:v>1.64908E-2</c:v>
                </c:pt>
                <c:pt idx="71">
                  <c:v>1.30268E-2</c:v>
                </c:pt>
                <c:pt idx="72">
                  <c:v>3.4343800000000001E-2</c:v>
                </c:pt>
                <c:pt idx="73">
                  <c:v>2.4218199999999999E-2</c:v>
                </c:pt>
                <c:pt idx="74">
                  <c:v>-1.41523E-2</c:v>
                </c:pt>
                <c:pt idx="75">
                  <c:v>7.0182999999999995E-2</c:v>
                </c:pt>
                <c:pt idx="76">
                  <c:v>0.112817</c:v>
                </c:pt>
                <c:pt idx="77">
                  <c:v>0.18915799999999999</c:v>
                </c:pt>
                <c:pt idx="78">
                  <c:v>0.195021</c:v>
                </c:pt>
                <c:pt idx="79">
                  <c:v>0.16131300000000001</c:v>
                </c:pt>
                <c:pt idx="80">
                  <c:v>0.124541</c:v>
                </c:pt>
                <c:pt idx="81">
                  <c:v>0.188359</c:v>
                </c:pt>
                <c:pt idx="82">
                  <c:v>0.24138499999999999</c:v>
                </c:pt>
                <c:pt idx="83">
                  <c:v>0.17250499999999999</c:v>
                </c:pt>
                <c:pt idx="84">
                  <c:v>0.193555</c:v>
                </c:pt>
                <c:pt idx="85">
                  <c:v>0.17650099999999999</c:v>
                </c:pt>
                <c:pt idx="86">
                  <c:v>0.152253</c:v>
                </c:pt>
                <c:pt idx="87">
                  <c:v>0.136932</c:v>
                </c:pt>
                <c:pt idx="88">
                  <c:v>4.7400400000000002E-2</c:v>
                </c:pt>
                <c:pt idx="89">
                  <c:v>2.11539E-2</c:v>
                </c:pt>
                <c:pt idx="90">
                  <c:v>1.7689900000000001E-2</c:v>
                </c:pt>
                <c:pt idx="91">
                  <c:v>1.56891E-3</c:v>
                </c:pt>
                <c:pt idx="92">
                  <c:v>-4.8925700000000003E-2</c:v>
                </c:pt>
                <c:pt idx="93">
                  <c:v>-9.0627100000000002E-2</c:v>
                </c:pt>
                <c:pt idx="94">
                  <c:v>-8.2899600000000004E-2</c:v>
                </c:pt>
                <c:pt idx="95">
                  <c:v>-3.9999199999999999E-2</c:v>
                </c:pt>
                <c:pt idx="96">
                  <c:v>-2.8807800000000001E-2</c:v>
                </c:pt>
                <c:pt idx="97">
                  <c:v>-2.98736E-2</c:v>
                </c:pt>
                <c:pt idx="98">
                  <c:v>-6.5179899999999999E-2</c:v>
                </c:pt>
                <c:pt idx="99">
                  <c:v>-8.4631700000000004E-2</c:v>
                </c:pt>
                <c:pt idx="100">
                  <c:v>-8.7029800000000004E-2</c:v>
                </c:pt>
                <c:pt idx="101">
                  <c:v>-8.8495400000000002E-2</c:v>
                </c:pt>
                <c:pt idx="102">
                  <c:v>-7.7570399999999998E-2</c:v>
                </c:pt>
                <c:pt idx="103">
                  <c:v>-7.1308499999999997E-2</c:v>
                </c:pt>
                <c:pt idx="104">
                  <c:v>-1.60176E-2</c:v>
                </c:pt>
                <c:pt idx="105">
                  <c:v>4.6332500000000002E-3</c:v>
                </c:pt>
                <c:pt idx="106">
                  <c:v>1.316E-2</c:v>
                </c:pt>
                <c:pt idx="107">
                  <c:v>2.3552099999999999E-2</c:v>
                </c:pt>
                <c:pt idx="108">
                  <c:v>-1.02887E-2</c:v>
                </c:pt>
                <c:pt idx="109">
                  <c:v>5.5658499999999998E-3</c:v>
                </c:pt>
                <c:pt idx="110">
                  <c:v>4.7533699999999998E-2</c:v>
                </c:pt>
                <c:pt idx="111">
                  <c:v>7.1781800000000007E-2</c:v>
                </c:pt>
                <c:pt idx="112">
                  <c:v>6.6852200000000001E-2</c:v>
                </c:pt>
                <c:pt idx="113">
                  <c:v>6.7651600000000006E-2</c:v>
                </c:pt>
                <c:pt idx="114">
                  <c:v>0.10362399999999999</c:v>
                </c:pt>
                <c:pt idx="115">
                  <c:v>0.11001900000000001</c:v>
                </c:pt>
                <c:pt idx="116">
                  <c:v>0.11135100000000001</c:v>
                </c:pt>
                <c:pt idx="117">
                  <c:v>0.13240199999999999</c:v>
                </c:pt>
                <c:pt idx="118">
                  <c:v>0.109486</c:v>
                </c:pt>
                <c:pt idx="119">
                  <c:v>0.19142300000000001</c:v>
                </c:pt>
                <c:pt idx="120">
                  <c:v>0.18143100000000001</c:v>
                </c:pt>
                <c:pt idx="121">
                  <c:v>0.25857200000000002</c:v>
                </c:pt>
                <c:pt idx="122">
                  <c:v>0.175702</c:v>
                </c:pt>
                <c:pt idx="123">
                  <c:v>0.356763</c:v>
                </c:pt>
                <c:pt idx="124">
                  <c:v>0.32105699999999998</c:v>
                </c:pt>
                <c:pt idx="125">
                  <c:v>0.28068799999999999</c:v>
                </c:pt>
                <c:pt idx="126">
                  <c:v>0.27962199999999998</c:v>
                </c:pt>
                <c:pt idx="127">
                  <c:v>0.223665</c:v>
                </c:pt>
                <c:pt idx="128">
                  <c:v>0.117747</c:v>
                </c:pt>
                <c:pt idx="129">
                  <c:v>3.7941000000000003E-2</c:v>
                </c:pt>
                <c:pt idx="130">
                  <c:v>-0.15351200000000001</c:v>
                </c:pt>
                <c:pt idx="131">
                  <c:v>-0.248639</c:v>
                </c:pt>
                <c:pt idx="132">
                  <c:v>-0.30139899999999997</c:v>
                </c:pt>
                <c:pt idx="133">
                  <c:v>-0.35935400000000001</c:v>
                </c:pt>
                <c:pt idx="134">
                  <c:v>-0.372278</c:v>
                </c:pt>
                <c:pt idx="135">
                  <c:v>-0.37893900000000003</c:v>
                </c:pt>
                <c:pt idx="136">
                  <c:v>-0.35509099999999999</c:v>
                </c:pt>
                <c:pt idx="137">
                  <c:v>-0.26689200000000002</c:v>
                </c:pt>
                <c:pt idx="138">
                  <c:v>-0.254635</c:v>
                </c:pt>
                <c:pt idx="139">
                  <c:v>-0.18961800000000001</c:v>
                </c:pt>
                <c:pt idx="140">
                  <c:v>-7.14418E-2</c:v>
                </c:pt>
                <c:pt idx="141">
                  <c:v>-4.1864400000000003E-2</c:v>
                </c:pt>
                <c:pt idx="142">
                  <c:v>-7.4907999999999997E-3</c:v>
                </c:pt>
                <c:pt idx="143">
                  <c:v>1.7556700000000001E-2</c:v>
                </c:pt>
                <c:pt idx="144">
                  <c:v>-6.4646999999999996E-2</c:v>
                </c:pt>
                <c:pt idx="145">
                  <c:v>-5.99839E-2</c:v>
                </c:pt>
                <c:pt idx="146">
                  <c:v>-3.8800099999999997E-2</c:v>
                </c:pt>
                <c:pt idx="147">
                  <c:v>-2.05474E-2</c:v>
                </c:pt>
                <c:pt idx="148">
                  <c:v>5.4061999999999999E-2</c:v>
                </c:pt>
                <c:pt idx="149">
                  <c:v>4.87328E-2</c:v>
                </c:pt>
                <c:pt idx="150">
                  <c:v>1.86225E-2</c:v>
                </c:pt>
                <c:pt idx="151">
                  <c:v>3.1279500000000002E-2</c:v>
                </c:pt>
                <c:pt idx="152">
                  <c:v>7.0849200000000001E-2</c:v>
                </c:pt>
                <c:pt idx="153">
                  <c:v>8.8968599999999995E-2</c:v>
                </c:pt>
                <c:pt idx="154">
                  <c:v>8.4705199999999994E-2</c:v>
                </c:pt>
                <c:pt idx="155">
                  <c:v>9.2299400000000004E-2</c:v>
                </c:pt>
                <c:pt idx="156">
                  <c:v>6.1789400000000001E-2</c:v>
                </c:pt>
                <c:pt idx="157">
                  <c:v>-1.1620999999999999E-2</c:v>
                </c:pt>
                <c:pt idx="158">
                  <c:v>-3.7334600000000003E-2</c:v>
                </c:pt>
                <c:pt idx="159">
                  <c:v>1.15613E-2</c:v>
                </c:pt>
                <c:pt idx="160">
                  <c:v>-1.7349900000000001E-2</c:v>
                </c:pt>
                <c:pt idx="161">
                  <c:v>2.8881299999999999E-2</c:v>
                </c:pt>
                <c:pt idx="162">
                  <c:v>3.75413E-2</c:v>
                </c:pt>
                <c:pt idx="163">
                  <c:v>3.74081E-2</c:v>
                </c:pt>
                <c:pt idx="164">
                  <c:v>-7.0910900000000004E-3</c:v>
                </c:pt>
                <c:pt idx="165">
                  <c:v>-6.3581100000000002E-2</c:v>
                </c:pt>
                <c:pt idx="166">
                  <c:v>-0.16337099999999999</c:v>
                </c:pt>
                <c:pt idx="167">
                  <c:v>-0.13605900000000001</c:v>
                </c:pt>
                <c:pt idx="168">
                  <c:v>-9.6489199999999997E-2</c:v>
                </c:pt>
                <c:pt idx="169">
                  <c:v>-7.0509199999999994E-2</c:v>
                </c:pt>
                <c:pt idx="170">
                  <c:v>-3.20053E-2</c:v>
                </c:pt>
                <c:pt idx="171">
                  <c:v>0.103224</c:v>
                </c:pt>
                <c:pt idx="172">
                  <c:v>4.6734299999999999E-2</c:v>
                </c:pt>
                <c:pt idx="173">
                  <c:v>0.110552</c:v>
                </c:pt>
                <c:pt idx="174">
                  <c:v>0.106422</c:v>
                </c:pt>
                <c:pt idx="175">
                  <c:v>8.4305500000000005E-2</c:v>
                </c:pt>
                <c:pt idx="176">
                  <c:v>3.3144699999999999E-2</c:v>
                </c:pt>
                <c:pt idx="177">
                  <c:v>0.13120299999999999</c:v>
                </c:pt>
                <c:pt idx="178">
                  <c:v>7.2181499999999996E-2</c:v>
                </c:pt>
                <c:pt idx="179">
                  <c:v>3.6075799999999998E-2</c:v>
                </c:pt>
                <c:pt idx="180">
                  <c:v>-2.1613299999999998E-2</c:v>
                </c:pt>
                <c:pt idx="181">
                  <c:v>6.5120200000000003E-2</c:v>
                </c:pt>
                <c:pt idx="182">
                  <c:v>4.3667899999999997E-3</c:v>
                </c:pt>
                <c:pt idx="183">
                  <c:v>3.4610299999999997E-2</c:v>
                </c:pt>
                <c:pt idx="184">
                  <c:v>9.8561200000000002E-2</c:v>
                </c:pt>
                <c:pt idx="185">
                  <c:v>-2.9473900000000001E-2</c:v>
                </c:pt>
                <c:pt idx="186">
                  <c:v>-2.1613299999999998E-2</c:v>
                </c:pt>
                <c:pt idx="187">
                  <c:v>-2.9340700000000001E-2</c:v>
                </c:pt>
                <c:pt idx="188">
                  <c:v>-3.1339199999999998E-2</c:v>
                </c:pt>
                <c:pt idx="189">
                  <c:v>-7.3575699999999999E-3</c:v>
                </c:pt>
                <c:pt idx="190">
                  <c:v>1.3293299999999999E-2</c:v>
                </c:pt>
                <c:pt idx="191">
                  <c:v>6.05903E-2</c:v>
                </c:pt>
                <c:pt idx="192">
                  <c:v>8.79027E-2</c:v>
                </c:pt>
                <c:pt idx="193">
                  <c:v>7.5245800000000002E-2</c:v>
                </c:pt>
                <c:pt idx="194">
                  <c:v>7.7377500000000002E-2</c:v>
                </c:pt>
                <c:pt idx="195">
                  <c:v>3.6741999999999997E-2</c:v>
                </c:pt>
                <c:pt idx="196">
                  <c:v>-2.26792E-2</c:v>
                </c:pt>
                <c:pt idx="197">
                  <c:v>-1.58844E-2</c:v>
                </c:pt>
                <c:pt idx="198">
                  <c:v>-4.2930299999999998E-2</c:v>
                </c:pt>
                <c:pt idx="199">
                  <c:v>-3.91998E-2</c:v>
                </c:pt>
                <c:pt idx="200">
                  <c:v>-9.9820000000000006E-2</c:v>
                </c:pt>
                <c:pt idx="201">
                  <c:v>-7.9568899999999998E-2</c:v>
                </c:pt>
                <c:pt idx="202">
                  <c:v>-1.9614800000000002E-2</c:v>
                </c:pt>
                <c:pt idx="203">
                  <c:v>-3.0941499999999999E-3</c:v>
                </c:pt>
                <c:pt idx="204">
                  <c:v>5.8323300000000002E-3</c:v>
                </c:pt>
                <c:pt idx="205">
                  <c:v>-2.50773E-2</c:v>
                </c:pt>
                <c:pt idx="206">
                  <c:v>-7.3575699999999999E-3</c:v>
                </c:pt>
                <c:pt idx="207">
                  <c:v>2.4484700000000002E-2</c:v>
                </c:pt>
                <c:pt idx="208">
                  <c:v>3.1679199999999998E-2</c:v>
                </c:pt>
                <c:pt idx="209">
                  <c:v>3.8074299999999998E-2</c:v>
                </c:pt>
                <c:pt idx="210">
                  <c:v>4.4602599999999999E-2</c:v>
                </c:pt>
                <c:pt idx="211">
                  <c:v>6.6852200000000001E-2</c:v>
                </c:pt>
                <c:pt idx="212">
                  <c:v>6.69854E-2</c:v>
                </c:pt>
                <c:pt idx="213">
                  <c:v>7.1915000000000007E-2</c:v>
                </c:pt>
                <c:pt idx="214">
                  <c:v>5.3928799999999999E-2</c:v>
                </c:pt>
                <c:pt idx="215">
                  <c:v>4.6068100000000001E-2</c:v>
                </c:pt>
                <c:pt idx="216">
                  <c:v>4.2737400000000002E-2</c:v>
                </c:pt>
                <c:pt idx="217">
                  <c:v>3.8340699999999998E-2</c:v>
                </c:pt>
                <c:pt idx="218">
                  <c:v>2.4218199999999999E-2</c:v>
                </c:pt>
                <c:pt idx="219">
                  <c:v>3.00804E-2</c:v>
                </c:pt>
                <c:pt idx="220">
                  <c:v>2.0088100000000001E-2</c:v>
                </c:pt>
                <c:pt idx="221">
                  <c:v>1.9421899999999999E-2</c:v>
                </c:pt>
                <c:pt idx="222">
                  <c:v>2.4084999999999999E-2</c:v>
                </c:pt>
                <c:pt idx="223">
                  <c:v>2.12871E-2</c:v>
                </c:pt>
                <c:pt idx="224">
                  <c:v>2.5150800000000001E-2</c:v>
                </c:pt>
                <c:pt idx="225">
                  <c:v>3.72749E-2</c:v>
                </c:pt>
                <c:pt idx="226">
                  <c:v>4.5268799999999998E-2</c:v>
                </c:pt>
                <c:pt idx="227">
                  <c:v>4.0605700000000002E-2</c:v>
                </c:pt>
                <c:pt idx="228">
                  <c:v>2.99472E-2</c:v>
                </c:pt>
                <c:pt idx="229">
                  <c:v>4.1003200000000002E-3</c:v>
                </c:pt>
                <c:pt idx="230">
                  <c:v>3.4341699999999998E-3</c:v>
                </c:pt>
                <c:pt idx="231">
                  <c:v>-5.3591000000000003E-3</c:v>
                </c:pt>
                <c:pt idx="232">
                  <c:v>-4.0132399999999999E-2</c:v>
                </c:pt>
                <c:pt idx="233">
                  <c:v>-1.40191E-2</c:v>
                </c:pt>
                <c:pt idx="234">
                  <c:v>3.3144699999999999E-2</c:v>
                </c:pt>
                <c:pt idx="235">
                  <c:v>5.2729699999999997E-2</c:v>
                </c:pt>
                <c:pt idx="236">
                  <c:v>1.9555099999999999E-2</c:v>
                </c:pt>
                <c:pt idx="237">
                  <c:v>3.7674600000000003E-2</c:v>
                </c:pt>
                <c:pt idx="238">
                  <c:v>2.9813900000000001E-2</c:v>
                </c:pt>
                <c:pt idx="239">
                  <c:v>2.9680700000000001E-2</c:v>
                </c:pt>
                <c:pt idx="240">
                  <c:v>5.4861399999999998E-2</c:v>
                </c:pt>
                <c:pt idx="241">
                  <c:v>5.8325399999999999E-2</c:v>
                </c:pt>
                <c:pt idx="242">
                  <c:v>6.7518400000000006E-2</c:v>
                </c:pt>
                <c:pt idx="243">
                  <c:v>2.55505E-2</c:v>
                </c:pt>
                <c:pt idx="244">
                  <c:v>9.3231999999999995E-2</c:v>
                </c:pt>
                <c:pt idx="245">
                  <c:v>7.1248800000000001E-2</c:v>
                </c:pt>
                <c:pt idx="246">
                  <c:v>5.2862899999999997E-2</c:v>
                </c:pt>
                <c:pt idx="247">
                  <c:v>3.74081E-2</c:v>
                </c:pt>
                <c:pt idx="248">
                  <c:v>6.3921099999999995E-2</c:v>
                </c:pt>
                <c:pt idx="249">
                  <c:v>5.8458599999999999E-2</c:v>
                </c:pt>
                <c:pt idx="250">
                  <c:v>5.0331500000000001E-2</c:v>
                </c:pt>
                <c:pt idx="251">
                  <c:v>1.63576E-2</c:v>
                </c:pt>
                <c:pt idx="252">
                  <c:v>1.5691400000000001E-2</c:v>
                </c:pt>
                <c:pt idx="253">
                  <c:v>1.26271E-2</c:v>
                </c:pt>
                <c:pt idx="254">
                  <c:v>5.0307800000000001E-4</c:v>
                </c:pt>
                <c:pt idx="255">
                  <c:v>-5.3591000000000003E-3</c:v>
                </c:pt>
                <c:pt idx="256">
                  <c:v>-3.0941499999999999E-3</c:v>
                </c:pt>
                <c:pt idx="257">
                  <c:v>2.23507E-3</c:v>
                </c:pt>
                <c:pt idx="258">
                  <c:v>1.0228900000000001E-2</c:v>
                </c:pt>
                <c:pt idx="259">
                  <c:v>3.0879799999999999E-2</c:v>
                </c:pt>
                <c:pt idx="260">
                  <c:v>2.9281000000000001E-2</c:v>
                </c:pt>
                <c:pt idx="261">
                  <c:v>3.6075799999999998E-2</c:v>
                </c:pt>
                <c:pt idx="262">
                  <c:v>5.2729699999999997E-2</c:v>
                </c:pt>
                <c:pt idx="263">
                  <c:v>3.3544400000000002E-2</c:v>
                </c:pt>
                <c:pt idx="264">
                  <c:v>2.8614899999999999E-2</c:v>
                </c:pt>
                <c:pt idx="265">
                  <c:v>2.9014600000000002E-2</c:v>
                </c:pt>
                <c:pt idx="266">
                  <c:v>-5.7587799999999998E-3</c:v>
                </c:pt>
                <c:pt idx="267">
                  <c:v>-3.6270899999999999E-3</c:v>
                </c:pt>
                <c:pt idx="268">
                  <c:v>-5.09262E-3</c:v>
                </c:pt>
                <c:pt idx="269">
                  <c:v>-1.7216700000000001E-2</c:v>
                </c:pt>
                <c:pt idx="270">
                  <c:v>1.43591E-2</c:v>
                </c:pt>
                <c:pt idx="271">
                  <c:v>3.8340699999999998E-2</c:v>
                </c:pt>
                <c:pt idx="272">
                  <c:v>3.04801E-2</c:v>
                </c:pt>
                <c:pt idx="273">
                  <c:v>5.2063499999999999E-2</c:v>
                </c:pt>
                <c:pt idx="274">
                  <c:v>0.124941</c:v>
                </c:pt>
                <c:pt idx="275">
                  <c:v>-7.0242700000000005E-2</c:v>
                </c:pt>
                <c:pt idx="276">
                  <c:v>-1.5617900000000001E-2</c:v>
                </c:pt>
                <c:pt idx="277">
                  <c:v>-2.8276999999999998E-3</c:v>
                </c:pt>
                <c:pt idx="278">
                  <c:v>6.5653100000000006E-2</c:v>
                </c:pt>
                <c:pt idx="279">
                  <c:v>0.128139</c:v>
                </c:pt>
                <c:pt idx="280">
                  <c:v>0.174903</c:v>
                </c:pt>
                <c:pt idx="281">
                  <c:v>0.12867100000000001</c:v>
                </c:pt>
                <c:pt idx="282">
                  <c:v>0.143593</c:v>
                </c:pt>
                <c:pt idx="283">
                  <c:v>0.12720600000000001</c:v>
                </c:pt>
                <c:pt idx="284">
                  <c:v>0.117613</c:v>
                </c:pt>
                <c:pt idx="285">
                  <c:v>9.2699100000000006E-2</c:v>
                </c:pt>
                <c:pt idx="286">
                  <c:v>8.4838399999999994E-2</c:v>
                </c:pt>
                <c:pt idx="287">
                  <c:v>4.2604099999999999E-2</c:v>
                </c:pt>
                <c:pt idx="288">
                  <c:v>7.1115600000000001E-2</c:v>
                </c:pt>
                <c:pt idx="289">
                  <c:v>0.103491</c:v>
                </c:pt>
                <c:pt idx="290">
                  <c:v>0.10842</c:v>
                </c:pt>
                <c:pt idx="291">
                  <c:v>0.11934500000000001</c:v>
                </c:pt>
                <c:pt idx="292">
                  <c:v>9.1233499999999995E-2</c:v>
                </c:pt>
                <c:pt idx="293">
                  <c:v>3.94066E-2</c:v>
                </c:pt>
                <c:pt idx="294">
                  <c:v>-8.8231000000000004E-3</c:v>
                </c:pt>
                <c:pt idx="295">
                  <c:v>-6.5581800000000003E-3</c:v>
                </c:pt>
                <c:pt idx="296">
                  <c:v>-2.1346899999999999E-2</c:v>
                </c:pt>
                <c:pt idx="297">
                  <c:v>-1.7216700000000001E-2</c:v>
                </c:pt>
                <c:pt idx="298">
                  <c:v>-2.0947199999999999E-2</c:v>
                </c:pt>
                <c:pt idx="299">
                  <c:v>-1.7349900000000001E-2</c:v>
                </c:pt>
                <c:pt idx="300">
                  <c:v>-1.02887E-2</c:v>
                </c:pt>
                <c:pt idx="301">
                  <c:v>-2.5876699999999999E-2</c:v>
                </c:pt>
                <c:pt idx="302">
                  <c:v>3.04801E-2</c:v>
                </c:pt>
                <c:pt idx="303">
                  <c:v>1.316E-2</c:v>
                </c:pt>
                <c:pt idx="304">
                  <c:v>1.7023699999999999E-2</c:v>
                </c:pt>
                <c:pt idx="305">
                  <c:v>2.9014600000000002E-2</c:v>
                </c:pt>
                <c:pt idx="306">
                  <c:v>2.6349899999999999E-2</c:v>
                </c:pt>
                <c:pt idx="307">
                  <c:v>1.1960999999999999E-2</c:v>
                </c:pt>
                <c:pt idx="308">
                  <c:v>9.6960199999999996E-3</c:v>
                </c:pt>
                <c:pt idx="309">
                  <c:v>1.43591E-2</c:v>
                </c:pt>
                <c:pt idx="310">
                  <c:v>8.13744E-2</c:v>
                </c:pt>
                <c:pt idx="311">
                  <c:v>0.133601</c:v>
                </c:pt>
                <c:pt idx="312">
                  <c:v>0.12534100000000001</c:v>
                </c:pt>
                <c:pt idx="313">
                  <c:v>3.22121E-2</c:v>
                </c:pt>
                <c:pt idx="314">
                  <c:v>-4.82596E-2</c:v>
                </c:pt>
                <c:pt idx="315">
                  <c:v>5.3928799999999999E-2</c:v>
                </c:pt>
                <c:pt idx="316">
                  <c:v>-1.24203E-2</c:v>
                </c:pt>
                <c:pt idx="317">
                  <c:v>-4.9325399999999998E-2</c:v>
                </c:pt>
                <c:pt idx="318">
                  <c:v>0.101226</c:v>
                </c:pt>
                <c:pt idx="319">
                  <c:v>0.11228399999999999</c:v>
                </c:pt>
                <c:pt idx="320">
                  <c:v>9.0434100000000003E-2</c:v>
                </c:pt>
                <c:pt idx="321">
                  <c:v>5.3928799999999999E-2</c:v>
                </c:pt>
                <c:pt idx="322">
                  <c:v>2.04878E-2</c:v>
                </c:pt>
                <c:pt idx="323">
                  <c:v>-7.2374400000000005E-2</c:v>
                </c:pt>
                <c:pt idx="324">
                  <c:v>-5.7718999999999999E-2</c:v>
                </c:pt>
                <c:pt idx="325">
                  <c:v>-4.9325399999999998E-2</c:v>
                </c:pt>
                <c:pt idx="326">
                  <c:v>-4.7193699999999998E-2</c:v>
                </c:pt>
                <c:pt idx="327">
                  <c:v>-6.8910399999999997E-2</c:v>
                </c:pt>
                <c:pt idx="328">
                  <c:v>-7.1841500000000003E-2</c:v>
                </c:pt>
                <c:pt idx="329">
                  <c:v>-8.2766400000000004E-2</c:v>
                </c:pt>
                <c:pt idx="330">
                  <c:v>-9.7155400000000003E-2</c:v>
                </c:pt>
                <c:pt idx="331">
                  <c:v>-0.16137299999999999</c:v>
                </c:pt>
                <c:pt idx="332">
                  <c:v>-0.13725799999999999</c:v>
                </c:pt>
                <c:pt idx="333">
                  <c:v>-0.17136499999999999</c:v>
                </c:pt>
                <c:pt idx="334">
                  <c:v>-0.15324599999999999</c:v>
                </c:pt>
                <c:pt idx="335">
                  <c:v>-4.0132399999999999E-2</c:v>
                </c:pt>
                <c:pt idx="336">
                  <c:v>-4.5728100000000001E-2</c:v>
                </c:pt>
                <c:pt idx="337">
                  <c:v>2.3552099999999999E-2</c:v>
                </c:pt>
                <c:pt idx="338">
                  <c:v>1.0228900000000001E-2</c:v>
                </c:pt>
                <c:pt idx="339">
                  <c:v>5.7259600000000001E-2</c:v>
                </c:pt>
                <c:pt idx="340">
                  <c:v>7.6178399999999993E-2</c:v>
                </c:pt>
                <c:pt idx="341">
                  <c:v>5.2330000000000002E-2</c:v>
                </c:pt>
                <c:pt idx="342">
                  <c:v>3.4210600000000001E-2</c:v>
                </c:pt>
                <c:pt idx="343">
                  <c:v>5.2196800000000002E-2</c:v>
                </c:pt>
                <c:pt idx="344">
                  <c:v>1.06286E-2</c:v>
                </c:pt>
                <c:pt idx="345">
                  <c:v>6.3630900000000005E-4</c:v>
                </c:pt>
                <c:pt idx="346">
                  <c:v>1.5957900000000001E-2</c:v>
                </c:pt>
                <c:pt idx="347">
                  <c:v>2.0088100000000001E-2</c:v>
                </c:pt>
                <c:pt idx="348">
                  <c:v>2.08874E-2</c:v>
                </c:pt>
                <c:pt idx="349">
                  <c:v>2.7549000000000001E-2</c:v>
                </c:pt>
                <c:pt idx="350">
                  <c:v>4.8599499999999997E-2</c:v>
                </c:pt>
                <c:pt idx="351">
                  <c:v>3.6342300000000001E-2</c:v>
                </c:pt>
                <c:pt idx="352">
                  <c:v>4.6734299999999999E-2</c:v>
                </c:pt>
                <c:pt idx="353">
                  <c:v>5.2596499999999997E-2</c:v>
                </c:pt>
                <c:pt idx="354">
                  <c:v>9.1766399999999998E-2</c:v>
                </c:pt>
                <c:pt idx="355">
                  <c:v>0.11534800000000001</c:v>
                </c:pt>
                <c:pt idx="356">
                  <c:v>5.5527600000000003E-2</c:v>
                </c:pt>
                <c:pt idx="357">
                  <c:v>0.18276300000000001</c:v>
                </c:pt>
                <c:pt idx="358">
                  <c:v>0.19195599999999999</c:v>
                </c:pt>
                <c:pt idx="359">
                  <c:v>5.7392800000000001E-2</c:v>
                </c:pt>
                <c:pt idx="360">
                  <c:v>5.1797099999999999E-2</c:v>
                </c:pt>
                <c:pt idx="361">
                  <c:v>6.0990000000000003E-2</c:v>
                </c:pt>
                <c:pt idx="362">
                  <c:v>5.6060499999999999E-2</c:v>
                </c:pt>
                <c:pt idx="363">
                  <c:v>5.1397400000000003E-2</c:v>
                </c:pt>
                <c:pt idx="364">
                  <c:v>-1.86822E-2</c:v>
                </c:pt>
                <c:pt idx="365">
                  <c:v>-6.21156E-2</c:v>
                </c:pt>
                <c:pt idx="366">
                  <c:v>-5.1057400000000003E-2</c:v>
                </c:pt>
                <c:pt idx="367">
                  <c:v>-7.2907299999999994E-2</c:v>
                </c:pt>
                <c:pt idx="368">
                  <c:v>-9.87542E-2</c:v>
                </c:pt>
                <c:pt idx="369">
                  <c:v>-0.115408</c:v>
                </c:pt>
                <c:pt idx="370">
                  <c:v>-7.5038999999999995E-2</c:v>
                </c:pt>
                <c:pt idx="371">
                  <c:v>-5.7319299999999997E-2</c:v>
                </c:pt>
                <c:pt idx="372">
                  <c:v>-1.7216700000000001E-2</c:v>
                </c:pt>
                <c:pt idx="373">
                  <c:v>5.2994000000000001E-3</c:v>
                </c:pt>
                <c:pt idx="374">
                  <c:v>1.42259E-2</c:v>
                </c:pt>
                <c:pt idx="375">
                  <c:v>-5.09262E-3</c:v>
                </c:pt>
                <c:pt idx="376">
                  <c:v>1.1161600000000001E-2</c:v>
                </c:pt>
                <c:pt idx="377">
                  <c:v>8.6301899999999994E-3</c:v>
                </c:pt>
                <c:pt idx="378">
                  <c:v>1.6890499999999999E-2</c:v>
                </c:pt>
                <c:pt idx="379">
                  <c:v>-4.8261700000000003E-3</c:v>
                </c:pt>
                <c:pt idx="380">
                  <c:v>-2.0014500000000001E-2</c:v>
                </c:pt>
                <c:pt idx="381">
                  <c:v>-2.8274899999999999E-2</c:v>
                </c:pt>
                <c:pt idx="382">
                  <c:v>1.42259E-2</c:v>
                </c:pt>
                <c:pt idx="383">
                  <c:v>4.1138599999999997E-2</c:v>
                </c:pt>
                <c:pt idx="384">
                  <c:v>5.5794000000000003E-2</c:v>
                </c:pt>
                <c:pt idx="385">
                  <c:v>5.6993099999999998E-2</c:v>
                </c:pt>
                <c:pt idx="386">
                  <c:v>3.7941000000000003E-2</c:v>
                </c:pt>
                <c:pt idx="387">
                  <c:v>1.64908E-2</c:v>
                </c:pt>
                <c:pt idx="388">
                  <c:v>8.3637099999999999E-3</c:v>
                </c:pt>
                <c:pt idx="389">
                  <c:v>3.7006299999999999E-3</c:v>
                </c:pt>
                <c:pt idx="390">
                  <c:v>4.5000200000000004E-3</c:v>
                </c:pt>
                <c:pt idx="391">
                  <c:v>-7.6240300000000004E-3</c:v>
                </c:pt>
                <c:pt idx="392">
                  <c:v>-2.5876699999999999E-2</c:v>
                </c:pt>
                <c:pt idx="393">
                  <c:v>-5.0924200000000003E-2</c:v>
                </c:pt>
                <c:pt idx="394">
                  <c:v>-9.3291700000000005E-2</c:v>
                </c:pt>
                <c:pt idx="395">
                  <c:v>-3.18721E-2</c:v>
                </c:pt>
                <c:pt idx="396">
                  <c:v>-1.4285600000000001E-2</c:v>
                </c:pt>
                <c:pt idx="397">
                  <c:v>9.1631100000000004E-3</c:v>
                </c:pt>
                <c:pt idx="398">
                  <c:v>6.03239E-2</c:v>
                </c:pt>
                <c:pt idx="399">
                  <c:v>7.6444799999999993E-2</c:v>
                </c:pt>
                <c:pt idx="400">
                  <c:v>0.118946</c:v>
                </c:pt>
                <c:pt idx="401">
                  <c:v>0.13400100000000001</c:v>
                </c:pt>
                <c:pt idx="402">
                  <c:v>0.12334199999999999</c:v>
                </c:pt>
                <c:pt idx="403">
                  <c:v>0.14639099999999999</c:v>
                </c:pt>
                <c:pt idx="404">
                  <c:v>0.15078800000000001</c:v>
                </c:pt>
                <c:pt idx="405">
                  <c:v>7.9242699999999999E-2</c:v>
                </c:pt>
                <c:pt idx="406">
                  <c:v>3.5409599999999999E-2</c:v>
                </c:pt>
                <c:pt idx="407">
                  <c:v>2.55505E-2</c:v>
                </c:pt>
                <c:pt idx="408">
                  <c:v>7.5643200000000002E-3</c:v>
                </c:pt>
                <c:pt idx="409">
                  <c:v>-2.1615499999999999E-3</c:v>
                </c:pt>
                <c:pt idx="410">
                  <c:v>-9.8889600000000005E-3</c:v>
                </c:pt>
                <c:pt idx="411">
                  <c:v>1.03384E-4</c:v>
                </c:pt>
                <c:pt idx="412">
                  <c:v>-2.69447E-3</c:v>
                </c:pt>
                <c:pt idx="413">
                  <c:v>-2.5612399999999998E-3</c:v>
                </c:pt>
                <c:pt idx="414">
                  <c:v>9.0298700000000006E-3</c:v>
                </c:pt>
                <c:pt idx="415">
                  <c:v>2.7549000000000001E-2</c:v>
                </c:pt>
                <c:pt idx="416">
                  <c:v>2.3818499999999999E-2</c:v>
                </c:pt>
                <c:pt idx="417">
                  <c:v>1.8089600000000001E-2</c:v>
                </c:pt>
                <c:pt idx="418">
                  <c:v>2.3662999999999999E-4</c:v>
                </c:pt>
                <c:pt idx="419">
                  <c:v>3.30094E-3</c:v>
                </c:pt>
                <c:pt idx="420">
                  <c:v>4.6332500000000002E-3</c:v>
                </c:pt>
                <c:pt idx="421">
                  <c:v>1.64908E-2</c:v>
                </c:pt>
                <c:pt idx="422">
                  <c:v>6.49849E-3</c:v>
                </c:pt>
                <c:pt idx="423">
                  <c:v>1.51585E-2</c:v>
                </c:pt>
                <c:pt idx="424">
                  <c:v>1.30268E-2</c:v>
                </c:pt>
                <c:pt idx="425">
                  <c:v>2.10207E-2</c:v>
                </c:pt>
                <c:pt idx="426">
                  <c:v>2.2086499999999998E-2</c:v>
                </c:pt>
                <c:pt idx="427">
                  <c:v>1.3559699999999999E-2</c:v>
                </c:pt>
                <c:pt idx="428">
                  <c:v>2.12871E-2</c:v>
                </c:pt>
                <c:pt idx="429">
                  <c:v>2.4084999999999999E-2</c:v>
                </c:pt>
                <c:pt idx="430">
                  <c:v>1.63576E-2</c:v>
                </c:pt>
                <c:pt idx="431">
                  <c:v>2.6216699999999999E-2</c:v>
                </c:pt>
                <c:pt idx="432">
                  <c:v>2.99472E-2</c:v>
                </c:pt>
                <c:pt idx="433">
                  <c:v>2.1420399999999999E-2</c:v>
                </c:pt>
                <c:pt idx="434">
                  <c:v>1.3693E-2</c:v>
                </c:pt>
                <c:pt idx="435">
                  <c:v>1.9288699999999999E-2</c:v>
                </c:pt>
                <c:pt idx="436">
                  <c:v>1.9288699999999999E-2</c:v>
                </c:pt>
                <c:pt idx="437">
                  <c:v>2.9414200000000001E-2</c:v>
                </c:pt>
                <c:pt idx="438">
                  <c:v>1.6757299999999999E-2</c:v>
                </c:pt>
                <c:pt idx="439">
                  <c:v>4.9265700000000003E-2</c:v>
                </c:pt>
                <c:pt idx="440">
                  <c:v>5.3662300000000003E-2</c:v>
                </c:pt>
                <c:pt idx="441">
                  <c:v>1.24939E-2</c:v>
                </c:pt>
                <c:pt idx="442">
                  <c:v>2.7415800000000001E-2</c:v>
                </c:pt>
                <c:pt idx="443">
                  <c:v>8.6437200000000006E-2</c:v>
                </c:pt>
                <c:pt idx="444">
                  <c:v>0.114149</c:v>
                </c:pt>
                <c:pt idx="445">
                  <c:v>7.2980799999999998E-2</c:v>
                </c:pt>
                <c:pt idx="446">
                  <c:v>4.7267200000000002E-2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F4-41F5-8915-AB626DE00EC0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данные'!$E$3:$E$449</c:f>
              <c:numCache>
                <c:formatCode>General</c:formatCode>
                <c:ptCount val="447"/>
                <c:pt idx="0">
                  <c:v>3.3802899999999997E-2</c:v>
                </c:pt>
                <c:pt idx="1">
                  <c:v>3.85992E-2</c:v>
                </c:pt>
                <c:pt idx="2">
                  <c:v>3.6200999999999997E-2</c:v>
                </c:pt>
                <c:pt idx="3">
                  <c:v>3.3403099999999998E-2</c:v>
                </c:pt>
                <c:pt idx="4">
                  <c:v>2.9006500000000001E-2</c:v>
                </c:pt>
                <c:pt idx="5">
                  <c:v>2.8740100000000001E-2</c:v>
                </c:pt>
                <c:pt idx="6">
                  <c:v>2.5542499999999999E-2</c:v>
                </c:pt>
                <c:pt idx="7">
                  <c:v>2.5542499999999999E-2</c:v>
                </c:pt>
                <c:pt idx="8">
                  <c:v>2.6341900000000001E-2</c:v>
                </c:pt>
                <c:pt idx="9">
                  <c:v>3.3669600000000001E-2</c:v>
                </c:pt>
                <c:pt idx="10">
                  <c:v>2.6075399999999999E-2</c:v>
                </c:pt>
                <c:pt idx="11">
                  <c:v>3.5401599999999998E-2</c:v>
                </c:pt>
                <c:pt idx="12">
                  <c:v>3.3669600000000001E-2</c:v>
                </c:pt>
                <c:pt idx="13">
                  <c:v>3.9798199999999999E-2</c:v>
                </c:pt>
                <c:pt idx="14">
                  <c:v>3.0871800000000001E-2</c:v>
                </c:pt>
                <c:pt idx="15">
                  <c:v>3.9931500000000002E-2</c:v>
                </c:pt>
                <c:pt idx="16">
                  <c:v>4.2329699999999998E-2</c:v>
                </c:pt>
                <c:pt idx="17">
                  <c:v>4.4461300000000002E-2</c:v>
                </c:pt>
                <c:pt idx="18">
                  <c:v>5.5119799999999997E-2</c:v>
                </c:pt>
                <c:pt idx="19">
                  <c:v>7.9634399999999994E-2</c:v>
                </c:pt>
                <c:pt idx="20">
                  <c:v>8.1366400000000005E-2</c:v>
                </c:pt>
                <c:pt idx="21">
                  <c:v>0.108279</c:v>
                </c:pt>
                <c:pt idx="22">
                  <c:v>7.8302099999999999E-2</c:v>
                </c:pt>
                <c:pt idx="23">
                  <c:v>9.4556200000000007E-2</c:v>
                </c:pt>
                <c:pt idx="24">
                  <c:v>0.14491799999999999</c:v>
                </c:pt>
                <c:pt idx="25">
                  <c:v>0.153311</c:v>
                </c:pt>
                <c:pt idx="26">
                  <c:v>0.17649300000000001</c:v>
                </c:pt>
                <c:pt idx="27">
                  <c:v>0.112276</c:v>
                </c:pt>
                <c:pt idx="28">
                  <c:v>0.13559099999999999</c:v>
                </c:pt>
                <c:pt idx="29">
                  <c:v>0.14038800000000001</c:v>
                </c:pt>
                <c:pt idx="30">
                  <c:v>8.7361800000000003E-2</c:v>
                </c:pt>
                <c:pt idx="31">
                  <c:v>0.15717500000000001</c:v>
                </c:pt>
                <c:pt idx="32">
                  <c:v>0.24737200000000001</c:v>
                </c:pt>
                <c:pt idx="33">
                  <c:v>0.233516</c:v>
                </c:pt>
                <c:pt idx="34">
                  <c:v>0.35302499999999998</c:v>
                </c:pt>
                <c:pt idx="35">
                  <c:v>0.25203500000000001</c:v>
                </c:pt>
                <c:pt idx="36">
                  <c:v>0.202074</c:v>
                </c:pt>
                <c:pt idx="37">
                  <c:v>0.30079800000000001</c:v>
                </c:pt>
                <c:pt idx="38">
                  <c:v>0.170631</c:v>
                </c:pt>
                <c:pt idx="39">
                  <c:v>0.112542</c:v>
                </c:pt>
                <c:pt idx="40">
                  <c:v>0.17036499999999999</c:v>
                </c:pt>
                <c:pt idx="41">
                  <c:v>0.35355799999999998</c:v>
                </c:pt>
                <c:pt idx="42">
                  <c:v>8.9227000000000001E-2</c:v>
                </c:pt>
                <c:pt idx="43">
                  <c:v>0.58458100000000002</c:v>
                </c:pt>
                <c:pt idx="44">
                  <c:v>0.23711399999999999</c:v>
                </c:pt>
                <c:pt idx="45">
                  <c:v>0.32158199999999998</c:v>
                </c:pt>
                <c:pt idx="46">
                  <c:v>-3.9607499999999997E-2</c:v>
                </c:pt>
                <c:pt idx="47">
                  <c:v>9.0218499999999997E-3</c:v>
                </c:pt>
                <c:pt idx="48">
                  <c:v>-2.84161E-2</c:v>
                </c:pt>
                <c:pt idx="49">
                  <c:v>-5.5995000000000003E-2</c:v>
                </c:pt>
                <c:pt idx="50">
                  <c:v>2.3144399999999999E-2</c:v>
                </c:pt>
                <c:pt idx="51">
                  <c:v>-1.00302E-2</c:v>
                </c:pt>
                <c:pt idx="52">
                  <c:v>-5.6261400000000003E-2</c:v>
                </c:pt>
                <c:pt idx="53">
                  <c:v>-0.12367599999999999</c:v>
                </c:pt>
                <c:pt idx="54">
                  <c:v>-0.19921900000000001</c:v>
                </c:pt>
                <c:pt idx="55">
                  <c:v>-0.19149099999999999</c:v>
                </c:pt>
                <c:pt idx="56">
                  <c:v>-0.17443700000000001</c:v>
                </c:pt>
                <c:pt idx="57">
                  <c:v>-0.180033</c:v>
                </c:pt>
                <c:pt idx="58">
                  <c:v>-0.176702</c:v>
                </c:pt>
                <c:pt idx="59">
                  <c:v>-0.14539299999999999</c:v>
                </c:pt>
                <c:pt idx="60">
                  <c:v>-0.22493199999999999</c:v>
                </c:pt>
                <c:pt idx="61">
                  <c:v>-0.14899000000000001</c:v>
                </c:pt>
                <c:pt idx="62">
                  <c:v>-0.16684299999999999</c:v>
                </c:pt>
                <c:pt idx="63">
                  <c:v>-0.165378</c:v>
                </c:pt>
                <c:pt idx="64">
                  <c:v>-0.25930599999999998</c:v>
                </c:pt>
                <c:pt idx="65">
                  <c:v>-0.131804</c:v>
                </c:pt>
                <c:pt idx="66">
                  <c:v>-0.106756</c:v>
                </c:pt>
                <c:pt idx="67">
                  <c:v>-1.1229299999999999E-2</c:v>
                </c:pt>
                <c:pt idx="68">
                  <c:v>8.6429099999999995E-2</c:v>
                </c:pt>
                <c:pt idx="69">
                  <c:v>0.19408</c:v>
                </c:pt>
                <c:pt idx="70">
                  <c:v>0.26309399999999999</c:v>
                </c:pt>
                <c:pt idx="71">
                  <c:v>0.33144099999999999</c:v>
                </c:pt>
                <c:pt idx="72">
                  <c:v>0.32691100000000001</c:v>
                </c:pt>
                <c:pt idx="73">
                  <c:v>0.26948899999999998</c:v>
                </c:pt>
                <c:pt idx="74">
                  <c:v>0.32158199999999998</c:v>
                </c:pt>
                <c:pt idx="75">
                  <c:v>0.31745200000000001</c:v>
                </c:pt>
                <c:pt idx="76">
                  <c:v>0.31478699999999998</c:v>
                </c:pt>
                <c:pt idx="77">
                  <c:v>0.40205400000000002</c:v>
                </c:pt>
                <c:pt idx="78">
                  <c:v>0.27908100000000002</c:v>
                </c:pt>
                <c:pt idx="79">
                  <c:v>0.383801</c:v>
                </c:pt>
                <c:pt idx="80">
                  <c:v>0.31305500000000003</c:v>
                </c:pt>
                <c:pt idx="81">
                  <c:v>0.41444399999999998</c:v>
                </c:pt>
                <c:pt idx="82">
                  <c:v>0.40112100000000001</c:v>
                </c:pt>
                <c:pt idx="83">
                  <c:v>0.31225599999999998</c:v>
                </c:pt>
                <c:pt idx="84">
                  <c:v>0.20713699999999999</c:v>
                </c:pt>
                <c:pt idx="85">
                  <c:v>8.8560799999999995E-2</c:v>
                </c:pt>
                <c:pt idx="86">
                  <c:v>4.7259200000000001E-2</c:v>
                </c:pt>
                <c:pt idx="87">
                  <c:v>4.7792099999999997E-2</c:v>
                </c:pt>
                <c:pt idx="88">
                  <c:v>1.3152E-2</c:v>
                </c:pt>
                <c:pt idx="89">
                  <c:v>-4.7867899999999998E-2</c:v>
                </c:pt>
                <c:pt idx="90">
                  <c:v>-5.7079799999999997E-4</c:v>
                </c:pt>
                <c:pt idx="91">
                  <c:v>-5.3730100000000003E-2</c:v>
                </c:pt>
                <c:pt idx="92">
                  <c:v>-0.12887199999999999</c:v>
                </c:pt>
                <c:pt idx="93">
                  <c:v>-0.16217999999999999</c:v>
                </c:pt>
                <c:pt idx="94">
                  <c:v>-0.24132000000000001</c:v>
                </c:pt>
                <c:pt idx="95">
                  <c:v>-0.33871200000000001</c:v>
                </c:pt>
                <c:pt idx="96">
                  <c:v>-0.32885199999999998</c:v>
                </c:pt>
                <c:pt idx="97">
                  <c:v>-0.36535800000000002</c:v>
                </c:pt>
                <c:pt idx="98">
                  <c:v>-0.36029499999999998</c:v>
                </c:pt>
                <c:pt idx="99">
                  <c:v>-0.29088199999999997</c:v>
                </c:pt>
                <c:pt idx="100">
                  <c:v>-0.34230899999999997</c:v>
                </c:pt>
                <c:pt idx="101">
                  <c:v>-0.26863199999999998</c:v>
                </c:pt>
                <c:pt idx="102">
                  <c:v>-0.20095099999999999</c:v>
                </c:pt>
                <c:pt idx="103">
                  <c:v>-0.18349699999999999</c:v>
                </c:pt>
                <c:pt idx="104">
                  <c:v>-0.103825</c:v>
                </c:pt>
                <c:pt idx="105">
                  <c:v>-3.5610599999999999E-2</c:v>
                </c:pt>
                <c:pt idx="106">
                  <c:v>-7.65126E-2</c:v>
                </c:pt>
                <c:pt idx="107">
                  <c:v>-1.7757599999999998E-2</c:v>
                </c:pt>
                <c:pt idx="108">
                  <c:v>4.3795199999999999E-2</c:v>
                </c:pt>
                <c:pt idx="109">
                  <c:v>0.12639900000000001</c:v>
                </c:pt>
                <c:pt idx="110">
                  <c:v>0.15984000000000001</c:v>
                </c:pt>
                <c:pt idx="111">
                  <c:v>0.13972200000000001</c:v>
                </c:pt>
                <c:pt idx="112">
                  <c:v>0.13585800000000001</c:v>
                </c:pt>
                <c:pt idx="113">
                  <c:v>0.179425</c:v>
                </c:pt>
                <c:pt idx="114">
                  <c:v>0.24244299999999999</c:v>
                </c:pt>
                <c:pt idx="115">
                  <c:v>0.283078</c:v>
                </c:pt>
                <c:pt idx="116">
                  <c:v>0.32024999999999998</c:v>
                </c:pt>
                <c:pt idx="117">
                  <c:v>0.330509</c:v>
                </c:pt>
                <c:pt idx="118">
                  <c:v>0.43629400000000002</c:v>
                </c:pt>
                <c:pt idx="119">
                  <c:v>0.506907</c:v>
                </c:pt>
                <c:pt idx="120">
                  <c:v>0.64333600000000002</c:v>
                </c:pt>
                <c:pt idx="121">
                  <c:v>0.55540299999999998</c:v>
                </c:pt>
                <c:pt idx="122">
                  <c:v>0.61961999999999995</c:v>
                </c:pt>
                <c:pt idx="123">
                  <c:v>0.54261300000000001</c:v>
                </c:pt>
                <c:pt idx="124">
                  <c:v>0.44828499999999999</c:v>
                </c:pt>
                <c:pt idx="125">
                  <c:v>0.27668300000000001</c:v>
                </c:pt>
                <c:pt idx="126">
                  <c:v>0.21433099999999999</c:v>
                </c:pt>
                <c:pt idx="127">
                  <c:v>0.101351</c:v>
                </c:pt>
                <c:pt idx="128">
                  <c:v>0.13186100000000001</c:v>
                </c:pt>
                <c:pt idx="129">
                  <c:v>0.12080299999999999</c:v>
                </c:pt>
                <c:pt idx="130">
                  <c:v>0.20766999999999999</c:v>
                </c:pt>
                <c:pt idx="131">
                  <c:v>0.11014400000000001</c:v>
                </c:pt>
                <c:pt idx="132">
                  <c:v>-2.2420699999999998E-2</c:v>
                </c:pt>
                <c:pt idx="133">
                  <c:v>-0.15978200000000001</c:v>
                </c:pt>
                <c:pt idx="134">
                  <c:v>-0.338445</c:v>
                </c:pt>
                <c:pt idx="135">
                  <c:v>-0.42091499999999998</c:v>
                </c:pt>
                <c:pt idx="136">
                  <c:v>-0.365091</c:v>
                </c:pt>
                <c:pt idx="137">
                  <c:v>-0.35483300000000001</c:v>
                </c:pt>
                <c:pt idx="138">
                  <c:v>-0.23692299999999999</c:v>
                </c:pt>
                <c:pt idx="139">
                  <c:v>-0.202016</c:v>
                </c:pt>
                <c:pt idx="140">
                  <c:v>-0.264901</c:v>
                </c:pt>
                <c:pt idx="141">
                  <c:v>-0.29168100000000002</c:v>
                </c:pt>
                <c:pt idx="142">
                  <c:v>-0.36096099999999998</c:v>
                </c:pt>
                <c:pt idx="143">
                  <c:v>-0.38387700000000002</c:v>
                </c:pt>
                <c:pt idx="144">
                  <c:v>-0.22653100000000001</c:v>
                </c:pt>
                <c:pt idx="145">
                  <c:v>-0.21374099999999999</c:v>
                </c:pt>
                <c:pt idx="146">
                  <c:v>-0.14605899999999999</c:v>
                </c:pt>
                <c:pt idx="147">
                  <c:v>-6.6253800000000002E-2</c:v>
                </c:pt>
                <c:pt idx="148">
                  <c:v>-3.9074600000000001E-2</c:v>
                </c:pt>
                <c:pt idx="149">
                  <c:v>-7.22492E-2</c:v>
                </c:pt>
                <c:pt idx="150">
                  <c:v>-1.53595E-2</c:v>
                </c:pt>
                <c:pt idx="151">
                  <c:v>2.27447E-2</c:v>
                </c:pt>
                <c:pt idx="152">
                  <c:v>1.6216299999999999E-2</c:v>
                </c:pt>
                <c:pt idx="153">
                  <c:v>-1.64253E-2</c:v>
                </c:pt>
                <c:pt idx="154">
                  <c:v>2.3144399999999999E-2</c:v>
                </c:pt>
                <c:pt idx="155">
                  <c:v>4.3795199999999999E-2</c:v>
                </c:pt>
                <c:pt idx="156">
                  <c:v>4.5527199999999997E-2</c:v>
                </c:pt>
                <c:pt idx="157">
                  <c:v>9.8212300000000002E-3</c:v>
                </c:pt>
                <c:pt idx="158">
                  <c:v>-8.3440600000000004E-2</c:v>
                </c:pt>
                <c:pt idx="159">
                  <c:v>-0.209344</c:v>
                </c:pt>
                <c:pt idx="160">
                  <c:v>-0.16111400000000001</c:v>
                </c:pt>
                <c:pt idx="161">
                  <c:v>-0.20388200000000001</c:v>
                </c:pt>
                <c:pt idx="162">
                  <c:v>-0.29900900000000002</c:v>
                </c:pt>
                <c:pt idx="163">
                  <c:v>-0.47367500000000001</c:v>
                </c:pt>
                <c:pt idx="164">
                  <c:v>-0.45049299999999998</c:v>
                </c:pt>
                <c:pt idx="165">
                  <c:v>-0.40306199999999998</c:v>
                </c:pt>
                <c:pt idx="166">
                  <c:v>-0.36828899999999998</c:v>
                </c:pt>
                <c:pt idx="167">
                  <c:v>-0.25784000000000001</c:v>
                </c:pt>
                <c:pt idx="168">
                  <c:v>-0.12753999999999999</c:v>
                </c:pt>
                <c:pt idx="169">
                  <c:v>-0.109954</c:v>
                </c:pt>
                <c:pt idx="170">
                  <c:v>-3.24131E-2</c:v>
                </c:pt>
                <c:pt idx="171">
                  <c:v>9.0426099999999995E-2</c:v>
                </c:pt>
                <c:pt idx="172">
                  <c:v>0.156642</c:v>
                </c:pt>
                <c:pt idx="173">
                  <c:v>5.00571E-2</c:v>
                </c:pt>
                <c:pt idx="174">
                  <c:v>0.18089</c:v>
                </c:pt>
                <c:pt idx="175">
                  <c:v>0.21446399999999999</c:v>
                </c:pt>
                <c:pt idx="176">
                  <c:v>0.26149499999999998</c:v>
                </c:pt>
                <c:pt idx="177">
                  <c:v>-4.2538600000000003E-2</c:v>
                </c:pt>
                <c:pt idx="178">
                  <c:v>0.14212</c:v>
                </c:pt>
                <c:pt idx="179">
                  <c:v>5.0723200000000003E-2</c:v>
                </c:pt>
                <c:pt idx="180">
                  <c:v>-3.0814299999999999E-2</c:v>
                </c:pt>
                <c:pt idx="181">
                  <c:v>-0.16950799999999999</c:v>
                </c:pt>
                <c:pt idx="182">
                  <c:v>-0.26316899999999999</c:v>
                </c:pt>
                <c:pt idx="183">
                  <c:v>-0.164578</c:v>
                </c:pt>
                <c:pt idx="184">
                  <c:v>-0.29474499999999998</c:v>
                </c:pt>
                <c:pt idx="185">
                  <c:v>6.2239900000000004E-3</c:v>
                </c:pt>
                <c:pt idx="186">
                  <c:v>6.9242399999999996E-2</c:v>
                </c:pt>
                <c:pt idx="187">
                  <c:v>0.50051199999999996</c:v>
                </c:pt>
                <c:pt idx="188">
                  <c:v>0.11201</c:v>
                </c:pt>
                <c:pt idx="189">
                  <c:v>2.0879399999999999E-2</c:v>
                </c:pt>
                <c:pt idx="190">
                  <c:v>-5.1731600000000003E-2</c:v>
                </c:pt>
                <c:pt idx="191">
                  <c:v>-7.8244599999999997E-2</c:v>
                </c:pt>
                <c:pt idx="192">
                  <c:v>-7.6779E-2</c:v>
                </c:pt>
                <c:pt idx="193">
                  <c:v>-0.137266</c:v>
                </c:pt>
                <c:pt idx="194">
                  <c:v>-0.15884899999999999</c:v>
                </c:pt>
                <c:pt idx="195">
                  <c:v>-0.18296399999999999</c:v>
                </c:pt>
                <c:pt idx="196">
                  <c:v>-0.108888</c:v>
                </c:pt>
                <c:pt idx="197">
                  <c:v>-2.16213E-2</c:v>
                </c:pt>
                <c:pt idx="198">
                  <c:v>2.95394E-2</c:v>
                </c:pt>
                <c:pt idx="199">
                  <c:v>0.10881200000000001</c:v>
                </c:pt>
                <c:pt idx="200">
                  <c:v>9.7087699999999999E-2</c:v>
                </c:pt>
                <c:pt idx="201">
                  <c:v>9.5888600000000004E-2</c:v>
                </c:pt>
                <c:pt idx="202">
                  <c:v>0.15437699999999999</c:v>
                </c:pt>
                <c:pt idx="203">
                  <c:v>0.145451</c:v>
                </c:pt>
                <c:pt idx="204">
                  <c:v>0.11161</c:v>
                </c:pt>
                <c:pt idx="205">
                  <c:v>0.173429</c:v>
                </c:pt>
                <c:pt idx="206">
                  <c:v>0.10335</c:v>
                </c:pt>
                <c:pt idx="207">
                  <c:v>7.5237799999999994E-2</c:v>
                </c:pt>
                <c:pt idx="208">
                  <c:v>5.0723200000000003E-2</c:v>
                </c:pt>
                <c:pt idx="209">
                  <c:v>3.3003499999999998E-2</c:v>
                </c:pt>
                <c:pt idx="210">
                  <c:v>2.5942199999999999E-2</c:v>
                </c:pt>
                <c:pt idx="211">
                  <c:v>-9.4972900000000002E-3</c:v>
                </c:pt>
                <c:pt idx="212">
                  <c:v>5.2913700000000001E-3</c:v>
                </c:pt>
                <c:pt idx="213">
                  <c:v>1.2485899999999999E-2</c:v>
                </c:pt>
                <c:pt idx="214">
                  <c:v>2.7541E-2</c:v>
                </c:pt>
                <c:pt idx="215">
                  <c:v>3.9931500000000002E-2</c:v>
                </c:pt>
                <c:pt idx="216">
                  <c:v>3.3403099999999998E-2</c:v>
                </c:pt>
                <c:pt idx="217">
                  <c:v>4.08641E-2</c:v>
                </c:pt>
                <c:pt idx="218">
                  <c:v>5.00571E-2</c:v>
                </c:pt>
                <c:pt idx="219">
                  <c:v>3.0738499999999998E-2</c:v>
                </c:pt>
                <c:pt idx="220">
                  <c:v>4.0197900000000002E-2</c:v>
                </c:pt>
                <c:pt idx="221">
                  <c:v>4.7792099999999997E-2</c:v>
                </c:pt>
                <c:pt idx="222">
                  <c:v>2.4343400000000001E-2</c:v>
                </c:pt>
                <c:pt idx="223">
                  <c:v>5.6185699999999998E-2</c:v>
                </c:pt>
                <c:pt idx="224">
                  <c:v>4.8591500000000003E-2</c:v>
                </c:pt>
                <c:pt idx="225">
                  <c:v>4.9790599999999997E-2</c:v>
                </c:pt>
                <c:pt idx="226">
                  <c:v>2.7541E-2</c:v>
                </c:pt>
                <c:pt idx="227">
                  <c:v>1.6216299999999999E-2</c:v>
                </c:pt>
                <c:pt idx="228">
                  <c:v>-2.33533E-2</c:v>
                </c:pt>
                <c:pt idx="229">
                  <c:v>-6.5321099999999993E-2</c:v>
                </c:pt>
                <c:pt idx="230">
                  <c:v>-0.13273599999999999</c:v>
                </c:pt>
                <c:pt idx="231">
                  <c:v>-0.11768099999999999</c:v>
                </c:pt>
                <c:pt idx="232">
                  <c:v>-0.140597</c:v>
                </c:pt>
                <c:pt idx="233">
                  <c:v>-7.7312000000000006E-2</c:v>
                </c:pt>
                <c:pt idx="234">
                  <c:v>-5.2531000000000001E-2</c:v>
                </c:pt>
                <c:pt idx="235">
                  <c:v>-1.0563100000000001E-2</c:v>
                </c:pt>
                <c:pt idx="236">
                  <c:v>-4.0348099999999998E-3</c:v>
                </c:pt>
                <c:pt idx="237">
                  <c:v>5.8717100000000001E-2</c:v>
                </c:pt>
                <c:pt idx="238">
                  <c:v>0.13106200000000001</c:v>
                </c:pt>
                <c:pt idx="239">
                  <c:v>0.17702599999999999</c:v>
                </c:pt>
                <c:pt idx="240">
                  <c:v>0.17049800000000001</c:v>
                </c:pt>
                <c:pt idx="241">
                  <c:v>0.16570199999999999</c:v>
                </c:pt>
                <c:pt idx="242">
                  <c:v>0.21246599999999999</c:v>
                </c:pt>
                <c:pt idx="243">
                  <c:v>0.225523</c:v>
                </c:pt>
                <c:pt idx="244">
                  <c:v>0.188884</c:v>
                </c:pt>
                <c:pt idx="245">
                  <c:v>0.188218</c:v>
                </c:pt>
                <c:pt idx="246">
                  <c:v>0.151979</c:v>
                </c:pt>
                <c:pt idx="247">
                  <c:v>9.0825799999999998E-2</c:v>
                </c:pt>
                <c:pt idx="248">
                  <c:v>4.6593000000000002E-2</c:v>
                </c:pt>
                <c:pt idx="249">
                  <c:v>2.95394E-2</c:v>
                </c:pt>
                <c:pt idx="250">
                  <c:v>1.5609E-3</c:v>
                </c:pt>
                <c:pt idx="251">
                  <c:v>5.9575299999999999E-3</c:v>
                </c:pt>
                <c:pt idx="252">
                  <c:v>-2.8357299999999998E-3</c:v>
                </c:pt>
                <c:pt idx="253">
                  <c:v>-1.20287E-2</c:v>
                </c:pt>
                <c:pt idx="254">
                  <c:v>-7.7652800000000003E-3</c:v>
                </c:pt>
                <c:pt idx="255">
                  <c:v>-1.09628E-2</c:v>
                </c:pt>
                <c:pt idx="256">
                  <c:v>1.44843E-2</c:v>
                </c:pt>
                <c:pt idx="257">
                  <c:v>2.99391E-2</c:v>
                </c:pt>
                <c:pt idx="258">
                  <c:v>6.2847299999999995E-2</c:v>
                </c:pt>
                <c:pt idx="259">
                  <c:v>0.12573200000000001</c:v>
                </c:pt>
                <c:pt idx="260">
                  <c:v>0.18462100000000001</c:v>
                </c:pt>
                <c:pt idx="261">
                  <c:v>0.22938600000000001</c:v>
                </c:pt>
                <c:pt idx="262">
                  <c:v>0.24151</c:v>
                </c:pt>
                <c:pt idx="263">
                  <c:v>0.23378299999999999</c:v>
                </c:pt>
                <c:pt idx="264">
                  <c:v>0.24737200000000001</c:v>
                </c:pt>
                <c:pt idx="265">
                  <c:v>0.30479499999999998</c:v>
                </c:pt>
                <c:pt idx="266">
                  <c:v>0.33890199999999998</c:v>
                </c:pt>
                <c:pt idx="267">
                  <c:v>0.42004000000000002</c:v>
                </c:pt>
                <c:pt idx="268">
                  <c:v>0.54114700000000004</c:v>
                </c:pt>
                <c:pt idx="269">
                  <c:v>0.82759400000000005</c:v>
                </c:pt>
                <c:pt idx="270">
                  <c:v>1.00586</c:v>
                </c:pt>
                <c:pt idx="271">
                  <c:v>1.20224</c:v>
                </c:pt>
                <c:pt idx="272">
                  <c:v>1.2346200000000001</c:v>
                </c:pt>
                <c:pt idx="273">
                  <c:v>1.3863700000000001</c:v>
                </c:pt>
                <c:pt idx="274">
                  <c:v>1.2159599999999999</c:v>
                </c:pt>
                <c:pt idx="275">
                  <c:v>1.11351</c:v>
                </c:pt>
                <c:pt idx="276">
                  <c:v>0.893544</c:v>
                </c:pt>
                <c:pt idx="277">
                  <c:v>0.66278700000000002</c:v>
                </c:pt>
                <c:pt idx="278">
                  <c:v>0.60176700000000005</c:v>
                </c:pt>
                <c:pt idx="279">
                  <c:v>0.506907</c:v>
                </c:pt>
                <c:pt idx="280">
                  <c:v>0.24684</c:v>
                </c:pt>
                <c:pt idx="281">
                  <c:v>0.16863300000000001</c:v>
                </c:pt>
                <c:pt idx="282">
                  <c:v>0.111077</c:v>
                </c:pt>
                <c:pt idx="283">
                  <c:v>0.15117900000000001</c:v>
                </c:pt>
                <c:pt idx="284">
                  <c:v>0.105614</c:v>
                </c:pt>
                <c:pt idx="285">
                  <c:v>-2.2820400000000001E-2</c:v>
                </c:pt>
                <c:pt idx="286">
                  <c:v>-0.114217</c:v>
                </c:pt>
                <c:pt idx="287">
                  <c:v>-0.13886499999999999</c:v>
                </c:pt>
                <c:pt idx="288">
                  <c:v>-0.26716600000000001</c:v>
                </c:pt>
                <c:pt idx="289">
                  <c:v>-0.36389199999999999</c:v>
                </c:pt>
                <c:pt idx="290">
                  <c:v>-0.49379299999999998</c:v>
                </c:pt>
                <c:pt idx="291">
                  <c:v>-0.57519699999999996</c:v>
                </c:pt>
                <c:pt idx="292">
                  <c:v>-0.56706999999999996</c:v>
                </c:pt>
                <c:pt idx="293">
                  <c:v>-0.58332399999999995</c:v>
                </c:pt>
                <c:pt idx="294">
                  <c:v>-0.66885799999999995</c:v>
                </c:pt>
                <c:pt idx="295">
                  <c:v>-0.70283200000000001</c:v>
                </c:pt>
                <c:pt idx="296">
                  <c:v>-0.85191799999999995</c:v>
                </c:pt>
                <c:pt idx="297">
                  <c:v>-1.0063299999999999</c:v>
                </c:pt>
                <c:pt idx="298">
                  <c:v>-1.0935999999999999</c:v>
                </c:pt>
                <c:pt idx="299">
                  <c:v>-1.0048699999999999</c:v>
                </c:pt>
                <c:pt idx="300">
                  <c:v>-0.777308</c:v>
                </c:pt>
                <c:pt idx="301">
                  <c:v>-0.50924700000000001</c:v>
                </c:pt>
                <c:pt idx="302">
                  <c:v>-0.35190100000000002</c:v>
                </c:pt>
                <c:pt idx="303">
                  <c:v>-0.188693</c:v>
                </c:pt>
                <c:pt idx="304">
                  <c:v>-7.0783600000000002E-2</c:v>
                </c:pt>
                <c:pt idx="305">
                  <c:v>0.155443</c:v>
                </c:pt>
                <c:pt idx="306">
                  <c:v>0.38646599999999998</c:v>
                </c:pt>
                <c:pt idx="307">
                  <c:v>0.68956700000000004</c:v>
                </c:pt>
                <c:pt idx="308">
                  <c:v>1.0374300000000001</c:v>
                </c:pt>
                <c:pt idx="309">
                  <c:v>1.1685300000000001</c:v>
                </c:pt>
                <c:pt idx="310">
                  <c:v>1.4798899999999999</c:v>
                </c:pt>
                <c:pt idx="311">
                  <c:v>1.8486800000000001</c:v>
                </c:pt>
                <c:pt idx="312">
                  <c:v>1.99457</c:v>
                </c:pt>
                <c:pt idx="313">
                  <c:v>1.69093</c:v>
                </c:pt>
                <c:pt idx="314">
                  <c:v>1.44672</c:v>
                </c:pt>
                <c:pt idx="315">
                  <c:v>1.20424</c:v>
                </c:pt>
                <c:pt idx="316">
                  <c:v>0.91419399999999995</c:v>
                </c:pt>
                <c:pt idx="317">
                  <c:v>0.50464200000000003</c:v>
                </c:pt>
                <c:pt idx="318">
                  <c:v>0.32664500000000002</c:v>
                </c:pt>
                <c:pt idx="319">
                  <c:v>0.103216</c:v>
                </c:pt>
                <c:pt idx="320">
                  <c:v>3.9132100000000003E-2</c:v>
                </c:pt>
                <c:pt idx="321">
                  <c:v>-1.17622E-2</c:v>
                </c:pt>
                <c:pt idx="322">
                  <c:v>-8.7837200000000004E-2</c:v>
                </c:pt>
                <c:pt idx="323">
                  <c:v>-9.3033199999999996E-2</c:v>
                </c:pt>
                <c:pt idx="324">
                  <c:v>-5.9991900000000001E-2</c:v>
                </c:pt>
                <c:pt idx="325">
                  <c:v>-0.24664900000000001</c:v>
                </c:pt>
                <c:pt idx="326">
                  <c:v>-0.51377700000000004</c:v>
                </c:pt>
                <c:pt idx="327">
                  <c:v>-0.76798200000000005</c:v>
                </c:pt>
                <c:pt idx="328">
                  <c:v>-0.89654999999999996</c:v>
                </c:pt>
                <c:pt idx="329">
                  <c:v>-0.97515700000000005</c:v>
                </c:pt>
                <c:pt idx="330">
                  <c:v>-1.0824100000000001</c:v>
                </c:pt>
                <c:pt idx="331">
                  <c:v>-1.0786800000000001</c:v>
                </c:pt>
                <c:pt idx="332">
                  <c:v>-1.1687399999999999</c:v>
                </c:pt>
                <c:pt idx="333">
                  <c:v>-1.25214</c:v>
                </c:pt>
                <c:pt idx="334">
                  <c:v>-1.2111099999999999</c:v>
                </c:pt>
                <c:pt idx="335">
                  <c:v>-1.10666</c:v>
                </c:pt>
                <c:pt idx="336">
                  <c:v>-0.96782900000000005</c:v>
                </c:pt>
                <c:pt idx="337">
                  <c:v>-0.77704200000000001</c:v>
                </c:pt>
                <c:pt idx="338">
                  <c:v>-0.49459199999999998</c:v>
                </c:pt>
                <c:pt idx="339">
                  <c:v>-0.28115600000000002</c:v>
                </c:pt>
                <c:pt idx="340">
                  <c:v>-0.14526</c:v>
                </c:pt>
                <c:pt idx="341">
                  <c:v>-0.13633300000000001</c:v>
                </c:pt>
                <c:pt idx="342">
                  <c:v>-6.2656500000000004E-2</c:v>
                </c:pt>
                <c:pt idx="343">
                  <c:v>-1.01634E-2</c:v>
                </c:pt>
                <c:pt idx="344">
                  <c:v>1.35517E-2</c:v>
                </c:pt>
                <c:pt idx="345">
                  <c:v>-1.1362499999999999E-2</c:v>
                </c:pt>
                <c:pt idx="346">
                  <c:v>3.9798199999999999E-2</c:v>
                </c:pt>
                <c:pt idx="347">
                  <c:v>0.111343</c:v>
                </c:pt>
                <c:pt idx="348">
                  <c:v>0.210867</c:v>
                </c:pt>
                <c:pt idx="349">
                  <c:v>0.35475699999999999</c:v>
                </c:pt>
                <c:pt idx="350">
                  <c:v>0.47120099999999998</c:v>
                </c:pt>
                <c:pt idx="351">
                  <c:v>0.59270699999999998</c:v>
                </c:pt>
                <c:pt idx="352">
                  <c:v>0.74872099999999997</c:v>
                </c:pt>
                <c:pt idx="353">
                  <c:v>1.01319</c:v>
                </c:pt>
                <c:pt idx="354">
                  <c:v>1.1128400000000001</c:v>
                </c:pt>
                <c:pt idx="355">
                  <c:v>1.32162</c:v>
                </c:pt>
                <c:pt idx="356">
                  <c:v>1.2396799999999999</c:v>
                </c:pt>
                <c:pt idx="357">
                  <c:v>0.89700800000000003</c:v>
                </c:pt>
                <c:pt idx="358">
                  <c:v>0.73473200000000005</c:v>
                </c:pt>
                <c:pt idx="359">
                  <c:v>0.48852099999999998</c:v>
                </c:pt>
                <c:pt idx="360">
                  <c:v>0.13172800000000001</c:v>
                </c:pt>
                <c:pt idx="361">
                  <c:v>-3.6543199999999998E-2</c:v>
                </c:pt>
                <c:pt idx="362">
                  <c:v>-0.102226</c:v>
                </c:pt>
                <c:pt idx="363">
                  <c:v>-0.27609299999999998</c:v>
                </c:pt>
                <c:pt idx="364">
                  <c:v>-0.305537</c:v>
                </c:pt>
                <c:pt idx="365">
                  <c:v>-0.25384299999999999</c:v>
                </c:pt>
                <c:pt idx="366">
                  <c:v>-0.27449400000000002</c:v>
                </c:pt>
                <c:pt idx="367">
                  <c:v>-0.15685099999999999</c:v>
                </c:pt>
                <c:pt idx="368">
                  <c:v>-2.4019499999999999E-2</c:v>
                </c:pt>
                <c:pt idx="369">
                  <c:v>3.46022E-2</c:v>
                </c:pt>
                <c:pt idx="370">
                  <c:v>-4.3471200000000002E-2</c:v>
                </c:pt>
                <c:pt idx="371">
                  <c:v>-0.15298700000000001</c:v>
                </c:pt>
                <c:pt idx="372">
                  <c:v>-0.33151700000000001</c:v>
                </c:pt>
                <c:pt idx="373">
                  <c:v>-0.44276500000000002</c:v>
                </c:pt>
                <c:pt idx="374">
                  <c:v>-0.50178599999999995</c:v>
                </c:pt>
                <c:pt idx="375">
                  <c:v>-0.55268099999999998</c:v>
                </c:pt>
                <c:pt idx="376">
                  <c:v>-0.649007</c:v>
                </c:pt>
                <c:pt idx="377">
                  <c:v>-0.65540200000000004</c:v>
                </c:pt>
                <c:pt idx="378">
                  <c:v>-0.65433600000000003</c:v>
                </c:pt>
                <c:pt idx="379">
                  <c:v>-0.72628099999999995</c:v>
                </c:pt>
                <c:pt idx="380">
                  <c:v>-0.717754</c:v>
                </c:pt>
                <c:pt idx="381">
                  <c:v>-0.63648300000000002</c:v>
                </c:pt>
                <c:pt idx="382">
                  <c:v>-0.38947300000000001</c:v>
                </c:pt>
                <c:pt idx="383">
                  <c:v>-0.212808</c:v>
                </c:pt>
                <c:pt idx="384">
                  <c:v>-5.0532500000000001E-2</c:v>
                </c:pt>
                <c:pt idx="385">
                  <c:v>8.9474400000000005E-4</c:v>
                </c:pt>
                <c:pt idx="386">
                  <c:v>2.3943699999999998E-2</c:v>
                </c:pt>
                <c:pt idx="387">
                  <c:v>3.0738499999999998E-2</c:v>
                </c:pt>
                <c:pt idx="388">
                  <c:v>4.4328100000000002E-2</c:v>
                </c:pt>
                <c:pt idx="389">
                  <c:v>1.6615999999999999E-2</c:v>
                </c:pt>
                <c:pt idx="390">
                  <c:v>-2.0155800000000001E-2</c:v>
                </c:pt>
                <c:pt idx="391">
                  <c:v>-3.8408499999999998E-2</c:v>
                </c:pt>
                <c:pt idx="392">
                  <c:v>1.5609E-3</c:v>
                </c:pt>
                <c:pt idx="393">
                  <c:v>3.4261399999999998E-3</c:v>
                </c:pt>
                <c:pt idx="394">
                  <c:v>1.8614499999999999E-2</c:v>
                </c:pt>
                <c:pt idx="395">
                  <c:v>3.66007E-2</c:v>
                </c:pt>
                <c:pt idx="396">
                  <c:v>6.1248499999999997E-2</c:v>
                </c:pt>
                <c:pt idx="397">
                  <c:v>5.3254599999999999E-2</c:v>
                </c:pt>
                <c:pt idx="398">
                  <c:v>0.121602</c:v>
                </c:pt>
                <c:pt idx="399">
                  <c:v>7.8302099999999999E-2</c:v>
                </c:pt>
                <c:pt idx="400">
                  <c:v>4.7392400000000001E-2</c:v>
                </c:pt>
                <c:pt idx="401">
                  <c:v>-3.6351199999999999E-3</c:v>
                </c:pt>
                <c:pt idx="402">
                  <c:v>-1.89567E-2</c:v>
                </c:pt>
                <c:pt idx="403">
                  <c:v>-5.6927600000000002E-2</c:v>
                </c:pt>
                <c:pt idx="404">
                  <c:v>-6.7719299999999996E-2</c:v>
                </c:pt>
                <c:pt idx="405">
                  <c:v>-6.4921499999999993E-2</c:v>
                </c:pt>
                <c:pt idx="406">
                  <c:v>-7.6246099999999997E-2</c:v>
                </c:pt>
                <c:pt idx="407">
                  <c:v>-0.110753</c:v>
                </c:pt>
                <c:pt idx="408">
                  <c:v>-7.0517200000000002E-2</c:v>
                </c:pt>
                <c:pt idx="409">
                  <c:v>-7.7045500000000003E-2</c:v>
                </c:pt>
                <c:pt idx="410">
                  <c:v>-4.8933699999999997E-2</c:v>
                </c:pt>
                <c:pt idx="411">
                  <c:v>-2.8815799999999999E-2</c:v>
                </c:pt>
                <c:pt idx="412">
                  <c:v>-2.7616700000000001E-2</c:v>
                </c:pt>
                <c:pt idx="413">
                  <c:v>-7.8985099999999992E-3</c:v>
                </c:pt>
                <c:pt idx="414">
                  <c:v>8.7553800000000001E-3</c:v>
                </c:pt>
                <c:pt idx="415">
                  <c:v>1.22194E-2</c:v>
                </c:pt>
                <c:pt idx="416">
                  <c:v>2.3943699999999998E-2</c:v>
                </c:pt>
                <c:pt idx="417">
                  <c:v>2.26114E-2</c:v>
                </c:pt>
                <c:pt idx="418">
                  <c:v>2.9273E-2</c:v>
                </c:pt>
                <c:pt idx="419">
                  <c:v>2.98059E-2</c:v>
                </c:pt>
                <c:pt idx="420">
                  <c:v>3.8066200000000001E-2</c:v>
                </c:pt>
                <c:pt idx="421">
                  <c:v>4.3661999999999999E-2</c:v>
                </c:pt>
                <c:pt idx="422">
                  <c:v>3.1005000000000001E-2</c:v>
                </c:pt>
                <c:pt idx="423">
                  <c:v>3.5934500000000001E-2</c:v>
                </c:pt>
                <c:pt idx="424">
                  <c:v>2.96727E-2</c:v>
                </c:pt>
                <c:pt idx="425">
                  <c:v>2.8606800000000002E-2</c:v>
                </c:pt>
                <c:pt idx="426">
                  <c:v>3.1537900000000001E-2</c:v>
                </c:pt>
                <c:pt idx="427">
                  <c:v>2.0746199999999999E-2</c:v>
                </c:pt>
                <c:pt idx="428">
                  <c:v>4.2729299999999998E-2</c:v>
                </c:pt>
                <c:pt idx="429">
                  <c:v>5.0590000000000003E-2</c:v>
                </c:pt>
                <c:pt idx="430">
                  <c:v>3.7933000000000001E-2</c:v>
                </c:pt>
                <c:pt idx="431">
                  <c:v>3.9398599999999999E-2</c:v>
                </c:pt>
                <c:pt idx="432">
                  <c:v>3.9132100000000003E-2</c:v>
                </c:pt>
                <c:pt idx="433">
                  <c:v>4.9923799999999997E-2</c:v>
                </c:pt>
                <c:pt idx="434">
                  <c:v>3.9398599999999999E-2</c:v>
                </c:pt>
                <c:pt idx="435">
                  <c:v>4.8591500000000003E-2</c:v>
                </c:pt>
                <c:pt idx="436">
                  <c:v>3.29291E-3</c:v>
                </c:pt>
                <c:pt idx="437">
                  <c:v>2.1012599999999999E-2</c:v>
                </c:pt>
                <c:pt idx="438">
                  <c:v>6.9908499999999998E-2</c:v>
                </c:pt>
                <c:pt idx="439">
                  <c:v>2.5942199999999999E-2</c:v>
                </c:pt>
                <c:pt idx="440">
                  <c:v>4.61933E-2</c:v>
                </c:pt>
                <c:pt idx="441">
                  <c:v>2.04797E-2</c:v>
                </c:pt>
                <c:pt idx="442">
                  <c:v>0.32997599999999999</c:v>
                </c:pt>
                <c:pt idx="443">
                  <c:v>0.38793100000000003</c:v>
                </c:pt>
                <c:pt idx="444">
                  <c:v>0.188751</c:v>
                </c:pt>
                <c:pt idx="445">
                  <c:v>7.5104500000000005E-2</c:v>
                </c:pt>
                <c:pt idx="446">
                  <c:v>-3.0814299999999999E-2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F4-41F5-8915-AB626DE00EC0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данные'!$D$3:$D$449</c:f>
              <c:numCache>
                <c:formatCode>General</c:formatCode>
                <c:ptCount val="447"/>
                <c:pt idx="0">
                  <c:v>4.8083500000000001E-2</c:v>
                </c:pt>
                <c:pt idx="1">
                  <c:v>4.4219899999999999E-2</c:v>
                </c:pt>
                <c:pt idx="2">
                  <c:v>5.2480199999999998E-2</c:v>
                </c:pt>
                <c:pt idx="3">
                  <c:v>4.5019200000000002E-2</c:v>
                </c:pt>
                <c:pt idx="4">
                  <c:v>5.0481699999999997E-2</c:v>
                </c:pt>
                <c:pt idx="5">
                  <c:v>4.9549099999999999E-2</c:v>
                </c:pt>
                <c:pt idx="6">
                  <c:v>4.8216799999999997E-2</c:v>
                </c:pt>
                <c:pt idx="7">
                  <c:v>4.63516E-2</c:v>
                </c:pt>
                <c:pt idx="8">
                  <c:v>4.4619499999999999E-2</c:v>
                </c:pt>
                <c:pt idx="9">
                  <c:v>4.6218299999999997E-2</c:v>
                </c:pt>
                <c:pt idx="10">
                  <c:v>4.5552200000000001E-2</c:v>
                </c:pt>
                <c:pt idx="11">
                  <c:v>4.5019200000000002E-2</c:v>
                </c:pt>
                <c:pt idx="12">
                  <c:v>4.9149400000000003E-2</c:v>
                </c:pt>
                <c:pt idx="13">
                  <c:v>2.9830800000000001E-2</c:v>
                </c:pt>
                <c:pt idx="14">
                  <c:v>4.1022299999999998E-2</c:v>
                </c:pt>
                <c:pt idx="15">
                  <c:v>4.1022299999999998E-2</c:v>
                </c:pt>
                <c:pt idx="16">
                  <c:v>4.1421899999999998E-2</c:v>
                </c:pt>
                <c:pt idx="17">
                  <c:v>2.3569E-2</c:v>
                </c:pt>
                <c:pt idx="18">
                  <c:v>1.8373E-2</c:v>
                </c:pt>
                <c:pt idx="19">
                  <c:v>1.7040699999999999E-2</c:v>
                </c:pt>
                <c:pt idx="20">
                  <c:v>3.8224399999999999E-2</c:v>
                </c:pt>
                <c:pt idx="21">
                  <c:v>5.6876799999999998E-2</c:v>
                </c:pt>
                <c:pt idx="22">
                  <c:v>8.6187600000000003E-2</c:v>
                </c:pt>
                <c:pt idx="23">
                  <c:v>0.142544</c:v>
                </c:pt>
                <c:pt idx="24">
                  <c:v>0.16133</c:v>
                </c:pt>
                <c:pt idx="25">
                  <c:v>0.203431</c:v>
                </c:pt>
                <c:pt idx="26">
                  <c:v>0.20849400000000001</c:v>
                </c:pt>
                <c:pt idx="27">
                  <c:v>0.18051500000000001</c:v>
                </c:pt>
                <c:pt idx="28">
                  <c:v>0.23900399999999999</c:v>
                </c:pt>
                <c:pt idx="29">
                  <c:v>0.20876</c:v>
                </c:pt>
                <c:pt idx="30">
                  <c:v>0.194105</c:v>
                </c:pt>
                <c:pt idx="31">
                  <c:v>0.22634699999999999</c:v>
                </c:pt>
                <c:pt idx="32">
                  <c:v>0.19383800000000001</c:v>
                </c:pt>
                <c:pt idx="33">
                  <c:v>0.30655199999999999</c:v>
                </c:pt>
                <c:pt idx="34">
                  <c:v>0.398482</c:v>
                </c:pt>
                <c:pt idx="35">
                  <c:v>0.41020600000000002</c:v>
                </c:pt>
                <c:pt idx="36">
                  <c:v>0.451374</c:v>
                </c:pt>
                <c:pt idx="37">
                  <c:v>0.37729800000000002</c:v>
                </c:pt>
                <c:pt idx="38">
                  <c:v>0.41406999999999999</c:v>
                </c:pt>
                <c:pt idx="39">
                  <c:v>0.40007999999999999</c:v>
                </c:pt>
                <c:pt idx="40">
                  <c:v>0.60938599999999998</c:v>
                </c:pt>
                <c:pt idx="41">
                  <c:v>0.51825600000000005</c:v>
                </c:pt>
                <c:pt idx="42">
                  <c:v>0.85919500000000004</c:v>
                </c:pt>
                <c:pt idx="43">
                  <c:v>0.21995200000000001</c:v>
                </c:pt>
                <c:pt idx="44">
                  <c:v>0.68093099999999995</c:v>
                </c:pt>
                <c:pt idx="45">
                  <c:v>0.36410799999999999</c:v>
                </c:pt>
                <c:pt idx="46">
                  <c:v>0.50480000000000003</c:v>
                </c:pt>
                <c:pt idx="47">
                  <c:v>0.33852700000000002</c:v>
                </c:pt>
                <c:pt idx="48">
                  <c:v>0.188776</c:v>
                </c:pt>
                <c:pt idx="49">
                  <c:v>8.1657800000000003E-2</c:v>
                </c:pt>
                <c:pt idx="50">
                  <c:v>-5.5170700000000003E-2</c:v>
                </c:pt>
                <c:pt idx="51">
                  <c:v>-5.0757199999999997E-3</c:v>
                </c:pt>
                <c:pt idx="52">
                  <c:v>-6.1432500000000001E-2</c:v>
                </c:pt>
                <c:pt idx="53">
                  <c:v>-0.14376900000000001</c:v>
                </c:pt>
                <c:pt idx="54">
                  <c:v>-0.153895</c:v>
                </c:pt>
                <c:pt idx="55">
                  <c:v>-9.46071E-2</c:v>
                </c:pt>
                <c:pt idx="56">
                  <c:v>-6.6228800000000004E-2</c:v>
                </c:pt>
                <c:pt idx="57">
                  <c:v>-7.9818399999999998E-2</c:v>
                </c:pt>
                <c:pt idx="58">
                  <c:v>-0.20452300000000001</c:v>
                </c:pt>
                <c:pt idx="59">
                  <c:v>-0.124318</c:v>
                </c:pt>
                <c:pt idx="60">
                  <c:v>-0.218779</c:v>
                </c:pt>
                <c:pt idx="61">
                  <c:v>-0.32749499999999998</c:v>
                </c:pt>
                <c:pt idx="62">
                  <c:v>-0.36853000000000002</c:v>
                </c:pt>
                <c:pt idx="63">
                  <c:v>-0.28206300000000001</c:v>
                </c:pt>
                <c:pt idx="64">
                  <c:v>-0.18960099999999999</c:v>
                </c:pt>
                <c:pt idx="65">
                  <c:v>-0.24689</c:v>
                </c:pt>
                <c:pt idx="66">
                  <c:v>-0.13804</c:v>
                </c:pt>
                <c:pt idx="67">
                  <c:v>-0.183472</c:v>
                </c:pt>
                <c:pt idx="68">
                  <c:v>-0.111927</c:v>
                </c:pt>
                <c:pt idx="69">
                  <c:v>-6.9692799999999999E-2</c:v>
                </c:pt>
                <c:pt idx="70">
                  <c:v>-3.9982299999999998E-2</c:v>
                </c:pt>
                <c:pt idx="71">
                  <c:v>-1.9331399999999999E-2</c:v>
                </c:pt>
                <c:pt idx="72">
                  <c:v>2.83653E-2</c:v>
                </c:pt>
                <c:pt idx="73">
                  <c:v>7.3131000000000002E-2</c:v>
                </c:pt>
                <c:pt idx="74">
                  <c:v>2.7565900000000001E-2</c:v>
                </c:pt>
                <c:pt idx="75">
                  <c:v>0.20929300000000001</c:v>
                </c:pt>
                <c:pt idx="76">
                  <c:v>0.28563499999999997</c:v>
                </c:pt>
                <c:pt idx="77">
                  <c:v>0.542238</c:v>
                </c:pt>
                <c:pt idx="78">
                  <c:v>0.58846900000000002</c:v>
                </c:pt>
                <c:pt idx="79">
                  <c:v>0.49893799999999999</c:v>
                </c:pt>
                <c:pt idx="80">
                  <c:v>0.39395200000000002</c:v>
                </c:pt>
                <c:pt idx="81">
                  <c:v>0.53171299999999999</c:v>
                </c:pt>
                <c:pt idx="82">
                  <c:v>0.418466</c:v>
                </c:pt>
                <c:pt idx="83">
                  <c:v>0.29536099999999998</c:v>
                </c:pt>
                <c:pt idx="84">
                  <c:v>0.29669299999999998</c:v>
                </c:pt>
                <c:pt idx="85">
                  <c:v>0.365174</c:v>
                </c:pt>
                <c:pt idx="86">
                  <c:v>0.31907600000000003</c:v>
                </c:pt>
                <c:pt idx="87">
                  <c:v>0.30561899999999997</c:v>
                </c:pt>
                <c:pt idx="88">
                  <c:v>0.194105</c:v>
                </c:pt>
                <c:pt idx="89">
                  <c:v>0.11976199999999999</c:v>
                </c:pt>
                <c:pt idx="90">
                  <c:v>7.8193799999999994E-2</c:v>
                </c:pt>
                <c:pt idx="91">
                  <c:v>-4.8242599999999997E-2</c:v>
                </c:pt>
                <c:pt idx="92">
                  <c:v>-0.103134</c:v>
                </c:pt>
                <c:pt idx="93">
                  <c:v>-0.153229</c:v>
                </c:pt>
                <c:pt idx="94">
                  <c:v>-0.129247</c:v>
                </c:pt>
                <c:pt idx="95">
                  <c:v>-0.12911400000000001</c:v>
                </c:pt>
                <c:pt idx="96">
                  <c:v>-0.184005</c:v>
                </c:pt>
                <c:pt idx="97">
                  <c:v>-0.27793299999999999</c:v>
                </c:pt>
                <c:pt idx="98">
                  <c:v>-0.38491799999999998</c:v>
                </c:pt>
                <c:pt idx="99">
                  <c:v>-0.491369</c:v>
                </c:pt>
                <c:pt idx="100">
                  <c:v>-0.49270199999999997</c:v>
                </c:pt>
                <c:pt idx="101">
                  <c:v>-0.54372900000000002</c:v>
                </c:pt>
                <c:pt idx="102">
                  <c:v>-0.41422900000000001</c:v>
                </c:pt>
                <c:pt idx="103">
                  <c:v>-0.35600700000000002</c:v>
                </c:pt>
                <c:pt idx="104">
                  <c:v>-0.30524600000000002</c:v>
                </c:pt>
                <c:pt idx="105">
                  <c:v>-0.269007</c:v>
                </c:pt>
                <c:pt idx="106">
                  <c:v>-0.30804300000000001</c:v>
                </c:pt>
                <c:pt idx="107">
                  <c:v>-0.322432</c:v>
                </c:pt>
                <c:pt idx="108">
                  <c:v>-0.29965000000000003</c:v>
                </c:pt>
                <c:pt idx="109">
                  <c:v>-0.280198</c:v>
                </c:pt>
                <c:pt idx="110">
                  <c:v>-0.24302699999999999</c:v>
                </c:pt>
                <c:pt idx="111">
                  <c:v>-0.22384100000000001</c:v>
                </c:pt>
                <c:pt idx="112">
                  <c:v>-0.183472</c:v>
                </c:pt>
                <c:pt idx="113">
                  <c:v>-0.107264</c:v>
                </c:pt>
                <c:pt idx="114">
                  <c:v>-2.8124699999999999E-2</c:v>
                </c:pt>
                <c:pt idx="115">
                  <c:v>-5.9300800000000001E-2</c:v>
                </c:pt>
                <c:pt idx="116">
                  <c:v>5.3013100000000001E-2</c:v>
                </c:pt>
                <c:pt idx="117">
                  <c:v>0.21102499999999999</c:v>
                </c:pt>
                <c:pt idx="118">
                  <c:v>0.26338499999999998</c:v>
                </c:pt>
                <c:pt idx="119">
                  <c:v>0.36224299999999998</c:v>
                </c:pt>
                <c:pt idx="120">
                  <c:v>0.51772399999999996</c:v>
                </c:pt>
                <c:pt idx="121">
                  <c:v>0.57008300000000001</c:v>
                </c:pt>
                <c:pt idx="122">
                  <c:v>0.236872</c:v>
                </c:pt>
                <c:pt idx="123">
                  <c:v>0.59060100000000004</c:v>
                </c:pt>
                <c:pt idx="124">
                  <c:v>0.48028599999999999</c:v>
                </c:pt>
                <c:pt idx="125">
                  <c:v>0.44098199999999999</c:v>
                </c:pt>
                <c:pt idx="126">
                  <c:v>0.37250100000000003</c:v>
                </c:pt>
                <c:pt idx="127">
                  <c:v>0.43232199999999998</c:v>
                </c:pt>
                <c:pt idx="128">
                  <c:v>0.34319100000000002</c:v>
                </c:pt>
                <c:pt idx="129">
                  <c:v>0.192639</c:v>
                </c:pt>
                <c:pt idx="130">
                  <c:v>-3.5985299999999998E-2</c:v>
                </c:pt>
                <c:pt idx="131">
                  <c:v>-0.25555</c:v>
                </c:pt>
                <c:pt idx="132">
                  <c:v>-0.32589600000000002</c:v>
                </c:pt>
                <c:pt idx="133">
                  <c:v>-0.36293500000000001</c:v>
                </c:pt>
                <c:pt idx="134">
                  <c:v>-0.29485299999999998</c:v>
                </c:pt>
                <c:pt idx="135">
                  <c:v>-0.27580100000000002</c:v>
                </c:pt>
                <c:pt idx="136">
                  <c:v>-0.36813099999999999</c:v>
                </c:pt>
                <c:pt idx="137">
                  <c:v>-0.23183500000000001</c:v>
                </c:pt>
                <c:pt idx="138">
                  <c:v>-0.23396700000000001</c:v>
                </c:pt>
                <c:pt idx="139">
                  <c:v>-0.21718000000000001</c:v>
                </c:pt>
                <c:pt idx="140">
                  <c:v>-0.14883199999999999</c:v>
                </c:pt>
                <c:pt idx="141">
                  <c:v>-0.206122</c:v>
                </c:pt>
                <c:pt idx="142">
                  <c:v>-0.236232</c:v>
                </c:pt>
                <c:pt idx="143">
                  <c:v>-0.17014899999999999</c:v>
                </c:pt>
                <c:pt idx="144">
                  <c:v>-0.36879699999999999</c:v>
                </c:pt>
                <c:pt idx="145">
                  <c:v>-0.23463300000000001</c:v>
                </c:pt>
                <c:pt idx="146">
                  <c:v>-0.25301899999999999</c:v>
                </c:pt>
                <c:pt idx="147">
                  <c:v>-0.190667</c:v>
                </c:pt>
                <c:pt idx="148">
                  <c:v>-0.10100199999999999</c:v>
                </c:pt>
                <c:pt idx="149">
                  <c:v>-4.7709700000000001E-2</c:v>
                </c:pt>
                <c:pt idx="150">
                  <c:v>-3.8383500000000001E-2</c:v>
                </c:pt>
                <c:pt idx="151">
                  <c:v>1.90391E-2</c:v>
                </c:pt>
                <c:pt idx="152">
                  <c:v>6.9267300000000004E-2</c:v>
                </c:pt>
                <c:pt idx="153">
                  <c:v>0.113367</c:v>
                </c:pt>
                <c:pt idx="154">
                  <c:v>0.126557</c:v>
                </c:pt>
                <c:pt idx="155">
                  <c:v>0.131353</c:v>
                </c:pt>
                <c:pt idx="156">
                  <c:v>0.13015399999999999</c:v>
                </c:pt>
                <c:pt idx="157">
                  <c:v>1.1445E-2</c:v>
                </c:pt>
                <c:pt idx="158">
                  <c:v>1.45262E-3</c:v>
                </c:pt>
                <c:pt idx="159">
                  <c:v>-0.15656</c:v>
                </c:pt>
                <c:pt idx="160">
                  <c:v>-0.289657</c:v>
                </c:pt>
                <c:pt idx="161">
                  <c:v>-0.270206</c:v>
                </c:pt>
                <c:pt idx="162">
                  <c:v>-0.21971099999999999</c:v>
                </c:pt>
                <c:pt idx="163">
                  <c:v>-0.201325</c:v>
                </c:pt>
                <c:pt idx="164">
                  <c:v>-0.22131000000000001</c:v>
                </c:pt>
                <c:pt idx="165">
                  <c:v>-0.431282</c:v>
                </c:pt>
                <c:pt idx="166">
                  <c:v>-0.45273200000000002</c:v>
                </c:pt>
                <c:pt idx="167">
                  <c:v>-0.29125600000000001</c:v>
                </c:pt>
                <c:pt idx="168">
                  <c:v>0.15293599999999999</c:v>
                </c:pt>
                <c:pt idx="169">
                  <c:v>0.174786</c:v>
                </c:pt>
                <c:pt idx="170">
                  <c:v>2.7033000000000001E-2</c:v>
                </c:pt>
                <c:pt idx="171">
                  <c:v>0.63523300000000005</c:v>
                </c:pt>
                <c:pt idx="172">
                  <c:v>0.239537</c:v>
                </c:pt>
                <c:pt idx="173">
                  <c:v>0.35637999999999997</c:v>
                </c:pt>
                <c:pt idx="174">
                  <c:v>0.58034200000000002</c:v>
                </c:pt>
                <c:pt idx="175">
                  <c:v>0.43778499999999998</c:v>
                </c:pt>
                <c:pt idx="176">
                  <c:v>0.38089499999999998</c:v>
                </c:pt>
                <c:pt idx="177">
                  <c:v>0.19357199999999999</c:v>
                </c:pt>
                <c:pt idx="178">
                  <c:v>0.230211</c:v>
                </c:pt>
                <c:pt idx="179">
                  <c:v>0.37143599999999999</c:v>
                </c:pt>
                <c:pt idx="180">
                  <c:v>-6.4630099999999996E-2</c:v>
                </c:pt>
                <c:pt idx="181">
                  <c:v>0.28763300000000003</c:v>
                </c:pt>
                <c:pt idx="182">
                  <c:v>8.12581E-2</c:v>
                </c:pt>
                <c:pt idx="183">
                  <c:v>-4.4245600000000003E-2</c:v>
                </c:pt>
                <c:pt idx="184">
                  <c:v>-1.5600899999999999E-2</c:v>
                </c:pt>
                <c:pt idx="185">
                  <c:v>0.19703599999999999</c:v>
                </c:pt>
                <c:pt idx="186">
                  <c:v>0.17984900000000001</c:v>
                </c:pt>
                <c:pt idx="187">
                  <c:v>0.69691899999999996</c:v>
                </c:pt>
                <c:pt idx="188">
                  <c:v>-6.5562599999999999E-2</c:v>
                </c:pt>
                <c:pt idx="189">
                  <c:v>0.244866</c:v>
                </c:pt>
                <c:pt idx="190">
                  <c:v>-0.13564200000000001</c:v>
                </c:pt>
                <c:pt idx="191">
                  <c:v>-0.184671</c:v>
                </c:pt>
                <c:pt idx="192">
                  <c:v>-9.0077199999999996E-2</c:v>
                </c:pt>
                <c:pt idx="193">
                  <c:v>-0.102867</c:v>
                </c:pt>
                <c:pt idx="194">
                  <c:v>-1.58674E-2</c:v>
                </c:pt>
                <c:pt idx="195">
                  <c:v>-3.8783199999999997E-2</c:v>
                </c:pt>
                <c:pt idx="196">
                  <c:v>-9.3408000000000005E-2</c:v>
                </c:pt>
                <c:pt idx="197">
                  <c:v>3.8624100000000001E-2</c:v>
                </c:pt>
                <c:pt idx="198">
                  <c:v>-6.8227300000000005E-2</c:v>
                </c:pt>
                <c:pt idx="199">
                  <c:v>-0.153895</c:v>
                </c:pt>
                <c:pt idx="200">
                  <c:v>-0.121653</c:v>
                </c:pt>
                <c:pt idx="201">
                  <c:v>-0.22544</c:v>
                </c:pt>
                <c:pt idx="202">
                  <c:v>0.130554</c:v>
                </c:pt>
                <c:pt idx="203">
                  <c:v>-1.48016E-2</c:v>
                </c:pt>
                <c:pt idx="204">
                  <c:v>-8.4881200000000004E-2</c:v>
                </c:pt>
                <c:pt idx="205">
                  <c:v>-0.226906</c:v>
                </c:pt>
                <c:pt idx="206">
                  <c:v>-0.228771</c:v>
                </c:pt>
                <c:pt idx="207">
                  <c:v>-0.20119200000000001</c:v>
                </c:pt>
                <c:pt idx="208">
                  <c:v>-0.18626999999999999</c:v>
                </c:pt>
                <c:pt idx="209">
                  <c:v>-0.12205299999999999</c:v>
                </c:pt>
                <c:pt idx="210">
                  <c:v>-8.0084900000000001E-2</c:v>
                </c:pt>
                <c:pt idx="211">
                  <c:v>-2.3328399999999999E-2</c:v>
                </c:pt>
                <c:pt idx="212">
                  <c:v>-9.0726299999999999E-3</c:v>
                </c:pt>
                <c:pt idx="213">
                  <c:v>1.98555E-3</c:v>
                </c:pt>
                <c:pt idx="214">
                  <c:v>-1.4615099999999999E-4</c:v>
                </c:pt>
                <c:pt idx="215">
                  <c:v>2.2369900000000002E-2</c:v>
                </c:pt>
                <c:pt idx="216">
                  <c:v>4.67512E-2</c:v>
                </c:pt>
                <c:pt idx="217">
                  <c:v>4.7817100000000001E-2</c:v>
                </c:pt>
                <c:pt idx="218">
                  <c:v>2.6233599999999999E-2</c:v>
                </c:pt>
                <c:pt idx="219">
                  <c:v>8.2057500000000005E-2</c:v>
                </c:pt>
                <c:pt idx="220">
                  <c:v>5.10146E-2</c:v>
                </c:pt>
                <c:pt idx="221">
                  <c:v>5.2613399999999998E-2</c:v>
                </c:pt>
                <c:pt idx="222">
                  <c:v>0.109636</c:v>
                </c:pt>
                <c:pt idx="223">
                  <c:v>6.3405100000000006E-2</c:v>
                </c:pt>
                <c:pt idx="224">
                  <c:v>4.4353099999999999E-2</c:v>
                </c:pt>
                <c:pt idx="225">
                  <c:v>4.6218299999999997E-2</c:v>
                </c:pt>
                <c:pt idx="226">
                  <c:v>6.5803299999999995E-2</c:v>
                </c:pt>
                <c:pt idx="227">
                  <c:v>7.4596499999999996E-2</c:v>
                </c:pt>
                <c:pt idx="228">
                  <c:v>9.5513799999999996E-2</c:v>
                </c:pt>
                <c:pt idx="229">
                  <c:v>5.9008499999999998E-2</c:v>
                </c:pt>
                <c:pt idx="230">
                  <c:v>5.5144800000000001E-2</c:v>
                </c:pt>
                <c:pt idx="231">
                  <c:v>3.5693000000000003E-2</c:v>
                </c:pt>
                <c:pt idx="232">
                  <c:v>0.11376600000000001</c:v>
                </c:pt>
                <c:pt idx="233">
                  <c:v>1.26441E-2</c:v>
                </c:pt>
                <c:pt idx="234">
                  <c:v>2.0504700000000001E-2</c:v>
                </c:pt>
                <c:pt idx="235">
                  <c:v>9.8844600000000005E-2</c:v>
                </c:pt>
                <c:pt idx="236">
                  <c:v>-7.8735599999999999E-3</c:v>
                </c:pt>
                <c:pt idx="237">
                  <c:v>0.120695</c:v>
                </c:pt>
                <c:pt idx="238">
                  <c:v>0.11376600000000001</c:v>
                </c:pt>
                <c:pt idx="239">
                  <c:v>0.112301</c:v>
                </c:pt>
                <c:pt idx="240">
                  <c:v>8.33898E-2</c:v>
                </c:pt>
                <c:pt idx="241">
                  <c:v>0.15906500000000001</c:v>
                </c:pt>
                <c:pt idx="242">
                  <c:v>8.2856899999999997E-2</c:v>
                </c:pt>
                <c:pt idx="243">
                  <c:v>6.0474E-2</c:v>
                </c:pt>
                <c:pt idx="244">
                  <c:v>0.109503</c:v>
                </c:pt>
                <c:pt idx="245">
                  <c:v>2.33025E-2</c:v>
                </c:pt>
                <c:pt idx="246">
                  <c:v>-1.9331399999999999E-2</c:v>
                </c:pt>
                <c:pt idx="247">
                  <c:v>1.8239700000000001E-2</c:v>
                </c:pt>
                <c:pt idx="248">
                  <c:v>-7.6071300000000001E-3</c:v>
                </c:pt>
                <c:pt idx="249">
                  <c:v>-7.8885800000000006E-2</c:v>
                </c:pt>
                <c:pt idx="250">
                  <c:v>-0.10206800000000001</c:v>
                </c:pt>
                <c:pt idx="251">
                  <c:v>-8.1417199999999995E-2</c:v>
                </c:pt>
                <c:pt idx="252">
                  <c:v>-1.14708E-2</c:v>
                </c:pt>
                <c:pt idx="253">
                  <c:v>4.5552200000000001E-2</c:v>
                </c:pt>
                <c:pt idx="254">
                  <c:v>4.67512E-2</c:v>
                </c:pt>
                <c:pt idx="255">
                  <c:v>3.72918E-2</c:v>
                </c:pt>
                <c:pt idx="256">
                  <c:v>4.5685400000000001E-2</c:v>
                </c:pt>
                <c:pt idx="257">
                  <c:v>5.9408200000000001E-2</c:v>
                </c:pt>
                <c:pt idx="258">
                  <c:v>7.7527600000000002E-2</c:v>
                </c:pt>
                <c:pt idx="259">
                  <c:v>0.10031</c:v>
                </c:pt>
                <c:pt idx="260">
                  <c:v>9.4314800000000004E-2</c:v>
                </c:pt>
                <c:pt idx="261">
                  <c:v>9.7778799999999999E-2</c:v>
                </c:pt>
                <c:pt idx="262">
                  <c:v>9.7245799999999993E-2</c:v>
                </c:pt>
                <c:pt idx="263">
                  <c:v>7.0999300000000001E-2</c:v>
                </c:pt>
                <c:pt idx="264">
                  <c:v>5.2746599999999998E-2</c:v>
                </c:pt>
                <c:pt idx="265">
                  <c:v>7.2464799999999996E-2</c:v>
                </c:pt>
                <c:pt idx="266">
                  <c:v>9.6446500000000004E-2</c:v>
                </c:pt>
                <c:pt idx="267">
                  <c:v>9.5114099999999993E-2</c:v>
                </c:pt>
                <c:pt idx="268">
                  <c:v>0.10936999999999999</c:v>
                </c:pt>
                <c:pt idx="269">
                  <c:v>4.5552200000000001E-2</c:v>
                </c:pt>
                <c:pt idx="270">
                  <c:v>4.8483199999999997E-2</c:v>
                </c:pt>
                <c:pt idx="271">
                  <c:v>0.200766</c:v>
                </c:pt>
                <c:pt idx="272">
                  <c:v>0.32160699999999998</c:v>
                </c:pt>
                <c:pt idx="273">
                  <c:v>0.39475100000000002</c:v>
                </c:pt>
                <c:pt idx="274">
                  <c:v>0.114033</c:v>
                </c:pt>
                <c:pt idx="275">
                  <c:v>0.15506800000000001</c:v>
                </c:pt>
                <c:pt idx="276">
                  <c:v>2.9564400000000001E-2</c:v>
                </c:pt>
                <c:pt idx="277">
                  <c:v>5.6343900000000002E-2</c:v>
                </c:pt>
                <c:pt idx="278">
                  <c:v>0.12562400000000001</c:v>
                </c:pt>
                <c:pt idx="279">
                  <c:v>0.16319500000000001</c:v>
                </c:pt>
                <c:pt idx="280">
                  <c:v>0.17292099999999999</c:v>
                </c:pt>
                <c:pt idx="281">
                  <c:v>0.18731</c:v>
                </c:pt>
                <c:pt idx="282">
                  <c:v>0.20502999999999999</c:v>
                </c:pt>
                <c:pt idx="283">
                  <c:v>0.18384600000000001</c:v>
                </c:pt>
                <c:pt idx="284">
                  <c:v>6.4337699999999998E-2</c:v>
                </c:pt>
                <c:pt idx="285">
                  <c:v>4.4219899999999999E-2</c:v>
                </c:pt>
                <c:pt idx="286">
                  <c:v>3.4360700000000001E-2</c:v>
                </c:pt>
                <c:pt idx="287">
                  <c:v>7.7660900000000005E-2</c:v>
                </c:pt>
                <c:pt idx="288">
                  <c:v>0.145342</c:v>
                </c:pt>
                <c:pt idx="289">
                  <c:v>0.13361799999999999</c:v>
                </c:pt>
                <c:pt idx="290">
                  <c:v>6.6202999999999998E-2</c:v>
                </c:pt>
                <c:pt idx="291">
                  <c:v>-5.4754000000000001E-3</c:v>
                </c:pt>
                <c:pt idx="292">
                  <c:v>-8.1417199999999995E-2</c:v>
                </c:pt>
                <c:pt idx="293">
                  <c:v>-0.16588600000000001</c:v>
                </c:pt>
                <c:pt idx="294">
                  <c:v>-0.23769699999999999</c:v>
                </c:pt>
                <c:pt idx="295">
                  <c:v>-0.26847399999999999</c:v>
                </c:pt>
                <c:pt idx="296">
                  <c:v>-0.31617000000000001</c:v>
                </c:pt>
                <c:pt idx="297">
                  <c:v>-0.17121500000000001</c:v>
                </c:pt>
                <c:pt idx="298">
                  <c:v>-0.127382</c:v>
                </c:pt>
                <c:pt idx="299">
                  <c:v>-8.5547399999999996E-2</c:v>
                </c:pt>
                <c:pt idx="300">
                  <c:v>3.8091199999999999E-2</c:v>
                </c:pt>
                <c:pt idx="301">
                  <c:v>-8.0218100000000001E-2</c:v>
                </c:pt>
                <c:pt idx="302">
                  <c:v>-7.2091000000000002E-2</c:v>
                </c:pt>
                <c:pt idx="303">
                  <c:v>-4.4378800000000003E-2</c:v>
                </c:pt>
                <c:pt idx="304">
                  <c:v>1.27773E-2</c:v>
                </c:pt>
                <c:pt idx="305">
                  <c:v>1.9705299999999999E-2</c:v>
                </c:pt>
                <c:pt idx="306">
                  <c:v>4.1821700000000003E-2</c:v>
                </c:pt>
                <c:pt idx="307">
                  <c:v>0.123892</c:v>
                </c:pt>
                <c:pt idx="308">
                  <c:v>7.5129500000000002E-2</c:v>
                </c:pt>
                <c:pt idx="309">
                  <c:v>0.154002</c:v>
                </c:pt>
                <c:pt idx="310">
                  <c:v>0.32613700000000001</c:v>
                </c:pt>
                <c:pt idx="311">
                  <c:v>0.15919800000000001</c:v>
                </c:pt>
                <c:pt idx="312">
                  <c:v>0.22368199999999999</c:v>
                </c:pt>
                <c:pt idx="313">
                  <c:v>0.17039000000000001</c:v>
                </c:pt>
                <c:pt idx="314">
                  <c:v>0.160797</c:v>
                </c:pt>
                <c:pt idx="315">
                  <c:v>0.18850900000000001</c:v>
                </c:pt>
                <c:pt idx="316">
                  <c:v>9.1967000000000004E-4</c:v>
                </c:pt>
                <c:pt idx="317">
                  <c:v>8.6986999999999995E-2</c:v>
                </c:pt>
                <c:pt idx="318">
                  <c:v>7.6062099999999994E-2</c:v>
                </c:pt>
                <c:pt idx="319">
                  <c:v>6.6202999999999998E-2</c:v>
                </c:pt>
                <c:pt idx="320">
                  <c:v>2.7565900000000001E-2</c:v>
                </c:pt>
                <c:pt idx="321">
                  <c:v>1.65077E-2</c:v>
                </c:pt>
                <c:pt idx="322">
                  <c:v>2.0771100000000001E-2</c:v>
                </c:pt>
                <c:pt idx="323">
                  <c:v>-2.50604E-2</c:v>
                </c:pt>
                <c:pt idx="324">
                  <c:v>-4.4378800000000003E-2</c:v>
                </c:pt>
                <c:pt idx="325">
                  <c:v>-7.1824499999999999E-2</c:v>
                </c:pt>
                <c:pt idx="326">
                  <c:v>-5.3971600000000002E-2</c:v>
                </c:pt>
                <c:pt idx="327">
                  <c:v>-6.8626999999999994E-2</c:v>
                </c:pt>
                <c:pt idx="328">
                  <c:v>-0.126716</c:v>
                </c:pt>
                <c:pt idx="329">
                  <c:v>-0.16628499999999999</c:v>
                </c:pt>
                <c:pt idx="330">
                  <c:v>-0.24369299999999999</c:v>
                </c:pt>
                <c:pt idx="331">
                  <c:v>-0.29458699999999999</c:v>
                </c:pt>
                <c:pt idx="332">
                  <c:v>-0.31483800000000001</c:v>
                </c:pt>
                <c:pt idx="333">
                  <c:v>-0.21025199999999999</c:v>
                </c:pt>
                <c:pt idx="334">
                  <c:v>-5.4637699999999997E-2</c:v>
                </c:pt>
                <c:pt idx="335">
                  <c:v>-4.9425099999999998E-3</c:v>
                </c:pt>
                <c:pt idx="336">
                  <c:v>5.7143199999999998E-2</c:v>
                </c:pt>
                <c:pt idx="337">
                  <c:v>0.122027</c:v>
                </c:pt>
                <c:pt idx="338">
                  <c:v>7.4862999999999999E-2</c:v>
                </c:pt>
                <c:pt idx="339">
                  <c:v>1.15782E-2</c:v>
                </c:pt>
                <c:pt idx="340">
                  <c:v>-3.1588699999999997E-2</c:v>
                </c:pt>
                <c:pt idx="341">
                  <c:v>-3.5319200000000002E-2</c:v>
                </c:pt>
                <c:pt idx="342">
                  <c:v>3.8624100000000001E-2</c:v>
                </c:pt>
                <c:pt idx="343">
                  <c:v>-4.1048099999999997E-2</c:v>
                </c:pt>
                <c:pt idx="344">
                  <c:v>-4.9708099999999998E-2</c:v>
                </c:pt>
                <c:pt idx="345">
                  <c:v>-6.54128E-3</c:v>
                </c:pt>
                <c:pt idx="346">
                  <c:v>-1.48016E-2</c:v>
                </c:pt>
                <c:pt idx="347">
                  <c:v>2.6633299999999999E-2</c:v>
                </c:pt>
                <c:pt idx="348">
                  <c:v>4.4486299999999999E-2</c:v>
                </c:pt>
                <c:pt idx="349">
                  <c:v>0.12642300000000001</c:v>
                </c:pt>
                <c:pt idx="350">
                  <c:v>0.14360999999999999</c:v>
                </c:pt>
                <c:pt idx="351">
                  <c:v>0.211425</c:v>
                </c:pt>
                <c:pt idx="352">
                  <c:v>0.183446</c:v>
                </c:pt>
                <c:pt idx="353">
                  <c:v>0.20516300000000001</c:v>
                </c:pt>
                <c:pt idx="354">
                  <c:v>1.85062E-2</c:v>
                </c:pt>
                <c:pt idx="355">
                  <c:v>-0.54572799999999999</c:v>
                </c:pt>
                <c:pt idx="356">
                  <c:v>-2.1329899999999999E-2</c:v>
                </c:pt>
                <c:pt idx="357">
                  <c:v>0.19930100000000001</c:v>
                </c:pt>
                <c:pt idx="358">
                  <c:v>2.6633299999999999E-2</c:v>
                </c:pt>
                <c:pt idx="359">
                  <c:v>6.6202999999999998E-2</c:v>
                </c:pt>
                <c:pt idx="360">
                  <c:v>4.0489299999999999E-2</c:v>
                </c:pt>
                <c:pt idx="361">
                  <c:v>9.4181500000000001E-2</c:v>
                </c:pt>
                <c:pt idx="362">
                  <c:v>5.31463E-2</c:v>
                </c:pt>
                <c:pt idx="363">
                  <c:v>4.6501800000000003E-3</c:v>
                </c:pt>
                <c:pt idx="364">
                  <c:v>-2.78582E-2</c:v>
                </c:pt>
                <c:pt idx="365">
                  <c:v>-0.11605699999999999</c:v>
                </c:pt>
                <c:pt idx="366">
                  <c:v>-0.130713</c:v>
                </c:pt>
                <c:pt idx="367">
                  <c:v>-0.14630099999999999</c:v>
                </c:pt>
                <c:pt idx="368">
                  <c:v>-9.1143000000000002E-2</c:v>
                </c:pt>
                <c:pt idx="369">
                  <c:v>-2.9190500000000001E-2</c:v>
                </c:pt>
                <c:pt idx="370">
                  <c:v>5.9541400000000001E-2</c:v>
                </c:pt>
                <c:pt idx="371">
                  <c:v>3.5842999999999999E-3</c:v>
                </c:pt>
                <c:pt idx="372">
                  <c:v>1.9305599999999999E-2</c:v>
                </c:pt>
                <c:pt idx="373">
                  <c:v>2.4101899999999999E-2</c:v>
                </c:pt>
                <c:pt idx="374">
                  <c:v>3.1846499999999998E-3</c:v>
                </c:pt>
                <c:pt idx="375">
                  <c:v>5.4611899999999998E-2</c:v>
                </c:pt>
                <c:pt idx="376">
                  <c:v>2.2103500000000002E-2</c:v>
                </c:pt>
                <c:pt idx="377">
                  <c:v>5.0082000000000002E-2</c:v>
                </c:pt>
                <c:pt idx="378" formatCode="0.00E+00">
                  <c:v>-1.2934200000000001E-5</c:v>
                </c:pt>
                <c:pt idx="379">
                  <c:v>9.4048300000000001E-2</c:v>
                </c:pt>
                <c:pt idx="380">
                  <c:v>0.150005</c:v>
                </c:pt>
                <c:pt idx="381">
                  <c:v>0.20929300000000001</c:v>
                </c:pt>
                <c:pt idx="382">
                  <c:v>0.23633899999999999</c:v>
                </c:pt>
                <c:pt idx="383">
                  <c:v>0.166793</c:v>
                </c:pt>
                <c:pt idx="384">
                  <c:v>0.113367</c:v>
                </c:pt>
                <c:pt idx="385">
                  <c:v>6.5536800000000006E-2</c:v>
                </c:pt>
                <c:pt idx="386">
                  <c:v>3.52933E-2</c:v>
                </c:pt>
                <c:pt idx="387">
                  <c:v>1.06456E-2</c:v>
                </c:pt>
                <c:pt idx="388">
                  <c:v>-1.6800099999999998E-2</c:v>
                </c:pt>
                <c:pt idx="389">
                  <c:v>-6.7694400000000002E-2</c:v>
                </c:pt>
                <c:pt idx="390">
                  <c:v>-9.1276300000000005E-2</c:v>
                </c:pt>
                <c:pt idx="391">
                  <c:v>-9.5406400000000002E-2</c:v>
                </c:pt>
                <c:pt idx="392">
                  <c:v>-3.8516700000000001E-2</c:v>
                </c:pt>
                <c:pt idx="393">
                  <c:v>7.5395900000000002E-2</c:v>
                </c:pt>
                <c:pt idx="394">
                  <c:v>0.258189</c:v>
                </c:pt>
                <c:pt idx="395">
                  <c:v>0.56115700000000002</c:v>
                </c:pt>
                <c:pt idx="396">
                  <c:v>0.70744399999999996</c:v>
                </c:pt>
                <c:pt idx="397">
                  <c:v>0.77898999999999996</c:v>
                </c:pt>
                <c:pt idx="398">
                  <c:v>0.82855199999999996</c:v>
                </c:pt>
                <c:pt idx="399">
                  <c:v>0.74448300000000001</c:v>
                </c:pt>
                <c:pt idx="400">
                  <c:v>0.57954300000000003</c:v>
                </c:pt>
                <c:pt idx="401">
                  <c:v>0.44737700000000002</c:v>
                </c:pt>
                <c:pt idx="402">
                  <c:v>0.29456100000000002</c:v>
                </c:pt>
                <c:pt idx="403">
                  <c:v>0.16106400000000001</c:v>
                </c:pt>
                <c:pt idx="404">
                  <c:v>8.6853799999999995E-2</c:v>
                </c:pt>
                <c:pt idx="405">
                  <c:v>2.0238200000000001E-2</c:v>
                </c:pt>
                <c:pt idx="406">
                  <c:v>-3.2104799999999999E-3</c:v>
                </c:pt>
                <c:pt idx="407">
                  <c:v>-4.9425099999999998E-3</c:v>
                </c:pt>
                <c:pt idx="408">
                  <c:v>-1.6533599999999999E-2</c:v>
                </c:pt>
                <c:pt idx="409">
                  <c:v>-7.55551E-2</c:v>
                </c:pt>
                <c:pt idx="410">
                  <c:v>-6.9293199999999999E-2</c:v>
                </c:pt>
                <c:pt idx="411">
                  <c:v>-3.7317700000000002E-2</c:v>
                </c:pt>
                <c:pt idx="412">
                  <c:v>-1.3202800000000001E-2</c:v>
                </c:pt>
                <c:pt idx="413">
                  <c:v>-4.5427999999999996E-3</c:v>
                </c:pt>
                <c:pt idx="414">
                  <c:v>3.3960999999999998E-2</c:v>
                </c:pt>
                <c:pt idx="415">
                  <c:v>1.1311699999999999E-2</c:v>
                </c:pt>
                <c:pt idx="416">
                  <c:v>2.4901300000000001E-2</c:v>
                </c:pt>
                <c:pt idx="417">
                  <c:v>3.2362299999999997E-2</c:v>
                </c:pt>
                <c:pt idx="418">
                  <c:v>6.3821700000000004E-3</c:v>
                </c:pt>
                <c:pt idx="419">
                  <c:v>4.4886000000000002E-2</c:v>
                </c:pt>
                <c:pt idx="420">
                  <c:v>6.5137100000000003E-2</c:v>
                </c:pt>
                <c:pt idx="421">
                  <c:v>8.1924300000000005E-2</c:v>
                </c:pt>
                <c:pt idx="422">
                  <c:v>8.6320900000000006E-2</c:v>
                </c:pt>
                <c:pt idx="423">
                  <c:v>9.2849200000000007E-2</c:v>
                </c:pt>
                <c:pt idx="424">
                  <c:v>9.4980899999999993E-2</c:v>
                </c:pt>
                <c:pt idx="425">
                  <c:v>9.6712900000000004E-2</c:v>
                </c:pt>
                <c:pt idx="426">
                  <c:v>9.8578200000000005E-2</c:v>
                </c:pt>
                <c:pt idx="427">
                  <c:v>0.100577</c:v>
                </c:pt>
                <c:pt idx="428">
                  <c:v>8.1524600000000003E-2</c:v>
                </c:pt>
                <c:pt idx="429">
                  <c:v>6.2872200000000003E-2</c:v>
                </c:pt>
                <c:pt idx="430">
                  <c:v>5.2613399999999998E-2</c:v>
                </c:pt>
                <c:pt idx="431">
                  <c:v>5.4212200000000002E-2</c:v>
                </c:pt>
                <c:pt idx="432">
                  <c:v>4.4219899999999999E-2</c:v>
                </c:pt>
                <c:pt idx="433">
                  <c:v>4.5951800000000001E-2</c:v>
                </c:pt>
                <c:pt idx="434">
                  <c:v>2.82321E-2</c:v>
                </c:pt>
                <c:pt idx="435">
                  <c:v>2.8898199999999999E-2</c:v>
                </c:pt>
                <c:pt idx="436">
                  <c:v>3.94235E-2</c:v>
                </c:pt>
                <c:pt idx="437">
                  <c:v>3.4493999999999997E-2</c:v>
                </c:pt>
                <c:pt idx="438">
                  <c:v>6.4337699999999998E-2</c:v>
                </c:pt>
                <c:pt idx="439">
                  <c:v>5.5677699999999997E-2</c:v>
                </c:pt>
                <c:pt idx="440">
                  <c:v>8.2990099999999997E-2</c:v>
                </c:pt>
                <c:pt idx="441">
                  <c:v>5.44956E-3</c:v>
                </c:pt>
                <c:pt idx="442">
                  <c:v>0.133884</c:v>
                </c:pt>
                <c:pt idx="443">
                  <c:v>-0.47924499999999998</c:v>
                </c:pt>
                <c:pt idx="444">
                  <c:v>-0.67336300000000004</c:v>
                </c:pt>
                <c:pt idx="445" formatCode="0.00E+00">
                  <c:v>-1.2934200000000001E-5</c:v>
                </c:pt>
                <c:pt idx="446">
                  <c:v>0.32826899999999998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4-41F5-8915-AB626DE0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214080"/>
        <c:axId val="216241328"/>
      </c:lineChart>
      <c:catAx>
        <c:axId val="31221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241328"/>
        <c:crosses val="autoZero"/>
        <c:auto val="1"/>
        <c:lblAlgn val="ctr"/>
        <c:lblOffset val="100"/>
        <c:noMultiLvlLbl val="0"/>
      </c:catAx>
      <c:valAx>
        <c:axId val="2162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2140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данные'!$G$3:$G$449</c:f>
              <c:numCache>
                <c:formatCode>General</c:formatCode>
                <c:ptCount val="447"/>
                <c:pt idx="0">
                  <c:v>6.51797</c:v>
                </c:pt>
                <c:pt idx="1">
                  <c:v>5.0695300000000003</c:v>
                </c:pt>
                <c:pt idx="2">
                  <c:v>5.0695300000000003</c:v>
                </c:pt>
                <c:pt idx="3">
                  <c:v>4.52637</c:v>
                </c:pt>
                <c:pt idx="4">
                  <c:v>4.52637</c:v>
                </c:pt>
                <c:pt idx="5">
                  <c:v>6.3369099999999996</c:v>
                </c:pt>
                <c:pt idx="6">
                  <c:v>6.3369099999999996</c:v>
                </c:pt>
                <c:pt idx="7">
                  <c:v>7.2421899999999999</c:v>
                </c:pt>
                <c:pt idx="8">
                  <c:v>7.2421899999999999</c:v>
                </c:pt>
                <c:pt idx="9">
                  <c:v>5.2505800000000002</c:v>
                </c:pt>
                <c:pt idx="10">
                  <c:v>5.2505800000000002</c:v>
                </c:pt>
                <c:pt idx="11">
                  <c:v>7.4232399999999998</c:v>
                </c:pt>
                <c:pt idx="12">
                  <c:v>7.4232399999999998</c:v>
                </c:pt>
                <c:pt idx="13">
                  <c:v>7.2421899999999999</c:v>
                </c:pt>
                <c:pt idx="14">
                  <c:v>7.2421899999999999</c:v>
                </c:pt>
                <c:pt idx="15">
                  <c:v>5.6126899999999997</c:v>
                </c:pt>
                <c:pt idx="16">
                  <c:v>5.6126899999999997</c:v>
                </c:pt>
                <c:pt idx="17">
                  <c:v>6.69902</c:v>
                </c:pt>
                <c:pt idx="18">
                  <c:v>6.69902</c:v>
                </c:pt>
                <c:pt idx="19">
                  <c:v>6.3369099999999996</c:v>
                </c:pt>
                <c:pt idx="20">
                  <c:v>6.3369099999999996</c:v>
                </c:pt>
                <c:pt idx="21">
                  <c:v>6.3369099999999996</c:v>
                </c:pt>
                <c:pt idx="22">
                  <c:v>6.3369099999999996</c:v>
                </c:pt>
                <c:pt idx="23">
                  <c:v>6.1558599999999997</c:v>
                </c:pt>
                <c:pt idx="24">
                  <c:v>6.1558599999999997</c:v>
                </c:pt>
                <c:pt idx="25">
                  <c:v>6.1558599999999997</c:v>
                </c:pt>
                <c:pt idx="26">
                  <c:v>4.8884800000000004</c:v>
                </c:pt>
                <c:pt idx="27">
                  <c:v>4.8884800000000004</c:v>
                </c:pt>
                <c:pt idx="28">
                  <c:v>5.6126899999999997</c:v>
                </c:pt>
                <c:pt idx="29">
                  <c:v>5.6126899999999997</c:v>
                </c:pt>
                <c:pt idx="30">
                  <c:v>5.4316399999999998</c:v>
                </c:pt>
                <c:pt idx="31">
                  <c:v>5.4316399999999998</c:v>
                </c:pt>
                <c:pt idx="32">
                  <c:v>4.52637</c:v>
                </c:pt>
                <c:pt idx="33">
                  <c:v>4.52637</c:v>
                </c:pt>
                <c:pt idx="34">
                  <c:v>4.3453099999999996</c:v>
                </c:pt>
                <c:pt idx="35">
                  <c:v>4.3453099999999996</c:v>
                </c:pt>
                <c:pt idx="36">
                  <c:v>3.8021500000000001</c:v>
                </c:pt>
                <c:pt idx="37">
                  <c:v>3.8021500000000001</c:v>
                </c:pt>
                <c:pt idx="38">
                  <c:v>2.35371</c:v>
                </c:pt>
                <c:pt idx="39">
                  <c:v>2.35371</c:v>
                </c:pt>
                <c:pt idx="40">
                  <c:v>3.6210900000000001</c:v>
                </c:pt>
                <c:pt idx="41">
                  <c:v>3.6210900000000001</c:v>
                </c:pt>
                <c:pt idx="42">
                  <c:v>2.53477</c:v>
                </c:pt>
                <c:pt idx="43">
                  <c:v>2.53477</c:v>
                </c:pt>
                <c:pt idx="44">
                  <c:v>0.54316399999999998</c:v>
                </c:pt>
                <c:pt idx="45">
                  <c:v>0.54316399999999998</c:v>
                </c:pt>
                <c:pt idx="46">
                  <c:v>0.54316399999999998</c:v>
                </c:pt>
                <c:pt idx="47">
                  <c:v>0.54316399999999998</c:v>
                </c:pt>
                <c:pt idx="48">
                  <c:v>0.54316399999999998</c:v>
                </c:pt>
                <c:pt idx="49">
                  <c:v>0.54316399999999998</c:v>
                </c:pt>
                <c:pt idx="50">
                  <c:v>2.53477</c:v>
                </c:pt>
                <c:pt idx="51">
                  <c:v>2.8968699999999998</c:v>
                </c:pt>
                <c:pt idx="52">
                  <c:v>2.8968699999999998</c:v>
                </c:pt>
                <c:pt idx="53">
                  <c:v>2.8968699999999998</c:v>
                </c:pt>
                <c:pt idx="54">
                  <c:v>2.8968699999999998</c:v>
                </c:pt>
                <c:pt idx="55">
                  <c:v>2.8968699999999998</c:v>
                </c:pt>
                <c:pt idx="56">
                  <c:v>3.9832000000000001</c:v>
                </c:pt>
                <c:pt idx="57">
                  <c:v>4.3453099999999996</c:v>
                </c:pt>
                <c:pt idx="58">
                  <c:v>4.3453099999999996</c:v>
                </c:pt>
                <c:pt idx="59">
                  <c:v>4.3453099999999996</c:v>
                </c:pt>
                <c:pt idx="60">
                  <c:v>2.7158199999999999</c:v>
                </c:pt>
                <c:pt idx="61">
                  <c:v>2.7158199999999999</c:v>
                </c:pt>
                <c:pt idx="62">
                  <c:v>4.3453099999999996</c:v>
                </c:pt>
                <c:pt idx="63">
                  <c:v>3.8021500000000001</c:v>
                </c:pt>
                <c:pt idx="64">
                  <c:v>3.8021500000000001</c:v>
                </c:pt>
                <c:pt idx="65">
                  <c:v>3.8021500000000001</c:v>
                </c:pt>
                <c:pt idx="66">
                  <c:v>3.8021500000000001</c:v>
                </c:pt>
                <c:pt idx="67">
                  <c:v>3.8021500000000001</c:v>
                </c:pt>
                <c:pt idx="68">
                  <c:v>4.52637</c:v>
                </c:pt>
                <c:pt idx="69">
                  <c:v>5.6126899999999997</c:v>
                </c:pt>
                <c:pt idx="70">
                  <c:v>5.6126899999999997</c:v>
                </c:pt>
                <c:pt idx="71">
                  <c:v>5.6126899999999997</c:v>
                </c:pt>
                <c:pt idx="72">
                  <c:v>5.6126899999999997</c:v>
                </c:pt>
                <c:pt idx="73">
                  <c:v>4.52637</c:v>
                </c:pt>
                <c:pt idx="74">
                  <c:v>4.52637</c:v>
                </c:pt>
                <c:pt idx="75">
                  <c:v>5.2505800000000002</c:v>
                </c:pt>
                <c:pt idx="76">
                  <c:v>5.2505800000000002</c:v>
                </c:pt>
                <c:pt idx="77">
                  <c:v>5.2505800000000002</c:v>
                </c:pt>
                <c:pt idx="78">
                  <c:v>5.2505800000000002</c:v>
                </c:pt>
                <c:pt idx="79">
                  <c:v>4.52637</c:v>
                </c:pt>
                <c:pt idx="80">
                  <c:v>4.52637</c:v>
                </c:pt>
                <c:pt idx="81">
                  <c:v>4.8884800000000004</c:v>
                </c:pt>
                <c:pt idx="82">
                  <c:v>4.8884800000000004</c:v>
                </c:pt>
                <c:pt idx="83">
                  <c:v>4.8884800000000004</c:v>
                </c:pt>
                <c:pt idx="84">
                  <c:v>3.2589800000000002</c:v>
                </c:pt>
                <c:pt idx="85">
                  <c:v>3.4400400000000002</c:v>
                </c:pt>
                <c:pt idx="86">
                  <c:v>3.4400400000000002</c:v>
                </c:pt>
                <c:pt idx="87">
                  <c:v>3.4400400000000002</c:v>
                </c:pt>
                <c:pt idx="88">
                  <c:v>3.0779299999999998</c:v>
                </c:pt>
                <c:pt idx="89">
                  <c:v>3.0779299999999998</c:v>
                </c:pt>
                <c:pt idx="90">
                  <c:v>2.35371</c:v>
                </c:pt>
                <c:pt idx="91">
                  <c:v>2.35371</c:v>
                </c:pt>
                <c:pt idx="92">
                  <c:v>2.35371</c:v>
                </c:pt>
                <c:pt idx="93">
                  <c:v>2.35371</c:v>
                </c:pt>
                <c:pt idx="94">
                  <c:v>1.9916</c:v>
                </c:pt>
                <c:pt idx="95">
                  <c:v>1.9916</c:v>
                </c:pt>
                <c:pt idx="96">
                  <c:v>2.8968699999999998</c:v>
                </c:pt>
                <c:pt idx="97">
                  <c:v>2.8968699999999998</c:v>
                </c:pt>
                <c:pt idx="98">
                  <c:v>2.7158199999999999</c:v>
                </c:pt>
                <c:pt idx="99">
                  <c:v>2.7158199999999999</c:v>
                </c:pt>
                <c:pt idx="100">
                  <c:v>3.0779299999999998</c:v>
                </c:pt>
                <c:pt idx="101">
                  <c:v>3.0779299999999998</c:v>
                </c:pt>
                <c:pt idx="102">
                  <c:v>2.8968699999999998</c:v>
                </c:pt>
                <c:pt idx="103">
                  <c:v>2.8968699999999998</c:v>
                </c:pt>
                <c:pt idx="104">
                  <c:v>3.6210900000000001</c:v>
                </c:pt>
                <c:pt idx="105">
                  <c:v>3.6210900000000001</c:v>
                </c:pt>
                <c:pt idx="106">
                  <c:v>3.9832000000000001</c:v>
                </c:pt>
                <c:pt idx="107">
                  <c:v>3.9832000000000001</c:v>
                </c:pt>
                <c:pt idx="108">
                  <c:v>5.4316399999999998</c:v>
                </c:pt>
                <c:pt idx="109">
                  <c:v>5.4316399999999998</c:v>
                </c:pt>
                <c:pt idx="110">
                  <c:v>4.8884800000000004</c:v>
                </c:pt>
                <c:pt idx="111">
                  <c:v>4.8884800000000004</c:v>
                </c:pt>
                <c:pt idx="112">
                  <c:v>4.52637</c:v>
                </c:pt>
                <c:pt idx="113">
                  <c:v>4.52637</c:v>
                </c:pt>
                <c:pt idx="114">
                  <c:v>2.8968699999999998</c:v>
                </c:pt>
                <c:pt idx="115">
                  <c:v>2.8968699999999998</c:v>
                </c:pt>
                <c:pt idx="116">
                  <c:v>2.17266</c:v>
                </c:pt>
                <c:pt idx="117">
                  <c:v>2.17266</c:v>
                </c:pt>
                <c:pt idx="118">
                  <c:v>4.52637</c:v>
                </c:pt>
                <c:pt idx="119">
                  <c:v>4.52637</c:v>
                </c:pt>
                <c:pt idx="120">
                  <c:v>2.17266</c:v>
                </c:pt>
                <c:pt idx="121">
                  <c:v>2.17266</c:v>
                </c:pt>
                <c:pt idx="122">
                  <c:v>2.17266</c:v>
                </c:pt>
                <c:pt idx="123">
                  <c:v>2.17266</c:v>
                </c:pt>
                <c:pt idx="124">
                  <c:v>0.90527299999999999</c:v>
                </c:pt>
                <c:pt idx="125">
                  <c:v>0.90527299999999999</c:v>
                </c:pt>
                <c:pt idx="126">
                  <c:v>-0.18105499999999999</c:v>
                </c:pt>
                <c:pt idx="127">
                  <c:v>-0.18105499999999999</c:v>
                </c:pt>
                <c:pt idx="128">
                  <c:v>0.90527299999999999</c:v>
                </c:pt>
                <c:pt idx="129">
                  <c:v>0.90527299999999999</c:v>
                </c:pt>
                <c:pt idx="130">
                  <c:v>-0.18105499999999999</c:v>
                </c:pt>
                <c:pt idx="131">
                  <c:v>-0.18105499999999999</c:v>
                </c:pt>
                <c:pt idx="132">
                  <c:v>2.35371</c:v>
                </c:pt>
                <c:pt idx="133">
                  <c:v>2.35371</c:v>
                </c:pt>
                <c:pt idx="134">
                  <c:v>2.7158199999999999</c:v>
                </c:pt>
                <c:pt idx="135">
                  <c:v>2.7158199999999999</c:v>
                </c:pt>
                <c:pt idx="136">
                  <c:v>4.8884800000000004</c:v>
                </c:pt>
                <c:pt idx="137">
                  <c:v>4.8884800000000004</c:v>
                </c:pt>
                <c:pt idx="138">
                  <c:v>5.0695300000000003</c:v>
                </c:pt>
                <c:pt idx="139">
                  <c:v>5.0695300000000003</c:v>
                </c:pt>
                <c:pt idx="140">
                  <c:v>6.69902</c:v>
                </c:pt>
                <c:pt idx="141">
                  <c:v>6.69902</c:v>
                </c:pt>
                <c:pt idx="142">
                  <c:v>7.6043000000000003</c:v>
                </c:pt>
                <c:pt idx="143">
                  <c:v>7.6043000000000003</c:v>
                </c:pt>
                <c:pt idx="144">
                  <c:v>5.2505800000000002</c:v>
                </c:pt>
                <c:pt idx="145">
                  <c:v>5.2505800000000002</c:v>
                </c:pt>
                <c:pt idx="146">
                  <c:v>5.7937500000000002</c:v>
                </c:pt>
                <c:pt idx="147">
                  <c:v>5.7937500000000002</c:v>
                </c:pt>
                <c:pt idx="148">
                  <c:v>7.2421899999999999</c:v>
                </c:pt>
                <c:pt idx="149">
                  <c:v>7.2421899999999999</c:v>
                </c:pt>
                <c:pt idx="150">
                  <c:v>6.3369099999999996</c:v>
                </c:pt>
                <c:pt idx="151">
                  <c:v>6.3369099999999996</c:v>
                </c:pt>
                <c:pt idx="152">
                  <c:v>6.3369099999999996</c:v>
                </c:pt>
                <c:pt idx="153">
                  <c:v>6.3369099999999996</c:v>
                </c:pt>
                <c:pt idx="154">
                  <c:v>7.0611300000000004</c:v>
                </c:pt>
                <c:pt idx="155">
                  <c:v>7.0611300000000004</c:v>
                </c:pt>
                <c:pt idx="156">
                  <c:v>4.8884800000000004</c:v>
                </c:pt>
                <c:pt idx="157">
                  <c:v>4.8884800000000004</c:v>
                </c:pt>
                <c:pt idx="158">
                  <c:v>4.8884800000000004</c:v>
                </c:pt>
                <c:pt idx="159">
                  <c:v>4.8884800000000004</c:v>
                </c:pt>
                <c:pt idx="160">
                  <c:v>5.2505800000000002</c:v>
                </c:pt>
                <c:pt idx="161">
                  <c:v>5.2505800000000002</c:v>
                </c:pt>
                <c:pt idx="162">
                  <c:v>5.2505800000000002</c:v>
                </c:pt>
                <c:pt idx="163">
                  <c:v>5.2505800000000002</c:v>
                </c:pt>
                <c:pt idx="164">
                  <c:v>6.1558599999999997</c:v>
                </c:pt>
                <c:pt idx="165">
                  <c:v>6.1558599999999997</c:v>
                </c:pt>
                <c:pt idx="166">
                  <c:v>8.5095700000000001</c:v>
                </c:pt>
                <c:pt idx="167">
                  <c:v>8.5095700000000001</c:v>
                </c:pt>
                <c:pt idx="168">
                  <c:v>7.4232399999999998</c:v>
                </c:pt>
                <c:pt idx="169">
                  <c:v>7.4232399999999998</c:v>
                </c:pt>
                <c:pt idx="170">
                  <c:v>8.1474600000000006</c:v>
                </c:pt>
                <c:pt idx="171">
                  <c:v>8.1474600000000006</c:v>
                </c:pt>
                <c:pt idx="172">
                  <c:v>8.6906199999999991</c:v>
                </c:pt>
                <c:pt idx="173">
                  <c:v>8.6906199999999991</c:v>
                </c:pt>
                <c:pt idx="174">
                  <c:v>8.5095700000000001</c:v>
                </c:pt>
                <c:pt idx="175">
                  <c:v>8.5095700000000001</c:v>
                </c:pt>
                <c:pt idx="176">
                  <c:v>7.2421899999999999</c:v>
                </c:pt>
                <c:pt idx="177">
                  <c:v>7.2421899999999999</c:v>
                </c:pt>
                <c:pt idx="178">
                  <c:v>6.8800800000000004</c:v>
                </c:pt>
                <c:pt idx="179">
                  <c:v>6.8800800000000004</c:v>
                </c:pt>
                <c:pt idx="180">
                  <c:v>5.9748000000000001</c:v>
                </c:pt>
                <c:pt idx="181">
                  <c:v>5.9748000000000001</c:v>
                </c:pt>
                <c:pt idx="182">
                  <c:v>5.4316399999999998</c:v>
                </c:pt>
                <c:pt idx="183">
                  <c:v>5.4316399999999998</c:v>
                </c:pt>
                <c:pt idx="184">
                  <c:v>4.7074199999999999</c:v>
                </c:pt>
                <c:pt idx="185">
                  <c:v>4.7074199999999999</c:v>
                </c:pt>
                <c:pt idx="186">
                  <c:v>4.7074199999999999</c:v>
                </c:pt>
                <c:pt idx="187">
                  <c:v>5.7937500000000002</c:v>
                </c:pt>
                <c:pt idx="188">
                  <c:v>5.9748000000000001</c:v>
                </c:pt>
                <c:pt idx="189">
                  <c:v>5.9748000000000001</c:v>
                </c:pt>
                <c:pt idx="190">
                  <c:v>5.9748000000000001</c:v>
                </c:pt>
                <c:pt idx="191">
                  <c:v>6.8800800000000004</c:v>
                </c:pt>
                <c:pt idx="192">
                  <c:v>5.6126899999999997</c:v>
                </c:pt>
                <c:pt idx="193">
                  <c:v>5.6126899999999997</c:v>
                </c:pt>
                <c:pt idx="194">
                  <c:v>5.6126899999999997</c:v>
                </c:pt>
                <c:pt idx="195">
                  <c:v>6.3369099999999996</c:v>
                </c:pt>
                <c:pt idx="196">
                  <c:v>6.3369099999999996</c:v>
                </c:pt>
                <c:pt idx="197">
                  <c:v>7.0611300000000004</c:v>
                </c:pt>
                <c:pt idx="198">
                  <c:v>7.0611300000000004</c:v>
                </c:pt>
                <c:pt idx="199">
                  <c:v>7.4232399999999998</c:v>
                </c:pt>
                <c:pt idx="200">
                  <c:v>7.4232399999999998</c:v>
                </c:pt>
                <c:pt idx="201">
                  <c:v>6.51797</c:v>
                </c:pt>
                <c:pt idx="202">
                  <c:v>6.51797</c:v>
                </c:pt>
                <c:pt idx="203">
                  <c:v>8.3285099999999996</c:v>
                </c:pt>
                <c:pt idx="204">
                  <c:v>8.3285099999999996</c:v>
                </c:pt>
                <c:pt idx="205">
                  <c:v>7.9664000000000001</c:v>
                </c:pt>
                <c:pt idx="206">
                  <c:v>7.9664000000000001</c:v>
                </c:pt>
                <c:pt idx="207">
                  <c:v>8.3285099999999996</c:v>
                </c:pt>
                <c:pt idx="208">
                  <c:v>8.3285099999999996</c:v>
                </c:pt>
                <c:pt idx="209">
                  <c:v>8.6906199999999991</c:v>
                </c:pt>
                <c:pt idx="210">
                  <c:v>8.6906199999999991</c:v>
                </c:pt>
                <c:pt idx="211">
                  <c:v>10.501200000000001</c:v>
                </c:pt>
                <c:pt idx="212">
                  <c:v>10.501200000000001</c:v>
                </c:pt>
                <c:pt idx="213">
                  <c:v>7.2421899999999999</c:v>
                </c:pt>
                <c:pt idx="214">
                  <c:v>7.2421899999999999</c:v>
                </c:pt>
                <c:pt idx="215">
                  <c:v>8.1474600000000006</c:v>
                </c:pt>
                <c:pt idx="216">
                  <c:v>8.1474600000000006</c:v>
                </c:pt>
                <c:pt idx="217">
                  <c:v>9.2337900000000008</c:v>
                </c:pt>
                <c:pt idx="218">
                  <c:v>9.2337900000000008</c:v>
                </c:pt>
                <c:pt idx="219">
                  <c:v>9.2337900000000008</c:v>
                </c:pt>
                <c:pt idx="220">
                  <c:v>9.2337900000000008</c:v>
                </c:pt>
                <c:pt idx="221">
                  <c:v>10.501200000000001</c:v>
                </c:pt>
                <c:pt idx="222">
                  <c:v>10.501200000000001</c:v>
                </c:pt>
                <c:pt idx="223">
                  <c:v>8.3285099999999996</c:v>
                </c:pt>
                <c:pt idx="224">
                  <c:v>8.3285099999999996</c:v>
                </c:pt>
                <c:pt idx="225">
                  <c:v>7.9664000000000001</c:v>
                </c:pt>
                <c:pt idx="226">
                  <c:v>7.9664000000000001</c:v>
                </c:pt>
                <c:pt idx="227">
                  <c:v>7.7853500000000002</c:v>
                </c:pt>
                <c:pt idx="228">
                  <c:v>7.7853500000000002</c:v>
                </c:pt>
                <c:pt idx="229">
                  <c:v>8.6906199999999991</c:v>
                </c:pt>
                <c:pt idx="230">
                  <c:v>8.6906199999999991</c:v>
                </c:pt>
                <c:pt idx="231">
                  <c:v>8.5095700000000001</c:v>
                </c:pt>
                <c:pt idx="232">
                  <c:v>8.5095700000000001</c:v>
                </c:pt>
                <c:pt idx="233">
                  <c:v>8.5095700000000001</c:v>
                </c:pt>
                <c:pt idx="234">
                  <c:v>8.5095700000000001</c:v>
                </c:pt>
                <c:pt idx="235">
                  <c:v>7.9664000000000001</c:v>
                </c:pt>
                <c:pt idx="236">
                  <c:v>7.9664000000000001</c:v>
                </c:pt>
                <c:pt idx="237">
                  <c:v>7.6043000000000003</c:v>
                </c:pt>
                <c:pt idx="238">
                  <c:v>7.6043000000000003</c:v>
                </c:pt>
                <c:pt idx="239">
                  <c:v>9.0527300000000004</c:v>
                </c:pt>
                <c:pt idx="240">
                  <c:v>9.0527300000000004</c:v>
                </c:pt>
                <c:pt idx="241">
                  <c:v>8.5095700000000001</c:v>
                </c:pt>
                <c:pt idx="242">
                  <c:v>8.5095700000000001</c:v>
                </c:pt>
                <c:pt idx="243">
                  <c:v>6.8800800000000004</c:v>
                </c:pt>
                <c:pt idx="244">
                  <c:v>6.8800800000000004</c:v>
                </c:pt>
                <c:pt idx="245">
                  <c:v>7.2421899999999999</c:v>
                </c:pt>
                <c:pt idx="246">
                  <c:v>7.2421899999999999</c:v>
                </c:pt>
                <c:pt idx="247">
                  <c:v>6.1558599999999997</c:v>
                </c:pt>
                <c:pt idx="248">
                  <c:v>6.1558599999999997</c:v>
                </c:pt>
                <c:pt idx="249">
                  <c:v>7.2421899999999999</c:v>
                </c:pt>
                <c:pt idx="250">
                  <c:v>7.2421899999999999</c:v>
                </c:pt>
                <c:pt idx="251">
                  <c:v>6.3369099999999996</c:v>
                </c:pt>
                <c:pt idx="252">
                  <c:v>6.3369099999999996</c:v>
                </c:pt>
                <c:pt idx="253">
                  <c:v>7.6043000000000003</c:v>
                </c:pt>
                <c:pt idx="254">
                  <c:v>7.6043000000000003</c:v>
                </c:pt>
                <c:pt idx="255">
                  <c:v>7.2421899999999999</c:v>
                </c:pt>
                <c:pt idx="256">
                  <c:v>7.2421899999999999</c:v>
                </c:pt>
                <c:pt idx="257">
                  <c:v>9.0527300000000004</c:v>
                </c:pt>
                <c:pt idx="258">
                  <c:v>9.0527300000000004</c:v>
                </c:pt>
                <c:pt idx="259">
                  <c:v>7.6043000000000003</c:v>
                </c:pt>
                <c:pt idx="260">
                  <c:v>7.6043000000000003</c:v>
                </c:pt>
                <c:pt idx="261">
                  <c:v>6.3369099999999996</c:v>
                </c:pt>
                <c:pt idx="262">
                  <c:v>6.3369099999999996</c:v>
                </c:pt>
                <c:pt idx="263">
                  <c:v>7.0611300000000004</c:v>
                </c:pt>
                <c:pt idx="264">
                  <c:v>7.0611300000000004</c:v>
                </c:pt>
                <c:pt idx="265">
                  <c:v>8.8716799999999996</c:v>
                </c:pt>
                <c:pt idx="266">
                  <c:v>8.8716799999999996</c:v>
                </c:pt>
                <c:pt idx="267">
                  <c:v>7.2421899999999999</c:v>
                </c:pt>
                <c:pt idx="268">
                  <c:v>7.2421899999999999</c:v>
                </c:pt>
                <c:pt idx="269">
                  <c:v>7.9664000000000001</c:v>
                </c:pt>
                <c:pt idx="270">
                  <c:v>7.9664000000000001</c:v>
                </c:pt>
                <c:pt idx="271">
                  <c:v>9.0527300000000004</c:v>
                </c:pt>
                <c:pt idx="272">
                  <c:v>9.0527300000000004</c:v>
                </c:pt>
                <c:pt idx="273">
                  <c:v>6.8800800000000004</c:v>
                </c:pt>
                <c:pt idx="274">
                  <c:v>6.8800800000000004</c:v>
                </c:pt>
                <c:pt idx="275">
                  <c:v>7.4232399999999998</c:v>
                </c:pt>
                <c:pt idx="276">
                  <c:v>7.4232399999999998</c:v>
                </c:pt>
                <c:pt idx="277">
                  <c:v>7.2421899999999999</c:v>
                </c:pt>
                <c:pt idx="278">
                  <c:v>7.2421899999999999</c:v>
                </c:pt>
                <c:pt idx="279">
                  <c:v>7.9664000000000001</c:v>
                </c:pt>
                <c:pt idx="280">
                  <c:v>7.9664000000000001</c:v>
                </c:pt>
                <c:pt idx="281">
                  <c:v>7.4232399999999998</c:v>
                </c:pt>
                <c:pt idx="282">
                  <c:v>7.4232399999999998</c:v>
                </c:pt>
                <c:pt idx="283">
                  <c:v>7.9664000000000001</c:v>
                </c:pt>
                <c:pt idx="284">
                  <c:v>7.9664000000000001</c:v>
                </c:pt>
                <c:pt idx="285">
                  <c:v>8.1474600000000006</c:v>
                </c:pt>
                <c:pt idx="286">
                  <c:v>8.1474600000000006</c:v>
                </c:pt>
                <c:pt idx="287">
                  <c:v>8.8716799999999996</c:v>
                </c:pt>
                <c:pt idx="288">
                  <c:v>8.8716799999999996</c:v>
                </c:pt>
                <c:pt idx="289">
                  <c:v>8.1474600000000006</c:v>
                </c:pt>
                <c:pt idx="290">
                  <c:v>8.1474600000000006</c:v>
                </c:pt>
                <c:pt idx="291">
                  <c:v>5.7937500000000002</c:v>
                </c:pt>
                <c:pt idx="292">
                  <c:v>5.7937500000000002</c:v>
                </c:pt>
                <c:pt idx="293">
                  <c:v>8.5095700000000001</c:v>
                </c:pt>
                <c:pt idx="294">
                  <c:v>8.5095700000000001</c:v>
                </c:pt>
                <c:pt idx="295">
                  <c:v>7.6043000000000003</c:v>
                </c:pt>
                <c:pt idx="296">
                  <c:v>7.6043000000000003</c:v>
                </c:pt>
                <c:pt idx="297">
                  <c:v>7.6043000000000003</c:v>
                </c:pt>
                <c:pt idx="298">
                  <c:v>7.6043000000000003</c:v>
                </c:pt>
                <c:pt idx="299">
                  <c:v>5.9748000000000001</c:v>
                </c:pt>
                <c:pt idx="300">
                  <c:v>5.9748000000000001</c:v>
                </c:pt>
                <c:pt idx="301">
                  <c:v>4.8884800000000004</c:v>
                </c:pt>
                <c:pt idx="302">
                  <c:v>4.8884800000000004</c:v>
                </c:pt>
                <c:pt idx="303">
                  <c:v>4.8884800000000004</c:v>
                </c:pt>
                <c:pt idx="304">
                  <c:v>6.69902</c:v>
                </c:pt>
                <c:pt idx="305">
                  <c:v>6.3369099999999996</c:v>
                </c:pt>
                <c:pt idx="306">
                  <c:v>6.3369099999999996</c:v>
                </c:pt>
                <c:pt idx="307">
                  <c:v>6.3369099999999996</c:v>
                </c:pt>
                <c:pt idx="308">
                  <c:v>6.3369099999999996</c:v>
                </c:pt>
                <c:pt idx="309">
                  <c:v>6.3369099999999996</c:v>
                </c:pt>
                <c:pt idx="310">
                  <c:v>6.3369099999999996</c:v>
                </c:pt>
                <c:pt idx="311">
                  <c:v>7.4232399999999998</c:v>
                </c:pt>
                <c:pt idx="312">
                  <c:v>7.4232399999999998</c:v>
                </c:pt>
                <c:pt idx="313">
                  <c:v>7.4232399999999998</c:v>
                </c:pt>
                <c:pt idx="314">
                  <c:v>6.3369099999999996</c:v>
                </c:pt>
                <c:pt idx="315">
                  <c:v>6.3369099999999996</c:v>
                </c:pt>
                <c:pt idx="316">
                  <c:v>6.51797</c:v>
                </c:pt>
                <c:pt idx="317">
                  <c:v>6.51797</c:v>
                </c:pt>
                <c:pt idx="318">
                  <c:v>6.51797</c:v>
                </c:pt>
                <c:pt idx="319">
                  <c:v>6.51797</c:v>
                </c:pt>
                <c:pt idx="320">
                  <c:v>7.4232399999999998</c:v>
                </c:pt>
                <c:pt idx="321">
                  <c:v>7.4232399999999998</c:v>
                </c:pt>
                <c:pt idx="322">
                  <c:v>6.8800800000000004</c:v>
                </c:pt>
                <c:pt idx="323">
                  <c:v>6.8800800000000004</c:v>
                </c:pt>
                <c:pt idx="324">
                  <c:v>7.6043000000000003</c:v>
                </c:pt>
                <c:pt idx="325">
                  <c:v>7.6043000000000003</c:v>
                </c:pt>
                <c:pt idx="326">
                  <c:v>6.1558599999999997</c:v>
                </c:pt>
                <c:pt idx="327">
                  <c:v>6.1558599999999997</c:v>
                </c:pt>
                <c:pt idx="328">
                  <c:v>7.4232399999999998</c:v>
                </c:pt>
                <c:pt idx="329">
                  <c:v>7.4232399999999998</c:v>
                </c:pt>
                <c:pt idx="330">
                  <c:v>5.7937500000000002</c:v>
                </c:pt>
                <c:pt idx="331">
                  <c:v>5.7937500000000002</c:v>
                </c:pt>
                <c:pt idx="332">
                  <c:v>7.2421899999999999</c:v>
                </c:pt>
                <c:pt idx="333">
                  <c:v>7.2421899999999999</c:v>
                </c:pt>
                <c:pt idx="334">
                  <c:v>6.3369099999999996</c:v>
                </c:pt>
                <c:pt idx="335">
                  <c:v>6.3369099999999996</c:v>
                </c:pt>
                <c:pt idx="336">
                  <c:v>8.1474600000000006</c:v>
                </c:pt>
                <c:pt idx="337">
                  <c:v>8.1474600000000006</c:v>
                </c:pt>
                <c:pt idx="338">
                  <c:v>7.0611300000000004</c:v>
                </c:pt>
                <c:pt idx="339">
                  <c:v>7.0611300000000004</c:v>
                </c:pt>
                <c:pt idx="340">
                  <c:v>6.51797</c:v>
                </c:pt>
                <c:pt idx="341">
                  <c:v>6.51797</c:v>
                </c:pt>
                <c:pt idx="342">
                  <c:v>6.8800800000000004</c:v>
                </c:pt>
                <c:pt idx="343">
                  <c:v>6.8800800000000004</c:v>
                </c:pt>
                <c:pt idx="344">
                  <c:v>6.69902</c:v>
                </c:pt>
                <c:pt idx="345">
                  <c:v>6.69902</c:v>
                </c:pt>
                <c:pt idx="346">
                  <c:v>7.0611300000000004</c:v>
                </c:pt>
                <c:pt idx="347">
                  <c:v>7.0611300000000004</c:v>
                </c:pt>
                <c:pt idx="348">
                  <c:v>6.1558599999999997</c:v>
                </c:pt>
                <c:pt idx="349">
                  <c:v>6.1558599999999997</c:v>
                </c:pt>
                <c:pt idx="350">
                  <c:v>7.9664000000000001</c:v>
                </c:pt>
                <c:pt idx="351">
                  <c:v>7.9664000000000001</c:v>
                </c:pt>
                <c:pt idx="352">
                  <c:v>7.2421899999999999</c:v>
                </c:pt>
                <c:pt idx="353">
                  <c:v>7.2421899999999999</c:v>
                </c:pt>
                <c:pt idx="354">
                  <c:v>7.2421899999999999</c:v>
                </c:pt>
                <c:pt idx="355">
                  <c:v>7.2421899999999999</c:v>
                </c:pt>
                <c:pt idx="356">
                  <c:v>7.0611300000000004</c:v>
                </c:pt>
                <c:pt idx="357">
                  <c:v>7.0611300000000004</c:v>
                </c:pt>
                <c:pt idx="358">
                  <c:v>7.7853500000000002</c:v>
                </c:pt>
                <c:pt idx="359">
                  <c:v>7.7853500000000002</c:v>
                </c:pt>
                <c:pt idx="360">
                  <c:v>4.52637</c:v>
                </c:pt>
                <c:pt idx="361">
                  <c:v>5.7937500000000002</c:v>
                </c:pt>
                <c:pt idx="362">
                  <c:v>5.7937500000000002</c:v>
                </c:pt>
                <c:pt idx="363">
                  <c:v>5.6126899999999997</c:v>
                </c:pt>
                <c:pt idx="364">
                  <c:v>5.6126899999999997</c:v>
                </c:pt>
                <c:pt idx="365">
                  <c:v>5.6126899999999997</c:v>
                </c:pt>
                <c:pt idx="366">
                  <c:v>5.2505800000000002</c:v>
                </c:pt>
                <c:pt idx="367">
                  <c:v>6.1558599999999997</c:v>
                </c:pt>
                <c:pt idx="368">
                  <c:v>6.1558599999999997</c:v>
                </c:pt>
                <c:pt idx="369">
                  <c:v>6.1558599999999997</c:v>
                </c:pt>
                <c:pt idx="370">
                  <c:v>4.7074199999999999</c:v>
                </c:pt>
                <c:pt idx="371">
                  <c:v>4.7074199999999999</c:v>
                </c:pt>
                <c:pt idx="372">
                  <c:v>5.6126899999999997</c:v>
                </c:pt>
                <c:pt idx="373">
                  <c:v>5.9748000000000001</c:v>
                </c:pt>
                <c:pt idx="374">
                  <c:v>5.9748000000000001</c:v>
                </c:pt>
                <c:pt idx="375">
                  <c:v>5.9748000000000001</c:v>
                </c:pt>
                <c:pt idx="376">
                  <c:v>5.9748000000000001</c:v>
                </c:pt>
                <c:pt idx="377">
                  <c:v>5.9748000000000001</c:v>
                </c:pt>
                <c:pt idx="378">
                  <c:v>6.1558599999999997</c:v>
                </c:pt>
                <c:pt idx="379">
                  <c:v>6.1558599999999997</c:v>
                </c:pt>
                <c:pt idx="380">
                  <c:v>6.1558599999999997</c:v>
                </c:pt>
                <c:pt idx="381">
                  <c:v>6.1558599999999997</c:v>
                </c:pt>
                <c:pt idx="382">
                  <c:v>5.9748000000000001</c:v>
                </c:pt>
                <c:pt idx="383">
                  <c:v>5.0695300000000003</c:v>
                </c:pt>
                <c:pt idx="384">
                  <c:v>5.0695300000000003</c:v>
                </c:pt>
                <c:pt idx="385">
                  <c:v>5.0695300000000003</c:v>
                </c:pt>
                <c:pt idx="386">
                  <c:v>4.7074199999999999</c:v>
                </c:pt>
                <c:pt idx="387">
                  <c:v>4.7074199999999999</c:v>
                </c:pt>
                <c:pt idx="388">
                  <c:v>5.6126899999999997</c:v>
                </c:pt>
                <c:pt idx="389">
                  <c:v>5.6126899999999997</c:v>
                </c:pt>
                <c:pt idx="390">
                  <c:v>7.7853500000000002</c:v>
                </c:pt>
                <c:pt idx="391">
                  <c:v>7.7853500000000002</c:v>
                </c:pt>
                <c:pt idx="392">
                  <c:v>7.0611300000000004</c:v>
                </c:pt>
                <c:pt idx="393">
                  <c:v>7.0611300000000004</c:v>
                </c:pt>
                <c:pt idx="394">
                  <c:v>7.9664000000000001</c:v>
                </c:pt>
                <c:pt idx="395">
                  <c:v>7.9664000000000001</c:v>
                </c:pt>
                <c:pt idx="396">
                  <c:v>7.7853500000000002</c:v>
                </c:pt>
                <c:pt idx="397">
                  <c:v>7.7853500000000002</c:v>
                </c:pt>
                <c:pt idx="398">
                  <c:v>7.7853500000000002</c:v>
                </c:pt>
                <c:pt idx="399">
                  <c:v>7.7853500000000002</c:v>
                </c:pt>
                <c:pt idx="400">
                  <c:v>7.7853500000000002</c:v>
                </c:pt>
                <c:pt idx="401">
                  <c:v>7.7853500000000002</c:v>
                </c:pt>
                <c:pt idx="402">
                  <c:v>6.8800800000000004</c:v>
                </c:pt>
                <c:pt idx="403">
                  <c:v>6.8800800000000004</c:v>
                </c:pt>
                <c:pt idx="404">
                  <c:v>6.3369099999999996</c:v>
                </c:pt>
                <c:pt idx="405">
                  <c:v>6.3369099999999996</c:v>
                </c:pt>
                <c:pt idx="406">
                  <c:v>5.2505800000000002</c:v>
                </c:pt>
                <c:pt idx="407">
                  <c:v>5.2505800000000002</c:v>
                </c:pt>
                <c:pt idx="408">
                  <c:v>5.7937500000000002</c:v>
                </c:pt>
                <c:pt idx="409">
                  <c:v>5.7937500000000002</c:v>
                </c:pt>
                <c:pt idx="410">
                  <c:v>5.0695300000000003</c:v>
                </c:pt>
                <c:pt idx="411">
                  <c:v>5.0695300000000003</c:v>
                </c:pt>
                <c:pt idx="412">
                  <c:v>5.7937500000000002</c:v>
                </c:pt>
                <c:pt idx="413">
                  <c:v>5.7937500000000002</c:v>
                </c:pt>
                <c:pt idx="414">
                  <c:v>5.9748000000000001</c:v>
                </c:pt>
                <c:pt idx="415">
                  <c:v>5.9748000000000001</c:v>
                </c:pt>
                <c:pt idx="416">
                  <c:v>6.69902</c:v>
                </c:pt>
                <c:pt idx="417">
                  <c:v>6.69902</c:v>
                </c:pt>
                <c:pt idx="418">
                  <c:v>6.3369099999999996</c:v>
                </c:pt>
                <c:pt idx="419">
                  <c:v>6.3369099999999996</c:v>
                </c:pt>
                <c:pt idx="420">
                  <c:v>5.7937500000000002</c:v>
                </c:pt>
                <c:pt idx="421">
                  <c:v>5.7937500000000002</c:v>
                </c:pt>
                <c:pt idx="422">
                  <c:v>7.0611300000000004</c:v>
                </c:pt>
                <c:pt idx="423">
                  <c:v>7.0611300000000004</c:v>
                </c:pt>
                <c:pt idx="424">
                  <c:v>6.69902</c:v>
                </c:pt>
                <c:pt idx="425">
                  <c:v>6.69902</c:v>
                </c:pt>
                <c:pt idx="426">
                  <c:v>6.8800800000000004</c:v>
                </c:pt>
                <c:pt idx="427">
                  <c:v>6.8800800000000004</c:v>
                </c:pt>
                <c:pt idx="428">
                  <c:v>5.7937500000000002</c:v>
                </c:pt>
                <c:pt idx="429">
                  <c:v>5.7937500000000002</c:v>
                </c:pt>
                <c:pt idx="430">
                  <c:v>7.4232399999999998</c:v>
                </c:pt>
                <c:pt idx="431">
                  <c:v>7.4232399999999998</c:v>
                </c:pt>
                <c:pt idx="432">
                  <c:v>6.1558599999999997</c:v>
                </c:pt>
                <c:pt idx="433">
                  <c:v>6.1558599999999997</c:v>
                </c:pt>
                <c:pt idx="434">
                  <c:v>5.7937500000000002</c:v>
                </c:pt>
                <c:pt idx="435">
                  <c:v>5.7937500000000002</c:v>
                </c:pt>
                <c:pt idx="436">
                  <c:v>7.4232399999999998</c:v>
                </c:pt>
                <c:pt idx="437">
                  <c:v>7.4232399999999998</c:v>
                </c:pt>
                <c:pt idx="438">
                  <c:v>6.8800800000000004</c:v>
                </c:pt>
                <c:pt idx="439">
                  <c:v>6.8800800000000004</c:v>
                </c:pt>
                <c:pt idx="440">
                  <c:v>6.1558599999999997</c:v>
                </c:pt>
                <c:pt idx="441">
                  <c:v>6.1558599999999997</c:v>
                </c:pt>
                <c:pt idx="442">
                  <c:v>7.2421899999999999</c:v>
                </c:pt>
                <c:pt idx="443">
                  <c:v>7.2421899999999999</c:v>
                </c:pt>
                <c:pt idx="444">
                  <c:v>5.6126899999999997</c:v>
                </c:pt>
                <c:pt idx="445">
                  <c:v>5.6126899999999997</c:v>
                </c:pt>
                <c:pt idx="446">
                  <c:v>5.6126899999999997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0-48B0-B940-EDF717ECF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612032"/>
        <c:axId val="312912944"/>
      </c:lineChart>
      <c:catAx>
        <c:axId val="36761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912944"/>
        <c:crosses val="autoZero"/>
        <c:auto val="1"/>
        <c:lblAlgn val="ctr"/>
        <c:lblOffset val="100"/>
        <c:noMultiLvlLbl val="0"/>
      </c:catAx>
      <c:valAx>
        <c:axId val="3129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61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7</xdr:col>
      <xdr:colOff>342900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B664F3-E12A-425D-BA32-C0567E38B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0</xdr:row>
      <xdr:rowOff>76200</xdr:rowOff>
    </xdr:from>
    <xdr:to>
      <xdr:col>15</xdr:col>
      <xdr:colOff>104775</xdr:colOff>
      <xdr:row>14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BB4C358-06D5-4BBC-8C90-551D86AD9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19050</xdr:rowOff>
    </xdr:from>
    <xdr:to>
      <xdr:col>7</xdr:col>
      <xdr:colOff>304800</xdr:colOff>
      <xdr:row>29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223537-924E-496C-B8A7-CF709E23D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15</xdr:row>
      <xdr:rowOff>133350</xdr:rowOff>
    </xdr:from>
    <xdr:to>
      <xdr:col>15</xdr:col>
      <xdr:colOff>285750</xdr:colOff>
      <xdr:row>30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C5FAE3-52A4-4CA4-A534-E25AED219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67DA5B-BC27-459A-A4E1-C53D1DAF9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0</xdr:rowOff>
    </xdr:from>
    <xdr:to>
      <xdr:col>15</xdr:col>
      <xdr:colOff>314325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1111E9-A63B-492F-B8B0-016177F37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22BCDB8-749B-4F96-813F-45500883D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15</xdr:row>
      <xdr:rowOff>180975</xdr:rowOff>
    </xdr:from>
    <xdr:to>
      <xdr:col>15</xdr:col>
      <xdr:colOff>333375</xdr:colOff>
      <xdr:row>30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15E2D09-FCC6-4B05-9DE1-092A1096D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8BB1B1-3E15-418E-BF85-56B39EA4F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B04C561-0353-425D-AF14-7337E59FD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470B775-0701-49BD-8654-A88DC15C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561975</xdr:colOff>
      <xdr:row>15</xdr:row>
      <xdr:rowOff>152400</xdr:rowOff>
    </xdr:from>
    <xdr:to>
      <xdr:col>16</xdr:col>
      <xdr:colOff>257175</xdr:colOff>
      <xdr:row>30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8563DF7-D247-4B00-A640-C3B71A7C6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</xdr:row>
      <xdr:rowOff>104775</xdr:rowOff>
    </xdr:from>
    <xdr:to>
      <xdr:col>16</xdr:col>
      <xdr:colOff>66675</xdr:colOff>
      <xdr:row>15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7486A3D-120A-433C-81CD-231DD3CB6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7</xdr:col>
      <xdr:colOff>323850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A708ED-C525-4213-B91E-777291D75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0</xdr:row>
      <xdr:rowOff>28575</xdr:rowOff>
    </xdr:from>
    <xdr:to>
      <xdr:col>15</xdr:col>
      <xdr:colOff>247650</xdr:colOff>
      <xdr:row>14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8A8B34-3520-4799-961F-4E3B3BC57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95250</xdr:rowOff>
    </xdr:from>
    <xdr:to>
      <xdr:col>7</xdr:col>
      <xdr:colOff>304800</xdr:colOff>
      <xdr:row>29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AA1677-A157-4EB6-8D32-55108EAC0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8A96-C244-4DE0-B270-9191F10A565A}">
  <dimension ref="A1:J449"/>
  <sheetViews>
    <sheetView workbookViewId="0">
      <selection activeCell="A4" sqref="A4:J4"/>
    </sheetView>
  </sheetViews>
  <sheetFormatPr defaultRowHeight="15" x14ac:dyDescent="0.25"/>
  <cols>
    <col min="10" max="10" width="11.140625" bestFit="1" customWidth="1"/>
  </cols>
  <sheetData>
    <row r="1" spans="1:10" x14ac:dyDescent="0.25">
      <c r="A1" s="4" t="s">
        <v>0</v>
      </c>
      <c r="B1" s="4"/>
      <c r="C1" s="4"/>
      <c r="D1" s="4" t="s">
        <v>1</v>
      </c>
      <c r="E1" s="4"/>
      <c r="F1" s="4"/>
      <c r="G1" s="4" t="s">
        <v>2</v>
      </c>
      <c r="H1" s="4"/>
      <c r="I1" s="4"/>
      <c r="J1" t="s">
        <v>3</v>
      </c>
    </row>
    <row r="2" spans="1:10" x14ac:dyDescent="0.25">
      <c r="A2" t="s">
        <v>4</v>
      </c>
      <c r="B2" t="s">
        <v>5</v>
      </c>
      <c r="C2" t="s">
        <v>6</v>
      </c>
      <c r="D2" t="s">
        <v>4</v>
      </c>
      <c r="E2" t="s">
        <v>5</v>
      </c>
      <c r="F2" t="s">
        <v>6</v>
      </c>
      <c r="G2" t="s">
        <v>4</v>
      </c>
      <c r="H2" t="s">
        <v>5</v>
      </c>
      <c r="I2" t="s">
        <v>6</v>
      </c>
    </row>
    <row r="3" spans="1:10" x14ac:dyDescent="0.25">
      <c r="A3">
        <v>-9.5983499999999999</v>
      </c>
      <c r="B3">
        <v>-0.38067800000000002</v>
      </c>
      <c r="C3">
        <v>-0.61052099999999998</v>
      </c>
      <c r="D3">
        <v>4.8083500000000001E-2</v>
      </c>
      <c r="E3">
        <v>3.3802899999999997E-2</v>
      </c>
      <c r="F3">
        <v>2.4884400000000001E-2</v>
      </c>
      <c r="G3">
        <v>6.51797</v>
      </c>
      <c r="H3">
        <v>62.3215</v>
      </c>
      <c r="I3">
        <v>-1.7519499999999999</v>
      </c>
      <c r="J3">
        <v>2895620</v>
      </c>
    </row>
    <row r="4" spans="1:10" x14ac:dyDescent="0.25">
      <c r="A4">
        <v>-9.5815900000000003</v>
      </c>
      <c r="B4">
        <v>-0.366313</v>
      </c>
      <c r="C4">
        <v>-0.62488699999999997</v>
      </c>
      <c r="D4">
        <v>4.4219899999999999E-2</v>
      </c>
      <c r="E4">
        <v>3.85992E-2</v>
      </c>
      <c r="F4">
        <v>2.79487E-2</v>
      </c>
      <c r="G4">
        <v>5.0695300000000003</v>
      </c>
      <c r="H4">
        <v>63.050400000000003</v>
      </c>
      <c r="I4">
        <v>-1.7519499999999999</v>
      </c>
      <c r="J4">
        <v>2954272</v>
      </c>
    </row>
    <row r="5" spans="1:10" x14ac:dyDescent="0.25">
      <c r="A5">
        <v>-9.5624400000000005</v>
      </c>
      <c r="B5">
        <v>-0.38546599999999998</v>
      </c>
      <c r="C5">
        <v>-0.555454</v>
      </c>
      <c r="D5">
        <v>5.2480199999999998E-2</v>
      </c>
      <c r="E5">
        <v>3.6200999999999997E-2</v>
      </c>
      <c r="F5">
        <v>2.6216699999999999E-2</v>
      </c>
      <c r="G5">
        <v>5.0695300000000003</v>
      </c>
      <c r="H5">
        <v>63.050400000000003</v>
      </c>
      <c r="I5">
        <v>-1.7519499999999999</v>
      </c>
      <c r="J5">
        <v>3013514</v>
      </c>
    </row>
    <row r="6" spans="1:10" x14ac:dyDescent="0.25">
      <c r="A6">
        <v>-9.59117</v>
      </c>
      <c r="B6">
        <v>-0.38067800000000002</v>
      </c>
      <c r="C6">
        <v>-0.64882899999999999</v>
      </c>
      <c r="D6">
        <v>4.5019200000000002E-2</v>
      </c>
      <c r="E6">
        <v>3.3403099999999998E-2</v>
      </c>
      <c r="F6">
        <v>1.9954800000000002E-2</v>
      </c>
      <c r="G6">
        <v>4.52637</v>
      </c>
      <c r="H6">
        <v>63.232599999999998</v>
      </c>
      <c r="I6">
        <v>-1.5767599999999999</v>
      </c>
      <c r="J6">
        <v>3078347</v>
      </c>
    </row>
    <row r="7" spans="1:10" x14ac:dyDescent="0.25">
      <c r="A7">
        <v>-9.5792000000000002</v>
      </c>
      <c r="B7">
        <v>-0.356736</v>
      </c>
      <c r="C7">
        <v>-0.60333899999999996</v>
      </c>
      <c r="D7">
        <v>5.0481699999999997E-2</v>
      </c>
      <c r="E7">
        <v>2.9006500000000001E-2</v>
      </c>
      <c r="F7">
        <v>2.55505E-2</v>
      </c>
      <c r="G7">
        <v>4.52637</v>
      </c>
      <c r="H7">
        <v>63.232599999999998</v>
      </c>
      <c r="I7">
        <v>-1.5767599999999999</v>
      </c>
      <c r="J7">
        <v>3135999</v>
      </c>
    </row>
    <row r="8" spans="1:10" x14ac:dyDescent="0.25">
      <c r="A8">
        <v>-9.5672300000000003</v>
      </c>
      <c r="B8">
        <v>-0.35434199999999999</v>
      </c>
      <c r="C8">
        <v>-0.58657899999999996</v>
      </c>
      <c r="D8">
        <v>4.9549099999999999E-2</v>
      </c>
      <c r="E8">
        <v>2.8740100000000001E-2</v>
      </c>
      <c r="F8">
        <v>2.1820099999999999E-2</v>
      </c>
      <c r="G8">
        <v>6.3369099999999996</v>
      </c>
      <c r="H8">
        <v>62.503700000000002</v>
      </c>
      <c r="I8">
        <v>-0.87597599999999998</v>
      </c>
      <c r="J8">
        <v>3209473</v>
      </c>
    </row>
    <row r="9" spans="1:10" x14ac:dyDescent="0.25">
      <c r="A9">
        <v>-9.57681</v>
      </c>
      <c r="B9">
        <v>-0.44053300000000001</v>
      </c>
      <c r="C9">
        <v>-0.66558799999999996</v>
      </c>
      <c r="D9">
        <v>4.8216799999999997E-2</v>
      </c>
      <c r="E9">
        <v>2.5542499999999999E-2</v>
      </c>
      <c r="F9">
        <v>2.7415800000000001E-2</v>
      </c>
      <c r="G9">
        <v>6.3369099999999996</v>
      </c>
      <c r="H9">
        <v>62.503700000000002</v>
      </c>
      <c r="I9">
        <v>-0.87597599999999998</v>
      </c>
      <c r="J9">
        <v>3267135</v>
      </c>
    </row>
    <row r="10" spans="1:10" x14ac:dyDescent="0.25">
      <c r="A10">
        <v>-9.5935600000000001</v>
      </c>
      <c r="B10">
        <v>-0.38307200000000002</v>
      </c>
      <c r="C10">
        <v>-0.588974</v>
      </c>
      <c r="D10">
        <v>4.63516E-2</v>
      </c>
      <c r="E10">
        <v>2.5542499999999999E-2</v>
      </c>
      <c r="F10">
        <v>2.3818499999999999E-2</v>
      </c>
      <c r="G10">
        <v>7.2421899999999999</v>
      </c>
      <c r="H10">
        <v>62.3215</v>
      </c>
      <c r="I10">
        <v>-1.7519499999999999</v>
      </c>
      <c r="J10">
        <v>3327306</v>
      </c>
    </row>
    <row r="11" spans="1:10" x14ac:dyDescent="0.25">
      <c r="A11">
        <v>-9.5624400000000005</v>
      </c>
      <c r="B11">
        <v>-0.36870700000000001</v>
      </c>
      <c r="C11">
        <v>-0.60812699999999997</v>
      </c>
      <c r="D11">
        <v>4.4619499999999999E-2</v>
      </c>
      <c r="E11">
        <v>2.6341900000000001E-2</v>
      </c>
      <c r="F11">
        <v>2.5150800000000001E-2</v>
      </c>
      <c r="G11">
        <v>7.2421899999999999</v>
      </c>
      <c r="H11">
        <v>62.3215</v>
      </c>
      <c r="I11">
        <v>-1.7519499999999999</v>
      </c>
      <c r="J11">
        <v>3392069</v>
      </c>
    </row>
    <row r="12" spans="1:10" x14ac:dyDescent="0.25">
      <c r="A12">
        <v>-9.5624400000000005</v>
      </c>
      <c r="B12">
        <v>-0.40701399999999999</v>
      </c>
      <c r="C12">
        <v>-0.61291600000000002</v>
      </c>
      <c r="D12">
        <v>4.6218299999999997E-2</v>
      </c>
      <c r="E12">
        <v>3.3669600000000001E-2</v>
      </c>
      <c r="F12">
        <v>2.4884400000000001E-2</v>
      </c>
      <c r="G12">
        <v>5.2505800000000002</v>
      </c>
      <c r="H12">
        <v>62.139200000000002</v>
      </c>
      <c r="I12">
        <v>-2.2775400000000001</v>
      </c>
      <c r="J12">
        <v>3449556</v>
      </c>
    </row>
    <row r="13" spans="1:10" x14ac:dyDescent="0.25">
      <c r="A13">
        <v>-9.59117</v>
      </c>
      <c r="B13">
        <v>-0.38786100000000001</v>
      </c>
      <c r="C13">
        <v>-0.62728099999999998</v>
      </c>
      <c r="D13">
        <v>4.5552200000000001E-2</v>
      </c>
      <c r="E13">
        <v>2.6075399999999999E-2</v>
      </c>
      <c r="F13">
        <v>2.4617900000000002E-2</v>
      </c>
      <c r="G13">
        <v>5.2505800000000002</v>
      </c>
      <c r="H13">
        <v>62.139200000000002</v>
      </c>
      <c r="I13">
        <v>-2.2775400000000001</v>
      </c>
      <c r="J13">
        <v>3509650</v>
      </c>
    </row>
    <row r="14" spans="1:10" x14ac:dyDescent="0.25">
      <c r="A14">
        <v>-9.5839800000000004</v>
      </c>
      <c r="B14">
        <v>-0.347159</v>
      </c>
      <c r="C14">
        <v>-0.572214</v>
      </c>
      <c r="D14">
        <v>4.5019200000000002E-2</v>
      </c>
      <c r="E14">
        <v>3.5401599999999998E-2</v>
      </c>
      <c r="F14">
        <v>1.7689900000000001E-2</v>
      </c>
      <c r="G14">
        <v>7.4232399999999998</v>
      </c>
      <c r="H14">
        <v>63.597099999999998</v>
      </c>
      <c r="I14">
        <v>-3.3287100000000001</v>
      </c>
      <c r="J14">
        <v>3579053</v>
      </c>
    </row>
    <row r="15" spans="1:10" x14ac:dyDescent="0.25">
      <c r="A15">
        <v>-9.5983499999999999</v>
      </c>
      <c r="B15">
        <v>-0.35434199999999999</v>
      </c>
      <c r="C15">
        <v>-0.60094499999999995</v>
      </c>
      <c r="D15">
        <v>4.9149400000000003E-2</v>
      </c>
      <c r="E15">
        <v>3.3669600000000001E-2</v>
      </c>
      <c r="F15">
        <v>1.87557E-2</v>
      </c>
      <c r="G15">
        <v>7.4232399999999998</v>
      </c>
      <c r="H15">
        <v>63.597099999999998</v>
      </c>
      <c r="I15">
        <v>-3.3287100000000001</v>
      </c>
      <c r="J15">
        <v>3636601</v>
      </c>
    </row>
    <row r="16" spans="1:10" x14ac:dyDescent="0.25">
      <c r="A16">
        <v>-9.6629900000000006</v>
      </c>
      <c r="B16">
        <v>-0.38786100000000001</v>
      </c>
      <c r="C16">
        <v>-0.64403999999999995</v>
      </c>
      <c r="D16">
        <v>2.9830800000000001E-2</v>
      </c>
      <c r="E16">
        <v>3.9798199999999999E-2</v>
      </c>
      <c r="F16">
        <v>3.03469E-2</v>
      </c>
      <c r="G16">
        <v>7.2421899999999999</v>
      </c>
      <c r="H16">
        <v>62.3215</v>
      </c>
      <c r="I16">
        <v>-2.1023399999999999</v>
      </c>
      <c r="J16">
        <v>3695223</v>
      </c>
    </row>
    <row r="17" spans="1:10" x14ac:dyDescent="0.25">
      <c r="A17">
        <v>-9.5289199999999994</v>
      </c>
      <c r="B17">
        <v>-0.45011000000000001</v>
      </c>
      <c r="C17">
        <v>-0.67995300000000003</v>
      </c>
      <c r="D17">
        <v>4.1022299999999998E-2</v>
      </c>
      <c r="E17">
        <v>3.0871800000000001E-2</v>
      </c>
      <c r="F17">
        <v>2.12871E-2</v>
      </c>
      <c r="G17">
        <v>7.2421899999999999</v>
      </c>
      <c r="H17">
        <v>62.3215</v>
      </c>
      <c r="I17">
        <v>-2.1023399999999999</v>
      </c>
      <c r="J17">
        <v>3759799</v>
      </c>
    </row>
    <row r="18" spans="1:10" x14ac:dyDescent="0.25">
      <c r="A18">
        <v>-9.5792000000000002</v>
      </c>
      <c r="B18">
        <v>-0.38307200000000002</v>
      </c>
      <c r="C18">
        <v>-0.64164600000000005</v>
      </c>
      <c r="D18">
        <v>4.1022299999999998E-2</v>
      </c>
      <c r="E18">
        <v>3.9931500000000002E-2</v>
      </c>
      <c r="F18">
        <v>2.9147800000000001E-2</v>
      </c>
      <c r="G18">
        <v>5.6126899999999997</v>
      </c>
      <c r="H18">
        <v>62.868200000000002</v>
      </c>
      <c r="I18">
        <v>-2.2775400000000001</v>
      </c>
      <c r="J18">
        <v>3817549</v>
      </c>
    </row>
    <row r="19" spans="1:10" x14ac:dyDescent="0.25">
      <c r="A19">
        <v>-9.5983499999999999</v>
      </c>
      <c r="B19">
        <v>-0.34476499999999999</v>
      </c>
      <c r="C19">
        <v>-0.60573299999999997</v>
      </c>
      <c r="D19">
        <v>4.1421899999999998E-2</v>
      </c>
      <c r="E19">
        <v>4.2329699999999998E-2</v>
      </c>
      <c r="F19">
        <v>3.8607200000000001E-2</v>
      </c>
      <c r="G19">
        <v>5.6126899999999997</v>
      </c>
      <c r="H19">
        <v>62.868200000000002</v>
      </c>
      <c r="I19">
        <v>-2.2775400000000001</v>
      </c>
      <c r="J19">
        <v>3890514</v>
      </c>
    </row>
    <row r="20" spans="1:10" x14ac:dyDescent="0.25">
      <c r="A20">
        <v>-9.6270799999999994</v>
      </c>
      <c r="B20">
        <v>-0.37828400000000001</v>
      </c>
      <c r="C20">
        <v>-0.61770400000000003</v>
      </c>
      <c r="D20">
        <v>2.3569E-2</v>
      </c>
      <c r="E20">
        <v>4.4461300000000002E-2</v>
      </c>
      <c r="F20">
        <v>3.8474000000000001E-2</v>
      </c>
      <c r="G20">
        <v>6.69902</v>
      </c>
      <c r="H20">
        <v>62.868200000000002</v>
      </c>
      <c r="I20">
        <v>-2.2775400000000001</v>
      </c>
      <c r="J20">
        <v>3949259</v>
      </c>
    </row>
    <row r="21" spans="1:10" x14ac:dyDescent="0.25">
      <c r="A21">
        <v>-9.6270799999999994</v>
      </c>
      <c r="B21">
        <v>-0.37110100000000001</v>
      </c>
      <c r="C21">
        <v>-0.56263700000000005</v>
      </c>
      <c r="D21">
        <v>1.8373E-2</v>
      </c>
      <c r="E21">
        <v>5.5119799999999997E-2</v>
      </c>
      <c r="F21">
        <v>3.6342300000000001E-2</v>
      </c>
      <c r="G21">
        <v>6.69902</v>
      </c>
      <c r="H21">
        <v>62.868200000000002</v>
      </c>
      <c r="I21">
        <v>-2.2775400000000001</v>
      </c>
      <c r="J21">
        <v>4008651</v>
      </c>
    </row>
    <row r="22" spans="1:10" x14ac:dyDescent="0.25">
      <c r="A22">
        <v>-9.6222899999999996</v>
      </c>
      <c r="B22">
        <v>-0.37349500000000002</v>
      </c>
      <c r="C22">
        <v>-0.68474100000000004</v>
      </c>
      <c r="D22">
        <v>1.7040699999999999E-2</v>
      </c>
      <c r="E22">
        <v>7.9634399999999994E-2</v>
      </c>
      <c r="F22">
        <v>2.5817E-2</v>
      </c>
      <c r="G22">
        <v>6.3369099999999996</v>
      </c>
      <c r="H22">
        <v>63.232599999999998</v>
      </c>
      <c r="I22">
        <v>-2.2775400000000001</v>
      </c>
      <c r="J22">
        <v>4069469</v>
      </c>
    </row>
    <row r="23" spans="1:10" x14ac:dyDescent="0.25">
      <c r="A23">
        <v>-9.5648300000000006</v>
      </c>
      <c r="B23">
        <v>-0.28012100000000001</v>
      </c>
      <c r="C23">
        <v>-0.79247999999999996</v>
      </c>
      <c r="D23">
        <v>3.8224399999999999E-2</v>
      </c>
      <c r="E23">
        <v>8.1366400000000005E-2</v>
      </c>
      <c r="F23">
        <v>3.3277899999999999E-2</v>
      </c>
      <c r="G23">
        <v>6.3369099999999996</v>
      </c>
      <c r="H23">
        <v>63.232599999999998</v>
      </c>
      <c r="I23">
        <v>-2.2775400000000001</v>
      </c>
      <c r="J23">
        <v>4127415</v>
      </c>
    </row>
    <row r="24" spans="1:10" x14ac:dyDescent="0.25">
      <c r="A24">
        <v>-9.7204599999999992</v>
      </c>
      <c r="B24">
        <v>-0.31363999999999997</v>
      </c>
      <c r="C24">
        <v>-0.713472</v>
      </c>
      <c r="D24">
        <v>5.6876799999999998E-2</v>
      </c>
      <c r="E24">
        <v>0.108279</v>
      </c>
      <c r="F24">
        <v>3.1545900000000002E-2</v>
      </c>
      <c r="G24">
        <v>6.3369099999999996</v>
      </c>
      <c r="H24">
        <v>63.232599999999998</v>
      </c>
      <c r="I24">
        <v>-2.2775400000000001</v>
      </c>
      <c r="J24">
        <v>4184906</v>
      </c>
    </row>
    <row r="25" spans="1:10" x14ac:dyDescent="0.25">
      <c r="A25">
        <v>-9.4714600000000004</v>
      </c>
      <c r="B25">
        <v>-0.205901</v>
      </c>
      <c r="C25">
        <v>-0.72065400000000002</v>
      </c>
      <c r="D25">
        <v>8.6187600000000003E-2</v>
      </c>
      <c r="E25">
        <v>7.8302099999999999E-2</v>
      </c>
      <c r="F25">
        <v>2.7682200000000001E-2</v>
      </c>
      <c r="G25">
        <v>6.3369099999999996</v>
      </c>
      <c r="H25">
        <v>63.232599999999998</v>
      </c>
      <c r="I25">
        <v>-2.2775400000000001</v>
      </c>
      <c r="J25">
        <v>4253547</v>
      </c>
    </row>
    <row r="26" spans="1:10" x14ac:dyDescent="0.25">
      <c r="A26">
        <v>-9.5648300000000006</v>
      </c>
      <c r="B26">
        <v>-0.20111299999999999</v>
      </c>
      <c r="C26">
        <v>-0.73023099999999996</v>
      </c>
      <c r="D26">
        <v>0.142544</v>
      </c>
      <c r="E26">
        <v>9.4556200000000007E-2</v>
      </c>
      <c r="F26">
        <v>3.8474000000000001E-2</v>
      </c>
      <c r="G26">
        <v>6.1558599999999997</v>
      </c>
      <c r="H26">
        <v>63.050400000000003</v>
      </c>
      <c r="I26">
        <v>-4.2046900000000003</v>
      </c>
      <c r="J26">
        <v>4311488</v>
      </c>
    </row>
    <row r="27" spans="1:10" x14ac:dyDescent="0.25">
      <c r="A27">
        <v>-9.4858200000000004</v>
      </c>
      <c r="B27">
        <v>-0.294487</v>
      </c>
      <c r="C27">
        <v>-0.72065400000000002</v>
      </c>
      <c r="D27">
        <v>0.16133</v>
      </c>
      <c r="E27">
        <v>0.14491799999999999</v>
      </c>
      <c r="F27">
        <v>3.4077299999999998E-2</v>
      </c>
      <c r="G27">
        <v>6.1558599999999997</v>
      </c>
      <c r="H27">
        <v>63.050400000000003</v>
      </c>
      <c r="I27">
        <v>-4.2046900000000003</v>
      </c>
      <c r="J27">
        <v>4369008</v>
      </c>
    </row>
    <row r="28" spans="1:10" x14ac:dyDescent="0.25">
      <c r="A28">
        <v>-8.9806500000000007</v>
      </c>
      <c r="B28">
        <v>-0.23941999999999999</v>
      </c>
      <c r="C28">
        <v>-0.91458499999999998</v>
      </c>
      <c r="D28">
        <v>0.203431</v>
      </c>
      <c r="E28">
        <v>0.153311</v>
      </c>
      <c r="F28">
        <v>4.5801700000000001E-2</v>
      </c>
      <c r="G28">
        <v>6.1558599999999997</v>
      </c>
      <c r="H28">
        <v>63.050400000000003</v>
      </c>
      <c r="I28">
        <v>-4.2046900000000003</v>
      </c>
      <c r="J28">
        <v>4429892</v>
      </c>
    </row>
    <row r="29" spans="1:10" x14ac:dyDescent="0.25">
      <c r="A29">
        <v>-9.1242999999999999</v>
      </c>
      <c r="B29">
        <v>-0.189142</v>
      </c>
      <c r="C29">
        <v>-1.01993</v>
      </c>
      <c r="D29">
        <v>0.20849400000000001</v>
      </c>
      <c r="E29">
        <v>0.17649300000000001</v>
      </c>
      <c r="F29">
        <v>5.7392800000000001E-2</v>
      </c>
      <c r="G29">
        <v>4.8884800000000004</v>
      </c>
      <c r="H29">
        <v>62.503700000000002</v>
      </c>
      <c r="I29">
        <v>-4.37988</v>
      </c>
      <c r="J29">
        <v>4487887</v>
      </c>
    </row>
    <row r="30" spans="1:10" x14ac:dyDescent="0.25">
      <c r="A30">
        <v>-8.4946300000000008</v>
      </c>
      <c r="B30">
        <v>-0.27533299999999999</v>
      </c>
      <c r="C30">
        <v>-1.1803399999999999</v>
      </c>
      <c r="D30">
        <v>0.18051500000000001</v>
      </c>
      <c r="E30">
        <v>0.112276</v>
      </c>
      <c r="F30">
        <v>4.8466299999999997E-2</v>
      </c>
      <c r="G30">
        <v>4.8884800000000004</v>
      </c>
      <c r="H30">
        <v>62.503700000000002</v>
      </c>
      <c r="I30">
        <v>-4.37988</v>
      </c>
      <c r="J30">
        <v>4547235</v>
      </c>
    </row>
    <row r="31" spans="1:10" x14ac:dyDescent="0.25">
      <c r="A31">
        <v>-8.6885600000000007</v>
      </c>
      <c r="B31">
        <v>-9.8162200000000005E-2</v>
      </c>
      <c r="C31">
        <v>-1.07978</v>
      </c>
      <c r="D31">
        <v>0.23900399999999999</v>
      </c>
      <c r="E31">
        <v>0.13559099999999999</v>
      </c>
      <c r="F31">
        <v>6.2322299999999997E-2</v>
      </c>
      <c r="G31">
        <v>5.6126899999999997</v>
      </c>
      <c r="H31">
        <v>63.232599999999998</v>
      </c>
      <c r="I31">
        <v>-4.73027</v>
      </c>
      <c r="J31">
        <v>4615919</v>
      </c>
    </row>
    <row r="32" spans="1:10" x14ac:dyDescent="0.25">
      <c r="A32">
        <v>-8.5903899999999993</v>
      </c>
      <c r="B32">
        <v>-8.1402799999999997E-2</v>
      </c>
      <c r="C32">
        <v>-0.89303699999999997</v>
      </c>
      <c r="D32">
        <v>0.20876</v>
      </c>
      <c r="E32">
        <v>0.14038800000000001</v>
      </c>
      <c r="F32">
        <v>5.8458599999999999E-2</v>
      </c>
      <c r="G32">
        <v>5.6126899999999997</v>
      </c>
      <c r="H32">
        <v>63.232599999999998</v>
      </c>
      <c r="I32">
        <v>-4.73027</v>
      </c>
      <c r="J32">
        <v>4673510</v>
      </c>
    </row>
    <row r="33" spans="1:10" x14ac:dyDescent="0.25">
      <c r="A33">
        <v>-8.6574299999999997</v>
      </c>
      <c r="B33">
        <v>-0.10055600000000001</v>
      </c>
      <c r="C33">
        <v>-0.81163399999999997</v>
      </c>
      <c r="D33">
        <v>0.194105</v>
      </c>
      <c r="E33">
        <v>8.7361800000000003E-2</v>
      </c>
      <c r="F33">
        <v>5.6460200000000002E-2</v>
      </c>
      <c r="G33">
        <v>5.4316399999999998</v>
      </c>
      <c r="H33">
        <v>62.685899999999997</v>
      </c>
      <c r="I33">
        <v>-6.3070300000000001</v>
      </c>
      <c r="J33">
        <v>4734593</v>
      </c>
    </row>
    <row r="34" spans="1:10" x14ac:dyDescent="0.25">
      <c r="A34">
        <v>-8.6981300000000008</v>
      </c>
      <c r="B34">
        <v>-9.5768000000000006E-2</v>
      </c>
      <c r="C34">
        <v>-0.69192399999999998</v>
      </c>
      <c r="D34">
        <v>0.22634699999999999</v>
      </c>
      <c r="E34">
        <v>0.15717500000000001</v>
      </c>
      <c r="F34">
        <v>7.8443299999999994E-2</v>
      </c>
      <c r="G34">
        <v>5.4316399999999998</v>
      </c>
      <c r="H34">
        <v>62.685899999999997</v>
      </c>
      <c r="I34">
        <v>-6.3070300000000001</v>
      </c>
      <c r="J34">
        <v>4792319</v>
      </c>
    </row>
    <row r="35" spans="1:10" x14ac:dyDescent="0.25">
      <c r="A35">
        <v>-9.7635500000000004</v>
      </c>
      <c r="B35">
        <v>-2.87304E-2</v>
      </c>
      <c r="C35">
        <v>-0.84515300000000004</v>
      </c>
      <c r="D35">
        <v>0.19383800000000001</v>
      </c>
      <c r="E35">
        <v>0.24737200000000001</v>
      </c>
      <c r="F35">
        <v>0.109086</v>
      </c>
      <c r="G35">
        <v>4.52637</v>
      </c>
      <c r="H35">
        <v>62.868200000000002</v>
      </c>
      <c r="I35">
        <v>-5.08066</v>
      </c>
      <c r="J35">
        <v>4849889</v>
      </c>
    </row>
    <row r="36" spans="1:10" x14ac:dyDescent="0.25">
      <c r="A36">
        <v>-9.4570900000000009</v>
      </c>
      <c r="B36">
        <v>-0.43574499999999999</v>
      </c>
      <c r="C36">
        <v>-0.86430600000000002</v>
      </c>
      <c r="D36">
        <v>0.30655199999999999</v>
      </c>
      <c r="E36">
        <v>0.233516</v>
      </c>
      <c r="F36">
        <v>4.0738900000000002E-2</v>
      </c>
      <c r="G36">
        <v>4.52637</v>
      </c>
      <c r="H36">
        <v>62.868200000000002</v>
      </c>
      <c r="I36">
        <v>-5.08066</v>
      </c>
      <c r="J36">
        <v>4920668</v>
      </c>
    </row>
    <row r="37" spans="1:10" x14ac:dyDescent="0.25">
      <c r="A37">
        <v>-8.4132200000000008</v>
      </c>
      <c r="B37">
        <v>0.23463200000000001</v>
      </c>
      <c r="C37">
        <v>-1.1013299999999999</v>
      </c>
      <c r="D37">
        <v>0.398482</v>
      </c>
      <c r="E37">
        <v>0.35302499999999998</v>
      </c>
      <c r="F37">
        <v>9.9493799999999993E-2</v>
      </c>
      <c r="G37">
        <v>4.3453099999999996</v>
      </c>
      <c r="H37">
        <v>63.050400000000003</v>
      </c>
      <c r="I37">
        <v>-7.7085900000000001</v>
      </c>
      <c r="J37">
        <v>4979201</v>
      </c>
    </row>
    <row r="38" spans="1:10" x14ac:dyDescent="0.25">
      <c r="A38">
        <v>-8.6837700000000009</v>
      </c>
      <c r="B38">
        <v>0.16280600000000001</v>
      </c>
      <c r="C38">
        <v>-1.50356</v>
      </c>
      <c r="D38">
        <v>0.41020600000000002</v>
      </c>
      <c r="E38">
        <v>0.25203500000000001</v>
      </c>
      <c r="F38">
        <v>0.12267599999999999</v>
      </c>
      <c r="G38">
        <v>4.3453099999999996</v>
      </c>
      <c r="H38">
        <v>63.050400000000003</v>
      </c>
      <c r="I38">
        <v>-7.7085900000000001</v>
      </c>
      <c r="J38">
        <v>5037330</v>
      </c>
    </row>
    <row r="39" spans="1:10" x14ac:dyDescent="0.25">
      <c r="A39">
        <v>-8.1953499999999995</v>
      </c>
      <c r="B39">
        <v>-0.38307200000000002</v>
      </c>
      <c r="C39">
        <v>-1.78607</v>
      </c>
      <c r="D39">
        <v>0.451374</v>
      </c>
      <c r="E39">
        <v>0.202074</v>
      </c>
      <c r="F39">
        <v>9.0167700000000003E-2</v>
      </c>
      <c r="G39">
        <v>3.8021500000000001</v>
      </c>
      <c r="H39">
        <v>63.232599999999998</v>
      </c>
      <c r="I39">
        <v>-11.387700000000001</v>
      </c>
      <c r="J39">
        <v>5102361</v>
      </c>
    </row>
    <row r="40" spans="1:10" x14ac:dyDescent="0.25">
      <c r="A40">
        <v>-9.9407200000000007</v>
      </c>
      <c r="B40">
        <v>-0.18195900000000001</v>
      </c>
      <c r="C40">
        <v>-2.39181</v>
      </c>
      <c r="D40">
        <v>0.37729800000000002</v>
      </c>
      <c r="E40">
        <v>0.30079800000000001</v>
      </c>
      <c r="F40">
        <v>0.105889</v>
      </c>
      <c r="G40">
        <v>3.8021500000000001</v>
      </c>
      <c r="H40">
        <v>63.232599999999998</v>
      </c>
      <c r="I40">
        <v>-11.387700000000001</v>
      </c>
      <c r="J40">
        <v>5159944</v>
      </c>
    </row>
    <row r="41" spans="1:10" x14ac:dyDescent="0.25">
      <c r="A41">
        <v>-9.5217399999999994</v>
      </c>
      <c r="B41">
        <v>-0.41180299999999997</v>
      </c>
      <c r="C41">
        <v>-2.55701</v>
      </c>
      <c r="D41">
        <v>0.41406999999999999</v>
      </c>
      <c r="E41">
        <v>0.170631</v>
      </c>
      <c r="F41">
        <v>0.172238</v>
      </c>
      <c r="G41">
        <v>2.35371</v>
      </c>
      <c r="H41">
        <v>60.681399999999996</v>
      </c>
      <c r="I41">
        <v>-12.789300000000001</v>
      </c>
      <c r="J41">
        <v>5217603</v>
      </c>
    </row>
    <row r="42" spans="1:10" x14ac:dyDescent="0.25">
      <c r="A42">
        <v>-8.8298100000000002</v>
      </c>
      <c r="B42">
        <v>-0.49799399999999999</v>
      </c>
      <c r="C42">
        <v>-2.26491</v>
      </c>
      <c r="D42">
        <v>0.40007999999999999</v>
      </c>
      <c r="E42">
        <v>0.112542</v>
      </c>
      <c r="F42">
        <v>0.104823</v>
      </c>
      <c r="G42">
        <v>2.35371</v>
      </c>
      <c r="H42">
        <v>60.681399999999996</v>
      </c>
      <c r="I42">
        <v>-12.789300000000001</v>
      </c>
      <c r="J42">
        <v>5290631</v>
      </c>
    </row>
    <row r="43" spans="1:10" x14ac:dyDescent="0.25">
      <c r="A43">
        <v>-9.8401599999999991</v>
      </c>
      <c r="B43">
        <v>-0.27293899999999999</v>
      </c>
      <c r="C43">
        <v>-1.90578</v>
      </c>
      <c r="D43">
        <v>0.60938599999999998</v>
      </c>
      <c r="E43">
        <v>0.17036499999999999</v>
      </c>
      <c r="F43">
        <v>0.10095899999999999</v>
      </c>
      <c r="G43">
        <v>3.6210900000000001</v>
      </c>
      <c r="H43">
        <v>60.499200000000002</v>
      </c>
      <c r="I43">
        <v>-14.015599999999999</v>
      </c>
      <c r="J43">
        <v>5347929</v>
      </c>
    </row>
    <row r="44" spans="1:10" x14ac:dyDescent="0.25">
      <c r="A44">
        <v>-9.8042499999999997</v>
      </c>
      <c r="B44">
        <v>-5.7460799999999999E-2</v>
      </c>
      <c r="C44">
        <v>-2.5330599999999999</v>
      </c>
      <c r="D44">
        <v>0.51825600000000005</v>
      </c>
      <c r="E44">
        <v>0.35355799999999998</v>
      </c>
      <c r="F44">
        <v>0.12400799999999999</v>
      </c>
      <c r="G44">
        <v>3.6210900000000001</v>
      </c>
      <c r="H44">
        <v>60.499200000000002</v>
      </c>
      <c r="I44">
        <v>-14.015599999999999</v>
      </c>
      <c r="J44">
        <v>5408789</v>
      </c>
    </row>
    <row r="45" spans="1:10" x14ac:dyDescent="0.25">
      <c r="A45">
        <v>-8.8202400000000001</v>
      </c>
      <c r="B45">
        <v>-0.58657899999999996</v>
      </c>
      <c r="C45">
        <v>-2.3678599999999999</v>
      </c>
      <c r="D45">
        <v>0.85919500000000004</v>
      </c>
      <c r="E45">
        <v>8.9227000000000001E-2</v>
      </c>
      <c r="F45">
        <v>0.28694999999999998</v>
      </c>
      <c r="G45">
        <v>2.53477</v>
      </c>
      <c r="H45">
        <v>61.957000000000001</v>
      </c>
      <c r="I45">
        <v>-15.066800000000001</v>
      </c>
      <c r="J45">
        <v>5467123</v>
      </c>
    </row>
    <row r="46" spans="1:10" x14ac:dyDescent="0.25">
      <c r="A46">
        <v>-10.644600000000001</v>
      </c>
      <c r="B46">
        <v>-0.24660299999999999</v>
      </c>
      <c r="C46">
        <v>-1.7836799999999999</v>
      </c>
      <c r="D46">
        <v>0.21995200000000001</v>
      </c>
      <c r="E46">
        <v>0.58458100000000002</v>
      </c>
      <c r="F46">
        <v>2.12871E-2</v>
      </c>
      <c r="G46">
        <v>2.53477</v>
      </c>
      <c r="H46">
        <v>61.957000000000001</v>
      </c>
      <c r="I46">
        <v>-15.066800000000001</v>
      </c>
      <c r="J46">
        <v>5529400</v>
      </c>
    </row>
    <row r="47" spans="1:10" x14ac:dyDescent="0.25">
      <c r="A47">
        <v>-9.6486300000000007</v>
      </c>
      <c r="B47">
        <v>0.17238200000000001</v>
      </c>
      <c r="C47">
        <v>-3.5386299999999999</v>
      </c>
      <c r="D47">
        <v>0.68093099999999995</v>
      </c>
      <c r="E47">
        <v>0.23711399999999999</v>
      </c>
      <c r="F47">
        <v>0.164244</v>
      </c>
      <c r="G47">
        <v>0.54316399999999998</v>
      </c>
      <c r="H47">
        <v>58.859200000000001</v>
      </c>
      <c r="I47">
        <v>-18.045100000000001</v>
      </c>
      <c r="J47">
        <v>5587049</v>
      </c>
    </row>
    <row r="48" spans="1:10" x14ac:dyDescent="0.25">
      <c r="A48">
        <v>-9.6558100000000007</v>
      </c>
      <c r="B48">
        <v>-0.42377399999999998</v>
      </c>
      <c r="C48">
        <v>-3.3494899999999999</v>
      </c>
      <c r="D48">
        <v>0.36410799999999999</v>
      </c>
      <c r="E48">
        <v>0.32158199999999998</v>
      </c>
      <c r="F48">
        <v>4.5002300000000002E-2</v>
      </c>
      <c r="G48">
        <v>0.54316399999999998</v>
      </c>
      <c r="H48">
        <v>58.859200000000001</v>
      </c>
      <c r="I48">
        <v>-18.045100000000001</v>
      </c>
      <c r="J48">
        <v>5664614</v>
      </c>
    </row>
    <row r="49" spans="1:10" x14ac:dyDescent="0.25">
      <c r="A49">
        <v>-9.5097699999999996</v>
      </c>
      <c r="B49">
        <v>-0.90979699999999997</v>
      </c>
      <c r="C49">
        <v>-2.8251599999999999</v>
      </c>
      <c r="D49">
        <v>0.50480000000000003</v>
      </c>
      <c r="E49">
        <v>-3.9607499999999997E-2</v>
      </c>
      <c r="F49">
        <v>1.62244E-2</v>
      </c>
      <c r="G49">
        <v>0.54316399999999998</v>
      </c>
      <c r="H49">
        <v>58.859200000000001</v>
      </c>
      <c r="I49">
        <v>-18.045100000000001</v>
      </c>
      <c r="J49">
        <v>5726658</v>
      </c>
    </row>
    <row r="50" spans="1:10" x14ac:dyDescent="0.25">
      <c r="A50">
        <v>-9.9622700000000002</v>
      </c>
      <c r="B50">
        <v>-0.62967499999999998</v>
      </c>
      <c r="C50">
        <v>-2.92571</v>
      </c>
      <c r="D50">
        <v>0.33852700000000002</v>
      </c>
      <c r="E50">
        <v>9.0218499999999997E-3</v>
      </c>
      <c r="F50">
        <v>8.1907300000000002E-2</v>
      </c>
      <c r="G50">
        <v>0.54316399999999998</v>
      </c>
      <c r="H50">
        <v>58.859200000000001</v>
      </c>
      <c r="I50">
        <v>-18.045100000000001</v>
      </c>
      <c r="J50">
        <v>5786890</v>
      </c>
    </row>
    <row r="51" spans="1:10" x14ac:dyDescent="0.25">
      <c r="A51">
        <v>-10.4124</v>
      </c>
      <c r="B51">
        <v>-1.1156999999999999</v>
      </c>
      <c r="C51">
        <v>-3.1603500000000002</v>
      </c>
      <c r="D51">
        <v>0.188776</v>
      </c>
      <c r="E51">
        <v>-2.84161E-2</v>
      </c>
      <c r="F51">
        <v>9.0034400000000001E-2</v>
      </c>
      <c r="G51">
        <v>0.54316399999999998</v>
      </c>
      <c r="H51">
        <v>58.859200000000001</v>
      </c>
      <c r="I51">
        <v>-18.045100000000001</v>
      </c>
      <c r="J51">
        <v>5845720</v>
      </c>
    </row>
    <row r="52" spans="1:10" x14ac:dyDescent="0.25">
      <c r="A52">
        <v>-10.8505</v>
      </c>
      <c r="B52">
        <v>-0.90261400000000003</v>
      </c>
      <c r="C52">
        <v>-3.2800600000000002</v>
      </c>
      <c r="D52">
        <v>8.1657800000000003E-2</v>
      </c>
      <c r="E52">
        <v>-5.5995000000000003E-2</v>
      </c>
      <c r="F52">
        <v>6.04571E-2</v>
      </c>
      <c r="G52">
        <v>0.54316399999999998</v>
      </c>
      <c r="H52">
        <v>58.859200000000001</v>
      </c>
      <c r="I52">
        <v>-18.045100000000001</v>
      </c>
      <c r="J52">
        <v>5904511</v>
      </c>
    </row>
    <row r="53" spans="1:10" x14ac:dyDescent="0.25">
      <c r="A53">
        <v>-11.554399999999999</v>
      </c>
      <c r="B53">
        <v>-1.14682</v>
      </c>
      <c r="C53">
        <v>-3.0933099999999998</v>
      </c>
      <c r="D53">
        <v>-5.5170700000000003E-2</v>
      </c>
      <c r="E53">
        <v>2.3144399999999999E-2</v>
      </c>
      <c r="F53">
        <v>1.03384E-4</v>
      </c>
      <c r="G53">
        <v>2.53477</v>
      </c>
      <c r="H53">
        <v>58.3125</v>
      </c>
      <c r="I53">
        <v>-18.921099999999999</v>
      </c>
      <c r="J53">
        <v>5963079</v>
      </c>
    </row>
    <row r="54" spans="1:10" x14ac:dyDescent="0.25">
      <c r="A54">
        <v>-12.0907</v>
      </c>
      <c r="B54">
        <v>-0.65840500000000002</v>
      </c>
      <c r="C54">
        <v>-3.5529899999999999</v>
      </c>
      <c r="D54">
        <v>-5.0757199999999997E-3</v>
      </c>
      <c r="E54">
        <v>-1.00302E-2</v>
      </c>
      <c r="F54">
        <v>6.04571E-2</v>
      </c>
      <c r="G54">
        <v>2.8968699999999998</v>
      </c>
      <c r="H54">
        <v>59.041400000000003</v>
      </c>
      <c r="I54">
        <v>-18.570699999999999</v>
      </c>
      <c r="J54">
        <v>6038753</v>
      </c>
    </row>
    <row r="55" spans="1:10" x14ac:dyDescent="0.25">
      <c r="A55">
        <v>-12.014099999999999</v>
      </c>
      <c r="B55">
        <v>-0.80684599999999995</v>
      </c>
      <c r="C55">
        <v>-3.1914699999999998</v>
      </c>
      <c r="D55">
        <v>-6.1432500000000001E-2</v>
      </c>
      <c r="E55">
        <v>-5.6261400000000003E-2</v>
      </c>
      <c r="F55">
        <v>8.7236599999999997E-2</v>
      </c>
      <c r="G55">
        <v>2.8968699999999998</v>
      </c>
      <c r="H55">
        <v>59.041400000000003</v>
      </c>
      <c r="I55">
        <v>-18.570699999999999</v>
      </c>
      <c r="J55">
        <v>6097929</v>
      </c>
    </row>
    <row r="56" spans="1:10" x14ac:dyDescent="0.25">
      <c r="A56">
        <v>-11.338900000000001</v>
      </c>
      <c r="B56">
        <v>-0.46208100000000002</v>
      </c>
      <c r="C56">
        <v>-3.3494899999999999</v>
      </c>
      <c r="D56">
        <v>-0.14376900000000001</v>
      </c>
      <c r="E56">
        <v>-0.12367599999999999</v>
      </c>
      <c r="F56">
        <v>3.5009999999999999E-2</v>
      </c>
      <c r="G56">
        <v>2.8968699999999998</v>
      </c>
      <c r="H56">
        <v>59.041400000000003</v>
      </c>
      <c r="I56">
        <v>-18.570699999999999</v>
      </c>
      <c r="J56">
        <v>6160198</v>
      </c>
    </row>
    <row r="57" spans="1:10" x14ac:dyDescent="0.25">
      <c r="A57">
        <v>-10.8002</v>
      </c>
      <c r="B57">
        <v>-0.48602299999999998</v>
      </c>
      <c r="C57">
        <v>-3.0741499999999999</v>
      </c>
      <c r="D57">
        <v>-0.153895</v>
      </c>
      <c r="E57">
        <v>-0.19921900000000001</v>
      </c>
      <c r="F57">
        <v>-1.5218199999999999E-2</v>
      </c>
      <c r="G57">
        <v>2.8968699999999998</v>
      </c>
      <c r="H57">
        <v>59.041400000000003</v>
      </c>
      <c r="I57">
        <v>-18.570699999999999</v>
      </c>
      <c r="J57">
        <v>6218239</v>
      </c>
    </row>
    <row r="58" spans="1:10" x14ac:dyDescent="0.25">
      <c r="A58">
        <v>-10.5129</v>
      </c>
      <c r="B58">
        <v>-0.31363999999999997</v>
      </c>
      <c r="C58">
        <v>-2.7437499999999999</v>
      </c>
      <c r="D58">
        <v>-9.46071E-2</v>
      </c>
      <c r="E58">
        <v>-0.19149099999999999</v>
      </c>
      <c r="F58">
        <v>-8.3432599999999996E-2</v>
      </c>
      <c r="G58">
        <v>2.8968699999999998</v>
      </c>
      <c r="H58">
        <v>59.041400000000003</v>
      </c>
      <c r="I58">
        <v>-18.570699999999999</v>
      </c>
      <c r="J58">
        <v>6275977</v>
      </c>
    </row>
    <row r="59" spans="1:10" x14ac:dyDescent="0.25">
      <c r="A59">
        <v>-9.9766300000000001</v>
      </c>
      <c r="B59">
        <v>-0.25378499999999998</v>
      </c>
      <c r="C59">
        <v>-2.5833400000000002</v>
      </c>
      <c r="D59">
        <v>-6.6228800000000004E-2</v>
      </c>
      <c r="E59">
        <v>-0.17443700000000001</v>
      </c>
      <c r="F59">
        <v>-7.0242700000000005E-2</v>
      </c>
      <c r="G59">
        <v>3.9832000000000001</v>
      </c>
      <c r="H59">
        <v>58.676900000000003</v>
      </c>
      <c r="I59">
        <v>-16.8187</v>
      </c>
      <c r="J59">
        <v>6349768</v>
      </c>
    </row>
    <row r="60" spans="1:10" x14ac:dyDescent="0.25">
      <c r="A60">
        <v>-9.6390499999999992</v>
      </c>
      <c r="B60">
        <v>-0.46926299999999999</v>
      </c>
      <c r="C60">
        <v>-2.2888600000000001</v>
      </c>
      <c r="D60">
        <v>-7.9818399999999998E-2</v>
      </c>
      <c r="E60">
        <v>-0.180033</v>
      </c>
      <c r="F60">
        <v>-3.7601099999999998E-2</v>
      </c>
      <c r="G60">
        <v>4.3453099999999996</v>
      </c>
      <c r="H60">
        <v>62.685899999999997</v>
      </c>
      <c r="I60">
        <v>-14.7164</v>
      </c>
      <c r="J60">
        <v>6410323</v>
      </c>
    </row>
    <row r="61" spans="1:10" x14ac:dyDescent="0.25">
      <c r="A61">
        <v>-9.1290899999999997</v>
      </c>
      <c r="B61">
        <v>-0.304064</v>
      </c>
      <c r="C61">
        <v>-1.7501599999999999</v>
      </c>
      <c r="D61">
        <v>-0.20452300000000001</v>
      </c>
      <c r="E61">
        <v>-0.176702</v>
      </c>
      <c r="F61">
        <v>-1.7882800000000001E-2</v>
      </c>
      <c r="G61">
        <v>4.3453099999999996</v>
      </c>
      <c r="H61">
        <v>62.685899999999997</v>
      </c>
      <c r="I61">
        <v>-14.7164</v>
      </c>
      <c r="J61">
        <v>6467702</v>
      </c>
    </row>
    <row r="62" spans="1:10" x14ac:dyDescent="0.25">
      <c r="A62">
        <v>-9.1649999999999991</v>
      </c>
      <c r="B62">
        <v>-0.67995300000000003</v>
      </c>
      <c r="C62">
        <v>-1.7046699999999999</v>
      </c>
      <c r="D62">
        <v>-0.124318</v>
      </c>
      <c r="E62">
        <v>-0.14539299999999999</v>
      </c>
      <c r="F62">
        <v>-3.7734299999999998E-2</v>
      </c>
      <c r="G62">
        <v>4.3453099999999996</v>
      </c>
      <c r="H62">
        <v>62.685899999999997</v>
      </c>
      <c r="I62">
        <v>-14.7164</v>
      </c>
      <c r="J62">
        <v>6525921</v>
      </c>
    </row>
    <row r="63" spans="1:10" x14ac:dyDescent="0.25">
      <c r="A63">
        <v>-7.9008599999999998</v>
      </c>
      <c r="B63">
        <v>-0.46926299999999999</v>
      </c>
      <c r="C63">
        <v>-1.5322899999999999</v>
      </c>
      <c r="D63">
        <v>-0.218779</v>
      </c>
      <c r="E63">
        <v>-0.22493199999999999</v>
      </c>
      <c r="F63">
        <v>-2.9473900000000001E-2</v>
      </c>
      <c r="G63">
        <v>2.7158199999999999</v>
      </c>
      <c r="H63">
        <v>60.681399999999996</v>
      </c>
      <c r="I63">
        <v>-14.5412</v>
      </c>
      <c r="J63">
        <v>6584441</v>
      </c>
    </row>
    <row r="64" spans="1:10" x14ac:dyDescent="0.25">
      <c r="A64">
        <v>-7.4675099999999999</v>
      </c>
      <c r="B64">
        <v>-0.859518</v>
      </c>
      <c r="C64">
        <v>-1.3216000000000001</v>
      </c>
      <c r="D64">
        <v>-0.32749499999999998</v>
      </c>
      <c r="E64">
        <v>-0.14899000000000001</v>
      </c>
      <c r="F64">
        <v>-7.9702099999999998E-2</v>
      </c>
      <c r="G64">
        <v>2.7158199999999999</v>
      </c>
      <c r="H64">
        <v>60.681399999999996</v>
      </c>
      <c r="I64">
        <v>-14.5412</v>
      </c>
      <c r="J64">
        <v>6641872</v>
      </c>
    </row>
    <row r="65" spans="1:10" x14ac:dyDescent="0.25">
      <c r="A65">
        <v>-6.5936300000000001</v>
      </c>
      <c r="B65">
        <v>-0.81402799999999997</v>
      </c>
      <c r="C65">
        <v>-1.2378</v>
      </c>
      <c r="D65">
        <v>-0.36853000000000002</v>
      </c>
      <c r="E65">
        <v>-0.16684299999999999</v>
      </c>
      <c r="F65">
        <v>-0.13272800000000001</v>
      </c>
      <c r="G65">
        <v>4.3453099999999996</v>
      </c>
      <c r="H65">
        <v>61.228099999999998</v>
      </c>
      <c r="I65">
        <v>-11.562900000000001</v>
      </c>
      <c r="J65">
        <v>6718237</v>
      </c>
    </row>
    <row r="66" spans="1:10" x14ac:dyDescent="0.25">
      <c r="A66">
        <v>-7.5704599999999997</v>
      </c>
      <c r="B66">
        <v>-0.76853800000000005</v>
      </c>
      <c r="C66">
        <v>-1.2162500000000001</v>
      </c>
      <c r="D66">
        <v>-0.28206300000000001</v>
      </c>
      <c r="E66">
        <v>-0.165378</v>
      </c>
      <c r="F66">
        <v>-8.5963999999999999E-2</v>
      </c>
      <c r="G66">
        <v>3.8021500000000001</v>
      </c>
      <c r="H66">
        <v>62.503700000000002</v>
      </c>
      <c r="I66">
        <v>-9.9861299999999993</v>
      </c>
      <c r="J66">
        <v>6776117</v>
      </c>
    </row>
    <row r="67" spans="1:10" x14ac:dyDescent="0.25">
      <c r="A67">
        <v>-7.6829900000000002</v>
      </c>
      <c r="B67">
        <v>-0.555454</v>
      </c>
      <c r="C67">
        <v>-1.3670899999999999</v>
      </c>
      <c r="D67">
        <v>-0.18960099999999999</v>
      </c>
      <c r="E67">
        <v>-0.25930599999999998</v>
      </c>
      <c r="F67">
        <v>-1.34862E-2</v>
      </c>
      <c r="G67">
        <v>3.8021500000000001</v>
      </c>
      <c r="H67">
        <v>62.503700000000002</v>
      </c>
      <c r="I67">
        <v>-9.9861299999999993</v>
      </c>
      <c r="J67">
        <v>6836109</v>
      </c>
    </row>
    <row r="68" spans="1:10" x14ac:dyDescent="0.25">
      <c r="A68">
        <v>-8.15944</v>
      </c>
      <c r="B68">
        <v>-0.42616799999999999</v>
      </c>
      <c r="C68">
        <v>-1.04148</v>
      </c>
      <c r="D68">
        <v>-0.24689</v>
      </c>
      <c r="E68">
        <v>-0.131804</v>
      </c>
      <c r="F68">
        <v>-1.6683799999999999E-2</v>
      </c>
      <c r="G68">
        <v>3.8021500000000001</v>
      </c>
      <c r="H68">
        <v>62.503700000000002</v>
      </c>
      <c r="I68">
        <v>-9.9861299999999993</v>
      </c>
      <c r="J68">
        <v>6897520</v>
      </c>
    </row>
    <row r="69" spans="1:10" x14ac:dyDescent="0.25">
      <c r="A69">
        <v>-8.9184000000000001</v>
      </c>
      <c r="B69">
        <v>-0.40222599999999997</v>
      </c>
      <c r="C69">
        <v>-0.64882899999999999</v>
      </c>
      <c r="D69">
        <v>-0.13804</v>
      </c>
      <c r="E69">
        <v>-0.106756</v>
      </c>
      <c r="F69">
        <v>1.9555099999999999E-2</v>
      </c>
      <c r="G69">
        <v>3.8021500000000001</v>
      </c>
      <c r="H69">
        <v>62.503700000000002</v>
      </c>
      <c r="I69">
        <v>-9.9861299999999993</v>
      </c>
      <c r="J69">
        <v>6955536</v>
      </c>
    </row>
    <row r="70" spans="1:10" x14ac:dyDescent="0.25">
      <c r="A70">
        <v>-9.3086500000000001</v>
      </c>
      <c r="B70">
        <v>-0.54108900000000004</v>
      </c>
      <c r="C70">
        <v>-0.66319399999999995</v>
      </c>
      <c r="D70">
        <v>-0.183472</v>
      </c>
      <c r="E70">
        <v>-1.1229299999999999E-2</v>
      </c>
      <c r="F70">
        <v>-2.428E-3</v>
      </c>
      <c r="G70">
        <v>3.8021500000000001</v>
      </c>
      <c r="H70">
        <v>62.503700000000002</v>
      </c>
      <c r="I70">
        <v>-9.9861299999999993</v>
      </c>
      <c r="J70">
        <v>7026434</v>
      </c>
    </row>
    <row r="71" spans="1:10" x14ac:dyDescent="0.25">
      <c r="A71">
        <v>-9.5528600000000008</v>
      </c>
      <c r="B71">
        <v>-0.347159</v>
      </c>
      <c r="C71">
        <v>-0.81642199999999998</v>
      </c>
      <c r="D71">
        <v>-0.111927</v>
      </c>
      <c r="E71">
        <v>8.6429099999999995E-2</v>
      </c>
      <c r="F71">
        <v>1.5558199999999999E-2</v>
      </c>
      <c r="G71">
        <v>4.52637</v>
      </c>
      <c r="H71">
        <v>62.139200000000002</v>
      </c>
      <c r="I71">
        <v>-8.5845699999999994</v>
      </c>
      <c r="J71">
        <v>7091966</v>
      </c>
    </row>
    <row r="72" spans="1:10" x14ac:dyDescent="0.25">
      <c r="A72">
        <v>-9.1937300000000004</v>
      </c>
      <c r="B72">
        <v>-0.36391899999999999</v>
      </c>
      <c r="C72">
        <v>-0.94570900000000002</v>
      </c>
      <c r="D72">
        <v>-6.9692799999999999E-2</v>
      </c>
      <c r="E72">
        <v>0.19408</v>
      </c>
      <c r="F72">
        <v>1.18277E-2</v>
      </c>
      <c r="G72">
        <v>5.6126899999999997</v>
      </c>
      <c r="H72">
        <v>62.868200000000002</v>
      </c>
      <c r="I72">
        <v>-9.2853499999999993</v>
      </c>
      <c r="J72">
        <v>7149433</v>
      </c>
    </row>
    <row r="73" spans="1:10" x14ac:dyDescent="0.25">
      <c r="A73">
        <v>-9.0979600000000005</v>
      </c>
      <c r="B73">
        <v>-0.30885200000000002</v>
      </c>
      <c r="C73">
        <v>-1.2665299999999999</v>
      </c>
      <c r="D73">
        <v>-3.9982299999999998E-2</v>
      </c>
      <c r="E73">
        <v>0.26309399999999999</v>
      </c>
      <c r="F73">
        <v>1.64908E-2</v>
      </c>
      <c r="G73">
        <v>5.6126899999999997</v>
      </c>
      <c r="H73">
        <v>62.868200000000002</v>
      </c>
      <c r="I73">
        <v>-9.2853499999999993</v>
      </c>
      <c r="J73">
        <v>7206969</v>
      </c>
    </row>
    <row r="74" spans="1:10" x14ac:dyDescent="0.25">
      <c r="A74">
        <v>-8.8202400000000001</v>
      </c>
      <c r="B74">
        <v>-0.39025500000000002</v>
      </c>
      <c r="C74">
        <v>-1.4389099999999999</v>
      </c>
      <c r="D74">
        <v>-1.9331399999999999E-2</v>
      </c>
      <c r="E74">
        <v>0.33144099999999999</v>
      </c>
      <c r="F74">
        <v>1.30268E-2</v>
      </c>
      <c r="G74">
        <v>5.6126899999999997</v>
      </c>
      <c r="H74">
        <v>62.868200000000002</v>
      </c>
      <c r="I74">
        <v>-9.2853499999999993</v>
      </c>
      <c r="J74">
        <v>7265440</v>
      </c>
    </row>
    <row r="75" spans="1:10" x14ac:dyDescent="0.25">
      <c r="A75">
        <v>-7.7811500000000002</v>
      </c>
      <c r="B75">
        <v>-0.31124600000000002</v>
      </c>
      <c r="C75">
        <v>-1.7262200000000001</v>
      </c>
      <c r="D75">
        <v>2.83653E-2</v>
      </c>
      <c r="E75">
        <v>0.32691100000000001</v>
      </c>
      <c r="F75">
        <v>3.4343800000000001E-2</v>
      </c>
      <c r="G75">
        <v>5.6126899999999997</v>
      </c>
      <c r="H75">
        <v>62.868200000000002</v>
      </c>
      <c r="I75">
        <v>-9.2853499999999993</v>
      </c>
      <c r="J75">
        <v>7323817</v>
      </c>
    </row>
    <row r="76" spans="1:10" x14ac:dyDescent="0.25">
      <c r="A76">
        <v>-7.2687999999999997</v>
      </c>
      <c r="B76">
        <v>-0.35194799999999998</v>
      </c>
      <c r="C76">
        <v>-1.80762</v>
      </c>
      <c r="D76">
        <v>7.3131000000000002E-2</v>
      </c>
      <c r="E76">
        <v>0.26948899999999998</v>
      </c>
      <c r="F76">
        <v>2.4218199999999999E-2</v>
      </c>
      <c r="G76">
        <v>4.52637</v>
      </c>
      <c r="H76">
        <v>62.503700000000002</v>
      </c>
      <c r="I76">
        <v>-12.4389</v>
      </c>
      <c r="J76">
        <v>7395319</v>
      </c>
    </row>
    <row r="77" spans="1:10" x14ac:dyDescent="0.25">
      <c r="A77">
        <v>-8.5879999999999992</v>
      </c>
      <c r="B77">
        <v>-0.92895000000000005</v>
      </c>
      <c r="C77">
        <v>-1.2665299999999999</v>
      </c>
      <c r="D77">
        <v>2.7565900000000001E-2</v>
      </c>
      <c r="E77">
        <v>0.32158199999999998</v>
      </c>
      <c r="F77">
        <v>-1.41523E-2</v>
      </c>
      <c r="G77">
        <v>4.52637</v>
      </c>
      <c r="H77">
        <v>62.503700000000002</v>
      </c>
      <c r="I77">
        <v>-12.4389</v>
      </c>
      <c r="J77">
        <v>7455407</v>
      </c>
    </row>
    <row r="78" spans="1:10" x14ac:dyDescent="0.25">
      <c r="A78">
        <v>-8.5903899999999993</v>
      </c>
      <c r="B78">
        <v>-0.11013299999999999</v>
      </c>
      <c r="C78">
        <v>-1.5921400000000001</v>
      </c>
      <c r="D78">
        <v>0.20929300000000001</v>
      </c>
      <c r="E78">
        <v>0.31745200000000001</v>
      </c>
      <c r="F78">
        <v>7.0182999999999995E-2</v>
      </c>
      <c r="G78">
        <v>5.2505800000000002</v>
      </c>
      <c r="H78">
        <v>63.232599999999998</v>
      </c>
      <c r="I78">
        <v>-13.1396</v>
      </c>
      <c r="J78">
        <v>7516462</v>
      </c>
    </row>
    <row r="79" spans="1:10" x14ac:dyDescent="0.25">
      <c r="A79">
        <v>-8.5544799999999999</v>
      </c>
      <c r="B79">
        <v>0.22505500000000001</v>
      </c>
      <c r="C79">
        <v>-1.80044</v>
      </c>
      <c r="D79">
        <v>0.28563499999999997</v>
      </c>
      <c r="E79">
        <v>0.31478699999999998</v>
      </c>
      <c r="F79">
        <v>0.112817</v>
      </c>
      <c r="G79">
        <v>5.2505800000000002</v>
      </c>
      <c r="H79">
        <v>63.232599999999998</v>
      </c>
      <c r="I79">
        <v>-13.1396</v>
      </c>
      <c r="J79">
        <v>7576006</v>
      </c>
    </row>
    <row r="80" spans="1:10" x14ac:dyDescent="0.25">
      <c r="A80">
        <v>-8.9806500000000007</v>
      </c>
      <c r="B80">
        <v>-0.35913</v>
      </c>
      <c r="C80">
        <v>-1.85551</v>
      </c>
      <c r="D80">
        <v>0.542238</v>
      </c>
      <c r="E80">
        <v>0.40205400000000002</v>
      </c>
      <c r="F80">
        <v>0.18915799999999999</v>
      </c>
      <c r="G80">
        <v>5.2505800000000002</v>
      </c>
      <c r="H80">
        <v>63.232599999999998</v>
      </c>
      <c r="I80">
        <v>-13.1396</v>
      </c>
      <c r="J80">
        <v>7636672</v>
      </c>
    </row>
    <row r="81" spans="1:10" x14ac:dyDescent="0.25">
      <c r="A81">
        <v>-7.8793199999999999</v>
      </c>
      <c r="B81">
        <v>-0.29688100000000001</v>
      </c>
      <c r="C81">
        <v>-2.3439199999999998</v>
      </c>
      <c r="D81">
        <v>0.58846900000000002</v>
      </c>
      <c r="E81">
        <v>0.27908100000000002</v>
      </c>
      <c r="F81">
        <v>0.195021</v>
      </c>
      <c r="G81">
        <v>5.2505800000000002</v>
      </c>
      <c r="H81">
        <v>63.232599999999998</v>
      </c>
      <c r="I81">
        <v>-13.1396</v>
      </c>
      <c r="J81">
        <v>7695254</v>
      </c>
    </row>
    <row r="82" spans="1:10" x14ac:dyDescent="0.25">
      <c r="A82">
        <v>-8.3581500000000002</v>
      </c>
      <c r="B82">
        <v>-0.48362899999999998</v>
      </c>
      <c r="C82">
        <v>-2.6503800000000002</v>
      </c>
      <c r="D82">
        <v>0.49893799999999999</v>
      </c>
      <c r="E82">
        <v>0.383801</v>
      </c>
      <c r="F82">
        <v>0.16131300000000001</v>
      </c>
      <c r="G82">
        <v>4.52637</v>
      </c>
      <c r="H82">
        <v>59.223599999999998</v>
      </c>
      <c r="I82">
        <v>-18.045100000000001</v>
      </c>
      <c r="J82">
        <v>7768688</v>
      </c>
    </row>
    <row r="83" spans="1:10" x14ac:dyDescent="0.25">
      <c r="A83">
        <v>-8.8513599999999997</v>
      </c>
      <c r="B83">
        <v>-0.651223</v>
      </c>
      <c r="C83">
        <v>-2.6384099999999999</v>
      </c>
      <c r="D83">
        <v>0.39395200000000002</v>
      </c>
      <c r="E83">
        <v>0.31305500000000003</v>
      </c>
      <c r="F83">
        <v>0.124541</v>
      </c>
      <c r="G83">
        <v>4.52637</v>
      </c>
      <c r="H83">
        <v>59.223599999999998</v>
      </c>
      <c r="I83">
        <v>-18.045100000000001</v>
      </c>
      <c r="J83">
        <v>7826427</v>
      </c>
    </row>
    <row r="84" spans="1:10" x14ac:dyDescent="0.25">
      <c r="A84">
        <v>-9.4977999999999998</v>
      </c>
      <c r="B84">
        <v>-0.78050900000000001</v>
      </c>
      <c r="C84">
        <v>-2.4540600000000001</v>
      </c>
      <c r="D84">
        <v>0.53171299999999999</v>
      </c>
      <c r="E84">
        <v>0.41444399999999998</v>
      </c>
      <c r="F84">
        <v>0.188359</v>
      </c>
      <c r="G84">
        <v>4.8884800000000004</v>
      </c>
      <c r="H84">
        <v>60.317</v>
      </c>
      <c r="I84">
        <v>-20.497800000000002</v>
      </c>
      <c r="J84">
        <v>7884467</v>
      </c>
    </row>
    <row r="85" spans="1:10" x14ac:dyDescent="0.25">
      <c r="A85">
        <v>-9.5313099999999995</v>
      </c>
      <c r="B85">
        <v>-0.55066599999999999</v>
      </c>
      <c r="C85">
        <v>-3.5218699999999998</v>
      </c>
      <c r="D85">
        <v>0.418466</v>
      </c>
      <c r="E85">
        <v>0.40112100000000001</v>
      </c>
      <c r="F85">
        <v>0.24138499999999999</v>
      </c>
      <c r="G85">
        <v>4.8884800000000004</v>
      </c>
      <c r="H85">
        <v>60.317</v>
      </c>
      <c r="I85">
        <v>-20.497800000000002</v>
      </c>
      <c r="J85">
        <v>7942018</v>
      </c>
    </row>
    <row r="86" spans="1:10" x14ac:dyDescent="0.25">
      <c r="A86">
        <v>-8.9662799999999994</v>
      </c>
      <c r="B86">
        <v>-0.73023099999999996</v>
      </c>
      <c r="C86">
        <v>-3.8091699999999999</v>
      </c>
      <c r="D86">
        <v>0.29536099999999998</v>
      </c>
      <c r="E86">
        <v>0.31225599999999998</v>
      </c>
      <c r="F86">
        <v>0.17250499999999999</v>
      </c>
      <c r="G86">
        <v>4.8884800000000004</v>
      </c>
      <c r="H86">
        <v>60.317</v>
      </c>
      <c r="I86">
        <v>-20.497800000000002</v>
      </c>
      <c r="J86">
        <v>8000336</v>
      </c>
    </row>
    <row r="87" spans="1:10" x14ac:dyDescent="0.25">
      <c r="A87">
        <v>-9.6294699999999995</v>
      </c>
      <c r="B87">
        <v>-0.55306</v>
      </c>
      <c r="C87">
        <v>-4.1036599999999996</v>
      </c>
      <c r="D87">
        <v>0.29669299999999998</v>
      </c>
      <c r="E87">
        <v>0.20713699999999999</v>
      </c>
      <c r="F87">
        <v>0.193555</v>
      </c>
      <c r="G87">
        <v>3.2589800000000002</v>
      </c>
      <c r="H87">
        <v>59.405799999999999</v>
      </c>
      <c r="I87">
        <v>-21.7242</v>
      </c>
      <c r="J87">
        <v>8059975</v>
      </c>
    </row>
    <row r="88" spans="1:10" x14ac:dyDescent="0.25">
      <c r="A88">
        <v>-9.6773600000000002</v>
      </c>
      <c r="B88">
        <v>-0.51954199999999995</v>
      </c>
      <c r="C88">
        <v>-4.1707000000000001</v>
      </c>
      <c r="D88">
        <v>0.365174</v>
      </c>
      <c r="E88">
        <v>8.8560799999999995E-2</v>
      </c>
      <c r="F88">
        <v>0.17650099999999999</v>
      </c>
      <c r="G88">
        <v>3.4400400000000002</v>
      </c>
      <c r="H88">
        <v>57.765799999999999</v>
      </c>
      <c r="I88">
        <v>-23.651399999999999</v>
      </c>
      <c r="J88">
        <v>8131820</v>
      </c>
    </row>
    <row r="89" spans="1:10" x14ac:dyDescent="0.25">
      <c r="A89">
        <v>-10.316599999999999</v>
      </c>
      <c r="B89">
        <v>-0.48362899999999998</v>
      </c>
      <c r="C89">
        <v>-3.9935299999999998</v>
      </c>
      <c r="D89">
        <v>0.31907600000000003</v>
      </c>
      <c r="E89">
        <v>4.7259200000000001E-2</v>
      </c>
      <c r="F89">
        <v>0.152253</v>
      </c>
      <c r="G89">
        <v>3.4400400000000002</v>
      </c>
      <c r="H89">
        <v>57.765799999999999</v>
      </c>
      <c r="I89">
        <v>-23.651399999999999</v>
      </c>
      <c r="J89">
        <v>8191083</v>
      </c>
    </row>
    <row r="90" spans="1:10" x14ac:dyDescent="0.25">
      <c r="A90">
        <v>-10.773899999999999</v>
      </c>
      <c r="B90">
        <v>-0.60812699999999997</v>
      </c>
      <c r="C90">
        <v>-4.4364499999999998</v>
      </c>
      <c r="D90">
        <v>0.30561899999999997</v>
      </c>
      <c r="E90">
        <v>4.7792099999999997E-2</v>
      </c>
      <c r="F90">
        <v>0.136932</v>
      </c>
      <c r="G90">
        <v>3.4400400000000002</v>
      </c>
      <c r="H90">
        <v>57.765799999999999</v>
      </c>
      <c r="I90">
        <v>-23.651399999999999</v>
      </c>
      <c r="J90">
        <v>8249989</v>
      </c>
    </row>
    <row r="91" spans="1:10" x14ac:dyDescent="0.25">
      <c r="A91">
        <v>-11.623799999999999</v>
      </c>
      <c r="B91">
        <v>-1.1611899999999999</v>
      </c>
      <c r="C91">
        <v>-4.7668499999999998</v>
      </c>
      <c r="D91">
        <v>0.194105</v>
      </c>
      <c r="E91">
        <v>1.3152E-2</v>
      </c>
      <c r="F91">
        <v>4.7400400000000002E-2</v>
      </c>
      <c r="G91">
        <v>3.0779299999999998</v>
      </c>
      <c r="H91">
        <v>57.401400000000002</v>
      </c>
      <c r="I91">
        <v>-25.052900000000001</v>
      </c>
      <c r="J91">
        <v>8308073</v>
      </c>
    </row>
    <row r="92" spans="1:10" x14ac:dyDescent="0.25">
      <c r="A92">
        <v>-12.481</v>
      </c>
      <c r="B92">
        <v>-1.1755500000000001</v>
      </c>
      <c r="C92">
        <v>-4.7453099999999999</v>
      </c>
      <c r="D92">
        <v>0.11976199999999999</v>
      </c>
      <c r="E92">
        <v>-4.7867899999999998E-2</v>
      </c>
      <c r="F92">
        <v>2.11539E-2</v>
      </c>
      <c r="G92">
        <v>3.0779299999999998</v>
      </c>
      <c r="H92">
        <v>57.401400000000002</v>
      </c>
      <c r="I92">
        <v>-25.052900000000001</v>
      </c>
      <c r="J92">
        <v>8367323</v>
      </c>
    </row>
    <row r="93" spans="1:10" x14ac:dyDescent="0.25">
      <c r="A93">
        <v>-12.763500000000001</v>
      </c>
      <c r="B93">
        <v>-0.61052099999999998</v>
      </c>
      <c r="C93">
        <v>-4.69503</v>
      </c>
      <c r="D93">
        <v>7.8193799999999994E-2</v>
      </c>
      <c r="E93">
        <v>-5.7079799999999997E-4</v>
      </c>
      <c r="F93">
        <v>1.7689900000000001E-2</v>
      </c>
      <c r="G93">
        <v>2.35371</v>
      </c>
      <c r="H93">
        <v>58.130299999999998</v>
      </c>
      <c r="I93">
        <v>-24.3521</v>
      </c>
      <c r="J93">
        <v>8428081</v>
      </c>
    </row>
    <row r="94" spans="1:10" x14ac:dyDescent="0.25">
      <c r="A94">
        <v>-11.439500000000001</v>
      </c>
      <c r="B94">
        <v>-0.76853800000000005</v>
      </c>
      <c r="C94">
        <v>-4.5753199999999996</v>
      </c>
      <c r="D94">
        <v>-4.8242599999999997E-2</v>
      </c>
      <c r="E94">
        <v>-5.3730100000000003E-2</v>
      </c>
      <c r="F94">
        <v>1.56891E-3</v>
      </c>
      <c r="G94">
        <v>2.35371</v>
      </c>
      <c r="H94">
        <v>58.130299999999998</v>
      </c>
      <c r="I94">
        <v>-24.3521</v>
      </c>
      <c r="J94">
        <v>8498045</v>
      </c>
    </row>
    <row r="95" spans="1:10" x14ac:dyDescent="0.25">
      <c r="A95">
        <v>-10.4483</v>
      </c>
      <c r="B95">
        <v>-0.56742499999999996</v>
      </c>
      <c r="C95">
        <v>-4.03423</v>
      </c>
      <c r="D95">
        <v>-0.103134</v>
      </c>
      <c r="E95">
        <v>-0.12887199999999999</v>
      </c>
      <c r="F95">
        <v>-4.8925700000000003E-2</v>
      </c>
      <c r="G95">
        <v>2.35371</v>
      </c>
      <c r="H95">
        <v>58.130299999999998</v>
      </c>
      <c r="I95">
        <v>-24.3521</v>
      </c>
      <c r="J95">
        <v>8557295</v>
      </c>
    </row>
    <row r="96" spans="1:10" x14ac:dyDescent="0.25">
      <c r="A96">
        <v>-10.0341</v>
      </c>
      <c r="B96">
        <v>-0.651223</v>
      </c>
      <c r="C96">
        <v>-4.0030999999999999</v>
      </c>
      <c r="D96">
        <v>-0.153229</v>
      </c>
      <c r="E96">
        <v>-0.16217999999999999</v>
      </c>
      <c r="F96">
        <v>-9.0627100000000002E-2</v>
      </c>
      <c r="G96">
        <v>2.35371</v>
      </c>
      <c r="H96">
        <v>58.130299999999998</v>
      </c>
      <c r="I96">
        <v>-24.3521</v>
      </c>
      <c r="J96">
        <v>8615437</v>
      </c>
    </row>
    <row r="97" spans="1:10" x14ac:dyDescent="0.25">
      <c r="A97">
        <v>-9.7324300000000008</v>
      </c>
      <c r="B97">
        <v>-0.45729199999999998</v>
      </c>
      <c r="C97">
        <v>-3.7110099999999999</v>
      </c>
      <c r="D97">
        <v>-0.129247</v>
      </c>
      <c r="E97">
        <v>-0.24132000000000001</v>
      </c>
      <c r="F97">
        <v>-8.2899600000000004E-2</v>
      </c>
      <c r="G97">
        <v>1.9916</v>
      </c>
      <c r="H97">
        <v>57.765799999999999</v>
      </c>
      <c r="I97">
        <v>-21.548999999999999</v>
      </c>
      <c r="J97">
        <v>8674238</v>
      </c>
    </row>
    <row r="98" spans="1:10" x14ac:dyDescent="0.25">
      <c r="A98">
        <v>-9.6845400000000001</v>
      </c>
      <c r="B98">
        <v>-0.54108900000000004</v>
      </c>
      <c r="C98">
        <v>-3.3422999999999998</v>
      </c>
      <c r="D98">
        <v>-0.12911400000000001</v>
      </c>
      <c r="E98">
        <v>-0.33871200000000001</v>
      </c>
      <c r="F98">
        <v>-3.9999199999999999E-2</v>
      </c>
      <c r="G98">
        <v>1.9916</v>
      </c>
      <c r="H98">
        <v>57.765799999999999</v>
      </c>
      <c r="I98">
        <v>-21.548999999999999</v>
      </c>
      <c r="J98">
        <v>8734378</v>
      </c>
    </row>
    <row r="99" spans="1:10" x14ac:dyDescent="0.25">
      <c r="A99">
        <v>-9.4834300000000002</v>
      </c>
      <c r="B99">
        <v>-0.65840500000000002</v>
      </c>
      <c r="C99">
        <v>-2.9712000000000001</v>
      </c>
      <c r="D99">
        <v>-0.184005</v>
      </c>
      <c r="E99">
        <v>-0.32885199999999998</v>
      </c>
      <c r="F99">
        <v>-2.8807800000000001E-2</v>
      </c>
      <c r="G99">
        <v>2.8968699999999998</v>
      </c>
      <c r="H99">
        <v>59.041400000000003</v>
      </c>
      <c r="I99">
        <v>-22.0746</v>
      </c>
      <c r="J99">
        <v>8807348</v>
      </c>
    </row>
    <row r="100" spans="1:10" x14ac:dyDescent="0.25">
      <c r="A100">
        <v>-8.8010800000000007</v>
      </c>
      <c r="B100">
        <v>-0.60094499999999995</v>
      </c>
      <c r="C100">
        <v>-2.2960400000000001</v>
      </c>
      <c r="D100">
        <v>-0.27793299999999999</v>
      </c>
      <c r="E100">
        <v>-0.36535800000000002</v>
      </c>
      <c r="F100">
        <v>-2.98736E-2</v>
      </c>
      <c r="G100">
        <v>2.8968699999999998</v>
      </c>
      <c r="H100">
        <v>59.041400000000003</v>
      </c>
      <c r="I100">
        <v>-22.0746</v>
      </c>
      <c r="J100">
        <v>8866586</v>
      </c>
    </row>
    <row r="101" spans="1:10" x14ac:dyDescent="0.25">
      <c r="A101">
        <v>-8.3749199999999995</v>
      </c>
      <c r="B101">
        <v>-0.67995300000000003</v>
      </c>
      <c r="C101">
        <v>-1.8914200000000001</v>
      </c>
      <c r="D101">
        <v>-0.38491799999999998</v>
      </c>
      <c r="E101">
        <v>-0.36029499999999998</v>
      </c>
      <c r="F101">
        <v>-6.5179899999999999E-2</v>
      </c>
      <c r="G101">
        <v>2.7158199999999999</v>
      </c>
      <c r="H101">
        <v>60.681399999999996</v>
      </c>
      <c r="I101">
        <v>-18.395499999999998</v>
      </c>
      <c r="J101">
        <v>8924561</v>
      </c>
    </row>
    <row r="102" spans="1:10" x14ac:dyDescent="0.25">
      <c r="A102">
        <v>-7.9822699999999998</v>
      </c>
      <c r="B102">
        <v>-0.60812699999999997</v>
      </c>
      <c r="C102">
        <v>-1.76213</v>
      </c>
      <c r="D102">
        <v>-0.491369</v>
      </c>
      <c r="E102">
        <v>-0.29088199999999997</v>
      </c>
      <c r="F102">
        <v>-8.4631700000000004E-2</v>
      </c>
      <c r="G102">
        <v>2.7158199999999999</v>
      </c>
      <c r="H102">
        <v>60.681399999999996</v>
      </c>
      <c r="I102">
        <v>-18.395499999999998</v>
      </c>
      <c r="J102">
        <v>8983511</v>
      </c>
    </row>
    <row r="103" spans="1:10" x14ac:dyDescent="0.25">
      <c r="A103">
        <v>-7.5345500000000003</v>
      </c>
      <c r="B103">
        <v>-0.56024300000000005</v>
      </c>
      <c r="C103">
        <v>-1.5514399999999999</v>
      </c>
      <c r="D103">
        <v>-0.49270199999999997</v>
      </c>
      <c r="E103">
        <v>-0.34230899999999997</v>
      </c>
      <c r="F103">
        <v>-8.7029800000000004E-2</v>
      </c>
      <c r="G103">
        <v>3.0779299999999998</v>
      </c>
      <c r="H103">
        <v>62.139200000000002</v>
      </c>
      <c r="I103">
        <v>-16.6435</v>
      </c>
      <c r="J103">
        <v>9041343</v>
      </c>
    </row>
    <row r="104" spans="1:10" x14ac:dyDescent="0.25">
      <c r="A104">
        <v>-6.8545999999999996</v>
      </c>
      <c r="B104">
        <v>-0.56503099999999995</v>
      </c>
      <c r="C104">
        <v>-1.45089</v>
      </c>
      <c r="D104">
        <v>-0.54372900000000002</v>
      </c>
      <c r="E104">
        <v>-0.26863199999999998</v>
      </c>
      <c r="F104">
        <v>-8.8495400000000002E-2</v>
      </c>
      <c r="G104">
        <v>3.0779299999999998</v>
      </c>
      <c r="H104">
        <v>62.139200000000002</v>
      </c>
      <c r="I104">
        <v>-16.6435</v>
      </c>
      <c r="J104">
        <v>9099239</v>
      </c>
    </row>
    <row r="105" spans="1:10" x14ac:dyDescent="0.25">
      <c r="A105">
        <v>-7.6829900000000002</v>
      </c>
      <c r="B105">
        <v>-0.38546599999999998</v>
      </c>
      <c r="C105">
        <v>-1.2785</v>
      </c>
      <c r="D105">
        <v>-0.41422900000000001</v>
      </c>
      <c r="E105">
        <v>-0.20095099999999999</v>
      </c>
      <c r="F105">
        <v>-7.7570399999999998E-2</v>
      </c>
      <c r="G105">
        <v>2.8968699999999998</v>
      </c>
      <c r="H105">
        <v>62.685899999999997</v>
      </c>
      <c r="I105">
        <v>-13.6652</v>
      </c>
      <c r="J105">
        <v>9170951</v>
      </c>
    </row>
    <row r="106" spans="1:10" x14ac:dyDescent="0.25">
      <c r="A106">
        <v>-7.7356600000000002</v>
      </c>
      <c r="B106">
        <v>-0.42377399999999998</v>
      </c>
      <c r="C106">
        <v>-1.2354099999999999</v>
      </c>
      <c r="D106">
        <v>-0.35600700000000002</v>
      </c>
      <c r="E106">
        <v>-0.18349699999999999</v>
      </c>
      <c r="F106">
        <v>-7.1308499999999997E-2</v>
      </c>
      <c r="G106">
        <v>2.8968699999999998</v>
      </c>
      <c r="H106">
        <v>62.685899999999997</v>
      </c>
      <c r="I106">
        <v>-13.6652</v>
      </c>
      <c r="J106">
        <v>9229351</v>
      </c>
    </row>
    <row r="107" spans="1:10" x14ac:dyDescent="0.25">
      <c r="A107">
        <v>-8.3054799999999993</v>
      </c>
      <c r="B107">
        <v>-0.40222599999999997</v>
      </c>
      <c r="C107">
        <v>-1.3407500000000001</v>
      </c>
      <c r="D107">
        <v>-0.30524600000000002</v>
      </c>
      <c r="E107">
        <v>-0.103825</v>
      </c>
      <c r="F107">
        <v>-1.60176E-2</v>
      </c>
      <c r="G107">
        <v>3.6210900000000001</v>
      </c>
      <c r="H107">
        <v>60.863700000000001</v>
      </c>
      <c r="I107">
        <v>-10.8621</v>
      </c>
      <c r="J107">
        <v>9289228</v>
      </c>
    </row>
    <row r="108" spans="1:10" x14ac:dyDescent="0.25">
      <c r="A108">
        <v>-9.3589300000000009</v>
      </c>
      <c r="B108">
        <v>-0.50517599999999996</v>
      </c>
      <c r="C108">
        <v>-1.3335699999999999</v>
      </c>
      <c r="D108">
        <v>-0.269007</v>
      </c>
      <c r="E108">
        <v>-3.5610599999999999E-2</v>
      </c>
      <c r="F108">
        <v>4.6332500000000002E-3</v>
      </c>
      <c r="G108">
        <v>3.6210900000000001</v>
      </c>
      <c r="H108">
        <v>60.863700000000001</v>
      </c>
      <c r="I108">
        <v>-10.8621</v>
      </c>
      <c r="J108">
        <v>9347200</v>
      </c>
    </row>
    <row r="109" spans="1:10" x14ac:dyDescent="0.25">
      <c r="A109">
        <v>-9.3014700000000001</v>
      </c>
      <c r="B109">
        <v>-0.75656699999999999</v>
      </c>
      <c r="C109">
        <v>-1.4460999999999999</v>
      </c>
      <c r="D109">
        <v>-0.30804300000000001</v>
      </c>
      <c r="E109">
        <v>-7.65126E-2</v>
      </c>
      <c r="F109">
        <v>1.316E-2</v>
      </c>
      <c r="G109">
        <v>3.9832000000000001</v>
      </c>
      <c r="H109">
        <v>61.957000000000001</v>
      </c>
      <c r="I109">
        <v>-9.4605399999999999</v>
      </c>
      <c r="J109">
        <v>9406228</v>
      </c>
    </row>
    <row r="110" spans="1:10" x14ac:dyDescent="0.25">
      <c r="A110">
        <v>-9.2871100000000002</v>
      </c>
      <c r="B110">
        <v>-0.55306</v>
      </c>
      <c r="C110">
        <v>-1.1037300000000001</v>
      </c>
      <c r="D110">
        <v>-0.322432</v>
      </c>
      <c r="E110">
        <v>-1.7757599999999998E-2</v>
      </c>
      <c r="F110">
        <v>2.3552099999999999E-2</v>
      </c>
      <c r="G110">
        <v>3.9832000000000001</v>
      </c>
      <c r="H110">
        <v>61.957000000000001</v>
      </c>
      <c r="I110">
        <v>-9.4605399999999999</v>
      </c>
      <c r="J110">
        <v>9479542</v>
      </c>
    </row>
    <row r="111" spans="1:10" x14ac:dyDescent="0.25">
      <c r="A111">
        <v>-9.3565400000000007</v>
      </c>
      <c r="B111">
        <v>-0.114922</v>
      </c>
      <c r="C111">
        <v>-1.2234400000000001</v>
      </c>
      <c r="D111">
        <v>-0.29965000000000003</v>
      </c>
      <c r="E111">
        <v>4.3795199999999999E-2</v>
      </c>
      <c r="F111">
        <v>-1.02887E-2</v>
      </c>
      <c r="G111">
        <v>5.4316399999999998</v>
      </c>
      <c r="H111">
        <v>63.050400000000003</v>
      </c>
      <c r="I111">
        <v>-8.4093699999999991</v>
      </c>
      <c r="J111">
        <v>9538822</v>
      </c>
    </row>
    <row r="112" spans="1:10" x14ac:dyDescent="0.25">
      <c r="A112">
        <v>-9.5552600000000005</v>
      </c>
      <c r="B112">
        <v>-7.9008599999999998E-2</v>
      </c>
      <c r="C112">
        <v>-1.2402</v>
      </c>
      <c r="D112">
        <v>-0.280198</v>
      </c>
      <c r="E112">
        <v>0.12639900000000001</v>
      </c>
      <c r="F112">
        <v>5.5658499999999998E-3</v>
      </c>
      <c r="G112">
        <v>5.4316399999999998</v>
      </c>
      <c r="H112">
        <v>63.050400000000003</v>
      </c>
      <c r="I112">
        <v>-8.4093699999999991</v>
      </c>
      <c r="J112">
        <v>9598244</v>
      </c>
    </row>
    <row r="113" spans="1:10" x14ac:dyDescent="0.25">
      <c r="A113">
        <v>-9.5385000000000009</v>
      </c>
      <c r="B113">
        <v>-0.25378499999999998</v>
      </c>
      <c r="C113">
        <v>-1.3096300000000001</v>
      </c>
      <c r="D113">
        <v>-0.24302699999999999</v>
      </c>
      <c r="E113">
        <v>0.15984000000000001</v>
      </c>
      <c r="F113">
        <v>4.7533699999999998E-2</v>
      </c>
      <c r="G113">
        <v>4.8884800000000004</v>
      </c>
      <c r="H113">
        <v>62.503700000000002</v>
      </c>
      <c r="I113">
        <v>-8.2341800000000003</v>
      </c>
      <c r="J113">
        <v>9656054</v>
      </c>
    </row>
    <row r="114" spans="1:10" x14ac:dyDescent="0.25">
      <c r="A114">
        <v>-9.3254099999999998</v>
      </c>
      <c r="B114">
        <v>-0.18435299999999999</v>
      </c>
      <c r="C114">
        <v>-1.63524</v>
      </c>
      <c r="D114">
        <v>-0.22384100000000001</v>
      </c>
      <c r="E114">
        <v>0.13972200000000001</v>
      </c>
      <c r="F114">
        <v>7.1781800000000007E-2</v>
      </c>
      <c r="G114">
        <v>4.8884800000000004</v>
      </c>
      <c r="H114">
        <v>62.503700000000002</v>
      </c>
      <c r="I114">
        <v>-8.2341800000000003</v>
      </c>
      <c r="J114">
        <v>9714221</v>
      </c>
    </row>
    <row r="115" spans="1:10" x14ac:dyDescent="0.25">
      <c r="A115">
        <v>-9.3589300000000009</v>
      </c>
      <c r="B115">
        <v>-2.3942000000000001E-2</v>
      </c>
      <c r="C115">
        <v>-1.6519999999999999</v>
      </c>
      <c r="D115">
        <v>-0.183472</v>
      </c>
      <c r="E115">
        <v>0.13585800000000001</v>
      </c>
      <c r="F115">
        <v>6.6852200000000001E-2</v>
      </c>
      <c r="G115">
        <v>4.52637</v>
      </c>
      <c r="H115">
        <v>62.503700000000002</v>
      </c>
      <c r="I115">
        <v>-8.2341800000000003</v>
      </c>
      <c r="J115">
        <v>9771856</v>
      </c>
    </row>
    <row r="116" spans="1:10" x14ac:dyDescent="0.25">
      <c r="A116">
        <v>-9.2416199999999993</v>
      </c>
      <c r="B116">
        <v>8.8585399999999995E-2</v>
      </c>
      <c r="C116">
        <v>-1.6615800000000001</v>
      </c>
      <c r="D116">
        <v>-0.107264</v>
      </c>
      <c r="E116">
        <v>0.179425</v>
      </c>
      <c r="F116">
        <v>6.7651600000000006E-2</v>
      </c>
      <c r="G116">
        <v>4.52637</v>
      </c>
      <c r="H116">
        <v>62.503700000000002</v>
      </c>
      <c r="I116">
        <v>-8.2341800000000003</v>
      </c>
      <c r="J116">
        <v>9844783</v>
      </c>
    </row>
    <row r="117" spans="1:10" x14ac:dyDescent="0.25">
      <c r="A117">
        <v>-8.7220700000000004</v>
      </c>
      <c r="B117">
        <v>6.4643400000000004E-2</v>
      </c>
      <c r="C117">
        <v>-1.6974899999999999</v>
      </c>
      <c r="D117">
        <v>-2.8124699999999999E-2</v>
      </c>
      <c r="E117">
        <v>0.24244299999999999</v>
      </c>
      <c r="F117">
        <v>0.10362399999999999</v>
      </c>
      <c r="G117">
        <v>2.8968699999999998</v>
      </c>
      <c r="H117">
        <v>62.685899999999997</v>
      </c>
      <c r="I117">
        <v>-10.8621</v>
      </c>
      <c r="J117">
        <v>9903715</v>
      </c>
    </row>
    <row r="118" spans="1:10" x14ac:dyDescent="0.25">
      <c r="A118">
        <v>-7.5537000000000001</v>
      </c>
      <c r="B118">
        <v>2.87304E-2</v>
      </c>
      <c r="C118">
        <v>-1.7166399999999999</v>
      </c>
      <c r="D118">
        <v>-5.9300800000000001E-2</v>
      </c>
      <c r="E118">
        <v>0.283078</v>
      </c>
      <c r="F118">
        <v>0.11001900000000001</v>
      </c>
      <c r="G118">
        <v>2.8968699999999998</v>
      </c>
      <c r="H118">
        <v>62.685899999999997</v>
      </c>
      <c r="I118">
        <v>-10.8621</v>
      </c>
      <c r="J118">
        <v>9961345</v>
      </c>
    </row>
    <row r="119" spans="1:10" x14ac:dyDescent="0.25">
      <c r="A119">
        <v>-6.8785400000000001</v>
      </c>
      <c r="B119">
        <v>0.40940799999999999</v>
      </c>
      <c r="C119">
        <v>-1.39821</v>
      </c>
      <c r="D119">
        <v>5.3013100000000001E-2</v>
      </c>
      <c r="E119">
        <v>0.32024999999999998</v>
      </c>
      <c r="F119">
        <v>0.11135100000000001</v>
      </c>
      <c r="G119">
        <v>2.17266</v>
      </c>
      <c r="H119">
        <v>61.957000000000001</v>
      </c>
      <c r="I119">
        <v>-11.2125</v>
      </c>
      <c r="J119">
        <v>10020068</v>
      </c>
    </row>
    <row r="120" spans="1:10" x14ac:dyDescent="0.25">
      <c r="A120">
        <v>-7.0581100000000001</v>
      </c>
      <c r="B120">
        <v>0.47165800000000002</v>
      </c>
      <c r="C120">
        <v>-1.1492199999999999</v>
      </c>
      <c r="D120">
        <v>0.21102499999999999</v>
      </c>
      <c r="E120">
        <v>0.330509</v>
      </c>
      <c r="F120">
        <v>0.13240199999999999</v>
      </c>
      <c r="G120">
        <v>2.17266</v>
      </c>
      <c r="H120">
        <v>61.957000000000001</v>
      </c>
      <c r="I120">
        <v>-11.2125</v>
      </c>
      <c r="J120">
        <v>10078533</v>
      </c>
    </row>
    <row r="121" spans="1:10" x14ac:dyDescent="0.25">
      <c r="A121">
        <v>-7.7572099999999997</v>
      </c>
      <c r="B121">
        <v>-3.5913E-2</v>
      </c>
      <c r="C121">
        <v>-1.0702100000000001</v>
      </c>
      <c r="D121">
        <v>0.26338499999999998</v>
      </c>
      <c r="E121">
        <v>0.43629400000000002</v>
      </c>
      <c r="F121">
        <v>0.109486</v>
      </c>
      <c r="G121">
        <v>4.52637</v>
      </c>
      <c r="H121">
        <v>61.410299999999999</v>
      </c>
      <c r="I121">
        <v>-12.789300000000001</v>
      </c>
      <c r="J121">
        <v>10140327</v>
      </c>
    </row>
    <row r="122" spans="1:10" x14ac:dyDescent="0.25">
      <c r="A122">
        <v>-8.1738</v>
      </c>
      <c r="B122">
        <v>0.30645800000000001</v>
      </c>
      <c r="C122">
        <v>-1.58257</v>
      </c>
      <c r="D122">
        <v>0.36224299999999998</v>
      </c>
      <c r="E122">
        <v>0.506907</v>
      </c>
      <c r="F122">
        <v>0.19142300000000001</v>
      </c>
      <c r="G122">
        <v>4.52637</v>
      </c>
      <c r="H122">
        <v>61.410299999999999</v>
      </c>
      <c r="I122">
        <v>-12.789300000000001</v>
      </c>
      <c r="J122">
        <v>10210386</v>
      </c>
    </row>
    <row r="123" spans="1:10" x14ac:dyDescent="0.25">
      <c r="A123">
        <v>-9.1051400000000005</v>
      </c>
      <c r="B123">
        <v>0.196324</v>
      </c>
      <c r="C123">
        <v>-2.2433700000000001</v>
      </c>
      <c r="D123">
        <v>0.51772399999999996</v>
      </c>
      <c r="E123">
        <v>0.64333600000000002</v>
      </c>
      <c r="F123">
        <v>0.18143100000000001</v>
      </c>
      <c r="G123">
        <v>2.17266</v>
      </c>
      <c r="H123">
        <v>59.405799999999999</v>
      </c>
      <c r="I123">
        <v>-16.468399999999999</v>
      </c>
      <c r="J123">
        <v>10268365</v>
      </c>
    </row>
    <row r="124" spans="1:10" x14ac:dyDescent="0.25">
      <c r="A124">
        <v>-8.7963000000000005</v>
      </c>
      <c r="B124">
        <v>-0.55066599999999999</v>
      </c>
      <c r="C124">
        <v>-3.06697</v>
      </c>
      <c r="D124">
        <v>0.57008300000000001</v>
      </c>
      <c r="E124">
        <v>0.55540299999999998</v>
      </c>
      <c r="F124">
        <v>0.25857200000000002</v>
      </c>
      <c r="G124">
        <v>2.17266</v>
      </c>
      <c r="H124">
        <v>59.405799999999999</v>
      </c>
      <c r="I124">
        <v>-16.468399999999999</v>
      </c>
      <c r="J124">
        <v>10327274</v>
      </c>
    </row>
    <row r="125" spans="1:10" x14ac:dyDescent="0.25">
      <c r="A125">
        <v>-8.2767499999999998</v>
      </c>
      <c r="B125">
        <v>0.25378499999999998</v>
      </c>
      <c r="C125">
        <v>-3.63679</v>
      </c>
      <c r="D125">
        <v>0.236872</v>
      </c>
      <c r="E125">
        <v>0.61961999999999995</v>
      </c>
      <c r="F125">
        <v>0.175702</v>
      </c>
      <c r="G125">
        <v>2.17266</v>
      </c>
      <c r="H125">
        <v>59.041400000000003</v>
      </c>
      <c r="I125">
        <v>-20.672999999999998</v>
      </c>
      <c r="J125">
        <v>10385177</v>
      </c>
    </row>
    <row r="126" spans="1:10" x14ac:dyDescent="0.25">
      <c r="A126">
        <v>-9.7635500000000004</v>
      </c>
      <c r="B126">
        <v>0.19392999999999999</v>
      </c>
      <c r="C126">
        <v>-4.4675799999999999</v>
      </c>
      <c r="D126">
        <v>0.59060100000000004</v>
      </c>
      <c r="E126">
        <v>0.54261300000000001</v>
      </c>
      <c r="F126">
        <v>0.356763</v>
      </c>
      <c r="G126">
        <v>2.17266</v>
      </c>
      <c r="H126">
        <v>59.041400000000003</v>
      </c>
      <c r="I126">
        <v>-20.672999999999998</v>
      </c>
      <c r="J126">
        <v>10443003</v>
      </c>
    </row>
    <row r="127" spans="1:10" x14ac:dyDescent="0.25">
      <c r="A127">
        <v>-9.2200699999999998</v>
      </c>
      <c r="B127">
        <v>0.241814</v>
      </c>
      <c r="C127">
        <v>-5.1619000000000002</v>
      </c>
      <c r="D127">
        <v>0.48028599999999999</v>
      </c>
      <c r="E127">
        <v>0.44828499999999999</v>
      </c>
      <c r="F127">
        <v>0.32105699999999998</v>
      </c>
      <c r="G127">
        <v>0.90527299999999999</v>
      </c>
      <c r="H127">
        <v>57.036900000000003</v>
      </c>
      <c r="I127">
        <v>-24.3521</v>
      </c>
      <c r="J127">
        <v>10504155</v>
      </c>
    </row>
    <row r="128" spans="1:10" x14ac:dyDescent="0.25">
      <c r="A128">
        <v>-9.1290899999999997</v>
      </c>
      <c r="B128">
        <v>0.29209299999999999</v>
      </c>
      <c r="C128">
        <v>-5.4898999999999996</v>
      </c>
      <c r="D128">
        <v>0.44098199999999999</v>
      </c>
      <c r="E128">
        <v>0.27668300000000001</v>
      </c>
      <c r="F128">
        <v>0.28068799999999999</v>
      </c>
      <c r="G128">
        <v>0.90527299999999999</v>
      </c>
      <c r="H128">
        <v>57.036900000000003</v>
      </c>
      <c r="I128">
        <v>-24.3521</v>
      </c>
      <c r="J128">
        <v>10573795</v>
      </c>
    </row>
    <row r="129" spans="1:10" x14ac:dyDescent="0.25">
      <c r="A129">
        <v>-9.3206299999999995</v>
      </c>
      <c r="B129">
        <v>0.196324</v>
      </c>
      <c r="C129">
        <v>-5.3414599999999997</v>
      </c>
      <c r="D129">
        <v>0.37250100000000003</v>
      </c>
      <c r="E129">
        <v>0.21433099999999999</v>
      </c>
      <c r="F129">
        <v>0.27962199999999998</v>
      </c>
      <c r="G129">
        <v>-0.18105499999999999</v>
      </c>
      <c r="H129">
        <v>58.130299999999998</v>
      </c>
      <c r="I129">
        <v>-25.403300000000002</v>
      </c>
      <c r="J129">
        <v>10632831</v>
      </c>
    </row>
    <row r="130" spans="1:10" x14ac:dyDescent="0.25">
      <c r="A130">
        <v>-9.3397799999999993</v>
      </c>
      <c r="B130">
        <v>0.75417299999999998</v>
      </c>
      <c r="C130">
        <v>-5.2241499999999998</v>
      </c>
      <c r="D130">
        <v>0.43232199999999998</v>
      </c>
      <c r="E130">
        <v>0.101351</v>
      </c>
      <c r="F130">
        <v>0.223665</v>
      </c>
      <c r="G130">
        <v>-0.18105499999999999</v>
      </c>
      <c r="H130">
        <v>58.130299999999998</v>
      </c>
      <c r="I130">
        <v>-25.403300000000002</v>
      </c>
      <c r="J130">
        <v>10690756</v>
      </c>
    </row>
    <row r="131" spans="1:10" x14ac:dyDescent="0.25">
      <c r="A131">
        <v>-9.9000199999999996</v>
      </c>
      <c r="B131">
        <v>0.16520000000000001</v>
      </c>
      <c r="C131">
        <v>-5.3725899999999998</v>
      </c>
      <c r="D131">
        <v>0.34319100000000002</v>
      </c>
      <c r="E131">
        <v>0.13186100000000001</v>
      </c>
      <c r="F131">
        <v>0.117747</v>
      </c>
      <c r="G131">
        <v>0.90527299999999999</v>
      </c>
      <c r="H131">
        <v>55.579099999999997</v>
      </c>
      <c r="I131">
        <v>-28.206399999999999</v>
      </c>
      <c r="J131">
        <v>10748797</v>
      </c>
    </row>
    <row r="132" spans="1:10" x14ac:dyDescent="0.25">
      <c r="A132">
        <v>-10.8409</v>
      </c>
      <c r="B132">
        <v>6.4643400000000004E-2</v>
      </c>
      <c r="C132">
        <v>-5.6455200000000003</v>
      </c>
      <c r="D132">
        <v>0.192639</v>
      </c>
      <c r="E132">
        <v>0.12080299999999999</v>
      </c>
      <c r="F132">
        <v>3.7941000000000003E-2</v>
      </c>
      <c r="G132">
        <v>0.90527299999999999</v>
      </c>
      <c r="H132">
        <v>55.579099999999997</v>
      </c>
      <c r="I132">
        <v>-28.206399999999999</v>
      </c>
      <c r="J132">
        <v>10809547</v>
      </c>
    </row>
    <row r="133" spans="1:10" x14ac:dyDescent="0.25">
      <c r="A133">
        <v>-12.203200000000001</v>
      </c>
      <c r="B133">
        <v>-9.8162200000000005E-2</v>
      </c>
      <c r="C133">
        <v>-6.5170199999999996</v>
      </c>
      <c r="D133">
        <v>-3.5985299999999998E-2</v>
      </c>
      <c r="E133">
        <v>0.20766999999999999</v>
      </c>
      <c r="F133">
        <v>-0.15351200000000001</v>
      </c>
      <c r="G133">
        <v>-0.18105499999999999</v>
      </c>
      <c r="H133">
        <v>54.850200000000001</v>
      </c>
      <c r="I133">
        <v>-27.505700000000001</v>
      </c>
      <c r="J133">
        <v>10879451</v>
      </c>
    </row>
    <row r="134" spans="1:10" x14ac:dyDescent="0.25">
      <c r="A134">
        <v>-11.3725</v>
      </c>
      <c r="B134">
        <v>-0.12928700000000001</v>
      </c>
      <c r="C134">
        <v>-6.5816600000000003</v>
      </c>
      <c r="D134">
        <v>-0.25555</v>
      </c>
      <c r="E134">
        <v>0.11014400000000001</v>
      </c>
      <c r="F134">
        <v>-0.248639</v>
      </c>
      <c r="G134">
        <v>-0.18105499999999999</v>
      </c>
      <c r="H134">
        <v>54.850200000000001</v>
      </c>
      <c r="I134">
        <v>-27.505700000000001</v>
      </c>
      <c r="J134">
        <v>10939263</v>
      </c>
    </row>
    <row r="135" spans="1:10" x14ac:dyDescent="0.25">
      <c r="A135">
        <v>-10.4244</v>
      </c>
      <c r="B135">
        <v>1.91536E-2</v>
      </c>
      <c r="C135">
        <v>-6.4427899999999996</v>
      </c>
      <c r="D135">
        <v>-0.32589600000000002</v>
      </c>
      <c r="E135">
        <v>-2.2420699999999998E-2</v>
      </c>
      <c r="F135">
        <v>-0.30139899999999997</v>
      </c>
      <c r="G135">
        <v>2.35371</v>
      </c>
      <c r="H135">
        <v>55.579099999999997</v>
      </c>
      <c r="I135">
        <v>-28.206399999999999</v>
      </c>
      <c r="J135">
        <v>10998711</v>
      </c>
    </row>
    <row r="136" spans="1:10" x14ac:dyDescent="0.25">
      <c r="A136">
        <v>-10.029299999999999</v>
      </c>
      <c r="B136">
        <v>8.3796999999999996E-2</v>
      </c>
      <c r="C136">
        <v>-6.2321099999999996</v>
      </c>
      <c r="D136">
        <v>-0.36293500000000001</v>
      </c>
      <c r="E136">
        <v>-0.15978200000000001</v>
      </c>
      <c r="F136">
        <v>-0.35935400000000001</v>
      </c>
      <c r="G136">
        <v>2.35371</v>
      </c>
      <c r="H136">
        <v>55.579099999999997</v>
      </c>
      <c r="I136">
        <v>-28.206399999999999</v>
      </c>
      <c r="J136">
        <v>11057426</v>
      </c>
    </row>
    <row r="137" spans="1:10" x14ac:dyDescent="0.25">
      <c r="A137">
        <v>-9.59117</v>
      </c>
      <c r="B137">
        <v>-1.6759400000000001E-2</v>
      </c>
      <c r="C137">
        <v>-5.6862300000000001</v>
      </c>
      <c r="D137">
        <v>-0.29485299999999998</v>
      </c>
      <c r="E137">
        <v>-0.338445</v>
      </c>
      <c r="F137">
        <v>-0.372278</v>
      </c>
      <c r="G137">
        <v>2.7158199999999999</v>
      </c>
      <c r="H137">
        <v>55.9435</v>
      </c>
      <c r="I137">
        <v>-28.556799999999999</v>
      </c>
      <c r="J137">
        <v>11118017</v>
      </c>
    </row>
    <row r="138" spans="1:10" x14ac:dyDescent="0.25">
      <c r="A138">
        <v>-9.1745800000000006</v>
      </c>
      <c r="B138">
        <v>-0.16280600000000001</v>
      </c>
      <c r="C138">
        <v>-5.0086700000000004</v>
      </c>
      <c r="D138">
        <v>-0.27580100000000002</v>
      </c>
      <c r="E138">
        <v>-0.42091499999999998</v>
      </c>
      <c r="F138">
        <v>-0.37893900000000003</v>
      </c>
      <c r="G138">
        <v>2.7158199999999999</v>
      </c>
      <c r="H138">
        <v>55.9435</v>
      </c>
      <c r="I138">
        <v>-28.556799999999999</v>
      </c>
      <c r="J138">
        <v>11176326</v>
      </c>
    </row>
    <row r="139" spans="1:10" x14ac:dyDescent="0.25">
      <c r="A139">
        <v>-9.2966800000000003</v>
      </c>
      <c r="B139">
        <v>-0.45729199999999998</v>
      </c>
      <c r="C139">
        <v>-4.4532100000000003</v>
      </c>
      <c r="D139">
        <v>-0.36813099999999999</v>
      </c>
      <c r="E139">
        <v>-0.365091</v>
      </c>
      <c r="F139">
        <v>-0.35509099999999999</v>
      </c>
      <c r="G139">
        <v>4.8884800000000004</v>
      </c>
      <c r="H139">
        <v>58.859200000000001</v>
      </c>
      <c r="I139">
        <v>-24.3521</v>
      </c>
      <c r="J139">
        <v>11246278</v>
      </c>
    </row>
    <row r="140" spans="1:10" x14ac:dyDescent="0.25">
      <c r="A140">
        <v>-8.9016400000000004</v>
      </c>
      <c r="B140">
        <v>-0.48841699999999999</v>
      </c>
      <c r="C140">
        <v>-3.98156</v>
      </c>
      <c r="D140">
        <v>-0.23183500000000001</v>
      </c>
      <c r="E140">
        <v>-0.35483300000000001</v>
      </c>
      <c r="F140">
        <v>-0.26689200000000002</v>
      </c>
      <c r="G140">
        <v>4.8884800000000004</v>
      </c>
      <c r="H140">
        <v>58.859200000000001</v>
      </c>
      <c r="I140">
        <v>-24.3521</v>
      </c>
      <c r="J140">
        <v>11304304</v>
      </c>
    </row>
    <row r="141" spans="1:10" x14ac:dyDescent="0.25">
      <c r="A141">
        <v>-8.9614899999999995</v>
      </c>
      <c r="B141">
        <v>-0.48841699999999999</v>
      </c>
      <c r="C141">
        <v>-3.4165199999999998</v>
      </c>
      <c r="D141">
        <v>-0.23396700000000001</v>
      </c>
      <c r="E141">
        <v>-0.23692299999999999</v>
      </c>
      <c r="F141">
        <v>-0.254635</v>
      </c>
      <c r="G141">
        <v>5.0695300000000003</v>
      </c>
      <c r="H141">
        <v>58.676900000000003</v>
      </c>
      <c r="I141">
        <v>-21.7242</v>
      </c>
      <c r="J141">
        <v>11362213</v>
      </c>
    </row>
    <row r="142" spans="1:10" x14ac:dyDescent="0.25">
      <c r="A142">
        <v>-8.4299800000000005</v>
      </c>
      <c r="B142">
        <v>-0.112527</v>
      </c>
      <c r="C142">
        <v>-3.2130200000000002</v>
      </c>
      <c r="D142">
        <v>-0.21718000000000001</v>
      </c>
      <c r="E142">
        <v>-0.202016</v>
      </c>
      <c r="F142">
        <v>-0.18961800000000001</v>
      </c>
      <c r="G142">
        <v>5.0695300000000003</v>
      </c>
      <c r="H142">
        <v>58.676900000000003</v>
      </c>
      <c r="I142">
        <v>-21.7242</v>
      </c>
      <c r="J142">
        <v>11420061</v>
      </c>
    </row>
    <row r="143" spans="1:10" x14ac:dyDescent="0.25">
      <c r="A143">
        <v>-7.64947</v>
      </c>
      <c r="B143">
        <v>-0.35434199999999999</v>
      </c>
      <c r="C143">
        <v>-3.0023300000000002</v>
      </c>
      <c r="D143">
        <v>-0.14883199999999999</v>
      </c>
      <c r="E143">
        <v>-0.264901</v>
      </c>
      <c r="F143">
        <v>-7.14418E-2</v>
      </c>
      <c r="G143">
        <v>6.69902</v>
      </c>
      <c r="H143">
        <v>61.045900000000003</v>
      </c>
      <c r="I143">
        <v>-20.147500000000001</v>
      </c>
      <c r="J143">
        <v>11481564</v>
      </c>
    </row>
    <row r="144" spans="1:10" x14ac:dyDescent="0.25">
      <c r="A144">
        <v>-7.3909000000000002</v>
      </c>
      <c r="B144">
        <v>-0.58418499999999995</v>
      </c>
      <c r="C144">
        <v>-2.5330599999999999</v>
      </c>
      <c r="D144">
        <v>-0.206122</v>
      </c>
      <c r="E144">
        <v>-0.29168100000000002</v>
      </c>
      <c r="F144">
        <v>-4.1864400000000003E-2</v>
      </c>
      <c r="G144">
        <v>6.69902</v>
      </c>
      <c r="H144">
        <v>61.045900000000003</v>
      </c>
      <c r="I144">
        <v>-20.147500000000001</v>
      </c>
      <c r="J144">
        <v>11540714</v>
      </c>
    </row>
    <row r="145" spans="1:10" x14ac:dyDescent="0.25">
      <c r="A145">
        <v>-6.7755900000000002</v>
      </c>
      <c r="B145">
        <v>-0.66798199999999996</v>
      </c>
      <c r="C145">
        <v>-2.4780000000000002</v>
      </c>
      <c r="D145">
        <v>-0.236232</v>
      </c>
      <c r="E145">
        <v>-0.36096099999999998</v>
      </c>
      <c r="F145">
        <v>-7.4907999999999997E-3</v>
      </c>
      <c r="G145">
        <v>7.6043000000000003</v>
      </c>
      <c r="H145">
        <v>63.779299999999999</v>
      </c>
      <c r="I145">
        <v>-18.570699999999999</v>
      </c>
      <c r="J145">
        <v>11609929</v>
      </c>
    </row>
    <row r="146" spans="1:10" x14ac:dyDescent="0.25">
      <c r="A146">
        <v>-6.8737500000000002</v>
      </c>
      <c r="B146">
        <v>-0.70868299999999995</v>
      </c>
      <c r="C146">
        <v>-2.1044999999999998</v>
      </c>
      <c r="D146">
        <v>-0.17014899999999999</v>
      </c>
      <c r="E146">
        <v>-0.38387700000000002</v>
      </c>
      <c r="F146">
        <v>1.7556700000000001E-2</v>
      </c>
      <c r="G146">
        <v>7.6043000000000003</v>
      </c>
      <c r="H146">
        <v>63.779299999999999</v>
      </c>
      <c r="I146">
        <v>-18.570699999999999</v>
      </c>
      <c r="J146">
        <v>11667926</v>
      </c>
    </row>
    <row r="147" spans="1:10" x14ac:dyDescent="0.25">
      <c r="A147">
        <v>-7.3406200000000004</v>
      </c>
      <c r="B147">
        <v>-0.35434199999999999</v>
      </c>
      <c r="C147">
        <v>-2.1835100000000001</v>
      </c>
      <c r="D147">
        <v>-0.36879699999999999</v>
      </c>
      <c r="E147">
        <v>-0.22653100000000001</v>
      </c>
      <c r="F147">
        <v>-6.4646999999999996E-2</v>
      </c>
      <c r="G147">
        <v>5.2505800000000002</v>
      </c>
      <c r="H147">
        <v>62.139200000000002</v>
      </c>
      <c r="I147">
        <v>-15.5924</v>
      </c>
      <c r="J147">
        <v>11725595</v>
      </c>
    </row>
    <row r="148" spans="1:10" x14ac:dyDescent="0.25">
      <c r="A148">
        <v>-8.0277600000000007</v>
      </c>
      <c r="B148">
        <v>-0.41180299999999997</v>
      </c>
      <c r="C148">
        <v>-2.2721</v>
      </c>
      <c r="D148">
        <v>-0.23463300000000001</v>
      </c>
      <c r="E148">
        <v>-0.21374099999999999</v>
      </c>
      <c r="F148">
        <v>-5.99839E-2</v>
      </c>
      <c r="G148">
        <v>5.2505800000000002</v>
      </c>
      <c r="H148">
        <v>62.139200000000002</v>
      </c>
      <c r="I148">
        <v>-15.5924</v>
      </c>
      <c r="J148">
        <v>11787124</v>
      </c>
    </row>
    <row r="149" spans="1:10" x14ac:dyDescent="0.25">
      <c r="A149">
        <v>-8.6765799999999995</v>
      </c>
      <c r="B149">
        <v>-0.179565</v>
      </c>
      <c r="C149">
        <v>-2.5210900000000001</v>
      </c>
      <c r="D149">
        <v>-0.25301899999999999</v>
      </c>
      <c r="E149">
        <v>-0.14605899999999999</v>
      </c>
      <c r="F149">
        <v>-3.8800099999999997E-2</v>
      </c>
      <c r="G149">
        <v>5.7937500000000002</v>
      </c>
      <c r="H149">
        <v>61.592599999999997</v>
      </c>
      <c r="I149">
        <v>-12.964499999999999</v>
      </c>
      <c r="J149">
        <v>11846828</v>
      </c>
    </row>
    <row r="150" spans="1:10" x14ac:dyDescent="0.25">
      <c r="A150">
        <v>-9.11233</v>
      </c>
      <c r="B150">
        <v>-0.150835</v>
      </c>
      <c r="C150">
        <v>-2.4708199999999998</v>
      </c>
      <c r="D150">
        <v>-0.190667</v>
      </c>
      <c r="E150">
        <v>-6.6253800000000002E-2</v>
      </c>
      <c r="F150">
        <v>-2.05474E-2</v>
      </c>
      <c r="G150">
        <v>5.7937500000000002</v>
      </c>
      <c r="H150">
        <v>61.592599999999997</v>
      </c>
      <c r="I150">
        <v>-12.964499999999999</v>
      </c>
      <c r="J150">
        <v>11915869</v>
      </c>
    </row>
    <row r="151" spans="1:10" x14ac:dyDescent="0.25">
      <c r="A151">
        <v>-9.2942900000000002</v>
      </c>
      <c r="B151">
        <v>0.347159</v>
      </c>
      <c r="C151">
        <v>-2.5905300000000002</v>
      </c>
      <c r="D151">
        <v>-0.10100199999999999</v>
      </c>
      <c r="E151">
        <v>-3.9074600000000001E-2</v>
      </c>
      <c r="F151">
        <v>5.4061999999999999E-2</v>
      </c>
      <c r="G151">
        <v>7.2421899999999999</v>
      </c>
      <c r="H151">
        <v>63.4148</v>
      </c>
      <c r="I151">
        <v>-12.614100000000001</v>
      </c>
      <c r="J151">
        <v>11974642</v>
      </c>
    </row>
    <row r="152" spans="1:10" x14ac:dyDescent="0.25">
      <c r="A152">
        <v>-9.2200699999999998</v>
      </c>
      <c r="B152">
        <v>0.122104</v>
      </c>
      <c r="C152">
        <v>-2.4157500000000001</v>
      </c>
      <c r="D152">
        <v>-4.7709700000000001E-2</v>
      </c>
      <c r="E152">
        <v>-7.22492E-2</v>
      </c>
      <c r="F152">
        <v>4.87328E-2</v>
      </c>
      <c r="G152">
        <v>7.2421899999999999</v>
      </c>
      <c r="H152">
        <v>63.4148</v>
      </c>
      <c r="I152">
        <v>-12.614100000000001</v>
      </c>
      <c r="J152">
        <v>12032347</v>
      </c>
    </row>
    <row r="153" spans="1:10" x14ac:dyDescent="0.25">
      <c r="A153">
        <v>-9.1578199999999992</v>
      </c>
      <c r="B153">
        <v>-3.5913E-2</v>
      </c>
      <c r="C153">
        <v>-2.4037799999999998</v>
      </c>
      <c r="D153">
        <v>-3.8383500000000001E-2</v>
      </c>
      <c r="E153">
        <v>-1.53595E-2</v>
      </c>
      <c r="F153">
        <v>1.86225E-2</v>
      </c>
      <c r="G153">
        <v>6.3369099999999996</v>
      </c>
      <c r="H153">
        <v>62.868200000000002</v>
      </c>
      <c r="I153">
        <v>-12.4389</v>
      </c>
      <c r="J153">
        <v>12091228</v>
      </c>
    </row>
    <row r="154" spans="1:10" x14ac:dyDescent="0.25">
      <c r="A154">
        <v>-9.2918900000000004</v>
      </c>
      <c r="B154">
        <v>-7.1825999999999999E-3</v>
      </c>
      <c r="C154">
        <v>-2.5139100000000001</v>
      </c>
      <c r="D154">
        <v>1.90391E-2</v>
      </c>
      <c r="E154">
        <v>2.27447E-2</v>
      </c>
      <c r="F154">
        <v>3.1279500000000002E-2</v>
      </c>
      <c r="G154">
        <v>6.3369099999999996</v>
      </c>
      <c r="H154">
        <v>62.868200000000002</v>
      </c>
      <c r="I154">
        <v>-12.4389</v>
      </c>
      <c r="J154">
        <v>12153585</v>
      </c>
    </row>
    <row r="155" spans="1:10" x14ac:dyDescent="0.25">
      <c r="A155">
        <v>-9.2248599999999996</v>
      </c>
      <c r="B155">
        <v>-5.0278200000000002E-2</v>
      </c>
      <c r="C155">
        <v>-2.4803899999999999</v>
      </c>
      <c r="D155">
        <v>6.9267300000000004E-2</v>
      </c>
      <c r="E155">
        <v>1.6216299999999999E-2</v>
      </c>
      <c r="F155">
        <v>7.0849200000000001E-2</v>
      </c>
      <c r="G155">
        <v>6.3369099999999996</v>
      </c>
      <c r="H155">
        <v>63.597099999999998</v>
      </c>
      <c r="I155">
        <v>-11.387700000000001</v>
      </c>
      <c r="J155">
        <v>12211447</v>
      </c>
    </row>
    <row r="156" spans="1:10" x14ac:dyDescent="0.25">
      <c r="A156">
        <v>-9.4522999999999993</v>
      </c>
      <c r="B156">
        <v>-0.24660299999999999</v>
      </c>
      <c r="C156">
        <v>-2.39899</v>
      </c>
      <c r="D156">
        <v>0.113367</v>
      </c>
      <c r="E156">
        <v>-1.64253E-2</v>
      </c>
      <c r="F156">
        <v>8.8968599999999995E-2</v>
      </c>
      <c r="G156">
        <v>6.3369099999999996</v>
      </c>
      <c r="H156">
        <v>63.597099999999998</v>
      </c>
      <c r="I156">
        <v>-11.387700000000001</v>
      </c>
      <c r="J156">
        <v>12282273</v>
      </c>
    </row>
    <row r="157" spans="1:10" x14ac:dyDescent="0.25">
      <c r="A157">
        <v>-9.7108799999999995</v>
      </c>
      <c r="B157">
        <v>-0.48362899999999998</v>
      </c>
      <c r="C157">
        <v>-2.2098499999999999</v>
      </c>
      <c r="D157">
        <v>0.126557</v>
      </c>
      <c r="E157">
        <v>2.3144399999999999E-2</v>
      </c>
      <c r="F157">
        <v>8.4705199999999994E-2</v>
      </c>
      <c r="G157">
        <v>7.0611300000000004</v>
      </c>
      <c r="H157">
        <v>62.868200000000002</v>
      </c>
      <c r="I157">
        <v>-11.738099999999999</v>
      </c>
      <c r="J157">
        <v>12339834</v>
      </c>
    </row>
    <row r="158" spans="1:10" x14ac:dyDescent="0.25">
      <c r="A158">
        <v>-9.4762500000000003</v>
      </c>
      <c r="B158">
        <v>-0.52432999999999996</v>
      </c>
      <c r="C158">
        <v>-2.1715399999999998</v>
      </c>
      <c r="D158">
        <v>0.131353</v>
      </c>
      <c r="E158">
        <v>4.3795199999999999E-2</v>
      </c>
      <c r="F158">
        <v>9.2299400000000004E-2</v>
      </c>
      <c r="G158">
        <v>7.0611300000000004</v>
      </c>
      <c r="H158">
        <v>62.868200000000002</v>
      </c>
      <c r="I158">
        <v>-11.738099999999999</v>
      </c>
      <c r="J158">
        <v>12398467</v>
      </c>
    </row>
    <row r="159" spans="1:10" x14ac:dyDescent="0.25">
      <c r="A159">
        <v>-9.6103199999999998</v>
      </c>
      <c r="B159">
        <v>-0.66798199999999996</v>
      </c>
      <c r="C159">
        <v>-2.2625199999999999</v>
      </c>
      <c r="D159">
        <v>0.13015399999999999</v>
      </c>
      <c r="E159">
        <v>4.5527199999999997E-2</v>
      </c>
      <c r="F159">
        <v>6.1789400000000001E-2</v>
      </c>
      <c r="G159">
        <v>4.8884800000000004</v>
      </c>
      <c r="H159">
        <v>61.774799999999999</v>
      </c>
      <c r="I159">
        <v>-11.387700000000001</v>
      </c>
      <c r="J159">
        <v>12459060</v>
      </c>
    </row>
    <row r="160" spans="1:10" x14ac:dyDescent="0.25">
      <c r="A160">
        <v>-9.2583699999999993</v>
      </c>
      <c r="B160">
        <v>-1.04148</v>
      </c>
      <c r="C160">
        <v>-1.99916</v>
      </c>
      <c r="D160">
        <v>1.1445E-2</v>
      </c>
      <c r="E160">
        <v>9.8212300000000002E-3</v>
      </c>
      <c r="F160">
        <v>-1.1620999999999999E-2</v>
      </c>
      <c r="G160">
        <v>4.8884800000000004</v>
      </c>
      <c r="H160">
        <v>61.774799999999999</v>
      </c>
      <c r="I160">
        <v>-11.387700000000001</v>
      </c>
      <c r="J160">
        <v>12517325</v>
      </c>
    </row>
    <row r="161" spans="1:10" x14ac:dyDescent="0.25">
      <c r="A161">
        <v>-9.2152799999999999</v>
      </c>
      <c r="B161">
        <v>-1.0726</v>
      </c>
      <c r="C161">
        <v>-1.8435299999999999</v>
      </c>
      <c r="D161">
        <v>1.45262E-3</v>
      </c>
      <c r="E161">
        <v>-8.3440600000000004E-2</v>
      </c>
      <c r="F161">
        <v>-3.7334600000000003E-2</v>
      </c>
      <c r="G161">
        <v>4.8884800000000004</v>
      </c>
      <c r="H161">
        <v>63.232599999999998</v>
      </c>
      <c r="I161">
        <v>-11.387700000000001</v>
      </c>
      <c r="J161">
        <v>12587790</v>
      </c>
    </row>
    <row r="162" spans="1:10" x14ac:dyDescent="0.25">
      <c r="A162">
        <v>-8.9184000000000001</v>
      </c>
      <c r="B162">
        <v>-0.840364</v>
      </c>
      <c r="C162">
        <v>-2.02549</v>
      </c>
      <c r="D162">
        <v>-0.15656</v>
      </c>
      <c r="E162">
        <v>-0.209344</v>
      </c>
      <c r="F162">
        <v>1.15613E-2</v>
      </c>
      <c r="G162">
        <v>4.8884800000000004</v>
      </c>
      <c r="H162">
        <v>63.232599999999998</v>
      </c>
      <c r="I162">
        <v>-11.387700000000001</v>
      </c>
      <c r="J162">
        <v>12646141</v>
      </c>
    </row>
    <row r="163" spans="1:10" x14ac:dyDescent="0.25">
      <c r="A163">
        <v>-9.3206299999999995</v>
      </c>
      <c r="B163">
        <v>-1.04627</v>
      </c>
      <c r="C163">
        <v>-1.9464900000000001</v>
      </c>
      <c r="D163">
        <v>-0.289657</v>
      </c>
      <c r="E163">
        <v>-0.16111400000000001</v>
      </c>
      <c r="F163">
        <v>-1.7349900000000001E-2</v>
      </c>
      <c r="G163">
        <v>5.2505800000000002</v>
      </c>
      <c r="H163">
        <v>62.868200000000002</v>
      </c>
      <c r="I163">
        <v>-10.336499999999999</v>
      </c>
      <c r="J163">
        <v>12705142</v>
      </c>
    </row>
    <row r="164" spans="1:10" x14ac:dyDescent="0.25">
      <c r="A164">
        <v>-9.40442</v>
      </c>
      <c r="B164">
        <v>-0.56981999999999999</v>
      </c>
      <c r="C164">
        <v>-2.1739299999999999</v>
      </c>
      <c r="D164">
        <v>-0.270206</v>
      </c>
      <c r="E164">
        <v>-0.20388200000000001</v>
      </c>
      <c r="F164">
        <v>2.8881299999999999E-2</v>
      </c>
      <c r="G164">
        <v>5.2505800000000002</v>
      </c>
      <c r="H164">
        <v>62.868200000000002</v>
      </c>
      <c r="I164">
        <v>-10.336499999999999</v>
      </c>
      <c r="J164">
        <v>12762717</v>
      </c>
    </row>
    <row r="165" spans="1:10" x14ac:dyDescent="0.25">
      <c r="A165">
        <v>-9.5265199999999997</v>
      </c>
      <c r="B165">
        <v>-0.438139</v>
      </c>
      <c r="C165">
        <v>-1.95367</v>
      </c>
      <c r="D165">
        <v>-0.21971099999999999</v>
      </c>
      <c r="E165">
        <v>-0.29900900000000002</v>
      </c>
      <c r="F165">
        <v>3.75413E-2</v>
      </c>
      <c r="G165">
        <v>5.2505800000000002</v>
      </c>
      <c r="H165">
        <v>62.868200000000002</v>
      </c>
      <c r="I165">
        <v>-9.2853499999999993</v>
      </c>
      <c r="J165">
        <v>12826254</v>
      </c>
    </row>
    <row r="166" spans="1:10" x14ac:dyDescent="0.25">
      <c r="A166">
        <v>-9.1219099999999997</v>
      </c>
      <c r="B166">
        <v>-0.58179099999999995</v>
      </c>
      <c r="C166">
        <v>-1.78129</v>
      </c>
      <c r="D166">
        <v>-0.201325</v>
      </c>
      <c r="E166">
        <v>-0.47367500000000001</v>
      </c>
      <c r="F166">
        <v>3.74081E-2</v>
      </c>
      <c r="G166">
        <v>5.2505800000000002</v>
      </c>
      <c r="H166">
        <v>62.868200000000002</v>
      </c>
      <c r="I166">
        <v>-9.2853499999999993</v>
      </c>
      <c r="J166">
        <v>12885726</v>
      </c>
    </row>
    <row r="167" spans="1:10" x14ac:dyDescent="0.25">
      <c r="A167">
        <v>-9.5696200000000005</v>
      </c>
      <c r="B167">
        <v>-0.56024300000000005</v>
      </c>
      <c r="C167">
        <v>-1.3670899999999999</v>
      </c>
      <c r="D167">
        <v>-0.22131000000000001</v>
      </c>
      <c r="E167">
        <v>-0.45049299999999998</v>
      </c>
      <c r="F167">
        <v>-7.0910900000000004E-3</v>
      </c>
      <c r="G167">
        <v>6.1558599999999997</v>
      </c>
      <c r="H167">
        <v>62.685899999999997</v>
      </c>
      <c r="I167">
        <v>-5.9566400000000002</v>
      </c>
      <c r="J167">
        <v>12954592</v>
      </c>
    </row>
    <row r="168" spans="1:10" x14ac:dyDescent="0.25">
      <c r="A168">
        <v>-9.5456800000000008</v>
      </c>
      <c r="B168">
        <v>-0.56503099999999995</v>
      </c>
      <c r="C168">
        <v>-1.04148</v>
      </c>
      <c r="D168">
        <v>-0.431282</v>
      </c>
      <c r="E168">
        <v>-0.40306199999999998</v>
      </c>
      <c r="F168">
        <v>-6.3581100000000002E-2</v>
      </c>
      <c r="G168">
        <v>6.1558599999999997</v>
      </c>
      <c r="H168">
        <v>62.685899999999997</v>
      </c>
      <c r="I168">
        <v>-5.9566400000000002</v>
      </c>
      <c r="J168">
        <v>13013380</v>
      </c>
    </row>
    <row r="169" spans="1:10" x14ac:dyDescent="0.25">
      <c r="A169">
        <v>-8.9016400000000004</v>
      </c>
      <c r="B169">
        <v>0.248997</v>
      </c>
      <c r="C169">
        <v>-0.83078799999999997</v>
      </c>
      <c r="D169">
        <v>-0.45273200000000002</v>
      </c>
      <c r="E169">
        <v>-0.36828899999999998</v>
      </c>
      <c r="F169">
        <v>-0.16337099999999999</v>
      </c>
      <c r="G169">
        <v>8.5095700000000001</v>
      </c>
      <c r="H169">
        <v>61.774799999999999</v>
      </c>
      <c r="I169">
        <v>-3.3287100000000001</v>
      </c>
      <c r="J169">
        <v>13072544</v>
      </c>
    </row>
    <row r="170" spans="1:10" x14ac:dyDescent="0.25">
      <c r="A170">
        <v>-10.220800000000001</v>
      </c>
      <c r="B170">
        <v>1.18513</v>
      </c>
      <c r="C170">
        <v>-0.32561099999999998</v>
      </c>
      <c r="D170">
        <v>-0.29125600000000001</v>
      </c>
      <c r="E170">
        <v>-0.25784000000000001</v>
      </c>
      <c r="F170">
        <v>-0.13605900000000001</v>
      </c>
      <c r="G170">
        <v>8.5095700000000001</v>
      </c>
      <c r="H170">
        <v>61.774799999999999</v>
      </c>
      <c r="I170">
        <v>-3.3287100000000001</v>
      </c>
      <c r="J170">
        <v>13133612</v>
      </c>
    </row>
    <row r="171" spans="1:10" x14ac:dyDescent="0.25">
      <c r="A171">
        <v>-10.218400000000001</v>
      </c>
      <c r="B171">
        <v>0.96486300000000003</v>
      </c>
      <c r="C171">
        <v>1.91536E-2</v>
      </c>
      <c r="D171">
        <v>0.15293599999999999</v>
      </c>
      <c r="E171">
        <v>-0.12753999999999999</v>
      </c>
      <c r="F171">
        <v>-9.6489199999999997E-2</v>
      </c>
      <c r="G171">
        <v>7.4232399999999998</v>
      </c>
      <c r="H171">
        <v>62.503700000000002</v>
      </c>
      <c r="I171">
        <v>-0.17519499999999999</v>
      </c>
      <c r="J171">
        <v>13192598</v>
      </c>
    </row>
    <row r="172" spans="1:10" x14ac:dyDescent="0.25">
      <c r="A172">
        <v>-9.4283599999999996</v>
      </c>
      <c r="B172">
        <v>0.25378499999999998</v>
      </c>
      <c r="C172">
        <v>1.43652E-2</v>
      </c>
      <c r="D172">
        <v>0.174786</v>
      </c>
      <c r="E172">
        <v>-0.109954</v>
      </c>
      <c r="F172">
        <v>-7.0509199999999994E-2</v>
      </c>
      <c r="G172">
        <v>7.4232399999999998</v>
      </c>
      <c r="H172">
        <v>62.503700000000002</v>
      </c>
      <c r="I172">
        <v>-0.17519499999999999</v>
      </c>
      <c r="J172">
        <v>13262892</v>
      </c>
    </row>
    <row r="173" spans="1:10" x14ac:dyDescent="0.25">
      <c r="A173">
        <v>-9.0764200000000006</v>
      </c>
      <c r="B173">
        <v>1.0223199999999999</v>
      </c>
      <c r="C173">
        <v>-0.117316</v>
      </c>
      <c r="D173">
        <v>2.7033000000000001E-2</v>
      </c>
      <c r="E173">
        <v>-3.24131E-2</v>
      </c>
      <c r="F173">
        <v>-3.20053E-2</v>
      </c>
      <c r="G173">
        <v>8.1474600000000006</v>
      </c>
      <c r="H173">
        <v>63.597099999999998</v>
      </c>
      <c r="I173">
        <v>0.87597599999999998</v>
      </c>
      <c r="J173">
        <v>13321930</v>
      </c>
    </row>
    <row r="174" spans="1:10" x14ac:dyDescent="0.25">
      <c r="A174">
        <v>-10.455500000000001</v>
      </c>
      <c r="B174">
        <v>0.42377399999999998</v>
      </c>
      <c r="C174">
        <v>0.37589</v>
      </c>
      <c r="D174">
        <v>0.63523300000000005</v>
      </c>
      <c r="E174">
        <v>9.0426099999999995E-2</v>
      </c>
      <c r="F174">
        <v>0.103224</v>
      </c>
      <c r="G174">
        <v>8.1474600000000006</v>
      </c>
      <c r="H174">
        <v>63.597099999999998</v>
      </c>
      <c r="I174">
        <v>0.87597599999999998</v>
      </c>
      <c r="J174">
        <v>13379566</v>
      </c>
    </row>
    <row r="175" spans="1:10" x14ac:dyDescent="0.25">
      <c r="A175">
        <v>-10.1035</v>
      </c>
      <c r="B175">
        <v>9.5768099999999998E-3</v>
      </c>
      <c r="C175">
        <v>-0.90500800000000003</v>
      </c>
      <c r="D175">
        <v>0.239537</v>
      </c>
      <c r="E175">
        <v>0.156642</v>
      </c>
      <c r="F175">
        <v>4.6734299999999999E-2</v>
      </c>
      <c r="G175">
        <v>8.6906199999999991</v>
      </c>
      <c r="H175">
        <v>63.4148</v>
      </c>
      <c r="I175">
        <v>0.70078099999999999</v>
      </c>
      <c r="J175">
        <v>13437728</v>
      </c>
    </row>
    <row r="176" spans="1:10" x14ac:dyDescent="0.25">
      <c r="A176">
        <v>-8.8777000000000008</v>
      </c>
      <c r="B176">
        <v>-0.27533299999999999</v>
      </c>
      <c r="C176">
        <v>5.50666E-2</v>
      </c>
      <c r="D176">
        <v>0.35637999999999997</v>
      </c>
      <c r="E176">
        <v>5.00571E-2</v>
      </c>
      <c r="F176">
        <v>0.110552</v>
      </c>
      <c r="G176">
        <v>8.6906199999999991</v>
      </c>
      <c r="H176">
        <v>63.4148</v>
      </c>
      <c r="I176">
        <v>0.70078099999999999</v>
      </c>
      <c r="J176">
        <v>13500187</v>
      </c>
    </row>
    <row r="177" spans="1:10" x14ac:dyDescent="0.25">
      <c r="A177">
        <v>-8.1354900000000008</v>
      </c>
      <c r="B177">
        <v>-0.89543099999999998</v>
      </c>
      <c r="C177">
        <v>0.143652</v>
      </c>
      <c r="D177">
        <v>0.58034200000000002</v>
      </c>
      <c r="E177">
        <v>0.18089</v>
      </c>
      <c r="F177">
        <v>0.106422</v>
      </c>
      <c r="G177">
        <v>8.5095700000000001</v>
      </c>
      <c r="H177">
        <v>62.503700000000002</v>
      </c>
      <c r="I177">
        <v>0.17519499999999999</v>
      </c>
      <c r="J177">
        <v>13558183</v>
      </c>
    </row>
    <row r="178" spans="1:10" x14ac:dyDescent="0.25">
      <c r="A178">
        <v>-7.6901700000000002</v>
      </c>
      <c r="B178">
        <v>-1.4293400000000001</v>
      </c>
      <c r="C178">
        <v>0.29688100000000001</v>
      </c>
      <c r="D178">
        <v>0.43778499999999998</v>
      </c>
      <c r="E178">
        <v>0.21446399999999999</v>
      </c>
      <c r="F178">
        <v>8.4305500000000005E-2</v>
      </c>
      <c r="G178">
        <v>8.5095700000000001</v>
      </c>
      <c r="H178">
        <v>62.503700000000002</v>
      </c>
      <c r="I178">
        <v>0.17519499999999999</v>
      </c>
      <c r="J178">
        <v>13627869</v>
      </c>
    </row>
    <row r="179" spans="1:10" x14ac:dyDescent="0.25">
      <c r="A179">
        <v>-8.2815399999999997</v>
      </c>
      <c r="B179">
        <v>-0.69910700000000003</v>
      </c>
      <c r="C179">
        <v>-3.83072E-2</v>
      </c>
      <c r="D179">
        <v>0.38089499999999998</v>
      </c>
      <c r="E179">
        <v>0.26149499999999998</v>
      </c>
      <c r="F179">
        <v>3.3144699999999999E-2</v>
      </c>
      <c r="G179">
        <v>7.2421899999999999</v>
      </c>
      <c r="H179">
        <v>61.957000000000001</v>
      </c>
      <c r="I179">
        <v>-2.1023399999999999</v>
      </c>
      <c r="J179">
        <v>13687198</v>
      </c>
    </row>
    <row r="180" spans="1:10" x14ac:dyDescent="0.25">
      <c r="A180">
        <v>-7.5321600000000002</v>
      </c>
      <c r="B180">
        <v>-1.1156999999999999</v>
      </c>
      <c r="C180">
        <v>-5.2672400000000001E-2</v>
      </c>
      <c r="D180">
        <v>0.19357199999999999</v>
      </c>
      <c r="E180">
        <v>-4.2538600000000003E-2</v>
      </c>
      <c r="F180">
        <v>0.13120299999999999</v>
      </c>
      <c r="G180">
        <v>7.2421899999999999</v>
      </c>
      <c r="H180">
        <v>61.957000000000001</v>
      </c>
      <c r="I180">
        <v>-2.1023399999999999</v>
      </c>
      <c r="J180">
        <v>13745307</v>
      </c>
    </row>
    <row r="181" spans="1:10" x14ac:dyDescent="0.25">
      <c r="A181">
        <v>-6.0932399999999998</v>
      </c>
      <c r="B181">
        <v>-0.78050900000000001</v>
      </c>
      <c r="C181">
        <v>-0.15801699999999999</v>
      </c>
      <c r="D181">
        <v>0.230211</v>
      </c>
      <c r="E181">
        <v>0.14212</v>
      </c>
      <c r="F181">
        <v>7.2181499999999996E-2</v>
      </c>
      <c r="G181">
        <v>6.8800800000000004</v>
      </c>
      <c r="H181">
        <v>61.592599999999997</v>
      </c>
      <c r="I181">
        <v>-0.70078099999999999</v>
      </c>
      <c r="J181">
        <v>13807465</v>
      </c>
    </row>
    <row r="182" spans="1:10" x14ac:dyDescent="0.25">
      <c r="A182">
        <v>-8.26478</v>
      </c>
      <c r="B182">
        <v>-0.93134399999999995</v>
      </c>
      <c r="C182">
        <v>0.26815</v>
      </c>
      <c r="D182">
        <v>0.37143599999999999</v>
      </c>
      <c r="E182">
        <v>5.0723200000000003E-2</v>
      </c>
      <c r="F182">
        <v>3.6075799999999998E-2</v>
      </c>
      <c r="G182">
        <v>6.8800800000000004</v>
      </c>
      <c r="H182">
        <v>61.592599999999997</v>
      </c>
      <c r="I182">
        <v>-0.70078099999999999</v>
      </c>
      <c r="J182">
        <v>13865397</v>
      </c>
    </row>
    <row r="183" spans="1:10" x14ac:dyDescent="0.25">
      <c r="A183">
        <v>-7.25204</v>
      </c>
      <c r="B183">
        <v>-0.33040000000000003</v>
      </c>
      <c r="C183">
        <v>-1.29287</v>
      </c>
      <c r="D183">
        <v>-6.4630099999999996E-2</v>
      </c>
      <c r="E183">
        <v>-3.0814299999999999E-2</v>
      </c>
      <c r="F183">
        <v>-2.1613299999999998E-2</v>
      </c>
      <c r="G183">
        <v>5.9748000000000001</v>
      </c>
      <c r="H183">
        <v>62.139200000000002</v>
      </c>
      <c r="I183">
        <v>-2.6279300000000001</v>
      </c>
      <c r="J183">
        <v>13923448</v>
      </c>
    </row>
    <row r="184" spans="1:10" x14ac:dyDescent="0.25">
      <c r="A184">
        <v>-9.6462400000000006</v>
      </c>
      <c r="B184">
        <v>-0.40940799999999999</v>
      </c>
      <c r="C184">
        <v>-1.0558399999999999</v>
      </c>
      <c r="D184">
        <v>0.28763300000000003</v>
      </c>
      <c r="E184">
        <v>-0.16950799999999999</v>
      </c>
      <c r="F184">
        <v>6.5120200000000003E-2</v>
      </c>
      <c r="G184">
        <v>5.9748000000000001</v>
      </c>
      <c r="H184">
        <v>62.139200000000002</v>
      </c>
      <c r="I184">
        <v>-2.6279300000000001</v>
      </c>
      <c r="J184">
        <v>13992170</v>
      </c>
    </row>
    <row r="185" spans="1:10" x14ac:dyDescent="0.25">
      <c r="A185">
        <v>-10.6518</v>
      </c>
      <c r="B185">
        <v>-1.0917600000000001</v>
      </c>
      <c r="C185">
        <v>-0.713472</v>
      </c>
      <c r="D185">
        <v>8.12581E-2</v>
      </c>
      <c r="E185">
        <v>-0.26316899999999999</v>
      </c>
      <c r="F185">
        <v>4.3667899999999997E-3</v>
      </c>
      <c r="G185">
        <v>5.4316399999999998</v>
      </c>
      <c r="H185">
        <v>61.592599999999997</v>
      </c>
      <c r="I185">
        <v>-1.4015599999999999</v>
      </c>
      <c r="J185">
        <v>14050293</v>
      </c>
    </row>
    <row r="186" spans="1:10" x14ac:dyDescent="0.25">
      <c r="A186">
        <v>-10.673299999999999</v>
      </c>
      <c r="B186">
        <v>-0.61291600000000002</v>
      </c>
      <c r="C186">
        <v>-0.122104</v>
      </c>
      <c r="D186">
        <v>-4.4245600000000003E-2</v>
      </c>
      <c r="E186">
        <v>-0.164578</v>
      </c>
      <c r="F186">
        <v>3.4610299999999997E-2</v>
      </c>
      <c r="G186">
        <v>5.4316399999999998</v>
      </c>
      <c r="H186">
        <v>61.592599999999997</v>
      </c>
      <c r="I186">
        <v>-1.4015599999999999</v>
      </c>
      <c r="J186">
        <v>14109330</v>
      </c>
    </row>
    <row r="187" spans="1:10" x14ac:dyDescent="0.25">
      <c r="A187">
        <v>-9.8401599999999991</v>
      </c>
      <c r="B187">
        <v>-0.124498</v>
      </c>
      <c r="C187">
        <v>-0.54827199999999998</v>
      </c>
      <c r="D187">
        <v>-1.5600899999999999E-2</v>
      </c>
      <c r="E187">
        <v>-0.29474499999999998</v>
      </c>
      <c r="F187">
        <v>9.8561200000000002E-2</v>
      </c>
      <c r="G187">
        <v>4.7074199999999999</v>
      </c>
      <c r="H187">
        <v>61.592599999999997</v>
      </c>
      <c r="I187">
        <v>1.0511699999999999</v>
      </c>
      <c r="J187">
        <v>14169975</v>
      </c>
    </row>
    <row r="188" spans="1:10" x14ac:dyDescent="0.25">
      <c r="A188">
        <v>-12.387600000000001</v>
      </c>
      <c r="B188">
        <v>-0.51235900000000001</v>
      </c>
      <c r="C188">
        <v>1.0438700000000001</v>
      </c>
      <c r="D188">
        <v>0.19703599999999999</v>
      </c>
      <c r="E188">
        <v>6.2239900000000004E-3</v>
      </c>
      <c r="F188">
        <v>-2.9473900000000001E-2</v>
      </c>
      <c r="G188">
        <v>4.7074199999999999</v>
      </c>
      <c r="H188">
        <v>61.592599999999997</v>
      </c>
      <c r="I188">
        <v>1.0511699999999999</v>
      </c>
      <c r="J188">
        <v>14227893</v>
      </c>
    </row>
    <row r="189" spans="1:10" x14ac:dyDescent="0.25">
      <c r="A189">
        <v>-11.9016</v>
      </c>
      <c r="B189">
        <v>-0.30885200000000002</v>
      </c>
      <c r="C189">
        <v>0.20350699999999999</v>
      </c>
      <c r="D189">
        <v>0.17984900000000001</v>
      </c>
      <c r="E189">
        <v>6.9242399999999996E-2</v>
      </c>
      <c r="F189">
        <v>-2.1613299999999998E-2</v>
      </c>
      <c r="G189">
        <v>4.7074199999999999</v>
      </c>
      <c r="H189">
        <v>61.592599999999997</v>
      </c>
      <c r="I189">
        <v>1.0511699999999999</v>
      </c>
      <c r="J189">
        <v>14298741</v>
      </c>
    </row>
    <row r="190" spans="1:10" x14ac:dyDescent="0.25">
      <c r="A190">
        <v>-13.0915</v>
      </c>
      <c r="B190">
        <v>-0.53151199999999998</v>
      </c>
      <c r="C190">
        <v>-0.14604600000000001</v>
      </c>
      <c r="D190">
        <v>0.69691899999999996</v>
      </c>
      <c r="E190">
        <v>0.50051199999999996</v>
      </c>
      <c r="F190">
        <v>-2.9340700000000001E-2</v>
      </c>
      <c r="G190">
        <v>5.7937500000000002</v>
      </c>
      <c r="H190">
        <v>59.770299999999999</v>
      </c>
      <c r="I190">
        <v>2.1023399999999999</v>
      </c>
      <c r="J190">
        <v>14357840</v>
      </c>
    </row>
    <row r="191" spans="1:10" x14ac:dyDescent="0.25">
      <c r="A191">
        <v>-12.9718</v>
      </c>
      <c r="B191">
        <v>-0.56981999999999999</v>
      </c>
      <c r="C191">
        <v>-1.3623000000000001</v>
      </c>
      <c r="D191">
        <v>-6.5562599999999999E-2</v>
      </c>
      <c r="E191">
        <v>0.11201</v>
      </c>
      <c r="F191">
        <v>-3.1339199999999998E-2</v>
      </c>
      <c r="G191">
        <v>5.9748000000000001</v>
      </c>
      <c r="H191">
        <v>58.859200000000001</v>
      </c>
      <c r="I191">
        <v>-1.5767599999999999</v>
      </c>
      <c r="J191">
        <v>14416877</v>
      </c>
    </row>
    <row r="192" spans="1:10" x14ac:dyDescent="0.25">
      <c r="A192">
        <v>-13.826499999999999</v>
      </c>
      <c r="B192">
        <v>-1.0223199999999999</v>
      </c>
      <c r="C192">
        <v>-0.153229</v>
      </c>
      <c r="D192">
        <v>0.244866</v>
      </c>
      <c r="E192">
        <v>2.0879399999999999E-2</v>
      </c>
      <c r="F192">
        <v>-7.3575699999999999E-3</v>
      </c>
      <c r="G192">
        <v>5.9748000000000001</v>
      </c>
      <c r="H192">
        <v>58.859200000000001</v>
      </c>
      <c r="I192">
        <v>-1.5767599999999999</v>
      </c>
      <c r="J192">
        <v>14477975</v>
      </c>
    </row>
    <row r="193" spans="1:10" x14ac:dyDescent="0.25">
      <c r="A193">
        <v>-13.1777</v>
      </c>
      <c r="B193">
        <v>-0.90500800000000003</v>
      </c>
      <c r="C193">
        <v>-0.86909499999999995</v>
      </c>
      <c r="D193">
        <v>-0.13564200000000001</v>
      </c>
      <c r="E193">
        <v>-5.1731600000000003E-2</v>
      </c>
      <c r="F193">
        <v>1.3293299999999999E-2</v>
      </c>
      <c r="G193">
        <v>5.9748000000000001</v>
      </c>
      <c r="H193">
        <v>58.859200000000001</v>
      </c>
      <c r="I193">
        <v>-1.5767599999999999</v>
      </c>
      <c r="J193">
        <v>14536731</v>
      </c>
    </row>
    <row r="194" spans="1:10" x14ac:dyDescent="0.25">
      <c r="A194">
        <v>-11.8992</v>
      </c>
      <c r="B194">
        <v>-0.78050900000000001</v>
      </c>
      <c r="C194">
        <v>-0.17477699999999999</v>
      </c>
      <c r="D194">
        <v>-0.184671</v>
      </c>
      <c r="E194">
        <v>-7.8244599999999997E-2</v>
      </c>
      <c r="F194">
        <v>6.05903E-2</v>
      </c>
      <c r="G194">
        <v>6.8800800000000004</v>
      </c>
      <c r="H194">
        <v>59.405799999999999</v>
      </c>
      <c r="I194">
        <v>-0.35039100000000001</v>
      </c>
      <c r="J194">
        <v>14594494</v>
      </c>
    </row>
    <row r="195" spans="1:10" x14ac:dyDescent="0.25">
      <c r="A195">
        <v>-11.2887</v>
      </c>
      <c r="B195">
        <v>-0.40222599999999997</v>
      </c>
      <c r="C195">
        <v>-0.53151199999999998</v>
      </c>
      <c r="D195">
        <v>-9.0077199999999996E-2</v>
      </c>
      <c r="E195">
        <v>-7.6779E-2</v>
      </c>
      <c r="F195">
        <v>8.79027E-2</v>
      </c>
      <c r="G195">
        <v>5.6126899999999997</v>
      </c>
      <c r="H195">
        <v>60.317</v>
      </c>
      <c r="I195">
        <v>-0.525586</v>
      </c>
      <c r="J195">
        <v>14664361</v>
      </c>
    </row>
    <row r="196" spans="1:10" x14ac:dyDescent="0.25">
      <c r="A196">
        <v>-10.24</v>
      </c>
      <c r="B196">
        <v>-5.50666E-2</v>
      </c>
      <c r="C196">
        <v>-0.28012100000000001</v>
      </c>
      <c r="D196">
        <v>-0.102867</v>
      </c>
      <c r="E196">
        <v>-0.137266</v>
      </c>
      <c r="F196">
        <v>7.5245800000000002E-2</v>
      </c>
      <c r="G196">
        <v>5.6126899999999997</v>
      </c>
      <c r="H196">
        <v>60.317</v>
      </c>
      <c r="I196">
        <v>-0.525586</v>
      </c>
      <c r="J196">
        <v>14723466</v>
      </c>
    </row>
    <row r="197" spans="1:10" x14ac:dyDescent="0.25">
      <c r="A197">
        <v>-9.8401599999999991</v>
      </c>
      <c r="B197">
        <v>-0.10534499999999999</v>
      </c>
      <c r="C197">
        <v>7.9008599999999998E-2</v>
      </c>
      <c r="D197">
        <v>-1.58674E-2</v>
      </c>
      <c r="E197">
        <v>-0.15884899999999999</v>
      </c>
      <c r="F197">
        <v>7.7377500000000002E-2</v>
      </c>
      <c r="G197">
        <v>5.6126899999999997</v>
      </c>
      <c r="H197">
        <v>60.317</v>
      </c>
      <c r="I197">
        <v>-0.525586</v>
      </c>
      <c r="J197">
        <v>14781276</v>
      </c>
    </row>
    <row r="198" spans="1:10" x14ac:dyDescent="0.25">
      <c r="A198">
        <v>-9.8497400000000006</v>
      </c>
      <c r="B198">
        <v>-0.222661</v>
      </c>
      <c r="C198">
        <v>0.294487</v>
      </c>
      <c r="D198">
        <v>-3.8783199999999997E-2</v>
      </c>
      <c r="E198">
        <v>-0.18296399999999999</v>
      </c>
      <c r="F198">
        <v>3.6741999999999997E-2</v>
      </c>
      <c r="G198">
        <v>6.3369099999999996</v>
      </c>
      <c r="H198">
        <v>61.410299999999999</v>
      </c>
      <c r="I198">
        <v>1.5767599999999999</v>
      </c>
      <c r="J198">
        <v>14842510</v>
      </c>
    </row>
    <row r="199" spans="1:10" x14ac:dyDescent="0.25">
      <c r="A199">
        <v>-9.6845400000000001</v>
      </c>
      <c r="B199">
        <v>-0.232238</v>
      </c>
      <c r="C199">
        <v>0.48841699999999999</v>
      </c>
      <c r="D199">
        <v>-9.3408000000000005E-2</v>
      </c>
      <c r="E199">
        <v>-0.108888</v>
      </c>
      <c r="F199">
        <v>-2.26792E-2</v>
      </c>
      <c r="G199">
        <v>6.3369099999999996</v>
      </c>
      <c r="H199">
        <v>61.410299999999999</v>
      </c>
      <c r="I199">
        <v>1.5767599999999999</v>
      </c>
      <c r="J199">
        <v>14900207</v>
      </c>
    </row>
    <row r="200" spans="1:10" x14ac:dyDescent="0.25">
      <c r="A200">
        <v>-9.3828700000000005</v>
      </c>
      <c r="B200">
        <v>-0.29688100000000001</v>
      </c>
      <c r="C200">
        <v>0.62009800000000004</v>
      </c>
      <c r="D200">
        <v>3.8624100000000001E-2</v>
      </c>
      <c r="E200">
        <v>-2.16213E-2</v>
      </c>
      <c r="F200">
        <v>-1.58844E-2</v>
      </c>
      <c r="G200">
        <v>7.0611300000000004</v>
      </c>
      <c r="H200">
        <v>61.045900000000003</v>
      </c>
      <c r="I200">
        <v>1.9271499999999999</v>
      </c>
      <c r="J200">
        <v>14970113</v>
      </c>
    </row>
    <row r="201" spans="1:10" x14ac:dyDescent="0.25">
      <c r="A201">
        <v>-8.8705099999999995</v>
      </c>
      <c r="B201">
        <v>-0.52193599999999996</v>
      </c>
      <c r="C201">
        <v>0.47644599999999998</v>
      </c>
      <c r="D201">
        <v>-6.8227300000000005E-2</v>
      </c>
      <c r="E201">
        <v>2.95394E-2</v>
      </c>
      <c r="F201">
        <v>-4.2930299999999998E-2</v>
      </c>
      <c r="G201">
        <v>7.0611300000000004</v>
      </c>
      <c r="H201">
        <v>61.045900000000003</v>
      </c>
      <c r="I201">
        <v>1.9271499999999999</v>
      </c>
      <c r="J201">
        <v>15030357</v>
      </c>
    </row>
    <row r="202" spans="1:10" x14ac:dyDescent="0.25">
      <c r="A202">
        <v>-7.9008599999999998</v>
      </c>
      <c r="B202">
        <v>-0.55306</v>
      </c>
      <c r="C202">
        <v>0.28491</v>
      </c>
      <c r="D202">
        <v>-0.153895</v>
      </c>
      <c r="E202">
        <v>0.10881200000000001</v>
      </c>
      <c r="F202">
        <v>-3.91998E-2</v>
      </c>
      <c r="G202">
        <v>7.4232399999999998</v>
      </c>
      <c r="H202">
        <v>60.317</v>
      </c>
      <c r="I202">
        <v>3.3287100000000001</v>
      </c>
      <c r="J202">
        <v>15088259</v>
      </c>
    </row>
    <row r="203" spans="1:10" x14ac:dyDescent="0.25">
      <c r="A203">
        <v>-7.5034299999999998</v>
      </c>
      <c r="B203">
        <v>-0.78050900000000001</v>
      </c>
      <c r="C203">
        <v>0.45489800000000002</v>
      </c>
      <c r="D203">
        <v>-0.121653</v>
      </c>
      <c r="E203">
        <v>9.7087699999999999E-2</v>
      </c>
      <c r="F203">
        <v>-9.9820000000000006E-2</v>
      </c>
      <c r="G203">
        <v>7.4232399999999998</v>
      </c>
      <c r="H203">
        <v>60.317</v>
      </c>
      <c r="I203">
        <v>3.3287100000000001</v>
      </c>
      <c r="J203">
        <v>15149974</v>
      </c>
    </row>
    <row r="204" spans="1:10" x14ac:dyDescent="0.25">
      <c r="A204">
        <v>-6.8450199999999999</v>
      </c>
      <c r="B204">
        <v>-0.241814</v>
      </c>
      <c r="C204">
        <v>-7.6614399999999999E-2</v>
      </c>
      <c r="D204">
        <v>-0.22544</v>
      </c>
      <c r="E204">
        <v>9.5888600000000004E-2</v>
      </c>
      <c r="F204">
        <v>-7.9568899999999998E-2</v>
      </c>
      <c r="G204">
        <v>6.51797</v>
      </c>
      <c r="H204">
        <v>61.957000000000001</v>
      </c>
      <c r="I204">
        <v>3.1535099999999998</v>
      </c>
      <c r="J204">
        <v>15207755</v>
      </c>
    </row>
    <row r="205" spans="1:10" x14ac:dyDescent="0.25">
      <c r="A205">
        <v>-7.4770899999999996</v>
      </c>
      <c r="B205">
        <v>-0.33518799999999999</v>
      </c>
      <c r="C205">
        <v>0.40461999999999998</v>
      </c>
      <c r="D205">
        <v>0.130554</v>
      </c>
      <c r="E205">
        <v>0.15437699999999999</v>
      </c>
      <c r="F205">
        <v>-1.9614800000000002E-2</v>
      </c>
      <c r="G205">
        <v>6.51797</v>
      </c>
      <c r="H205">
        <v>61.957000000000001</v>
      </c>
      <c r="I205">
        <v>3.1535099999999998</v>
      </c>
      <c r="J205">
        <v>15266486</v>
      </c>
    </row>
    <row r="206" spans="1:10" x14ac:dyDescent="0.25">
      <c r="A206">
        <v>-8.3868899999999993</v>
      </c>
      <c r="B206">
        <v>-0.90022000000000002</v>
      </c>
      <c r="C206">
        <v>-0.16520000000000001</v>
      </c>
      <c r="D206">
        <v>-1.48016E-2</v>
      </c>
      <c r="E206">
        <v>0.145451</v>
      </c>
      <c r="F206">
        <v>-3.0941499999999999E-3</v>
      </c>
      <c r="G206">
        <v>8.3285099999999996</v>
      </c>
      <c r="H206">
        <v>60.499200000000002</v>
      </c>
      <c r="I206">
        <v>2.1023399999999999</v>
      </c>
      <c r="J206">
        <v>15336707</v>
      </c>
    </row>
    <row r="207" spans="1:10" x14ac:dyDescent="0.25">
      <c r="A207">
        <v>-8.9950100000000006</v>
      </c>
      <c r="B207">
        <v>-1.0319</v>
      </c>
      <c r="C207">
        <v>7.1826000000000001E-2</v>
      </c>
      <c r="D207">
        <v>-8.4881200000000004E-2</v>
      </c>
      <c r="E207">
        <v>0.11161</v>
      </c>
      <c r="F207">
        <v>5.8323300000000002E-3</v>
      </c>
      <c r="G207">
        <v>8.3285099999999996</v>
      </c>
      <c r="H207">
        <v>60.499200000000002</v>
      </c>
      <c r="I207">
        <v>2.1023399999999999</v>
      </c>
      <c r="J207">
        <v>15394429</v>
      </c>
    </row>
    <row r="208" spans="1:10" x14ac:dyDescent="0.25">
      <c r="A208">
        <v>-9.2847100000000005</v>
      </c>
      <c r="B208">
        <v>-0.86430600000000002</v>
      </c>
      <c r="C208">
        <v>6.9431800000000002E-2</v>
      </c>
      <c r="D208">
        <v>-0.226906</v>
      </c>
      <c r="E208">
        <v>0.173429</v>
      </c>
      <c r="F208">
        <v>-2.50773E-2</v>
      </c>
      <c r="G208">
        <v>7.9664000000000001</v>
      </c>
      <c r="H208">
        <v>62.3215</v>
      </c>
      <c r="I208">
        <v>1.7519499999999999</v>
      </c>
      <c r="J208">
        <v>15452448</v>
      </c>
    </row>
    <row r="209" spans="1:10" x14ac:dyDescent="0.25">
      <c r="A209">
        <v>-9.3158300000000001</v>
      </c>
      <c r="B209">
        <v>-0.591368</v>
      </c>
      <c r="C209">
        <v>-7.42202E-2</v>
      </c>
      <c r="D209">
        <v>-0.228771</v>
      </c>
      <c r="E209">
        <v>0.10335</v>
      </c>
      <c r="F209">
        <v>-7.3575699999999999E-3</v>
      </c>
      <c r="G209">
        <v>7.9664000000000001</v>
      </c>
      <c r="H209">
        <v>62.3215</v>
      </c>
      <c r="I209">
        <v>1.7519499999999999</v>
      </c>
      <c r="J209">
        <v>15513506</v>
      </c>
    </row>
    <row r="210" spans="1:10" x14ac:dyDescent="0.25">
      <c r="A210">
        <v>-9.4786400000000004</v>
      </c>
      <c r="B210">
        <v>-0.53869500000000003</v>
      </c>
      <c r="C210">
        <v>-0.11013299999999999</v>
      </c>
      <c r="D210">
        <v>-0.20119200000000001</v>
      </c>
      <c r="E210">
        <v>7.5237799999999994E-2</v>
      </c>
      <c r="F210">
        <v>2.4484700000000002E-2</v>
      </c>
      <c r="G210">
        <v>8.3285099999999996</v>
      </c>
      <c r="H210">
        <v>62.685899999999997</v>
      </c>
      <c r="I210">
        <v>1.0511699999999999</v>
      </c>
      <c r="J210">
        <v>15571812</v>
      </c>
    </row>
    <row r="211" spans="1:10" x14ac:dyDescent="0.25">
      <c r="A211">
        <v>-9.5983499999999999</v>
      </c>
      <c r="B211">
        <v>-0.70628899999999994</v>
      </c>
      <c r="C211">
        <v>-0.10055600000000001</v>
      </c>
      <c r="D211">
        <v>-0.18626999999999999</v>
      </c>
      <c r="E211">
        <v>5.0723200000000003E-2</v>
      </c>
      <c r="F211">
        <v>3.1679199999999998E-2</v>
      </c>
      <c r="G211">
        <v>8.3285099999999996</v>
      </c>
      <c r="H211">
        <v>62.685899999999997</v>
      </c>
      <c r="I211">
        <v>1.0511699999999999</v>
      </c>
      <c r="J211">
        <v>15631310</v>
      </c>
    </row>
    <row r="212" spans="1:10" x14ac:dyDescent="0.25">
      <c r="A212">
        <v>-9.4834300000000002</v>
      </c>
      <c r="B212">
        <v>-0.63925200000000004</v>
      </c>
      <c r="C212">
        <v>-8.3796999999999996E-2</v>
      </c>
      <c r="D212">
        <v>-0.12205299999999999</v>
      </c>
      <c r="E212">
        <v>3.3003499999999998E-2</v>
      </c>
      <c r="F212">
        <v>3.8074299999999998E-2</v>
      </c>
      <c r="G212">
        <v>8.6906199999999991</v>
      </c>
      <c r="H212">
        <v>62.3215</v>
      </c>
      <c r="I212">
        <v>0.70078099999999999</v>
      </c>
      <c r="J212">
        <v>15700756</v>
      </c>
    </row>
    <row r="213" spans="1:10" x14ac:dyDescent="0.25">
      <c r="A213">
        <v>-9.6869399999999999</v>
      </c>
      <c r="B213">
        <v>-0.47644599999999998</v>
      </c>
      <c r="C213">
        <v>-3.83072E-2</v>
      </c>
      <c r="D213">
        <v>-8.0084900000000001E-2</v>
      </c>
      <c r="E213">
        <v>2.5942199999999999E-2</v>
      </c>
      <c r="F213">
        <v>4.4602599999999999E-2</v>
      </c>
      <c r="G213">
        <v>8.6906199999999991</v>
      </c>
      <c r="H213">
        <v>62.3215</v>
      </c>
      <c r="I213">
        <v>0.70078099999999999</v>
      </c>
      <c r="J213">
        <v>15759218</v>
      </c>
    </row>
    <row r="214" spans="1:10" x14ac:dyDescent="0.25">
      <c r="A214">
        <v>-9.5121599999999997</v>
      </c>
      <c r="B214">
        <v>-0.51475300000000002</v>
      </c>
      <c r="C214">
        <v>-2.6336200000000001E-2</v>
      </c>
      <c r="D214">
        <v>-2.3328399999999999E-2</v>
      </c>
      <c r="E214">
        <v>-9.4972900000000002E-3</v>
      </c>
      <c r="F214">
        <v>6.6852200000000001E-2</v>
      </c>
      <c r="G214">
        <v>10.501200000000001</v>
      </c>
      <c r="H214">
        <v>61.957000000000001</v>
      </c>
      <c r="I214">
        <v>0.35039100000000001</v>
      </c>
      <c r="J214">
        <v>15820192</v>
      </c>
    </row>
    <row r="215" spans="1:10" x14ac:dyDescent="0.25">
      <c r="A215">
        <v>-9.57681</v>
      </c>
      <c r="B215">
        <v>-0.45729199999999998</v>
      </c>
      <c r="C215">
        <v>-8.8585399999999995E-2</v>
      </c>
      <c r="D215">
        <v>-9.0726299999999999E-3</v>
      </c>
      <c r="E215">
        <v>5.2913700000000001E-3</v>
      </c>
      <c r="F215">
        <v>6.69854E-2</v>
      </c>
      <c r="G215">
        <v>10.501200000000001</v>
      </c>
      <c r="H215">
        <v>61.957000000000001</v>
      </c>
      <c r="I215">
        <v>0.35039100000000001</v>
      </c>
      <c r="J215">
        <v>15878807</v>
      </c>
    </row>
    <row r="216" spans="1:10" x14ac:dyDescent="0.25">
      <c r="A216">
        <v>-9.6079299999999996</v>
      </c>
      <c r="B216">
        <v>-0.49799399999999999</v>
      </c>
      <c r="C216">
        <v>-0.177171</v>
      </c>
      <c r="D216">
        <v>1.98555E-3</v>
      </c>
      <c r="E216">
        <v>1.2485899999999999E-2</v>
      </c>
      <c r="F216">
        <v>7.1915000000000007E-2</v>
      </c>
      <c r="G216">
        <v>7.2421899999999999</v>
      </c>
      <c r="H216">
        <v>63.050400000000003</v>
      </c>
      <c r="I216">
        <v>0.70078099999999999</v>
      </c>
      <c r="J216">
        <v>15936789</v>
      </c>
    </row>
    <row r="217" spans="1:10" x14ac:dyDescent="0.25">
      <c r="A217">
        <v>-9.6342700000000008</v>
      </c>
      <c r="B217">
        <v>-0.62728099999999998</v>
      </c>
      <c r="C217">
        <v>-0.14125799999999999</v>
      </c>
      <c r="D217">
        <v>-1.4615099999999999E-4</v>
      </c>
      <c r="E217">
        <v>2.7541E-2</v>
      </c>
      <c r="F217">
        <v>5.3928799999999999E-2</v>
      </c>
      <c r="G217">
        <v>7.2421899999999999</v>
      </c>
      <c r="H217">
        <v>63.050400000000003</v>
      </c>
      <c r="I217">
        <v>0.70078099999999999</v>
      </c>
      <c r="J217">
        <v>16006285</v>
      </c>
    </row>
    <row r="218" spans="1:10" x14ac:dyDescent="0.25">
      <c r="A218">
        <v>-9.6222899999999996</v>
      </c>
      <c r="B218">
        <v>-0.54108900000000004</v>
      </c>
      <c r="C218">
        <v>-9.5768000000000006E-2</v>
      </c>
      <c r="D218">
        <v>2.2369900000000002E-2</v>
      </c>
      <c r="E218">
        <v>3.9931500000000002E-2</v>
      </c>
      <c r="F218">
        <v>4.6068100000000001E-2</v>
      </c>
      <c r="G218">
        <v>8.1474600000000006</v>
      </c>
      <c r="H218">
        <v>61.045900000000003</v>
      </c>
      <c r="I218">
        <v>0.525586</v>
      </c>
      <c r="J218">
        <v>16064400</v>
      </c>
    </row>
    <row r="219" spans="1:10" x14ac:dyDescent="0.25">
      <c r="A219">
        <v>-9.6318699999999993</v>
      </c>
      <c r="B219">
        <v>-0.55784900000000004</v>
      </c>
      <c r="C219">
        <v>-0.169988</v>
      </c>
      <c r="D219">
        <v>4.67512E-2</v>
      </c>
      <c r="E219">
        <v>3.3403099999999998E-2</v>
      </c>
      <c r="F219">
        <v>4.2737400000000002E-2</v>
      </c>
      <c r="G219">
        <v>8.1474600000000006</v>
      </c>
      <c r="H219">
        <v>61.045900000000003</v>
      </c>
      <c r="I219">
        <v>0.525586</v>
      </c>
      <c r="J219">
        <v>16122064</v>
      </c>
    </row>
    <row r="220" spans="1:10" x14ac:dyDescent="0.25">
      <c r="A220">
        <v>-9.6606000000000005</v>
      </c>
      <c r="B220">
        <v>-0.56742499999999996</v>
      </c>
      <c r="C220">
        <v>-4.7884000000000003E-2</v>
      </c>
      <c r="D220">
        <v>4.7817100000000001E-2</v>
      </c>
      <c r="E220">
        <v>4.08641E-2</v>
      </c>
      <c r="F220">
        <v>3.8340699999999998E-2</v>
      </c>
      <c r="G220">
        <v>9.2337900000000008</v>
      </c>
      <c r="H220">
        <v>61.774799999999999</v>
      </c>
      <c r="I220">
        <v>0.17519499999999999</v>
      </c>
      <c r="J220">
        <v>16183706</v>
      </c>
    </row>
    <row r="221" spans="1:10" x14ac:dyDescent="0.25">
      <c r="A221">
        <v>-9.5815900000000003</v>
      </c>
      <c r="B221">
        <v>-0.46686899999999998</v>
      </c>
      <c r="C221">
        <v>-0.18195900000000001</v>
      </c>
      <c r="D221">
        <v>2.6233599999999999E-2</v>
      </c>
      <c r="E221">
        <v>5.00571E-2</v>
      </c>
      <c r="F221">
        <v>2.4218199999999999E-2</v>
      </c>
      <c r="G221">
        <v>9.2337900000000008</v>
      </c>
      <c r="H221">
        <v>61.774799999999999</v>
      </c>
      <c r="I221">
        <v>0.17519499999999999</v>
      </c>
      <c r="J221">
        <v>16243392</v>
      </c>
    </row>
    <row r="222" spans="1:10" x14ac:dyDescent="0.25">
      <c r="A222">
        <v>-9.4666700000000006</v>
      </c>
      <c r="B222">
        <v>-0.64164600000000005</v>
      </c>
      <c r="C222">
        <v>1.43652E-2</v>
      </c>
      <c r="D222">
        <v>8.2057500000000005E-2</v>
      </c>
      <c r="E222">
        <v>3.0738499999999998E-2</v>
      </c>
      <c r="F222">
        <v>3.00804E-2</v>
      </c>
      <c r="G222">
        <v>9.2337900000000008</v>
      </c>
      <c r="H222">
        <v>61.410299999999999</v>
      </c>
      <c r="I222">
        <v>1.5767599999999999</v>
      </c>
      <c r="J222">
        <v>16301582</v>
      </c>
    </row>
    <row r="223" spans="1:10" x14ac:dyDescent="0.25">
      <c r="A223">
        <v>-9.6079299999999996</v>
      </c>
      <c r="B223">
        <v>-0.509965</v>
      </c>
      <c r="C223">
        <v>-0.19153600000000001</v>
      </c>
      <c r="D223">
        <v>5.10146E-2</v>
      </c>
      <c r="E223">
        <v>4.0197900000000002E-2</v>
      </c>
      <c r="F223">
        <v>2.0088100000000001E-2</v>
      </c>
      <c r="G223">
        <v>9.2337900000000008</v>
      </c>
      <c r="H223">
        <v>61.410299999999999</v>
      </c>
      <c r="I223">
        <v>1.5767599999999999</v>
      </c>
      <c r="J223">
        <v>16372671</v>
      </c>
    </row>
    <row r="224" spans="1:10" x14ac:dyDescent="0.25">
      <c r="A224">
        <v>-9.5959599999999998</v>
      </c>
      <c r="B224">
        <v>-0.56503099999999995</v>
      </c>
      <c r="C224">
        <v>-0.112527</v>
      </c>
      <c r="D224">
        <v>5.2613399999999998E-2</v>
      </c>
      <c r="E224">
        <v>4.7792099999999997E-2</v>
      </c>
      <c r="F224">
        <v>1.9421899999999999E-2</v>
      </c>
      <c r="G224">
        <v>10.501200000000001</v>
      </c>
      <c r="H224">
        <v>61.592599999999997</v>
      </c>
      <c r="I224">
        <v>0</v>
      </c>
      <c r="J224">
        <v>16430036</v>
      </c>
    </row>
    <row r="225" spans="1:10" x14ac:dyDescent="0.25">
      <c r="A225">
        <v>-9.5648300000000006</v>
      </c>
      <c r="B225">
        <v>-0.62488699999999997</v>
      </c>
      <c r="C225">
        <v>-0.12928700000000001</v>
      </c>
      <c r="D225">
        <v>0.109636</v>
      </c>
      <c r="E225">
        <v>2.4343400000000001E-2</v>
      </c>
      <c r="F225">
        <v>2.4084999999999999E-2</v>
      </c>
      <c r="G225">
        <v>10.501200000000001</v>
      </c>
      <c r="H225">
        <v>61.592599999999997</v>
      </c>
      <c r="I225">
        <v>0</v>
      </c>
      <c r="J225">
        <v>16491518</v>
      </c>
    </row>
    <row r="226" spans="1:10" x14ac:dyDescent="0.25">
      <c r="A226">
        <v>-9.6414500000000007</v>
      </c>
      <c r="B226">
        <v>-0.61291600000000002</v>
      </c>
      <c r="C226">
        <v>-0.13168099999999999</v>
      </c>
      <c r="D226">
        <v>6.3405100000000006E-2</v>
      </c>
      <c r="E226">
        <v>5.6185699999999998E-2</v>
      </c>
      <c r="F226">
        <v>2.12871E-2</v>
      </c>
      <c r="G226">
        <v>8.3285099999999996</v>
      </c>
      <c r="H226">
        <v>63.779299999999999</v>
      </c>
      <c r="I226">
        <v>0.70078099999999999</v>
      </c>
      <c r="J226">
        <v>16549056</v>
      </c>
    </row>
    <row r="227" spans="1:10" x14ac:dyDescent="0.25">
      <c r="A227">
        <v>-9.6151099999999996</v>
      </c>
      <c r="B227">
        <v>-0.55306</v>
      </c>
      <c r="C227">
        <v>-0.12689300000000001</v>
      </c>
      <c r="D227">
        <v>4.4353099999999999E-2</v>
      </c>
      <c r="E227">
        <v>4.8591500000000003E-2</v>
      </c>
      <c r="F227">
        <v>2.5150800000000001E-2</v>
      </c>
      <c r="G227">
        <v>8.3285099999999996</v>
      </c>
      <c r="H227">
        <v>63.779299999999999</v>
      </c>
      <c r="I227">
        <v>0.70078099999999999</v>
      </c>
      <c r="J227">
        <v>16607779</v>
      </c>
    </row>
    <row r="228" spans="1:10" x14ac:dyDescent="0.25">
      <c r="A228">
        <v>-9.5792000000000002</v>
      </c>
      <c r="B228">
        <v>-0.50038800000000005</v>
      </c>
      <c r="C228">
        <v>-0.22984299999999999</v>
      </c>
      <c r="D228">
        <v>4.6218299999999997E-2</v>
      </c>
      <c r="E228">
        <v>4.9790599999999997E-2</v>
      </c>
      <c r="F228">
        <v>3.72749E-2</v>
      </c>
      <c r="G228">
        <v>7.9664000000000001</v>
      </c>
      <c r="H228">
        <v>63.050400000000003</v>
      </c>
      <c r="I228">
        <v>0.70078099999999999</v>
      </c>
      <c r="J228">
        <v>16678574</v>
      </c>
    </row>
    <row r="229" spans="1:10" x14ac:dyDescent="0.25">
      <c r="A229">
        <v>-9.4858200000000004</v>
      </c>
      <c r="B229">
        <v>-0.53869500000000003</v>
      </c>
      <c r="C229">
        <v>-0.27533299999999999</v>
      </c>
      <c r="D229">
        <v>6.5803299999999995E-2</v>
      </c>
      <c r="E229">
        <v>2.7541E-2</v>
      </c>
      <c r="F229">
        <v>4.5268799999999998E-2</v>
      </c>
      <c r="G229">
        <v>7.9664000000000001</v>
      </c>
      <c r="H229">
        <v>63.050400000000003</v>
      </c>
      <c r="I229">
        <v>0.70078099999999999</v>
      </c>
      <c r="J229">
        <v>16737684</v>
      </c>
    </row>
    <row r="230" spans="1:10" x14ac:dyDescent="0.25">
      <c r="A230">
        <v>-9.59117</v>
      </c>
      <c r="B230">
        <v>-0.493205</v>
      </c>
      <c r="C230">
        <v>-0.25857400000000003</v>
      </c>
      <c r="D230">
        <v>7.4596499999999996E-2</v>
      </c>
      <c r="E230">
        <v>1.6216299999999999E-2</v>
      </c>
      <c r="F230">
        <v>4.0605700000000002E-2</v>
      </c>
      <c r="G230">
        <v>7.7853500000000002</v>
      </c>
      <c r="H230">
        <v>61.774799999999999</v>
      </c>
      <c r="I230">
        <v>-0.17519499999999999</v>
      </c>
      <c r="J230">
        <v>16796425</v>
      </c>
    </row>
    <row r="231" spans="1:10" x14ac:dyDescent="0.25">
      <c r="A231">
        <v>-9.5887799999999999</v>
      </c>
      <c r="B231">
        <v>-0.47644599999999998</v>
      </c>
      <c r="C231">
        <v>-0.213084</v>
      </c>
      <c r="D231">
        <v>9.5513799999999996E-2</v>
      </c>
      <c r="E231">
        <v>-2.33533E-2</v>
      </c>
      <c r="F231">
        <v>2.99472E-2</v>
      </c>
      <c r="G231">
        <v>7.7853500000000002</v>
      </c>
      <c r="H231">
        <v>61.774799999999999</v>
      </c>
      <c r="I231">
        <v>-0.17519499999999999</v>
      </c>
      <c r="J231">
        <v>16857170</v>
      </c>
    </row>
    <row r="232" spans="1:10" x14ac:dyDescent="0.25">
      <c r="A232">
        <v>-9.4762500000000003</v>
      </c>
      <c r="B232">
        <v>-0.66558799999999996</v>
      </c>
      <c r="C232">
        <v>-0.18195900000000001</v>
      </c>
      <c r="D232">
        <v>5.9008499999999998E-2</v>
      </c>
      <c r="E232">
        <v>-6.5321099999999993E-2</v>
      </c>
      <c r="F232">
        <v>4.1003200000000002E-3</v>
      </c>
      <c r="G232">
        <v>8.6906199999999991</v>
      </c>
      <c r="H232">
        <v>62.3215</v>
      </c>
      <c r="I232">
        <v>1.4015599999999999</v>
      </c>
      <c r="J232">
        <v>16915604</v>
      </c>
    </row>
    <row r="233" spans="1:10" x14ac:dyDescent="0.25">
      <c r="A233">
        <v>-9.6055299999999999</v>
      </c>
      <c r="B233">
        <v>-0.50757099999999999</v>
      </c>
      <c r="C233">
        <v>-8.1402799999999997E-2</v>
      </c>
      <c r="D233">
        <v>5.5144800000000001E-2</v>
      </c>
      <c r="E233">
        <v>-0.13273599999999999</v>
      </c>
      <c r="F233">
        <v>3.4341699999999998E-3</v>
      </c>
      <c r="G233">
        <v>8.6906199999999991</v>
      </c>
      <c r="H233">
        <v>62.3215</v>
      </c>
      <c r="I233">
        <v>1.4015599999999999</v>
      </c>
      <c r="J233">
        <v>16974872</v>
      </c>
    </row>
    <row r="234" spans="1:10" x14ac:dyDescent="0.25">
      <c r="A234">
        <v>-9.7563700000000004</v>
      </c>
      <c r="B234">
        <v>-0.51475300000000002</v>
      </c>
      <c r="C234">
        <v>9.8162200000000005E-2</v>
      </c>
      <c r="D234">
        <v>3.5693000000000003E-2</v>
      </c>
      <c r="E234">
        <v>-0.11768099999999999</v>
      </c>
      <c r="F234">
        <v>-5.3591000000000003E-3</v>
      </c>
      <c r="G234">
        <v>8.5095700000000001</v>
      </c>
      <c r="H234">
        <v>61.410299999999999</v>
      </c>
      <c r="I234">
        <v>1.5767599999999999</v>
      </c>
      <c r="J234">
        <v>17043833</v>
      </c>
    </row>
    <row r="235" spans="1:10" x14ac:dyDescent="0.25">
      <c r="A235">
        <v>-9.5576500000000006</v>
      </c>
      <c r="B235">
        <v>-0.82121100000000002</v>
      </c>
      <c r="C235">
        <v>0.22744900000000001</v>
      </c>
      <c r="D235">
        <v>0.11376600000000001</v>
      </c>
      <c r="E235">
        <v>-0.140597</v>
      </c>
      <c r="F235">
        <v>-4.0132399999999999E-2</v>
      </c>
      <c r="G235">
        <v>8.5095700000000001</v>
      </c>
      <c r="H235">
        <v>61.410299999999999</v>
      </c>
      <c r="I235">
        <v>1.5767599999999999</v>
      </c>
      <c r="J235">
        <v>17102573</v>
      </c>
    </row>
    <row r="236" spans="1:10" x14ac:dyDescent="0.25">
      <c r="A236">
        <v>-9.6941199999999998</v>
      </c>
      <c r="B236">
        <v>-0.52911799999999998</v>
      </c>
      <c r="C236">
        <v>0.196324</v>
      </c>
      <c r="D236">
        <v>1.26441E-2</v>
      </c>
      <c r="E236">
        <v>-7.7312000000000006E-2</v>
      </c>
      <c r="F236">
        <v>-1.40191E-2</v>
      </c>
      <c r="G236">
        <v>8.5095700000000001</v>
      </c>
      <c r="H236">
        <v>62.868200000000002</v>
      </c>
      <c r="I236">
        <v>1.9271499999999999</v>
      </c>
      <c r="J236">
        <v>17164816</v>
      </c>
    </row>
    <row r="237" spans="1:10" x14ac:dyDescent="0.25">
      <c r="A237">
        <v>-9.7444000000000006</v>
      </c>
      <c r="B237">
        <v>-0.42377399999999998</v>
      </c>
      <c r="C237">
        <v>0.349553</v>
      </c>
      <c r="D237">
        <v>2.0504700000000001E-2</v>
      </c>
      <c r="E237">
        <v>-5.2531000000000001E-2</v>
      </c>
      <c r="F237">
        <v>3.3144699999999999E-2</v>
      </c>
      <c r="G237">
        <v>8.5095700000000001</v>
      </c>
      <c r="H237">
        <v>62.868200000000002</v>
      </c>
      <c r="I237">
        <v>1.9271499999999999</v>
      </c>
      <c r="J237">
        <v>17223154</v>
      </c>
    </row>
    <row r="238" spans="1:10" x14ac:dyDescent="0.25">
      <c r="A238">
        <v>-9.5504700000000007</v>
      </c>
      <c r="B238">
        <v>-0.63925200000000004</v>
      </c>
      <c r="C238">
        <v>0.52672399999999997</v>
      </c>
      <c r="D238">
        <v>9.8844600000000005E-2</v>
      </c>
      <c r="E238">
        <v>-1.0563100000000001E-2</v>
      </c>
      <c r="F238">
        <v>5.2729699999999997E-2</v>
      </c>
      <c r="G238">
        <v>7.9664000000000001</v>
      </c>
      <c r="H238">
        <v>61.228099999999998</v>
      </c>
      <c r="I238">
        <v>3.1535099999999998</v>
      </c>
      <c r="J238">
        <v>17282602</v>
      </c>
    </row>
    <row r="239" spans="1:10" x14ac:dyDescent="0.25">
      <c r="A239">
        <v>-9.5696200000000005</v>
      </c>
      <c r="B239">
        <v>-0.54348300000000005</v>
      </c>
      <c r="C239">
        <v>0.26336199999999999</v>
      </c>
      <c r="D239">
        <v>-7.8735599999999999E-3</v>
      </c>
      <c r="E239">
        <v>-4.0348099999999998E-3</v>
      </c>
      <c r="F239">
        <v>1.9555099999999999E-2</v>
      </c>
      <c r="G239">
        <v>7.9664000000000001</v>
      </c>
      <c r="H239">
        <v>61.228099999999998</v>
      </c>
      <c r="I239">
        <v>3.1535099999999998</v>
      </c>
      <c r="J239">
        <v>17351991</v>
      </c>
    </row>
    <row r="240" spans="1:10" x14ac:dyDescent="0.25">
      <c r="A240">
        <v>-9.69651</v>
      </c>
      <c r="B240">
        <v>-0.51954199999999995</v>
      </c>
      <c r="C240">
        <v>0.55306</v>
      </c>
      <c r="D240">
        <v>0.120695</v>
      </c>
      <c r="E240">
        <v>5.8717100000000001E-2</v>
      </c>
      <c r="F240">
        <v>3.7674600000000003E-2</v>
      </c>
      <c r="G240">
        <v>7.6043000000000003</v>
      </c>
      <c r="H240">
        <v>61.228099999999998</v>
      </c>
      <c r="I240">
        <v>2.1023399999999999</v>
      </c>
      <c r="J240">
        <v>17411244</v>
      </c>
    </row>
    <row r="241" spans="1:10" x14ac:dyDescent="0.25">
      <c r="A241">
        <v>-9.7444000000000006</v>
      </c>
      <c r="B241">
        <v>-0.45011000000000001</v>
      </c>
      <c r="C241">
        <v>0.438139</v>
      </c>
      <c r="D241">
        <v>0.11376600000000001</v>
      </c>
      <c r="E241">
        <v>0.13106200000000001</v>
      </c>
      <c r="F241">
        <v>2.9813900000000001E-2</v>
      </c>
      <c r="G241">
        <v>7.6043000000000003</v>
      </c>
      <c r="H241">
        <v>61.228099999999998</v>
      </c>
      <c r="I241">
        <v>2.1023399999999999</v>
      </c>
      <c r="J241">
        <v>17468772</v>
      </c>
    </row>
    <row r="242" spans="1:10" x14ac:dyDescent="0.25">
      <c r="A242">
        <v>-9.7420000000000009</v>
      </c>
      <c r="B242">
        <v>-0.65840500000000002</v>
      </c>
      <c r="C242">
        <v>0.490811</v>
      </c>
      <c r="D242">
        <v>0.112301</v>
      </c>
      <c r="E242">
        <v>0.17702599999999999</v>
      </c>
      <c r="F242">
        <v>2.9680700000000001E-2</v>
      </c>
      <c r="G242">
        <v>9.0527300000000004</v>
      </c>
      <c r="H242">
        <v>61.592599999999997</v>
      </c>
      <c r="I242">
        <v>2.8031199999999998</v>
      </c>
      <c r="J242">
        <v>17530403</v>
      </c>
    </row>
    <row r="243" spans="1:10" x14ac:dyDescent="0.25">
      <c r="A243">
        <v>-9.3828700000000005</v>
      </c>
      <c r="B243">
        <v>-0.50517599999999996</v>
      </c>
      <c r="C243">
        <v>0.33997699999999997</v>
      </c>
      <c r="D243">
        <v>8.33898E-2</v>
      </c>
      <c r="E243">
        <v>0.17049800000000001</v>
      </c>
      <c r="F243">
        <v>5.4861399999999998E-2</v>
      </c>
      <c r="G243">
        <v>9.0527300000000004</v>
      </c>
      <c r="H243">
        <v>61.592599999999997</v>
      </c>
      <c r="I243">
        <v>2.8031199999999998</v>
      </c>
      <c r="J243">
        <v>17589549</v>
      </c>
    </row>
    <row r="244" spans="1:10" x14ac:dyDescent="0.25">
      <c r="A244">
        <v>-9.5648300000000006</v>
      </c>
      <c r="B244">
        <v>-0.48362899999999998</v>
      </c>
      <c r="C244">
        <v>0.294487</v>
      </c>
      <c r="D244">
        <v>0.15906500000000001</v>
      </c>
      <c r="E244">
        <v>0.16570199999999999</v>
      </c>
      <c r="F244">
        <v>5.8325399999999999E-2</v>
      </c>
      <c r="G244">
        <v>8.5095700000000001</v>
      </c>
      <c r="H244">
        <v>62.503700000000002</v>
      </c>
      <c r="I244">
        <v>1.5767599999999999</v>
      </c>
      <c r="J244">
        <v>17648052</v>
      </c>
    </row>
    <row r="245" spans="1:10" x14ac:dyDescent="0.25">
      <c r="A245">
        <v>-9.5193399999999997</v>
      </c>
      <c r="B245">
        <v>-0.53390700000000002</v>
      </c>
      <c r="C245">
        <v>0.13886399999999999</v>
      </c>
      <c r="D245">
        <v>8.2856899999999997E-2</v>
      </c>
      <c r="E245">
        <v>0.21246599999999999</v>
      </c>
      <c r="F245">
        <v>6.7518400000000006E-2</v>
      </c>
      <c r="G245">
        <v>8.5095700000000001</v>
      </c>
      <c r="H245">
        <v>62.503700000000002</v>
      </c>
      <c r="I245">
        <v>1.5767599999999999</v>
      </c>
      <c r="J245">
        <v>17717868</v>
      </c>
    </row>
    <row r="246" spans="1:10" x14ac:dyDescent="0.25">
      <c r="A246">
        <v>-9.5552600000000005</v>
      </c>
      <c r="B246">
        <v>-0.54108900000000004</v>
      </c>
      <c r="C246">
        <v>0.21787200000000001</v>
      </c>
      <c r="D246">
        <v>6.0474E-2</v>
      </c>
      <c r="E246">
        <v>0.225523</v>
      </c>
      <c r="F246">
        <v>2.55505E-2</v>
      </c>
      <c r="G246">
        <v>6.8800800000000004</v>
      </c>
      <c r="H246">
        <v>63.4148</v>
      </c>
      <c r="I246">
        <v>-0.35039100000000001</v>
      </c>
      <c r="J246">
        <v>17777244</v>
      </c>
    </row>
    <row r="247" spans="1:10" x14ac:dyDescent="0.25">
      <c r="A247">
        <v>-9.6366599999999991</v>
      </c>
      <c r="B247">
        <v>-0.57460800000000001</v>
      </c>
      <c r="C247">
        <v>-2.3942000000000001E-2</v>
      </c>
      <c r="D247">
        <v>0.109503</v>
      </c>
      <c r="E247">
        <v>0.188884</v>
      </c>
      <c r="F247">
        <v>9.3231999999999995E-2</v>
      </c>
      <c r="G247">
        <v>6.8800800000000004</v>
      </c>
      <c r="H247">
        <v>63.4148</v>
      </c>
      <c r="I247">
        <v>-0.35039100000000001</v>
      </c>
      <c r="J247">
        <v>17838662</v>
      </c>
    </row>
    <row r="248" spans="1:10" x14ac:dyDescent="0.25">
      <c r="A248">
        <v>-9.6007499999999997</v>
      </c>
      <c r="B248">
        <v>-0.62488699999999997</v>
      </c>
      <c r="C248">
        <v>-0.22984299999999999</v>
      </c>
      <c r="D248">
        <v>2.33025E-2</v>
      </c>
      <c r="E248">
        <v>0.188218</v>
      </c>
      <c r="F248">
        <v>7.1248800000000001E-2</v>
      </c>
      <c r="G248">
        <v>7.2421899999999999</v>
      </c>
      <c r="H248">
        <v>62.3215</v>
      </c>
      <c r="I248">
        <v>0.70078099999999999</v>
      </c>
      <c r="J248">
        <v>17897865</v>
      </c>
    </row>
    <row r="249" spans="1:10" x14ac:dyDescent="0.25">
      <c r="A249">
        <v>-9.4331499999999995</v>
      </c>
      <c r="B249">
        <v>-0.651223</v>
      </c>
      <c r="C249">
        <v>-0.47405199999999997</v>
      </c>
      <c r="D249">
        <v>-1.9331399999999999E-2</v>
      </c>
      <c r="E249">
        <v>0.151979</v>
      </c>
      <c r="F249">
        <v>5.2862899999999997E-2</v>
      </c>
      <c r="G249">
        <v>7.2421899999999999</v>
      </c>
      <c r="H249">
        <v>62.3215</v>
      </c>
      <c r="I249">
        <v>0.70078099999999999</v>
      </c>
      <c r="J249">
        <v>17955750</v>
      </c>
    </row>
    <row r="250" spans="1:10" x14ac:dyDescent="0.25">
      <c r="A250">
        <v>-9.4570900000000009</v>
      </c>
      <c r="B250">
        <v>-0.45968700000000001</v>
      </c>
      <c r="C250">
        <v>-0.50038800000000005</v>
      </c>
      <c r="D250">
        <v>1.8239700000000001E-2</v>
      </c>
      <c r="E250">
        <v>9.0825799999999998E-2</v>
      </c>
      <c r="F250">
        <v>3.74081E-2</v>
      </c>
      <c r="G250">
        <v>6.1558599999999997</v>
      </c>
      <c r="H250">
        <v>63.4148</v>
      </c>
      <c r="I250">
        <v>-0.70078099999999999</v>
      </c>
      <c r="J250">
        <v>18014444</v>
      </c>
    </row>
    <row r="251" spans="1:10" x14ac:dyDescent="0.25">
      <c r="A251">
        <v>-9.5121599999999997</v>
      </c>
      <c r="B251">
        <v>-0.40701399999999999</v>
      </c>
      <c r="C251">
        <v>-0.45011000000000001</v>
      </c>
      <c r="D251">
        <v>-7.6071300000000001E-3</v>
      </c>
      <c r="E251">
        <v>4.6593000000000002E-2</v>
      </c>
      <c r="F251">
        <v>6.3921099999999995E-2</v>
      </c>
      <c r="G251">
        <v>6.1558599999999997</v>
      </c>
      <c r="H251">
        <v>63.4148</v>
      </c>
      <c r="I251">
        <v>-0.70078099999999999</v>
      </c>
      <c r="J251">
        <v>18084934</v>
      </c>
    </row>
    <row r="252" spans="1:10" x14ac:dyDescent="0.25">
      <c r="A252">
        <v>-9.6414500000000007</v>
      </c>
      <c r="B252">
        <v>-0.42616799999999999</v>
      </c>
      <c r="C252">
        <v>-0.43574499999999999</v>
      </c>
      <c r="D252">
        <v>-7.8885800000000006E-2</v>
      </c>
      <c r="E252">
        <v>2.95394E-2</v>
      </c>
      <c r="F252">
        <v>5.8458599999999999E-2</v>
      </c>
      <c r="G252">
        <v>7.2421899999999999</v>
      </c>
      <c r="H252">
        <v>63.4148</v>
      </c>
      <c r="I252">
        <v>-1.4015599999999999</v>
      </c>
      <c r="J252">
        <v>18143201</v>
      </c>
    </row>
    <row r="253" spans="1:10" x14ac:dyDescent="0.25">
      <c r="A253">
        <v>-9.4522999999999993</v>
      </c>
      <c r="B253">
        <v>-0.31124600000000002</v>
      </c>
      <c r="C253">
        <v>-0.47165800000000002</v>
      </c>
      <c r="D253">
        <v>-0.10206800000000001</v>
      </c>
      <c r="E253">
        <v>1.5609E-3</v>
      </c>
      <c r="F253">
        <v>5.0331500000000001E-2</v>
      </c>
      <c r="G253">
        <v>7.2421899999999999</v>
      </c>
      <c r="H253">
        <v>63.4148</v>
      </c>
      <c r="I253">
        <v>-1.4015599999999999</v>
      </c>
      <c r="J253">
        <v>18205411</v>
      </c>
    </row>
    <row r="254" spans="1:10" x14ac:dyDescent="0.25">
      <c r="A254">
        <v>-9.6294699999999995</v>
      </c>
      <c r="B254">
        <v>-0.10055600000000001</v>
      </c>
      <c r="C254">
        <v>-0.42616799999999999</v>
      </c>
      <c r="D254">
        <v>-8.1417199999999995E-2</v>
      </c>
      <c r="E254">
        <v>5.9575299999999999E-3</v>
      </c>
      <c r="F254">
        <v>1.63576E-2</v>
      </c>
      <c r="G254">
        <v>6.3369099999999996</v>
      </c>
      <c r="H254">
        <v>61.774799999999999</v>
      </c>
      <c r="I254">
        <v>-0.87597599999999998</v>
      </c>
      <c r="J254">
        <v>18263217</v>
      </c>
    </row>
    <row r="255" spans="1:10" x14ac:dyDescent="0.25">
      <c r="A255">
        <v>-9.6151099999999996</v>
      </c>
      <c r="B255">
        <v>-0.16759399999999999</v>
      </c>
      <c r="C255">
        <v>-0.46447500000000003</v>
      </c>
      <c r="D255">
        <v>-1.14708E-2</v>
      </c>
      <c r="E255">
        <v>-2.8357299999999998E-3</v>
      </c>
      <c r="F255">
        <v>1.5691400000000001E-2</v>
      </c>
      <c r="G255">
        <v>6.3369099999999996</v>
      </c>
      <c r="H255">
        <v>61.774799999999999</v>
      </c>
      <c r="I255">
        <v>-0.87597599999999998</v>
      </c>
      <c r="J255">
        <v>18321317</v>
      </c>
    </row>
    <row r="256" spans="1:10" x14ac:dyDescent="0.25">
      <c r="A256">
        <v>-9.5145499999999998</v>
      </c>
      <c r="B256">
        <v>-0.18435299999999999</v>
      </c>
      <c r="C256">
        <v>-0.45011000000000001</v>
      </c>
      <c r="D256">
        <v>4.5552200000000001E-2</v>
      </c>
      <c r="E256">
        <v>-1.20287E-2</v>
      </c>
      <c r="F256">
        <v>1.26271E-2</v>
      </c>
      <c r="G256">
        <v>7.6043000000000003</v>
      </c>
      <c r="H256">
        <v>60.134700000000002</v>
      </c>
      <c r="I256">
        <v>0</v>
      </c>
      <c r="J256">
        <v>18390490</v>
      </c>
    </row>
    <row r="257" spans="1:10" x14ac:dyDescent="0.25">
      <c r="A257">
        <v>-9.5744100000000003</v>
      </c>
      <c r="B257">
        <v>-0.30166900000000002</v>
      </c>
      <c r="C257">
        <v>-0.34476499999999999</v>
      </c>
      <c r="D257">
        <v>4.67512E-2</v>
      </c>
      <c r="E257">
        <v>-7.7652800000000003E-3</v>
      </c>
      <c r="F257">
        <v>5.0307800000000001E-4</v>
      </c>
      <c r="G257">
        <v>7.6043000000000003</v>
      </c>
      <c r="H257">
        <v>60.134700000000002</v>
      </c>
      <c r="I257">
        <v>0</v>
      </c>
      <c r="J257">
        <v>18448245</v>
      </c>
    </row>
    <row r="258" spans="1:10" x14ac:dyDescent="0.25">
      <c r="A258">
        <v>-9.6749600000000004</v>
      </c>
      <c r="B258">
        <v>-0.33518799999999999</v>
      </c>
      <c r="C258">
        <v>-0.31842900000000002</v>
      </c>
      <c r="D258">
        <v>3.72918E-2</v>
      </c>
      <c r="E258">
        <v>-1.09628E-2</v>
      </c>
      <c r="F258">
        <v>-5.3591000000000003E-3</v>
      </c>
      <c r="G258">
        <v>7.2421899999999999</v>
      </c>
      <c r="H258">
        <v>63.4148</v>
      </c>
      <c r="I258">
        <v>0.35039100000000001</v>
      </c>
      <c r="J258">
        <v>18507314</v>
      </c>
    </row>
    <row r="259" spans="1:10" x14ac:dyDescent="0.25">
      <c r="A259">
        <v>-9.6797500000000003</v>
      </c>
      <c r="B259">
        <v>-0.421379</v>
      </c>
      <c r="C259">
        <v>-0.22984299999999999</v>
      </c>
      <c r="D259">
        <v>4.5685400000000001E-2</v>
      </c>
      <c r="E259">
        <v>1.44843E-2</v>
      </c>
      <c r="F259">
        <v>-3.0941499999999999E-3</v>
      </c>
      <c r="G259">
        <v>7.2421899999999999</v>
      </c>
      <c r="H259">
        <v>63.4148</v>
      </c>
      <c r="I259">
        <v>0.35039100000000001</v>
      </c>
      <c r="J259">
        <v>18568144</v>
      </c>
    </row>
    <row r="260" spans="1:10" x14ac:dyDescent="0.25">
      <c r="A260">
        <v>-9.6390499999999992</v>
      </c>
      <c r="B260">
        <v>-0.40222599999999997</v>
      </c>
      <c r="C260">
        <v>-0.17477699999999999</v>
      </c>
      <c r="D260">
        <v>5.9408200000000001E-2</v>
      </c>
      <c r="E260">
        <v>2.99391E-2</v>
      </c>
      <c r="F260">
        <v>2.23507E-3</v>
      </c>
      <c r="G260">
        <v>9.0527300000000004</v>
      </c>
      <c r="H260">
        <v>61.957000000000001</v>
      </c>
      <c r="I260">
        <v>-1.4015599999999999</v>
      </c>
      <c r="J260">
        <v>18627043</v>
      </c>
    </row>
    <row r="261" spans="1:10" x14ac:dyDescent="0.25">
      <c r="A261">
        <v>-9.68933</v>
      </c>
      <c r="B261">
        <v>-0.36391899999999999</v>
      </c>
      <c r="C261">
        <v>-0.22505500000000001</v>
      </c>
      <c r="D261">
        <v>7.7527600000000002E-2</v>
      </c>
      <c r="E261">
        <v>6.2847299999999995E-2</v>
      </c>
      <c r="F261">
        <v>1.0228900000000001E-2</v>
      </c>
      <c r="G261">
        <v>9.0527300000000004</v>
      </c>
      <c r="H261">
        <v>61.957000000000001</v>
      </c>
      <c r="I261">
        <v>-1.4015599999999999</v>
      </c>
      <c r="J261">
        <v>18684588</v>
      </c>
    </row>
    <row r="262" spans="1:10" x14ac:dyDescent="0.25">
      <c r="A262">
        <v>-9.7252399999999994</v>
      </c>
      <c r="B262">
        <v>-0.41180299999999997</v>
      </c>
      <c r="C262">
        <v>-0.13168099999999999</v>
      </c>
      <c r="D262">
        <v>0.10031</v>
      </c>
      <c r="E262">
        <v>0.12573200000000001</v>
      </c>
      <c r="F262">
        <v>3.0879799999999999E-2</v>
      </c>
      <c r="G262">
        <v>7.6043000000000003</v>
      </c>
      <c r="H262">
        <v>62.685899999999997</v>
      </c>
      <c r="I262">
        <v>-1.0511699999999999</v>
      </c>
      <c r="J262">
        <v>18754287</v>
      </c>
    </row>
    <row r="263" spans="1:10" x14ac:dyDescent="0.25">
      <c r="A263">
        <v>-9.7132699999999996</v>
      </c>
      <c r="B263">
        <v>-0.40701399999999999</v>
      </c>
      <c r="C263">
        <v>-0.16759399999999999</v>
      </c>
      <c r="D263">
        <v>9.4314800000000004E-2</v>
      </c>
      <c r="E263">
        <v>0.18462100000000001</v>
      </c>
      <c r="F263">
        <v>2.9281000000000001E-2</v>
      </c>
      <c r="G263">
        <v>7.6043000000000003</v>
      </c>
      <c r="H263">
        <v>62.685899999999997</v>
      </c>
      <c r="I263">
        <v>-1.0511699999999999</v>
      </c>
      <c r="J263">
        <v>18813560</v>
      </c>
    </row>
    <row r="264" spans="1:10" x14ac:dyDescent="0.25">
      <c r="A264">
        <v>-9.6438400000000009</v>
      </c>
      <c r="B264">
        <v>-0.418985</v>
      </c>
      <c r="C264">
        <v>-0.27054499999999998</v>
      </c>
      <c r="D264">
        <v>9.7778799999999999E-2</v>
      </c>
      <c r="E264">
        <v>0.22938600000000001</v>
      </c>
      <c r="F264">
        <v>3.6075799999999998E-2</v>
      </c>
      <c r="G264">
        <v>6.3369099999999996</v>
      </c>
      <c r="H264">
        <v>62.139200000000002</v>
      </c>
      <c r="I264">
        <v>-3.3287100000000001</v>
      </c>
      <c r="J264">
        <v>18874426</v>
      </c>
    </row>
    <row r="265" spans="1:10" x14ac:dyDescent="0.25">
      <c r="A265">
        <v>-9.5648300000000006</v>
      </c>
      <c r="B265">
        <v>-0.35913</v>
      </c>
      <c r="C265">
        <v>-0.57700300000000004</v>
      </c>
      <c r="D265">
        <v>9.7245799999999993E-2</v>
      </c>
      <c r="E265">
        <v>0.24151</v>
      </c>
      <c r="F265">
        <v>5.2729699999999997E-2</v>
      </c>
      <c r="G265">
        <v>6.3369099999999996</v>
      </c>
      <c r="H265">
        <v>62.139200000000002</v>
      </c>
      <c r="I265">
        <v>-3.3287100000000001</v>
      </c>
      <c r="J265">
        <v>18933218</v>
      </c>
    </row>
    <row r="266" spans="1:10" x14ac:dyDescent="0.25">
      <c r="A266">
        <v>-9.5744100000000003</v>
      </c>
      <c r="B266">
        <v>-0.349553</v>
      </c>
      <c r="C266">
        <v>-0.68474100000000004</v>
      </c>
      <c r="D266">
        <v>7.0999300000000001E-2</v>
      </c>
      <c r="E266">
        <v>0.23378299999999999</v>
      </c>
      <c r="F266">
        <v>3.3544400000000002E-2</v>
      </c>
      <c r="G266">
        <v>7.0611300000000004</v>
      </c>
      <c r="H266">
        <v>62.868200000000002</v>
      </c>
      <c r="I266">
        <v>-2.6279300000000001</v>
      </c>
      <c r="J266">
        <v>18990800</v>
      </c>
    </row>
    <row r="267" spans="1:10" x14ac:dyDescent="0.25">
      <c r="A267">
        <v>-9.5839800000000004</v>
      </c>
      <c r="B267">
        <v>-0.428562</v>
      </c>
      <c r="C267">
        <v>-0.67037599999999997</v>
      </c>
      <c r="D267">
        <v>5.2746599999999998E-2</v>
      </c>
      <c r="E267">
        <v>0.24737200000000001</v>
      </c>
      <c r="F267">
        <v>2.8614899999999999E-2</v>
      </c>
      <c r="G267">
        <v>7.0611300000000004</v>
      </c>
      <c r="H267">
        <v>62.868200000000002</v>
      </c>
      <c r="I267">
        <v>-2.6279300000000001</v>
      </c>
      <c r="J267">
        <v>19060970</v>
      </c>
    </row>
    <row r="268" spans="1:10" x14ac:dyDescent="0.25">
      <c r="A268">
        <v>-9.6701800000000002</v>
      </c>
      <c r="B268">
        <v>-0.29209299999999999</v>
      </c>
      <c r="C268">
        <v>-0.76614400000000005</v>
      </c>
      <c r="D268">
        <v>7.2464799999999996E-2</v>
      </c>
      <c r="E268">
        <v>0.30479499999999998</v>
      </c>
      <c r="F268">
        <v>2.9014600000000002E-2</v>
      </c>
      <c r="G268">
        <v>8.8716799999999996</v>
      </c>
      <c r="H268">
        <v>63.597099999999998</v>
      </c>
      <c r="I268">
        <v>-5.7814399999999999</v>
      </c>
      <c r="J268">
        <v>19121757</v>
      </c>
    </row>
    <row r="269" spans="1:10" x14ac:dyDescent="0.25">
      <c r="A269">
        <v>-9.4906100000000002</v>
      </c>
      <c r="B269">
        <v>-0.26575599999999999</v>
      </c>
      <c r="C269">
        <v>-1.15161</v>
      </c>
      <c r="D269">
        <v>9.6446500000000004E-2</v>
      </c>
      <c r="E269">
        <v>0.33890199999999998</v>
      </c>
      <c r="F269">
        <v>-5.7587799999999998E-3</v>
      </c>
      <c r="G269">
        <v>8.8716799999999996</v>
      </c>
      <c r="H269">
        <v>63.597099999999998</v>
      </c>
      <c r="I269">
        <v>-5.7814399999999999</v>
      </c>
      <c r="J269">
        <v>19180749</v>
      </c>
    </row>
    <row r="270" spans="1:10" x14ac:dyDescent="0.25">
      <c r="A270">
        <v>-9.6127199999999995</v>
      </c>
      <c r="B270">
        <v>-0.38786100000000001</v>
      </c>
      <c r="C270">
        <v>-1.1037300000000001</v>
      </c>
      <c r="D270">
        <v>9.5114099999999993E-2</v>
      </c>
      <c r="E270">
        <v>0.42004000000000002</v>
      </c>
      <c r="F270">
        <v>-3.6270899999999999E-3</v>
      </c>
      <c r="G270">
        <v>7.2421899999999999</v>
      </c>
      <c r="H270">
        <v>64.143699999999995</v>
      </c>
      <c r="I270">
        <v>-5.6062500000000002</v>
      </c>
      <c r="J270">
        <v>19243275</v>
      </c>
    </row>
    <row r="271" spans="1:10" x14ac:dyDescent="0.25">
      <c r="A271">
        <v>-9.2847100000000005</v>
      </c>
      <c r="B271">
        <v>-0.45489800000000002</v>
      </c>
      <c r="C271">
        <v>-1.2569600000000001</v>
      </c>
      <c r="D271">
        <v>0.10936999999999999</v>
      </c>
      <c r="E271">
        <v>0.54114700000000004</v>
      </c>
      <c r="F271">
        <v>-5.09262E-3</v>
      </c>
      <c r="G271">
        <v>7.2421899999999999</v>
      </c>
      <c r="H271">
        <v>64.143699999999995</v>
      </c>
      <c r="I271">
        <v>-5.6062500000000002</v>
      </c>
      <c r="J271">
        <v>19301880</v>
      </c>
    </row>
    <row r="272" spans="1:10" x14ac:dyDescent="0.25">
      <c r="A272">
        <v>-8.8800899999999992</v>
      </c>
      <c r="B272">
        <v>-0.61291600000000002</v>
      </c>
      <c r="C272">
        <v>-0.99598799999999998</v>
      </c>
      <c r="D272">
        <v>4.5552200000000001E-2</v>
      </c>
      <c r="E272">
        <v>0.82759400000000005</v>
      </c>
      <c r="F272">
        <v>-1.7216700000000001E-2</v>
      </c>
      <c r="G272">
        <v>7.9664000000000001</v>
      </c>
      <c r="H272">
        <v>63.779299999999999</v>
      </c>
      <c r="I272">
        <v>-9.1101500000000009</v>
      </c>
      <c r="J272">
        <v>19360372</v>
      </c>
    </row>
    <row r="273" spans="1:10" x14ac:dyDescent="0.25">
      <c r="A273">
        <v>-7.7643899999999997</v>
      </c>
      <c r="B273">
        <v>-0.47883999999999999</v>
      </c>
      <c r="C273">
        <v>-1.6041099999999999</v>
      </c>
      <c r="D273">
        <v>4.8483199999999997E-2</v>
      </c>
      <c r="E273">
        <v>1.00586</v>
      </c>
      <c r="F273">
        <v>1.43591E-2</v>
      </c>
      <c r="G273">
        <v>7.9664000000000001</v>
      </c>
      <c r="H273">
        <v>63.779299999999999</v>
      </c>
      <c r="I273">
        <v>-9.1101500000000009</v>
      </c>
      <c r="J273">
        <v>19431092</v>
      </c>
    </row>
    <row r="274" spans="1:10" x14ac:dyDescent="0.25">
      <c r="A274">
        <v>-7.49864</v>
      </c>
      <c r="B274">
        <v>-0.17477699999999999</v>
      </c>
      <c r="C274">
        <v>-1.9440900000000001</v>
      </c>
      <c r="D274">
        <v>0.200766</v>
      </c>
      <c r="E274">
        <v>1.20224</v>
      </c>
      <c r="F274">
        <v>3.8340699999999998E-2</v>
      </c>
      <c r="G274">
        <v>9.0527300000000004</v>
      </c>
      <c r="H274">
        <v>61.228099999999998</v>
      </c>
      <c r="I274">
        <v>-16.8187</v>
      </c>
      <c r="J274">
        <v>19489031</v>
      </c>
    </row>
    <row r="275" spans="1:10" x14ac:dyDescent="0.25">
      <c r="A275">
        <v>-7.60398</v>
      </c>
      <c r="B275">
        <v>-4.7883999999999999E-3</v>
      </c>
      <c r="C275">
        <v>-2.7772700000000001</v>
      </c>
      <c r="D275">
        <v>0.32160699999999998</v>
      </c>
      <c r="E275">
        <v>1.2346200000000001</v>
      </c>
      <c r="F275">
        <v>3.04801E-2</v>
      </c>
      <c r="G275">
        <v>9.0527300000000004</v>
      </c>
      <c r="H275">
        <v>61.228099999999998</v>
      </c>
      <c r="I275">
        <v>-16.8187</v>
      </c>
      <c r="J275">
        <v>19550548</v>
      </c>
    </row>
    <row r="276" spans="1:10" x14ac:dyDescent="0.25">
      <c r="A276">
        <v>-5.8586099999999997</v>
      </c>
      <c r="B276">
        <v>-0.366313</v>
      </c>
      <c r="C276">
        <v>-2.99993</v>
      </c>
      <c r="D276">
        <v>0.39475100000000002</v>
      </c>
      <c r="E276">
        <v>1.3863700000000001</v>
      </c>
      <c r="F276">
        <v>5.2063499999999999E-2</v>
      </c>
      <c r="G276">
        <v>6.8800800000000004</v>
      </c>
      <c r="H276">
        <v>61.228099999999998</v>
      </c>
      <c r="I276">
        <v>-23.826599999999999</v>
      </c>
      <c r="J276">
        <v>19608400</v>
      </c>
    </row>
    <row r="277" spans="1:10" x14ac:dyDescent="0.25">
      <c r="A277">
        <v>-5.6694699999999996</v>
      </c>
      <c r="B277">
        <v>-1.0438700000000001</v>
      </c>
      <c r="C277">
        <v>-4.1826699999999999</v>
      </c>
      <c r="D277">
        <v>0.114033</v>
      </c>
      <c r="E277">
        <v>1.2159599999999999</v>
      </c>
      <c r="F277">
        <v>0.124941</v>
      </c>
      <c r="G277">
        <v>6.8800800000000004</v>
      </c>
      <c r="H277">
        <v>61.228099999999998</v>
      </c>
      <c r="I277">
        <v>-23.826599999999999</v>
      </c>
      <c r="J277">
        <v>19666954</v>
      </c>
    </row>
    <row r="278" spans="1:10" x14ac:dyDescent="0.25">
      <c r="A278">
        <v>-5.8131199999999996</v>
      </c>
      <c r="B278">
        <v>-0.92655600000000005</v>
      </c>
      <c r="C278">
        <v>-4.9535999999999998</v>
      </c>
      <c r="D278">
        <v>0.15506800000000001</v>
      </c>
      <c r="E278">
        <v>1.11351</v>
      </c>
      <c r="F278">
        <v>-7.0242700000000005E-2</v>
      </c>
      <c r="G278">
        <v>7.4232399999999998</v>
      </c>
      <c r="H278">
        <v>57.036900000000003</v>
      </c>
      <c r="I278">
        <v>-31.36</v>
      </c>
      <c r="J278">
        <v>19724662</v>
      </c>
    </row>
    <row r="279" spans="1:10" x14ac:dyDescent="0.25">
      <c r="A279">
        <v>-6.3494200000000003</v>
      </c>
      <c r="B279">
        <v>-0.67037599999999997</v>
      </c>
      <c r="C279">
        <v>-5.7987500000000001</v>
      </c>
      <c r="D279">
        <v>2.9564400000000001E-2</v>
      </c>
      <c r="E279">
        <v>0.893544</v>
      </c>
      <c r="F279">
        <v>-1.5617900000000001E-2</v>
      </c>
      <c r="G279">
        <v>7.4232399999999998</v>
      </c>
      <c r="H279">
        <v>57.036900000000003</v>
      </c>
      <c r="I279">
        <v>-31.36</v>
      </c>
      <c r="J279">
        <v>19794043</v>
      </c>
    </row>
    <row r="280" spans="1:10" x14ac:dyDescent="0.25">
      <c r="A280">
        <v>-6.6678499999999996</v>
      </c>
      <c r="B280">
        <v>-0.80684599999999995</v>
      </c>
      <c r="C280">
        <v>-6.2943499999999997</v>
      </c>
      <c r="D280">
        <v>5.6343900000000002E-2</v>
      </c>
      <c r="E280">
        <v>0.66278700000000002</v>
      </c>
      <c r="F280">
        <v>-2.8276999999999998E-3</v>
      </c>
      <c r="G280">
        <v>7.2421899999999999</v>
      </c>
      <c r="H280">
        <v>54.3035</v>
      </c>
      <c r="I280">
        <v>-36.090200000000003</v>
      </c>
      <c r="J280">
        <v>19852079</v>
      </c>
    </row>
    <row r="281" spans="1:10" x14ac:dyDescent="0.25">
      <c r="A281">
        <v>-7.0652900000000001</v>
      </c>
      <c r="B281">
        <v>-0.73023099999999996</v>
      </c>
      <c r="C281">
        <v>-6.9455799999999996</v>
      </c>
      <c r="D281">
        <v>0.12562400000000001</v>
      </c>
      <c r="E281">
        <v>0.60176700000000005</v>
      </c>
      <c r="F281">
        <v>6.5653100000000006E-2</v>
      </c>
      <c r="G281">
        <v>7.2421899999999999</v>
      </c>
      <c r="H281">
        <v>54.3035</v>
      </c>
      <c r="I281">
        <v>-36.090200000000003</v>
      </c>
      <c r="J281">
        <v>19912856</v>
      </c>
    </row>
    <row r="282" spans="1:10" x14ac:dyDescent="0.25">
      <c r="A282">
        <v>-7.1035899999999996</v>
      </c>
      <c r="B282">
        <v>-0.42377399999999998</v>
      </c>
      <c r="C282">
        <v>-7.1945699999999997</v>
      </c>
      <c r="D282">
        <v>0.16319500000000001</v>
      </c>
      <c r="E282">
        <v>0.506907</v>
      </c>
      <c r="F282">
        <v>0.128139</v>
      </c>
      <c r="G282">
        <v>7.9664000000000001</v>
      </c>
      <c r="H282">
        <v>52.116799999999998</v>
      </c>
      <c r="I282">
        <v>-37.842199999999998</v>
      </c>
      <c r="J282">
        <v>19971213</v>
      </c>
    </row>
    <row r="283" spans="1:10" x14ac:dyDescent="0.25">
      <c r="A283">
        <v>-6.6726400000000003</v>
      </c>
      <c r="B283">
        <v>-0.49799399999999999</v>
      </c>
      <c r="C283">
        <v>-8.15944</v>
      </c>
      <c r="D283">
        <v>0.17292099999999999</v>
      </c>
      <c r="E283">
        <v>0.24684</v>
      </c>
      <c r="F283">
        <v>0.174903</v>
      </c>
      <c r="G283">
        <v>7.9664000000000001</v>
      </c>
      <c r="H283">
        <v>52.116799999999998</v>
      </c>
      <c r="I283">
        <v>-37.842199999999998</v>
      </c>
      <c r="J283">
        <v>20030859</v>
      </c>
    </row>
    <row r="284" spans="1:10" x14ac:dyDescent="0.25">
      <c r="A284">
        <v>-7.1131700000000002</v>
      </c>
      <c r="B284">
        <v>-0.85472999999999999</v>
      </c>
      <c r="C284">
        <v>-8.3581500000000002</v>
      </c>
      <c r="D284">
        <v>0.18731</v>
      </c>
      <c r="E284">
        <v>0.16863300000000001</v>
      </c>
      <c r="F284">
        <v>0.12867100000000001</v>
      </c>
      <c r="G284">
        <v>7.4232399999999998</v>
      </c>
      <c r="H284">
        <v>50.476700000000001</v>
      </c>
      <c r="I284">
        <v>-38.718200000000003</v>
      </c>
      <c r="J284">
        <v>20089239</v>
      </c>
    </row>
    <row r="285" spans="1:10" x14ac:dyDescent="0.25">
      <c r="A285">
        <v>-7.7452399999999999</v>
      </c>
      <c r="B285">
        <v>-0.45011000000000001</v>
      </c>
      <c r="C285">
        <v>-8.9854400000000005</v>
      </c>
      <c r="D285">
        <v>0.20502999999999999</v>
      </c>
      <c r="E285">
        <v>0.111077</v>
      </c>
      <c r="F285">
        <v>0.143593</v>
      </c>
      <c r="G285">
        <v>7.4232399999999998</v>
      </c>
      <c r="H285">
        <v>50.476700000000001</v>
      </c>
      <c r="I285">
        <v>-38.718200000000003</v>
      </c>
      <c r="J285">
        <v>20158515</v>
      </c>
    </row>
    <row r="286" spans="1:10" x14ac:dyDescent="0.25">
      <c r="A286">
        <v>-7.7260900000000001</v>
      </c>
      <c r="B286">
        <v>-0.89303699999999997</v>
      </c>
      <c r="C286">
        <v>-9.29908</v>
      </c>
      <c r="D286">
        <v>0.18384600000000001</v>
      </c>
      <c r="E286">
        <v>0.15117900000000001</v>
      </c>
      <c r="F286">
        <v>0.12720600000000001</v>
      </c>
      <c r="G286">
        <v>7.9664000000000001</v>
      </c>
      <c r="H286">
        <v>51.387900000000002</v>
      </c>
      <c r="I286">
        <v>-40.995699999999999</v>
      </c>
      <c r="J286">
        <v>20219922</v>
      </c>
    </row>
    <row r="287" spans="1:10" x14ac:dyDescent="0.25">
      <c r="A287">
        <v>-7.8601599999999996</v>
      </c>
      <c r="B287">
        <v>-1.2473799999999999</v>
      </c>
      <c r="C287">
        <v>-9.9048099999999994</v>
      </c>
      <c r="D287">
        <v>6.4337699999999998E-2</v>
      </c>
      <c r="E287">
        <v>0.105614</v>
      </c>
      <c r="F287">
        <v>0.117613</v>
      </c>
      <c r="G287">
        <v>7.9664000000000001</v>
      </c>
      <c r="H287">
        <v>51.387900000000002</v>
      </c>
      <c r="I287">
        <v>-40.995699999999999</v>
      </c>
      <c r="J287">
        <v>20278429</v>
      </c>
    </row>
    <row r="288" spans="1:10" x14ac:dyDescent="0.25">
      <c r="A288">
        <v>-8.0373300000000008</v>
      </c>
      <c r="B288">
        <v>-1.4006099999999999</v>
      </c>
      <c r="C288">
        <v>-10.230399999999999</v>
      </c>
      <c r="D288">
        <v>4.4219899999999999E-2</v>
      </c>
      <c r="E288">
        <v>-2.2820400000000001E-2</v>
      </c>
      <c r="F288">
        <v>9.2699100000000006E-2</v>
      </c>
      <c r="G288">
        <v>8.1474600000000006</v>
      </c>
      <c r="H288">
        <v>49.747799999999998</v>
      </c>
      <c r="I288">
        <v>-39.418900000000001</v>
      </c>
      <c r="J288">
        <v>20337489</v>
      </c>
    </row>
    <row r="289" spans="1:10" x14ac:dyDescent="0.25">
      <c r="A289">
        <v>-8.8034800000000004</v>
      </c>
      <c r="B289">
        <v>-0.919373</v>
      </c>
      <c r="C289">
        <v>-10.7643</v>
      </c>
      <c r="D289">
        <v>3.4360700000000001E-2</v>
      </c>
      <c r="E289">
        <v>-0.114217</v>
      </c>
      <c r="F289">
        <v>8.4838399999999994E-2</v>
      </c>
      <c r="G289">
        <v>8.1474600000000006</v>
      </c>
      <c r="H289">
        <v>49.747799999999998</v>
      </c>
      <c r="I289">
        <v>-39.418900000000001</v>
      </c>
      <c r="J289">
        <v>20395741</v>
      </c>
    </row>
    <row r="290" spans="1:10" x14ac:dyDescent="0.25">
      <c r="A290">
        <v>-8.9758600000000008</v>
      </c>
      <c r="B290">
        <v>-1.08457</v>
      </c>
      <c r="C290">
        <v>-10.2592</v>
      </c>
      <c r="D290">
        <v>7.7660900000000005E-2</v>
      </c>
      <c r="E290">
        <v>-0.13886499999999999</v>
      </c>
      <c r="F290">
        <v>4.2604099999999999E-2</v>
      </c>
      <c r="G290">
        <v>8.8716799999999996</v>
      </c>
      <c r="H290">
        <v>50.476700000000001</v>
      </c>
      <c r="I290">
        <v>-38.718200000000003</v>
      </c>
      <c r="J290">
        <v>20466235</v>
      </c>
    </row>
    <row r="291" spans="1:10" x14ac:dyDescent="0.25">
      <c r="A291">
        <v>-8.1331000000000007</v>
      </c>
      <c r="B291">
        <v>-1.0965400000000001</v>
      </c>
      <c r="C291">
        <v>-9.7180599999999995</v>
      </c>
      <c r="D291">
        <v>0.145342</v>
      </c>
      <c r="E291">
        <v>-0.26716600000000001</v>
      </c>
      <c r="F291">
        <v>7.1115600000000001E-2</v>
      </c>
      <c r="G291">
        <v>8.8716799999999996</v>
      </c>
      <c r="H291">
        <v>50.476700000000001</v>
      </c>
      <c r="I291">
        <v>-38.718200000000003</v>
      </c>
      <c r="J291">
        <v>20523787</v>
      </c>
    </row>
    <row r="292" spans="1:10" x14ac:dyDescent="0.25">
      <c r="A292">
        <v>-7.7907299999999999</v>
      </c>
      <c r="B292">
        <v>-0.89543099999999998</v>
      </c>
      <c r="C292">
        <v>-8.73644</v>
      </c>
      <c r="D292">
        <v>0.13361799999999999</v>
      </c>
      <c r="E292">
        <v>-0.36389199999999999</v>
      </c>
      <c r="F292">
        <v>0.103491</v>
      </c>
      <c r="G292">
        <v>8.1474600000000006</v>
      </c>
      <c r="H292">
        <v>52.663499999999999</v>
      </c>
      <c r="I292">
        <v>-39.0685</v>
      </c>
      <c r="J292">
        <v>20585562</v>
      </c>
    </row>
    <row r="293" spans="1:10" x14ac:dyDescent="0.25">
      <c r="A293">
        <v>-7.6782000000000004</v>
      </c>
      <c r="B293">
        <v>-0.840364</v>
      </c>
      <c r="C293">
        <v>-8.1283100000000008</v>
      </c>
      <c r="D293">
        <v>6.6202999999999998E-2</v>
      </c>
      <c r="E293">
        <v>-0.49379299999999998</v>
      </c>
      <c r="F293">
        <v>0.10842</v>
      </c>
      <c r="G293">
        <v>8.1474600000000006</v>
      </c>
      <c r="H293">
        <v>52.663499999999999</v>
      </c>
      <c r="I293">
        <v>-39.0685</v>
      </c>
      <c r="J293">
        <v>20642915</v>
      </c>
    </row>
    <row r="294" spans="1:10" x14ac:dyDescent="0.25">
      <c r="A294">
        <v>-7.5800400000000003</v>
      </c>
      <c r="B294">
        <v>-0.90740200000000004</v>
      </c>
      <c r="C294">
        <v>-7.70214</v>
      </c>
      <c r="D294">
        <v>-5.4754000000000001E-3</v>
      </c>
      <c r="E294">
        <v>-0.57519699999999996</v>
      </c>
      <c r="F294">
        <v>0.11934500000000001</v>
      </c>
      <c r="G294">
        <v>5.7937500000000002</v>
      </c>
      <c r="H294">
        <v>53.939</v>
      </c>
      <c r="I294">
        <v>-36.090200000000003</v>
      </c>
      <c r="J294">
        <v>20701254</v>
      </c>
    </row>
    <row r="295" spans="1:10" x14ac:dyDescent="0.25">
      <c r="A295">
        <v>-8.1450700000000005</v>
      </c>
      <c r="B295">
        <v>-0.82839300000000005</v>
      </c>
      <c r="C295">
        <v>-6.9503700000000004</v>
      </c>
      <c r="D295">
        <v>-8.1417199999999995E-2</v>
      </c>
      <c r="E295">
        <v>-0.56706999999999996</v>
      </c>
      <c r="F295">
        <v>9.1233499999999995E-2</v>
      </c>
      <c r="G295">
        <v>5.7937500000000002</v>
      </c>
      <c r="H295">
        <v>53.939</v>
      </c>
      <c r="I295">
        <v>-36.090200000000003</v>
      </c>
      <c r="J295">
        <v>20760992</v>
      </c>
    </row>
    <row r="296" spans="1:10" x14ac:dyDescent="0.25">
      <c r="A296">
        <v>-7.8457999999999997</v>
      </c>
      <c r="B296">
        <v>-0.61531000000000002</v>
      </c>
      <c r="C296">
        <v>-6.21774</v>
      </c>
      <c r="D296">
        <v>-0.16588600000000001</v>
      </c>
      <c r="E296">
        <v>-0.58332399999999995</v>
      </c>
      <c r="F296">
        <v>3.94066E-2</v>
      </c>
      <c r="G296">
        <v>8.5095700000000001</v>
      </c>
      <c r="H296">
        <v>55.579099999999997</v>
      </c>
      <c r="I296">
        <v>-33.111899999999999</v>
      </c>
      <c r="J296">
        <v>20829810</v>
      </c>
    </row>
    <row r="297" spans="1:10" x14ac:dyDescent="0.25">
      <c r="A297">
        <v>-7.3214699999999997</v>
      </c>
      <c r="B297">
        <v>-0.80923999999999996</v>
      </c>
      <c r="C297">
        <v>-5.5425800000000001</v>
      </c>
      <c r="D297">
        <v>-0.23769699999999999</v>
      </c>
      <c r="E297">
        <v>-0.66885799999999995</v>
      </c>
      <c r="F297">
        <v>-8.8231000000000004E-3</v>
      </c>
      <c r="G297">
        <v>8.5095700000000001</v>
      </c>
      <c r="H297">
        <v>55.579099999999997</v>
      </c>
      <c r="I297">
        <v>-33.111899999999999</v>
      </c>
      <c r="J297">
        <v>20891803</v>
      </c>
    </row>
    <row r="298" spans="1:10" x14ac:dyDescent="0.25">
      <c r="A298">
        <v>-6.5074399999999999</v>
      </c>
      <c r="B298">
        <v>-0.30645800000000001</v>
      </c>
      <c r="C298">
        <v>-4.8267100000000003</v>
      </c>
      <c r="D298">
        <v>-0.26847399999999999</v>
      </c>
      <c r="E298">
        <v>-0.70283200000000001</v>
      </c>
      <c r="F298">
        <v>-6.5581800000000003E-3</v>
      </c>
      <c r="G298">
        <v>7.6043000000000003</v>
      </c>
      <c r="H298">
        <v>57.583599999999997</v>
      </c>
      <c r="I298">
        <v>-28.731999999999999</v>
      </c>
      <c r="J298">
        <v>20950881</v>
      </c>
    </row>
    <row r="299" spans="1:10" x14ac:dyDescent="0.25">
      <c r="A299">
        <v>-5.6694699999999996</v>
      </c>
      <c r="B299">
        <v>-0.25378499999999998</v>
      </c>
      <c r="C299">
        <v>-4.3239299999999998</v>
      </c>
      <c r="D299">
        <v>-0.31617000000000001</v>
      </c>
      <c r="E299">
        <v>-0.85191799999999995</v>
      </c>
      <c r="F299">
        <v>-2.1346899999999999E-2</v>
      </c>
      <c r="G299">
        <v>7.6043000000000003</v>
      </c>
      <c r="H299">
        <v>57.583599999999997</v>
      </c>
      <c r="I299">
        <v>-28.731999999999999</v>
      </c>
      <c r="J299">
        <v>21009485</v>
      </c>
    </row>
    <row r="300" spans="1:10" x14ac:dyDescent="0.25">
      <c r="A300">
        <v>-5.3414599999999997</v>
      </c>
      <c r="B300">
        <v>-0.27533299999999999</v>
      </c>
      <c r="C300">
        <v>-3.46441</v>
      </c>
      <c r="D300">
        <v>-0.17121500000000001</v>
      </c>
      <c r="E300">
        <v>-1.0063299999999999</v>
      </c>
      <c r="F300">
        <v>-1.7216700000000001E-2</v>
      </c>
      <c r="G300">
        <v>7.6043000000000003</v>
      </c>
      <c r="H300">
        <v>57.583599999999997</v>
      </c>
      <c r="I300">
        <v>-28.731999999999999</v>
      </c>
      <c r="J300">
        <v>21068610</v>
      </c>
    </row>
    <row r="301" spans="1:10" x14ac:dyDescent="0.25">
      <c r="A301">
        <v>-4.7644599999999997</v>
      </c>
      <c r="B301">
        <v>-5.2672400000000001E-2</v>
      </c>
      <c r="C301">
        <v>-2.5330599999999999</v>
      </c>
      <c r="D301">
        <v>-0.127382</v>
      </c>
      <c r="E301">
        <v>-1.0935999999999999</v>
      </c>
      <c r="F301">
        <v>-2.0947199999999999E-2</v>
      </c>
      <c r="G301">
        <v>7.6043000000000003</v>
      </c>
      <c r="H301">
        <v>57.583599999999997</v>
      </c>
      <c r="I301">
        <v>-28.731999999999999</v>
      </c>
      <c r="J301">
        <v>21126467</v>
      </c>
    </row>
    <row r="302" spans="1:10" x14ac:dyDescent="0.25">
      <c r="A302">
        <v>-5.8370600000000001</v>
      </c>
      <c r="B302">
        <v>-0.117316</v>
      </c>
      <c r="C302">
        <v>-1.9632400000000001</v>
      </c>
      <c r="D302">
        <v>-8.5547399999999996E-2</v>
      </c>
      <c r="E302">
        <v>-1.0048699999999999</v>
      </c>
      <c r="F302">
        <v>-1.7349900000000001E-2</v>
      </c>
      <c r="G302">
        <v>5.9748000000000001</v>
      </c>
      <c r="H302">
        <v>59.952500000000001</v>
      </c>
      <c r="I302">
        <v>-16.9939</v>
      </c>
      <c r="J302">
        <v>21196144</v>
      </c>
    </row>
    <row r="303" spans="1:10" x14ac:dyDescent="0.25">
      <c r="A303">
        <v>-8.1139500000000009</v>
      </c>
      <c r="B303">
        <v>-9.8162200000000005E-2</v>
      </c>
      <c r="C303">
        <v>-1.6998800000000001</v>
      </c>
      <c r="D303">
        <v>3.8091199999999999E-2</v>
      </c>
      <c r="E303">
        <v>-0.777308</v>
      </c>
      <c r="F303">
        <v>-1.02887E-2</v>
      </c>
      <c r="G303">
        <v>5.9748000000000001</v>
      </c>
      <c r="H303">
        <v>59.952500000000001</v>
      </c>
      <c r="I303">
        <v>-16.9939</v>
      </c>
      <c r="J303">
        <v>21258337</v>
      </c>
    </row>
    <row r="304" spans="1:10" x14ac:dyDescent="0.25">
      <c r="A304">
        <v>-9.68933</v>
      </c>
      <c r="B304">
        <v>-0.20829500000000001</v>
      </c>
      <c r="C304">
        <v>-1.7932600000000001</v>
      </c>
      <c r="D304">
        <v>-8.0218100000000001E-2</v>
      </c>
      <c r="E304">
        <v>-0.50924700000000001</v>
      </c>
      <c r="F304">
        <v>-2.5876699999999999E-2</v>
      </c>
      <c r="G304">
        <v>4.8884800000000004</v>
      </c>
      <c r="H304">
        <v>62.503700000000002</v>
      </c>
      <c r="I304">
        <v>-10.336499999999999</v>
      </c>
      <c r="J304">
        <v>21316962</v>
      </c>
    </row>
    <row r="305" spans="1:10" x14ac:dyDescent="0.25">
      <c r="A305">
        <v>-9.6294699999999995</v>
      </c>
      <c r="B305">
        <v>-0.232238</v>
      </c>
      <c r="C305">
        <v>-1.4748300000000001</v>
      </c>
      <c r="D305">
        <v>-7.2091000000000002E-2</v>
      </c>
      <c r="E305">
        <v>-0.35190100000000002</v>
      </c>
      <c r="F305">
        <v>3.04801E-2</v>
      </c>
      <c r="G305">
        <v>4.8884800000000004</v>
      </c>
      <c r="H305">
        <v>62.503700000000002</v>
      </c>
      <c r="I305">
        <v>-10.336499999999999</v>
      </c>
      <c r="J305">
        <v>21375864</v>
      </c>
    </row>
    <row r="306" spans="1:10" x14ac:dyDescent="0.25">
      <c r="A306">
        <v>-9.6725700000000003</v>
      </c>
      <c r="B306">
        <v>-0.21068999999999999</v>
      </c>
      <c r="C306">
        <v>-1.14682</v>
      </c>
      <c r="D306">
        <v>-4.4378800000000003E-2</v>
      </c>
      <c r="E306">
        <v>-0.188693</v>
      </c>
      <c r="F306">
        <v>1.316E-2</v>
      </c>
      <c r="G306">
        <v>4.8884800000000004</v>
      </c>
      <c r="H306">
        <v>62.503700000000002</v>
      </c>
      <c r="I306">
        <v>-10.336499999999999</v>
      </c>
      <c r="J306">
        <v>21433861</v>
      </c>
    </row>
    <row r="307" spans="1:10" x14ac:dyDescent="0.25">
      <c r="A307">
        <v>-9.8234100000000009</v>
      </c>
      <c r="B307">
        <v>-1.91536E-2</v>
      </c>
      <c r="C307">
        <v>-1.01275</v>
      </c>
      <c r="D307">
        <v>1.27773E-2</v>
      </c>
      <c r="E307">
        <v>-7.0783600000000002E-2</v>
      </c>
      <c r="F307">
        <v>1.7023699999999999E-2</v>
      </c>
      <c r="G307">
        <v>6.69902</v>
      </c>
      <c r="H307">
        <v>63.232599999999998</v>
      </c>
      <c r="I307">
        <v>-8.9349600000000002</v>
      </c>
      <c r="J307">
        <v>21503585</v>
      </c>
    </row>
    <row r="308" spans="1:10" x14ac:dyDescent="0.25">
      <c r="A308">
        <v>-9.9383300000000006</v>
      </c>
      <c r="B308">
        <v>-0.11013299999999999</v>
      </c>
      <c r="C308">
        <v>-0.83557599999999999</v>
      </c>
      <c r="D308">
        <v>1.9705299999999999E-2</v>
      </c>
      <c r="E308">
        <v>0.155443</v>
      </c>
      <c r="F308">
        <v>2.9014600000000002E-2</v>
      </c>
      <c r="G308">
        <v>6.3369099999999996</v>
      </c>
      <c r="H308">
        <v>62.503700000000002</v>
      </c>
      <c r="I308">
        <v>-8.5845699999999994</v>
      </c>
      <c r="J308">
        <v>21564240</v>
      </c>
    </row>
    <row r="309" spans="1:10" x14ac:dyDescent="0.25">
      <c r="A309">
        <v>-9.8521400000000003</v>
      </c>
      <c r="B309">
        <v>-0.19153600000000001</v>
      </c>
      <c r="C309">
        <v>-0.86191200000000001</v>
      </c>
      <c r="D309">
        <v>4.1821700000000003E-2</v>
      </c>
      <c r="E309">
        <v>0.38646599999999998</v>
      </c>
      <c r="F309">
        <v>2.6349899999999999E-2</v>
      </c>
      <c r="G309">
        <v>6.3369099999999996</v>
      </c>
      <c r="H309">
        <v>62.503700000000002</v>
      </c>
      <c r="I309">
        <v>-8.5845699999999994</v>
      </c>
      <c r="J309">
        <v>21622701</v>
      </c>
    </row>
    <row r="310" spans="1:10" x14ac:dyDescent="0.25">
      <c r="A310">
        <v>-9.5217399999999994</v>
      </c>
      <c r="B310">
        <v>-0.222661</v>
      </c>
      <c r="C310">
        <v>-0.77332699999999999</v>
      </c>
      <c r="D310">
        <v>0.123892</v>
      </c>
      <c r="E310">
        <v>0.68956700000000004</v>
      </c>
      <c r="F310">
        <v>1.1960999999999999E-2</v>
      </c>
      <c r="G310">
        <v>6.3369099999999996</v>
      </c>
      <c r="H310">
        <v>62.503700000000002</v>
      </c>
      <c r="I310">
        <v>-8.5845699999999994</v>
      </c>
      <c r="J310">
        <v>21681876</v>
      </c>
    </row>
    <row r="311" spans="1:10" x14ac:dyDescent="0.25">
      <c r="A311">
        <v>-8.37012</v>
      </c>
      <c r="B311">
        <v>-0.16759399999999999</v>
      </c>
      <c r="C311">
        <v>-1.3096300000000001</v>
      </c>
      <c r="D311">
        <v>7.5129500000000002E-2</v>
      </c>
      <c r="E311">
        <v>1.0374300000000001</v>
      </c>
      <c r="F311">
        <v>9.6960199999999996E-3</v>
      </c>
      <c r="G311">
        <v>6.3369099999999996</v>
      </c>
      <c r="H311">
        <v>62.503700000000002</v>
      </c>
      <c r="I311">
        <v>-8.5845699999999994</v>
      </c>
      <c r="J311">
        <v>21739551</v>
      </c>
    </row>
    <row r="312" spans="1:10" x14ac:dyDescent="0.25">
      <c r="A312">
        <v>-7.0365599999999997</v>
      </c>
      <c r="B312">
        <v>-0.29927500000000001</v>
      </c>
      <c r="C312">
        <v>-1.7525500000000001</v>
      </c>
      <c r="D312">
        <v>0.154002</v>
      </c>
      <c r="E312">
        <v>1.1685300000000001</v>
      </c>
      <c r="F312">
        <v>1.43591E-2</v>
      </c>
      <c r="G312">
        <v>6.3369099999999996</v>
      </c>
      <c r="H312">
        <v>62.503700000000002</v>
      </c>
      <c r="I312">
        <v>-8.5845699999999994</v>
      </c>
      <c r="J312">
        <v>21797476</v>
      </c>
    </row>
    <row r="313" spans="1:10" x14ac:dyDescent="0.25">
      <c r="A313">
        <v>-6.3326599999999997</v>
      </c>
      <c r="B313">
        <v>0.114922</v>
      </c>
      <c r="C313">
        <v>-1.9464900000000001</v>
      </c>
      <c r="D313">
        <v>0.32613700000000001</v>
      </c>
      <c r="E313">
        <v>1.4798899999999999</v>
      </c>
      <c r="F313">
        <v>8.13744E-2</v>
      </c>
      <c r="G313">
        <v>6.3369099999999996</v>
      </c>
      <c r="H313">
        <v>63.961500000000001</v>
      </c>
      <c r="I313">
        <v>-17.694700000000001</v>
      </c>
      <c r="J313">
        <v>21866418</v>
      </c>
    </row>
    <row r="314" spans="1:10" x14ac:dyDescent="0.25">
      <c r="A314">
        <v>-5.3917400000000004</v>
      </c>
      <c r="B314">
        <v>-0.102951</v>
      </c>
      <c r="C314">
        <v>-1.6831199999999999</v>
      </c>
      <c r="D314">
        <v>0.15919800000000001</v>
      </c>
      <c r="E314">
        <v>1.8486800000000001</v>
      </c>
      <c r="F314">
        <v>0.133601</v>
      </c>
      <c r="G314">
        <v>7.4232399999999998</v>
      </c>
      <c r="H314">
        <v>58.859200000000001</v>
      </c>
      <c r="I314">
        <v>-28.556799999999999</v>
      </c>
      <c r="J314">
        <v>21930690</v>
      </c>
    </row>
    <row r="315" spans="1:10" x14ac:dyDescent="0.25">
      <c r="A315">
        <v>-5.03979</v>
      </c>
      <c r="B315">
        <v>-0.67277100000000001</v>
      </c>
      <c r="C315">
        <v>-3.11246</v>
      </c>
      <c r="D315">
        <v>0.22368199999999999</v>
      </c>
      <c r="E315">
        <v>1.99457</v>
      </c>
      <c r="F315">
        <v>0.12534100000000001</v>
      </c>
      <c r="G315">
        <v>7.4232399999999998</v>
      </c>
      <c r="H315">
        <v>58.859200000000001</v>
      </c>
      <c r="I315">
        <v>-28.556799999999999</v>
      </c>
      <c r="J315">
        <v>21990684</v>
      </c>
    </row>
    <row r="316" spans="1:10" x14ac:dyDescent="0.25">
      <c r="A316">
        <v>-4.46279</v>
      </c>
      <c r="B316">
        <v>-0.28251599999999999</v>
      </c>
      <c r="C316">
        <v>-5.6359500000000002</v>
      </c>
      <c r="D316">
        <v>0.17039000000000001</v>
      </c>
      <c r="E316">
        <v>1.69093</v>
      </c>
      <c r="F316">
        <v>3.22121E-2</v>
      </c>
      <c r="G316">
        <v>7.4232399999999998</v>
      </c>
      <c r="H316">
        <v>58.859200000000001</v>
      </c>
      <c r="I316">
        <v>-28.556799999999999</v>
      </c>
      <c r="J316">
        <v>22048391</v>
      </c>
    </row>
    <row r="317" spans="1:10" x14ac:dyDescent="0.25">
      <c r="A317">
        <v>-5.0757099999999999</v>
      </c>
      <c r="B317">
        <v>-1.1971000000000001E-2</v>
      </c>
      <c r="C317">
        <v>-6.7229200000000002</v>
      </c>
      <c r="D317">
        <v>0.160797</v>
      </c>
      <c r="E317">
        <v>1.44672</v>
      </c>
      <c r="F317">
        <v>-4.82596E-2</v>
      </c>
      <c r="G317">
        <v>6.3369099999999996</v>
      </c>
      <c r="H317">
        <v>53.756799999999998</v>
      </c>
      <c r="I317">
        <v>-37.667000000000002</v>
      </c>
      <c r="J317">
        <v>22107878</v>
      </c>
    </row>
    <row r="318" spans="1:10" x14ac:dyDescent="0.25">
      <c r="A318">
        <v>-5.9447999999999999</v>
      </c>
      <c r="B318">
        <v>-0.62488699999999997</v>
      </c>
      <c r="C318">
        <v>-8.0732499999999998</v>
      </c>
      <c r="D318">
        <v>0.18850900000000001</v>
      </c>
      <c r="E318">
        <v>1.20424</v>
      </c>
      <c r="F318">
        <v>5.3928799999999999E-2</v>
      </c>
      <c r="G318">
        <v>6.3369099999999996</v>
      </c>
      <c r="H318">
        <v>53.756799999999998</v>
      </c>
      <c r="I318">
        <v>-37.667000000000002</v>
      </c>
      <c r="J318">
        <v>22165521</v>
      </c>
    </row>
    <row r="319" spans="1:10" x14ac:dyDescent="0.25">
      <c r="A319">
        <v>-5.4755399999999996</v>
      </c>
      <c r="B319">
        <v>-1.2569600000000001</v>
      </c>
      <c r="C319">
        <v>-9.7659500000000001</v>
      </c>
      <c r="D319">
        <v>9.1967000000000004E-4</v>
      </c>
      <c r="E319">
        <v>0.91419399999999995</v>
      </c>
      <c r="F319">
        <v>-1.24203E-2</v>
      </c>
      <c r="G319">
        <v>6.51797</v>
      </c>
      <c r="H319">
        <v>48.8367</v>
      </c>
      <c r="I319">
        <v>-44.1492</v>
      </c>
      <c r="J319">
        <v>22239411</v>
      </c>
    </row>
    <row r="320" spans="1:10" x14ac:dyDescent="0.25">
      <c r="A320">
        <v>-5.7269300000000003</v>
      </c>
      <c r="B320">
        <v>-0.57700300000000004</v>
      </c>
      <c r="C320">
        <v>-10.2927</v>
      </c>
      <c r="D320">
        <v>8.6986999999999995E-2</v>
      </c>
      <c r="E320">
        <v>0.50464200000000003</v>
      </c>
      <c r="F320">
        <v>-4.9325399999999998E-2</v>
      </c>
      <c r="G320">
        <v>6.51797</v>
      </c>
      <c r="H320">
        <v>48.8367</v>
      </c>
      <c r="I320">
        <v>-44.1492</v>
      </c>
      <c r="J320">
        <v>22298505</v>
      </c>
    </row>
    <row r="321" spans="1:10" x14ac:dyDescent="0.25">
      <c r="A321">
        <v>-5.7748100000000004</v>
      </c>
      <c r="B321">
        <v>0.12689300000000001</v>
      </c>
      <c r="C321">
        <v>-10.402799999999999</v>
      </c>
      <c r="D321">
        <v>7.6062099999999994E-2</v>
      </c>
      <c r="E321">
        <v>0.32664500000000002</v>
      </c>
      <c r="F321">
        <v>0.101226</v>
      </c>
      <c r="G321">
        <v>6.51797</v>
      </c>
      <c r="H321">
        <v>48.8367</v>
      </c>
      <c r="I321">
        <v>-44.1492</v>
      </c>
      <c r="J321">
        <v>22356479</v>
      </c>
    </row>
    <row r="322" spans="1:10" x14ac:dyDescent="0.25">
      <c r="A322">
        <v>-5.4324399999999997</v>
      </c>
      <c r="B322">
        <v>-0.78290400000000004</v>
      </c>
      <c r="C322">
        <v>-10.6111</v>
      </c>
      <c r="D322">
        <v>6.6202999999999998E-2</v>
      </c>
      <c r="E322">
        <v>0.103216</v>
      </c>
      <c r="F322">
        <v>0.11228399999999999</v>
      </c>
      <c r="G322">
        <v>6.51797</v>
      </c>
      <c r="H322">
        <v>48.8367</v>
      </c>
      <c r="I322">
        <v>-44.1492</v>
      </c>
      <c r="J322">
        <v>22414455</v>
      </c>
    </row>
    <row r="323" spans="1:10" x14ac:dyDescent="0.25">
      <c r="A323">
        <v>-6.0956400000000004</v>
      </c>
      <c r="B323">
        <v>-0.54348300000000005</v>
      </c>
      <c r="C323">
        <v>-11.1187</v>
      </c>
      <c r="D323">
        <v>2.7565900000000001E-2</v>
      </c>
      <c r="E323">
        <v>3.9132100000000003E-2</v>
      </c>
      <c r="F323">
        <v>9.0434100000000003E-2</v>
      </c>
      <c r="G323">
        <v>7.4232399999999998</v>
      </c>
      <c r="H323">
        <v>43.1877</v>
      </c>
      <c r="I323">
        <v>-46.777099999999997</v>
      </c>
      <c r="J323">
        <v>22472924</v>
      </c>
    </row>
    <row r="324" spans="1:10" x14ac:dyDescent="0.25">
      <c r="A324">
        <v>-5.9232500000000003</v>
      </c>
      <c r="B324">
        <v>-0.74938499999999997</v>
      </c>
      <c r="C324">
        <v>-11.554399999999999</v>
      </c>
      <c r="D324">
        <v>1.65077E-2</v>
      </c>
      <c r="E324">
        <v>-1.17622E-2</v>
      </c>
      <c r="F324">
        <v>5.3928799999999999E-2</v>
      </c>
      <c r="G324">
        <v>7.4232399999999998</v>
      </c>
      <c r="H324">
        <v>43.1877</v>
      </c>
      <c r="I324">
        <v>-46.777099999999997</v>
      </c>
      <c r="J324">
        <v>22542441</v>
      </c>
    </row>
    <row r="325" spans="1:10" x14ac:dyDescent="0.25">
      <c r="A325">
        <v>-6.1890099999999997</v>
      </c>
      <c r="B325">
        <v>-0.60573299999999997</v>
      </c>
      <c r="C325">
        <v>-12.6701</v>
      </c>
      <c r="D325">
        <v>2.0771100000000001E-2</v>
      </c>
      <c r="E325">
        <v>-8.7837200000000004E-2</v>
      </c>
      <c r="F325">
        <v>2.04878E-2</v>
      </c>
      <c r="G325">
        <v>6.8800800000000004</v>
      </c>
      <c r="H325">
        <v>43.005499999999998</v>
      </c>
      <c r="I325">
        <v>-47.302700000000002</v>
      </c>
      <c r="J325">
        <v>22604753</v>
      </c>
    </row>
    <row r="326" spans="1:10" x14ac:dyDescent="0.25">
      <c r="A326">
        <v>-6.6630599999999998</v>
      </c>
      <c r="B326">
        <v>-0.68713599999999997</v>
      </c>
      <c r="C326">
        <v>-12.6797</v>
      </c>
      <c r="D326">
        <v>-2.50604E-2</v>
      </c>
      <c r="E326">
        <v>-9.3033199999999996E-2</v>
      </c>
      <c r="F326">
        <v>-7.2374400000000005E-2</v>
      </c>
      <c r="G326">
        <v>6.8800800000000004</v>
      </c>
      <c r="H326">
        <v>43.005499999999998</v>
      </c>
      <c r="I326">
        <v>-47.302700000000002</v>
      </c>
      <c r="J326">
        <v>22663365</v>
      </c>
    </row>
    <row r="327" spans="1:10" x14ac:dyDescent="0.25">
      <c r="A327">
        <v>-6.6032099999999998</v>
      </c>
      <c r="B327">
        <v>-0.83557599999999999</v>
      </c>
      <c r="C327">
        <v>-12.064399999999999</v>
      </c>
      <c r="D327">
        <v>-4.4378800000000003E-2</v>
      </c>
      <c r="E327">
        <v>-5.9991900000000001E-2</v>
      </c>
      <c r="F327">
        <v>-5.7718999999999999E-2</v>
      </c>
      <c r="G327">
        <v>7.6043000000000003</v>
      </c>
      <c r="H327">
        <v>43.734400000000001</v>
      </c>
      <c r="I327">
        <v>-45.901200000000003</v>
      </c>
      <c r="J327">
        <v>22722044</v>
      </c>
    </row>
    <row r="328" spans="1:10" x14ac:dyDescent="0.25">
      <c r="A328">
        <v>-5.8538199999999998</v>
      </c>
      <c r="B328">
        <v>-0.45250400000000002</v>
      </c>
      <c r="C328">
        <v>-11.743600000000001</v>
      </c>
      <c r="D328">
        <v>-7.1824499999999999E-2</v>
      </c>
      <c r="E328">
        <v>-0.24664900000000001</v>
      </c>
      <c r="F328">
        <v>-4.9325399999999998E-2</v>
      </c>
      <c r="G328">
        <v>7.6043000000000003</v>
      </c>
      <c r="H328">
        <v>43.734400000000001</v>
      </c>
      <c r="I328">
        <v>-45.901200000000003</v>
      </c>
      <c r="J328">
        <v>22779962</v>
      </c>
    </row>
    <row r="329" spans="1:10" x14ac:dyDescent="0.25">
      <c r="A329">
        <v>-5.4539900000000001</v>
      </c>
      <c r="B329">
        <v>-0.481234</v>
      </c>
      <c r="C329">
        <v>-11.161799999999999</v>
      </c>
      <c r="D329">
        <v>-5.3971600000000002E-2</v>
      </c>
      <c r="E329">
        <v>-0.51377700000000004</v>
      </c>
      <c r="F329">
        <v>-4.7193699999999998E-2</v>
      </c>
      <c r="G329">
        <v>6.1558599999999997</v>
      </c>
      <c r="H329">
        <v>45.556600000000003</v>
      </c>
      <c r="I329">
        <v>-45.550800000000002</v>
      </c>
      <c r="J329">
        <v>22838539</v>
      </c>
    </row>
    <row r="330" spans="1:10" x14ac:dyDescent="0.25">
      <c r="A330">
        <v>-5.7293200000000004</v>
      </c>
      <c r="B330">
        <v>-0.26336199999999999</v>
      </c>
      <c r="C330">
        <v>-10.1251</v>
      </c>
      <c r="D330">
        <v>-6.8626999999999994E-2</v>
      </c>
      <c r="E330">
        <v>-0.76798200000000005</v>
      </c>
      <c r="F330">
        <v>-6.8910399999999997E-2</v>
      </c>
      <c r="G330">
        <v>6.1558599999999997</v>
      </c>
      <c r="H330">
        <v>45.556600000000003</v>
      </c>
      <c r="I330">
        <v>-45.550800000000002</v>
      </c>
      <c r="J330">
        <v>22912362</v>
      </c>
    </row>
    <row r="331" spans="1:10" x14ac:dyDescent="0.25">
      <c r="A331">
        <v>-6.2488700000000001</v>
      </c>
      <c r="B331">
        <v>-0.25617899999999999</v>
      </c>
      <c r="C331">
        <v>-8.9279700000000002</v>
      </c>
      <c r="D331">
        <v>-0.126716</v>
      </c>
      <c r="E331">
        <v>-0.89654999999999996</v>
      </c>
      <c r="F331">
        <v>-7.1841500000000003E-2</v>
      </c>
      <c r="G331">
        <v>7.4232399999999998</v>
      </c>
      <c r="H331">
        <v>48.29</v>
      </c>
      <c r="I331">
        <v>-43.273200000000003</v>
      </c>
      <c r="J331">
        <v>22969904</v>
      </c>
    </row>
    <row r="332" spans="1:10" x14ac:dyDescent="0.25">
      <c r="A332">
        <v>-6.4930700000000003</v>
      </c>
      <c r="B332">
        <v>-0.32800600000000002</v>
      </c>
      <c r="C332">
        <v>-7.9583199999999996</v>
      </c>
      <c r="D332">
        <v>-0.16628499999999999</v>
      </c>
      <c r="E332">
        <v>-0.97515700000000005</v>
      </c>
      <c r="F332">
        <v>-8.2766400000000004E-2</v>
      </c>
      <c r="G332">
        <v>7.4232399999999998</v>
      </c>
      <c r="H332">
        <v>48.29</v>
      </c>
      <c r="I332">
        <v>-43.273200000000003</v>
      </c>
      <c r="J332">
        <v>23027884</v>
      </c>
    </row>
    <row r="333" spans="1:10" x14ac:dyDescent="0.25">
      <c r="A333">
        <v>-6.3733599999999999</v>
      </c>
      <c r="B333">
        <v>-0.32561099999999998</v>
      </c>
      <c r="C333">
        <v>-7.3382300000000003</v>
      </c>
      <c r="D333">
        <v>-0.24369299999999999</v>
      </c>
      <c r="E333">
        <v>-1.0824100000000001</v>
      </c>
      <c r="F333">
        <v>-9.7155400000000003E-2</v>
      </c>
      <c r="G333">
        <v>5.7937500000000002</v>
      </c>
      <c r="H333">
        <v>52.845700000000001</v>
      </c>
      <c r="I333">
        <v>-38.192599999999999</v>
      </c>
      <c r="J333">
        <v>23085636</v>
      </c>
    </row>
    <row r="334" spans="1:10" x14ac:dyDescent="0.25">
      <c r="A334">
        <v>-6.1746400000000001</v>
      </c>
      <c r="B334">
        <v>-9.5768099999999998E-3</v>
      </c>
      <c r="C334">
        <v>-5.9256500000000001</v>
      </c>
      <c r="D334">
        <v>-0.29458699999999999</v>
      </c>
      <c r="E334">
        <v>-1.0786800000000001</v>
      </c>
      <c r="F334">
        <v>-0.16137299999999999</v>
      </c>
      <c r="G334">
        <v>5.7937500000000002</v>
      </c>
      <c r="H334">
        <v>52.845700000000001</v>
      </c>
      <c r="I334">
        <v>-38.192599999999999</v>
      </c>
      <c r="J334">
        <v>23144051</v>
      </c>
    </row>
    <row r="335" spans="1:10" x14ac:dyDescent="0.25">
      <c r="A335">
        <v>-5.8634000000000004</v>
      </c>
      <c r="B335">
        <v>-5.50666E-2</v>
      </c>
      <c r="C335">
        <v>-5.1571100000000003</v>
      </c>
      <c r="D335">
        <v>-0.31483800000000001</v>
      </c>
      <c r="E335">
        <v>-1.1687399999999999</v>
      </c>
      <c r="F335">
        <v>-0.13725799999999999</v>
      </c>
      <c r="G335">
        <v>7.2421899999999999</v>
      </c>
      <c r="H335">
        <v>54.3035</v>
      </c>
      <c r="I335">
        <v>-33.637500000000003</v>
      </c>
      <c r="J335">
        <v>23214109</v>
      </c>
    </row>
    <row r="336" spans="1:10" x14ac:dyDescent="0.25">
      <c r="A336">
        <v>-5.5305999999999997</v>
      </c>
      <c r="B336">
        <v>0.205901</v>
      </c>
      <c r="C336">
        <v>-4.0150800000000002</v>
      </c>
      <c r="D336">
        <v>-0.21025199999999999</v>
      </c>
      <c r="E336">
        <v>-1.25214</v>
      </c>
      <c r="F336">
        <v>-0.17136499999999999</v>
      </c>
      <c r="G336">
        <v>7.2421899999999999</v>
      </c>
      <c r="H336">
        <v>54.3035</v>
      </c>
      <c r="I336">
        <v>-33.637500000000003</v>
      </c>
      <c r="J336">
        <v>23276142</v>
      </c>
    </row>
    <row r="337" spans="1:10" x14ac:dyDescent="0.25">
      <c r="A337">
        <v>-5.1882299999999999</v>
      </c>
      <c r="B337">
        <v>0.15801699999999999</v>
      </c>
      <c r="C337">
        <v>-3.33752</v>
      </c>
      <c r="D337">
        <v>-5.4637699999999997E-2</v>
      </c>
      <c r="E337">
        <v>-1.2111099999999999</v>
      </c>
      <c r="F337">
        <v>-0.15324599999999999</v>
      </c>
      <c r="G337">
        <v>6.3369099999999996</v>
      </c>
      <c r="H337">
        <v>60.317</v>
      </c>
      <c r="I337">
        <v>-26.454499999999999</v>
      </c>
      <c r="J337">
        <v>23335207</v>
      </c>
    </row>
    <row r="338" spans="1:10" x14ac:dyDescent="0.25">
      <c r="A338">
        <v>-5.9016999999999999</v>
      </c>
      <c r="B338">
        <v>-0.17238200000000001</v>
      </c>
      <c r="C338">
        <v>-2.7198099999999998</v>
      </c>
      <c r="D338">
        <v>-4.9425099999999998E-3</v>
      </c>
      <c r="E338">
        <v>-1.10666</v>
      </c>
      <c r="F338">
        <v>-4.0132399999999999E-2</v>
      </c>
      <c r="G338">
        <v>6.3369099999999996</v>
      </c>
      <c r="H338">
        <v>60.317</v>
      </c>
      <c r="I338">
        <v>-26.454499999999999</v>
      </c>
      <c r="J338">
        <v>23392754</v>
      </c>
    </row>
    <row r="339" spans="1:10" x14ac:dyDescent="0.25">
      <c r="A339">
        <v>-6.5242000000000004</v>
      </c>
      <c r="B339">
        <v>-0.17477699999999999</v>
      </c>
      <c r="C339">
        <v>-2.5402499999999999</v>
      </c>
      <c r="D339">
        <v>5.7143199999999998E-2</v>
      </c>
      <c r="E339">
        <v>-0.96782900000000005</v>
      </c>
      <c r="F339">
        <v>-4.5728100000000001E-2</v>
      </c>
      <c r="G339">
        <v>8.1474600000000006</v>
      </c>
      <c r="H339">
        <v>61.410299999999999</v>
      </c>
      <c r="I339">
        <v>-18.395499999999998</v>
      </c>
      <c r="J339">
        <v>23451504</v>
      </c>
    </row>
    <row r="340" spans="1:10" x14ac:dyDescent="0.25">
      <c r="A340">
        <v>-7.7619999999999996</v>
      </c>
      <c r="B340">
        <v>-7.6614399999999999E-2</v>
      </c>
      <c r="C340">
        <v>-2.0302799999999999</v>
      </c>
      <c r="D340">
        <v>0.122027</v>
      </c>
      <c r="E340">
        <v>-0.77704200000000001</v>
      </c>
      <c r="F340">
        <v>2.3552099999999999E-2</v>
      </c>
      <c r="G340">
        <v>8.1474600000000006</v>
      </c>
      <c r="H340">
        <v>61.410299999999999</v>
      </c>
      <c r="I340">
        <v>-18.395499999999998</v>
      </c>
      <c r="J340">
        <v>23510644</v>
      </c>
    </row>
    <row r="341" spans="1:10" x14ac:dyDescent="0.25">
      <c r="A341">
        <v>-8.9662799999999994</v>
      </c>
      <c r="B341">
        <v>-0.28969800000000001</v>
      </c>
      <c r="C341">
        <v>-1.92733</v>
      </c>
      <c r="D341">
        <v>7.4862999999999999E-2</v>
      </c>
      <c r="E341">
        <v>-0.49459199999999998</v>
      </c>
      <c r="F341">
        <v>1.0228900000000001E-2</v>
      </c>
      <c r="G341">
        <v>7.0611300000000004</v>
      </c>
      <c r="H341">
        <v>61.045900000000003</v>
      </c>
      <c r="I341">
        <v>-13.49</v>
      </c>
      <c r="J341">
        <v>23582830</v>
      </c>
    </row>
    <row r="342" spans="1:10" x14ac:dyDescent="0.25">
      <c r="A342">
        <v>-9.5385000000000009</v>
      </c>
      <c r="B342">
        <v>-0.38067800000000002</v>
      </c>
      <c r="C342">
        <v>-1.7693099999999999</v>
      </c>
      <c r="D342">
        <v>1.15782E-2</v>
      </c>
      <c r="E342">
        <v>-0.28115600000000002</v>
      </c>
      <c r="F342">
        <v>5.7259600000000001E-2</v>
      </c>
      <c r="G342">
        <v>7.0611300000000004</v>
      </c>
      <c r="H342">
        <v>61.045900000000003</v>
      </c>
      <c r="I342">
        <v>-13.49</v>
      </c>
      <c r="J342">
        <v>23641314</v>
      </c>
    </row>
    <row r="343" spans="1:10" x14ac:dyDescent="0.25">
      <c r="A343">
        <v>-9.5959599999999998</v>
      </c>
      <c r="B343">
        <v>-0.29209299999999999</v>
      </c>
      <c r="C343">
        <v>-1.68791</v>
      </c>
      <c r="D343">
        <v>-3.1588699999999997E-2</v>
      </c>
      <c r="E343">
        <v>-0.14526</v>
      </c>
      <c r="F343">
        <v>7.6178399999999993E-2</v>
      </c>
      <c r="G343">
        <v>6.51797</v>
      </c>
      <c r="H343">
        <v>63.050400000000003</v>
      </c>
      <c r="I343">
        <v>-9.8109400000000004</v>
      </c>
      <c r="J343">
        <v>23698957</v>
      </c>
    </row>
    <row r="344" spans="1:10" x14ac:dyDescent="0.25">
      <c r="A344">
        <v>-9.4906100000000002</v>
      </c>
      <c r="B344">
        <v>-0.30645800000000001</v>
      </c>
      <c r="C344">
        <v>-1.84832</v>
      </c>
      <c r="D344">
        <v>-3.5319200000000002E-2</v>
      </c>
      <c r="E344">
        <v>-0.13633300000000001</v>
      </c>
      <c r="F344">
        <v>5.2330000000000002E-2</v>
      </c>
      <c r="G344">
        <v>6.51797</v>
      </c>
      <c r="H344">
        <v>63.050400000000003</v>
      </c>
      <c r="I344">
        <v>-9.8109400000000004</v>
      </c>
      <c r="J344">
        <v>23757228</v>
      </c>
    </row>
    <row r="345" spans="1:10" x14ac:dyDescent="0.25">
      <c r="A345">
        <v>-9.5432900000000007</v>
      </c>
      <c r="B345">
        <v>-0.107739</v>
      </c>
      <c r="C345">
        <v>-1.65679</v>
      </c>
      <c r="D345">
        <v>3.8624100000000001E-2</v>
      </c>
      <c r="E345">
        <v>-6.2656500000000004E-2</v>
      </c>
      <c r="F345">
        <v>3.4210600000000001E-2</v>
      </c>
      <c r="G345">
        <v>6.8800800000000004</v>
      </c>
      <c r="H345">
        <v>62.685899999999997</v>
      </c>
      <c r="I345">
        <v>-8.05898</v>
      </c>
      <c r="J345">
        <v>23814867</v>
      </c>
    </row>
    <row r="346" spans="1:10" x14ac:dyDescent="0.25">
      <c r="A346">
        <v>-9.8569300000000002</v>
      </c>
      <c r="B346">
        <v>-8.1402799999999997E-2</v>
      </c>
      <c r="C346">
        <v>-1.7597400000000001</v>
      </c>
      <c r="D346">
        <v>-4.1048099999999997E-2</v>
      </c>
      <c r="E346">
        <v>-1.01634E-2</v>
      </c>
      <c r="F346">
        <v>5.2196800000000002E-2</v>
      </c>
      <c r="G346">
        <v>6.8800800000000004</v>
      </c>
      <c r="H346">
        <v>62.685899999999997</v>
      </c>
      <c r="I346">
        <v>-8.05898</v>
      </c>
      <c r="J346">
        <v>23885008</v>
      </c>
    </row>
    <row r="347" spans="1:10" x14ac:dyDescent="0.25">
      <c r="A347">
        <v>-9.4355499999999992</v>
      </c>
      <c r="B347">
        <v>-0.134075</v>
      </c>
      <c r="C347">
        <v>-1.6256600000000001</v>
      </c>
      <c r="D347">
        <v>-4.9708099999999998E-2</v>
      </c>
      <c r="E347">
        <v>1.35517E-2</v>
      </c>
      <c r="F347">
        <v>1.06286E-2</v>
      </c>
      <c r="G347">
        <v>6.69902</v>
      </c>
      <c r="H347">
        <v>63.597099999999998</v>
      </c>
      <c r="I347">
        <v>-8.9349600000000002</v>
      </c>
      <c r="J347">
        <v>23948953</v>
      </c>
    </row>
    <row r="348" spans="1:10" x14ac:dyDescent="0.25">
      <c r="A348">
        <v>-9.3541399999999992</v>
      </c>
      <c r="B348">
        <v>-2.1547799999999999E-2</v>
      </c>
      <c r="C348">
        <v>-1.6400300000000001</v>
      </c>
      <c r="D348">
        <v>-6.54128E-3</v>
      </c>
      <c r="E348">
        <v>-1.1362499999999999E-2</v>
      </c>
      <c r="F348">
        <v>6.3630900000000005E-4</v>
      </c>
      <c r="G348">
        <v>6.69902</v>
      </c>
      <c r="H348">
        <v>63.597099999999998</v>
      </c>
      <c r="I348">
        <v>-8.9349600000000002</v>
      </c>
      <c r="J348">
        <v>24007603</v>
      </c>
    </row>
    <row r="349" spans="1:10" x14ac:dyDescent="0.25">
      <c r="A349">
        <v>-9.6558100000000007</v>
      </c>
      <c r="B349">
        <v>-0.13168099999999999</v>
      </c>
      <c r="C349">
        <v>-1.5275000000000001</v>
      </c>
      <c r="D349">
        <v>-1.48016E-2</v>
      </c>
      <c r="E349">
        <v>3.9798199999999999E-2</v>
      </c>
      <c r="F349">
        <v>1.5957900000000001E-2</v>
      </c>
      <c r="G349">
        <v>7.0611300000000004</v>
      </c>
      <c r="H349">
        <v>62.139200000000002</v>
      </c>
      <c r="I349">
        <v>-8.2341800000000003</v>
      </c>
      <c r="J349">
        <v>24066056</v>
      </c>
    </row>
    <row r="350" spans="1:10" x14ac:dyDescent="0.25">
      <c r="A350">
        <v>-9.6606000000000005</v>
      </c>
      <c r="B350">
        <v>-6.7037600000000003E-2</v>
      </c>
      <c r="C350">
        <v>-1.5849599999999999</v>
      </c>
      <c r="D350">
        <v>2.6633299999999999E-2</v>
      </c>
      <c r="E350">
        <v>0.111343</v>
      </c>
      <c r="F350">
        <v>2.0088100000000001E-2</v>
      </c>
      <c r="G350">
        <v>7.0611300000000004</v>
      </c>
      <c r="H350">
        <v>62.139200000000002</v>
      </c>
      <c r="I350">
        <v>-8.2341800000000003</v>
      </c>
      <c r="J350">
        <v>24125627</v>
      </c>
    </row>
    <row r="351" spans="1:10" x14ac:dyDescent="0.25">
      <c r="A351">
        <v>-9.6270799999999994</v>
      </c>
      <c r="B351">
        <v>-0.150835</v>
      </c>
      <c r="C351">
        <v>-1.4748300000000001</v>
      </c>
      <c r="D351">
        <v>4.4486299999999999E-2</v>
      </c>
      <c r="E351">
        <v>0.210867</v>
      </c>
      <c r="F351">
        <v>2.08874E-2</v>
      </c>
      <c r="G351">
        <v>6.1558599999999997</v>
      </c>
      <c r="H351">
        <v>63.4148</v>
      </c>
      <c r="I351">
        <v>-7.7085900000000001</v>
      </c>
      <c r="J351">
        <v>24184214</v>
      </c>
    </row>
    <row r="352" spans="1:10" x14ac:dyDescent="0.25">
      <c r="A352">
        <v>-9.5959599999999998</v>
      </c>
      <c r="B352">
        <v>-0.189142</v>
      </c>
      <c r="C352">
        <v>-1.32399</v>
      </c>
      <c r="D352">
        <v>0.12642300000000001</v>
      </c>
      <c r="E352">
        <v>0.35475699999999999</v>
      </c>
      <c r="F352">
        <v>2.7549000000000001E-2</v>
      </c>
      <c r="G352">
        <v>6.1558599999999997</v>
      </c>
      <c r="H352">
        <v>63.4148</v>
      </c>
      <c r="I352">
        <v>-7.7085900000000001</v>
      </c>
      <c r="J352">
        <v>24257213</v>
      </c>
    </row>
    <row r="353" spans="1:10" x14ac:dyDescent="0.25">
      <c r="A353">
        <v>-9.4163899999999998</v>
      </c>
      <c r="B353">
        <v>-0.15562300000000001</v>
      </c>
      <c r="C353">
        <v>-1.76213</v>
      </c>
      <c r="D353">
        <v>0.14360999999999999</v>
      </c>
      <c r="E353">
        <v>0.47120099999999998</v>
      </c>
      <c r="F353">
        <v>4.8599499999999997E-2</v>
      </c>
      <c r="G353">
        <v>7.9664000000000001</v>
      </c>
      <c r="H353">
        <v>64.143699999999995</v>
      </c>
      <c r="I353">
        <v>-10.8621</v>
      </c>
      <c r="J353">
        <v>24315196</v>
      </c>
    </row>
    <row r="354" spans="1:10" x14ac:dyDescent="0.25">
      <c r="A354">
        <v>-9.2966800000000003</v>
      </c>
      <c r="B354">
        <v>-0.20829500000000001</v>
      </c>
      <c r="C354">
        <v>-1.8698699999999999</v>
      </c>
      <c r="D354">
        <v>0.211425</v>
      </c>
      <c r="E354">
        <v>0.59270699999999998</v>
      </c>
      <c r="F354">
        <v>3.6342300000000001E-2</v>
      </c>
      <c r="G354">
        <v>7.9664000000000001</v>
      </c>
      <c r="H354">
        <v>64.143699999999995</v>
      </c>
      <c r="I354">
        <v>-10.8621</v>
      </c>
      <c r="J354">
        <v>24373588</v>
      </c>
    </row>
    <row r="355" spans="1:10" x14ac:dyDescent="0.25">
      <c r="A355">
        <v>-9.1290899999999997</v>
      </c>
      <c r="B355">
        <v>-0.36391899999999999</v>
      </c>
      <c r="C355">
        <v>-2.0446499999999999</v>
      </c>
      <c r="D355">
        <v>0.183446</v>
      </c>
      <c r="E355">
        <v>0.74872099999999997</v>
      </c>
      <c r="F355">
        <v>4.6734299999999999E-2</v>
      </c>
      <c r="G355">
        <v>7.2421899999999999</v>
      </c>
      <c r="H355">
        <v>62.3215</v>
      </c>
      <c r="I355">
        <v>-12.964499999999999</v>
      </c>
      <c r="J355">
        <v>24431337</v>
      </c>
    </row>
    <row r="356" spans="1:10" x14ac:dyDescent="0.25">
      <c r="A356">
        <v>-8.9447299999999998</v>
      </c>
      <c r="B356">
        <v>-0.421379</v>
      </c>
      <c r="C356">
        <v>-2.5067300000000001</v>
      </c>
      <c r="D356">
        <v>0.20516300000000001</v>
      </c>
      <c r="E356">
        <v>1.01319</v>
      </c>
      <c r="F356">
        <v>5.2596499999999997E-2</v>
      </c>
      <c r="G356">
        <v>7.2421899999999999</v>
      </c>
      <c r="H356">
        <v>62.3215</v>
      </c>
      <c r="I356">
        <v>-12.964499999999999</v>
      </c>
      <c r="J356">
        <v>24489734</v>
      </c>
    </row>
    <row r="357" spans="1:10" x14ac:dyDescent="0.25">
      <c r="A357">
        <v>-8.1929599999999994</v>
      </c>
      <c r="B357">
        <v>-0.78050900000000001</v>
      </c>
      <c r="C357">
        <v>-2.4013800000000001</v>
      </c>
      <c r="D357">
        <v>1.85062E-2</v>
      </c>
      <c r="E357">
        <v>1.1128400000000001</v>
      </c>
      <c r="F357">
        <v>9.1766399999999998E-2</v>
      </c>
      <c r="G357">
        <v>7.2421899999999999</v>
      </c>
      <c r="H357">
        <v>60.499200000000002</v>
      </c>
      <c r="I357">
        <v>-18.921099999999999</v>
      </c>
      <c r="J357">
        <v>24548650</v>
      </c>
    </row>
    <row r="358" spans="1:10" x14ac:dyDescent="0.25">
      <c r="A358">
        <v>-6.9120600000000003</v>
      </c>
      <c r="B358">
        <v>-0.87627699999999997</v>
      </c>
      <c r="C358">
        <v>-3.2178100000000001</v>
      </c>
      <c r="D358">
        <v>-0.54572799999999999</v>
      </c>
      <c r="E358">
        <v>1.32162</v>
      </c>
      <c r="F358">
        <v>0.11534800000000001</v>
      </c>
      <c r="G358">
        <v>7.2421899999999999</v>
      </c>
      <c r="H358">
        <v>60.499200000000002</v>
      </c>
      <c r="I358">
        <v>-18.921099999999999</v>
      </c>
      <c r="J358">
        <v>24620451</v>
      </c>
    </row>
    <row r="359" spans="1:10" x14ac:dyDescent="0.25">
      <c r="A359">
        <v>-4.5130699999999999</v>
      </c>
      <c r="B359">
        <v>3.3518800000000001E-2</v>
      </c>
      <c r="C359">
        <v>-3.8498800000000002</v>
      </c>
      <c r="D359">
        <v>-2.1329899999999999E-2</v>
      </c>
      <c r="E359">
        <v>1.2396799999999999</v>
      </c>
      <c r="F359">
        <v>5.5527600000000003E-2</v>
      </c>
      <c r="G359">
        <v>7.0611300000000004</v>
      </c>
      <c r="H359">
        <v>60.317</v>
      </c>
      <c r="I359">
        <v>-26.104099999999999</v>
      </c>
      <c r="J359">
        <v>24678631</v>
      </c>
    </row>
    <row r="360" spans="1:10" x14ac:dyDescent="0.25">
      <c r="A360">
        <v>-3.7301700000000002</v>
      </c>
      <c r="B360">
        <v>1.7190399999999999</v>
      </c>
      <c r="C360">
        <v>-5.13795</v>
      </c>
      <c r="D360">
        <v>0.19930100000000001</v>
      </c>
      <c r="E360">
        <v>0.89700800000000003</v>
      </c>
      <c r="F360">
        <v>0.18276300000000001</v>
      </c>
      <c r="G360">
        <v>7.0611300000000004</v>
      </c>
      <c r="H360">
        <v>60.317</v>
      </c>
      <c r="I360">
        <v>-26.104099999999999</v>
      </c>
      <c r="J360">
        <v>24737416</v>
      </c>
    </row>
    <row r="361" spans="1:10" x14ac:dyDescent="0.25">
      <c r="A361">
        <v>-4.8506499999999999</v>
      </c>
      <c r="B361">
        <v>0.17238200000000001</v>
      </c>
      <c r="C361">
        <v>-4.7357300000000002</v>
      </c>
      <c r="D361">
        <v>2.6633299999999999E-2</v>
      </c>
      <c r="E361">
        <v>0.73473200000000005</v>
      </c>
      <c r="F361">
        <v>0.19195599999999999</v>
      </c>
      <c r="G361">
        <v>7.7853500000000002</v>
      </c>
      <c r="H361">
        <v>57.036900000000003</v>
      </c>
      <c r="I361">
        <v>-31.36</v>
      </c>
      <c r="J361">
        <v>24798251</v>
      </c>
    </row>
    <row r="362" spans="1:10" x14ac:dyDescent="0.25">
      <c r="A362">
        <v>-5.6598899999999999</v>
      </c>
      <c r="B362">
        <v>-0.65601100000000001</v>
      </c>
      <c r="C362">
        <v>-5.1906299999999996</v>
      </c>
      <c r="D362">
        <v>6.6202999999999998E-2</v>
      </c>
      <c r="E362">
        <v>0.48852099999999998</v>
      </c>
      <c r="F362">
        <v>5.7392800000000001E-2</v>
      </c>
      <c r="G362">
        <v>7.7853500000000002</v>
      </c>
      <c r="H362">
        <v>57.036900000000003</v>
      </c>
      <c r="I362">
        <v>-31.36</v>
      </c>
      <c r="J362">
        <v>24858047</v>
      </c>
    </row>
    <row r="363" spans="1:10" x14ac:dyDescent="0.25">
      <c r="A363">
        <v>-5.4444100000000004</v>
      </c>
      <c r="B363">
        <v>1.05105</v>
      </c>
      <c r="C363">
        <v>-6.0429599999999999</v>
      </c>
      <c r="D363">
        <v>4.0489299999999999E-2</v>
      </c>
      <c r="E363">
        <v>0.13172800000000001</v>
      </c>
      <c r="F363">
        <v>5.1797099999999999E-2</v>
      </c>
      <c r="G363">
        <v>4.52637</v>
      </c>
      <c r="H363">
        <v>55.579099999999997</v>
      </c>
      <c r="I363">
        <v>-36.966200000000001</v>
      </c>
      <c r="J363">
        <v>24916395</v>
      </c>
    </row>
    <row r="364" spans="1:10" x14ac:dyDescent="0.25">
      <c r="A364">
        <v>-6.98149</v>
      </c>
      <c r="B364">
        <v>0.95528599999999997</v>
      </c>
      <c r="C364">
        <v>-6.9767000000000001</v>
      </c>
      <c r="D364">
        <v>9.4181500000000001E-2</v>
      </c>
      <c r="E364">
        <v>-3.6543199999999998E-2</v>
      </c>
      <c r="F364">
        <v>6.0990000000000003E-2</v>
      </c>
      <c r="G364">
        <v>5.7937500000000002</v>
      </c>
      <c r="H364">
        <v>52.481200000000001</v>
      </c>
      <c r="I364">
        <v>-34.688699999999997</v>
      </c>
      <c r="J364">
        <v>25018577</v>
      </c>
    </row>
    <row r="365" spans="1:10" x14ac:dyDescent="0.25">
      <c r="A365">
        <v>-7.8769200000000001</v>
      </c>
      <c r="B365">
        <v>0.134075</v>
      </c>
      <c r="C365">
        <v>-8.0804299999999998</v>
      </c>
      <c r="D365">
        <v>5.31463E-2</v>
      </c>
      <c r="E365">
        <v>-0.102226</v>
      </c>
      <c r="F365">
        <v>5.6060499999999999E-2</v>
      </c>
      <c r="G365">
        <v>5.7937500000000002</v>
      </c>
      <c r="H365">
        <v>52.481200000000001</v>
      </c>
      <c r="I365">
        <v>-34.688699999999997</v>
      </c>
      <c r="J365">
        <v>25076516</v>
      </c>
    </row>
    <row r="366" spans="1:10" x14ac:dyDescent="0.25">
      <c r="A366">
        <v>-7.8864999999999998</v>
      </c>
      <c r="B366">
        <v>0.55306</v>
      </c>
      <c r="C366">
        <v>-7.8003099999999996</v>
      </c>
      <c r="D366">
        <v>4.6501800000000003E-3</v>
      </c>
      <c r="E366">
        <v>-0.27609299999999998</v>
      </c>
      <c r="F366">
        <v>5.1397400000000003E-2</v>
      </c>
      <c r="G366">
        <v>5.6126899999999997</v>
      </c>
      <c r="H366">
        <v>54.850200000000001</v>
      </c>
      <c r="I366">
        <v>-33.462299999999999</v>
      </c>
      <c r="J366">
        <v>25134303</v>
      </c>
    </row>
    <row r="367" spans="1:10" x14ac:dyDescent="0.25">
      <c r="A367">
        <v>-8.7819299999999991</v>
      </c>
      <c r="B367">
        <v>0.39983200000000002</v>
      </c>
      <c r="C367">
        <v>-8.2623899999999999</v>
      </c>
      <c r="D367">
        <v>-2.78582E-2</v>
      </c>
      <c r="E367">
        <v>-0.305537</v>
      </c>
      <c r="F367">
        <v>-1.86822E-2</v>
      </c>
      <c r="G367">
        <v>5.6126899999999997</v>
      </c>
      <c r="H367">
        <v>54.850200000000001</v>
      </c>
      <c r="I367">
        <v>-33.462299999999999</v>
      </c>
      <c r="J367">
        <v>25192731</v>
      </c>
    </row>
    <row r="368" spans="1:10" x14ac:dyDescent="0.25">
      <c r="A368">
        <v>-10.438700000000001</v>
      </c>
      <c r="B368">
        <v>0.277727</v>
      </c>
      <c r="C368">
        <v>-9.2727400000000006</v>
      </c>
      <c r="D368">
        <v>-0.11605699999999999</v>
      </c>
      <c r="E368">
        <v>-0.25384299999999999</v>
      </c>
      <c r="F368">
        <v>-6.21156E-2</v>
      </c>
      <c r="G368">
        <v>5.6126899999999997</v>
      </c>
      <c r="H368">
        <v>54.850200000000001</v>
      </c>
      <c r="I368">
        <v>-33.462299999999999</v>
      </c>
      <c r="J368">
        <v>25250253</v>
      </c>
    </row>
    <row r="369" spans="1:10" x14ac:dyDescent="0.25">
      <c r="A369">
        <v>-11.2791</v>
      </c>
      <c r="B369">
        <v>0.56024300000000005</v>
      </c>
      <c r="C369">
        <v>-9.4714600000000004</v>
      </c>
      <c r="D369">
        <v>-0.130713</v>
      </c>
      <c r="E369">
        <v>-0.27449400000000002</v>
      </c>
      <c r="F369">
        <v>-5.1057400000000003E-2</v>
      </c>
      <c r="G369">
        <v>5.2505800000000002</v>
      </c>
      <c r="H369">
        <v>55.214599999999997</v>
      </c>
      <c r="I369">
        <v>-31.36</v>
      </c>
      <c r="J369">
        <v>25324361</v>
      </c>
    </row>
    <row r="370" spans="1:10" x14ac:dyDescent="0.25">
      <c r="A370">
        <v>-13.0245</v>
      </c>
      <c r="B370">
        <v>0.65601100000000001</v>
      </c>
      <c r="C370">
        <v>-9.1793700000000005</v>
      </c>
      <c r="D370">
        <v>-0.14630099999999999</v>
      </c>
      <c r="E370">
        <v>-0.15685099999999999</v>
      </c>
      <c r="F370">
        <v>-7.2907299999999994E-2</v>
      </c>
      <c r="G370">
        <v>6.1558599999999997</v>
      </c>
      <c r="H370">
        <v>55.032400000000003</v>
      </c>
      <c r="I370">
        <v>-30.834399999999999</v>
      </c>
      <c r="J370">
        <v>25382889</v>
      </c>
    </row>
    <row r="371" spans="1:10" x14ac:dyDescent="0.25">
      <c r="A371">
        <v>-11.626200000000001</v>
      </c>
      <c r="B371">
        <v>0.71107799999999999</v>
      </c>
      <c r="C371">
        <v>-8.3940699999999993</v>
      </c>
      <c r="D371">
        <v>-9.1143000000000002E-2</v>
      </c>
      <c r="E371">
        <v>-2.4019499999999999E-2</v>
      </c>
      <c r="F371">
        <v>-9.87542E-2</v>
      </c>
      <c r="G371">
        <v>6.1558599999999997</v>
      </c>
      <c r="H371">
        <v>55.032400000000003</v>
      </c>
      <c r="I371">
        <v>-30.834399999999999</v>
      </c>
      <c r="J371">
        <v>25440849</v>
      </c>
    </row>
    <row r="372" spans="1:10" x14ac:dyDescent="0.25">
      <c r="A372">
        <v>-9.9933899999999998</v>
      </c>
      <c r="B372">
        <v>0.47883999999999999</v>
      </c>
      <c r="C372">
        <v>-7.8433999999999999</v>
      </c>
      <c r="D372">
        <v>-2.9190500000000001E-2</v>
      </c>
      <c r="E372">
        <v>3.46022E-2</v>
      </c>
      <c r="F372">
        <v>-0.115408</v>
      </c>
      <c r="G372">
        <v>6.1558599999999997</v>
      </c>
      <c r="H372">
        <v>55.032400000000003</v>
      </c>
      <c r="I372">
        <v>-30.834399999999999</v>
      </c>
      <c r="J372">
        <v>25499280</v>
      </c>
    </row>
    <row r="373" spans="1:10" x14ac:dyDescent="0.25">
      <c r="A373">
        <v>-8.2982999999999993</v>
      </c>
      <c r="B373">
        <v>0.33997699999999997</v>
      </c>
      <c r="C373">
        <v>-6.9982499999999996</v>
      </c>
      <c r="D373">
        <v>5.9541400000000001E-2</v>
      </c>
      <c r="E373">
        <v>-4.3471200000000002E-2</v>
      </c>
      <c r="F373">
        <v>-7.5038999999999995E-2</v>
      </c>
      <c r="G373">
        <v>4.7074199999999999</v>
      </c>
      <c r="H373">
        <v>56.490200000000002</v>
      </c>
      <c r="I373">
        <v>-30.484000000000002</v>
      </c>
      <c r="J373">
        <v>25559786</v>
      </c>
    </row>
    <row r="374" spans="1:10" x14ac:dyDescent="0.25">
      <c r="A374">
        <v>-7.8433999999999999</v>
      </c>
      <c r="B374">
        <v>-5.7460799999999999E-2</v>
      </c>
      <c r="C374">
        <v>-6.7444600000000001</v>
      </c>
      <c r="D374">
        <v>3.5842999999999999E-3</v>
      </c>
      <c r="E374">
        <v>-0.15298700000000001</v>
      </c>
      <c r="F374">
        <v>-5.7319299999999997E-2</v>
      </c>
      <c r="G374">
        <v>4.7074199999999999</v>
      </c>
      <c r="H374">
        <v>56.490200000000002</v>
      </c>
      <c r="I374">
        <v>-30.484000000000002</v>
      </c>
      <c r="J374">
        <v>25621042</v>
      </c>
    </row>
    <row r="375" spans="1:10" x14ac:dyDescent="0.25">
      <c r="A375">
        <v>-7.7236900000000004</v>
      </c>
      <c r="B375">
        <v>0.19392999999999999</v>
      </c>
      <c r="C375">
        <v>-6.2560500000000001</v>
      </c>
      <c r="D375">
        <v>1.9305599999999999E-2</v>
      </c>
      <c r="E375">
        <v>-0.33151700000000001</v>
      </c>
      <c r="F375">
        <v>-1.7216700000000001E-2</v>
      </c>
      <c r="G375">
        <v>5.6126899999999997</v>
      </c>
      <c r="H375">
        <v>55.579099999999997</v>
      </c>
      <c r="I375">
        <v>-29.958400000000001</v>
      </c>
      <c r="J375">
        <v>25691422</v>
      </c>
    </row>
    <row r="376" spans="1:10" x14ac:dyDescent="0.25">
      <c r="A376">
        <v>-7.9272</v>
      </c>
      <c r="B376">
        <v>1.43652E-2</v>
      </c>
      <c r="C376">
        <v>-5.9136800000000003</v>
      </c>
      <c r="D376">
        <v>2.4101899999999999E-2</v>
      </c>
      <c r="E376">
        <v>-0.44276500000000002</v>
      </c>
      <c r="F376">
        <v>5.2994000000000001E-3</v>
      </c>
      <c r="G376">
        <v>5.9748000000000001</v>
      </c>
      <c r="H376">
        <v>57.401400000000002</v>
      </c>
      <c r="I376">
        <v>-27.505700000000001</v>
      </c>
      <c r="J376">
        <v>25749140</v>
      </c>
    </row>
    <row r="377" spans="1:10" x14ac:dyDescent="0.25">
      <c r="A377">
        <v>-8.0253599999999992</v>
      </c>
      <c r="B377">
        <v>0.20111299999999999</v>
      </c>
      <c r="C377">
        <v>-5.51145</v>
      </c>
      <c r="D377">
        <v>3.1846499999999998E-3</v>
      </c>
      <c r="E377">
        <v>-0.50178599999999995</v>
      </c>
      <c r="F377">
        <v>1.42259E-2</v>
      </c>
      <c r="G377">
        <v>5.9748000000000001</v>
      </c>
      <c r="H377">
        <v>57.401400000000002</v>
      </c>
      <c r="I377">
        <v>-27.505700000000001</v>
      </c>
      <c r="J377">
        <v>25807659</v>
      </c>
    </row>
    <row r="378" spans="1:10" x14ac:dyDescent="0.25">
      <c r="A378">
        <v>-7.9008599999999998</v>
      </c>
      <c r="B378">
        <v>1.6759400000000001E-2</v>
      </c>
      <c r="C378">
        <v>-5.3103400000000001</v>
      </c>
      <c r="D378">
        <v>5.4611899999999998E-2</v>
      </c>
      <c r="E378">
        <v>-0.55268099999999998</v>
      </c>
      <c r="F378">
        <v>-5.09262E-3</v>
      </c>
      <c r="G378">
        <v>5.9748000000000001</v>
      </c>
      <c r="H378">
        <v>57.401400000000002</v>
      </c>
      <c r="I378">
        <v>-27.505700000000001</v>
      </c>
      <c r="J378">
        <v>25865224</v>
      </c>
    </row>
    <row r="379" spans="1:10" x14ac:dyDescent="0.25">
      <c r="A379">
        <v>-7.6446800000000001</v>
      </c>
      <c r="B379">
        <v>0.28969800000000001</v>
      </c>
      <c r="C379">
        <v>-4.6710900000000004</v>
      </c>
      <c r="D379">
        <v>2.2103500000000002E-2</v>
      </c>
      <c r="E379">
        <v>-0.649007</v>
      </c>
      <c r="F379">
        <v>1.1161600000000001E-2</v>
      </c>
      <c r="G379">
        <v>5.9748000000000001</v>
      </c>
      <c r="H379">
        <v>59.223599999999998</v>
      </c>
      <c r="I379">
        <v>-23.651399999999999</v>
      </c>
      <c r="J379">
        <v>25928399</v>
      </c>
    </row>
    <row r="380" spans="1:10" x14ac:dyDescent="0.25">
      <c r="A380">
        <v>-7.4435700000000002</v>
      </c>
      <c r="B380">
        <v>0.16280600000000001</v>
      </c>
      <c r="C380">
        <v>-3.91452</v>
      </c>
      <c r="D380">
        <v>5.0082000000000002E-2</v>
      </c>
      <c r="E380">
        <v>-0.65540200000000004</v>
      </c>
      <c r="F380">
        <v>8.6301899999999994E-3</v>
      </c>
      <c r="G380">
        <v>5.9748000000000001</v>
      </c>
      <c r="H380">
        <v>59.223599999999998</v>
      </c>
      <c r="I380">
        <v>-23.651399999999999</v>
      </c>
      <c r="J380">
        <v>25999473</v>
      </c>
    </row>
    <row r="381" spans="1:10" x14ac:dyDescent="0.25">
      <c r="A381">
        <v>-7.1443000000000003</v>
      </c>
      <c r="B381">
        <v>1.6759400000000001E-2</v>
      </c>
      <c r="C381">
        <v>-3.33752</v>
      </c>
      <c r="D381" s="1">
        <v>-1.2934200000000001E-5</v>
      </c>
      <c r="E381">
        <v>-0.65433600000000003</v>
      </c>
      <c r="F381">
        <v>1.6890499999999999E-2</v>
      </c>
      <c r="G381">
        <v>6.1558599999999997</v>
      </c>
      <c r="H381">
        <v>60.863700000000001</v>
      </c>
      <c r="I381">
        <v>-20.322600000000001</v>
      </c>
      <c r="J381">
        <v>26057911</v>
      </c>
    </row>
    <row r="382" spans="1:10" x14ac:dyDescent="0.25">
      <c r="A382">
        <v>-6.2799899999999997</v>
      </c>
      <c r="B382">
        <v>0.28969800000000001</v>
      </c>
      <c r="C382">
        <v>-2.8131900000000001</v>
      </c>
      <c r="D382">
        <v>9.4048300000000001E-2</v>
      </c>
      <c r="E382">
        <v>-0.72628099999999995</v>
      </c>
      <c r="F382">
        <v>-4.8261700000000003E-3</v>
      </c>
      <c r="G382">
        <v>6.1558599999999997</v>
      </c>
      <c r="H382">
        <v>60.863700000000001</v>
      </c>
      <c r="I382">
        <v>-20.322600000000001</v>
      </c>
      <c r="J382">
        <v>26116632</v>
      </c>
    </row>
    <row r="383" spans="1:10" x14ac:dyDescent="0.25">
      <c r="A383">
        <v>-5.9663500000000003</v>
      </c>
      <c r="B383">
        <v>0.27054499999999998</v>
      </c>
      <c r="C383">
        <v>-2.2840699999999998</v>
      </c>
      <c r="D383">
        <v>0.150005</v>
      </c>
      <c r="E383">
        <v>-0.717754</v>
      </c>
      <c r="F383">
        <v>-2.0014500000000001E-2</v>
      </c>
      <c r="G383">
        <v>6.1558599999999997</v>
      </c>
      <c r="H383">
        <v>60.863700000000001</v>
      </c>
      <c r="I383">
        <v>-20.322600000000001</v>
      </c>
      <c r="J383">
        <v>26175631</v>
      </c>
    </row>
    <row r="384" spans="1:10" x14ac:dyDescent="0.25">
      <c r="A384">
        <v>-6.64391</v>
      </c>
      <c r="B384">
        <v>0.196324</v>
      </c>
      <c r="C384">
        <v>-1.6448199999999999</v>
      </c>
      <c r="D384">
        <v>0.20929300000000001</v>
      </c>
      <c r="E384">
        <v>-0.63648300000000002</v>
      </c>
      <c r="F384">
        <v>-2.8274899999999999E-2</v>
      </c>
      <c r="G384">
        <v>6.1558599999999997</v>
      </c>
      <c r="H384">
        <v>60.863700000000001</v>
      </c>
      <c r="I384">
        <v>-20.322600000000001</v>
      </c>
      <c r="J384">
        <v>26233955</v>
      </c>
    </row>
    <row r="385" spans="1:10" x14ac:dyDescent="0.25">
      <c r="A385">
        <v>-8.1546500000000002</v>
      </c>
      <c r="B385">
        <v>0.241814</v>
      </c>
      <c r="C385">
        <v>-1.6591800000000001</v>
      </c>
      <c r="D385">
        <v>0.23633899999999999</v>
      </c>
      <c r="E385">
        <v>-0.38947300000000001</v>
      </c>
      <c r="F385">
        <v>1.42259E-2</v>
      </c>
      <c r="G385">
        <v>5.9748000000000001</v>
      </c>
      <c r="H385">
        <v>63.232599999999998</v>
      </c>
      <c r="I385">
        <v>-11.738099999999999</v>
      </c>
      <c r="J385">
        <v>26295916</v>
      </c>
    </row>
    <row r="386" spans="1:10" x14ac:dyDescent="0.25">
      <c r="A386">
        <v>-9.3685100000000006</v>
      </c>
      <c r="B386">
        <v>5.7460799999999999E-2</v>
      </c>
      <c r="C386">
        <v>-1.6184799999999999</v>
      </c>
      <c r="D386">
        <v>0.166793</v>
      </c>
      <c r="E386">
        <v>-0.212808</v>
      </c>
      <c r="F386">
        <v>4.1138599999999997E-2</v>
      </c>
      <c r="G386">
        <v>5.0695300000000003</v>
      </c>
      <c r="H386">
        <v>62.685899999999997</v>
      </c>
      <c r="I386">
        <v>-7.7085900000000001</v>
      </c>
      <c r="J386">
        <v>26365007</v>
      </c>
    </row>
    <row r="387" spans="1:10" x14ac:dyDescent="0.25">
      <c r="A387">
        <v>-9.6007499999999997</v>
      </c>
      <c r="B387">
        <v>0.10534499999999999</v>
      </c>
      <c r="C387">
        <v>-1.7358</v>
      </c>
      <c r="D387">
        <v>0.113367</v>
      </c>
      <c r="E387">
        <v>-5.0532500000000001E-2</v>
      </c>
      <c r="F387">
        <v>5.5794000000000003E-2</v>
      </c>
      <c r="G387">
        <v>5.0695300000000003</v>
      </c>
      <c r="H387">
        <v>62.685899999999997</v>
      </c>
      <c r="I387">
        <v>-7.7085900000000001</v>
      </c>
      <c r="J387">
        <v>26423367</v>
      </c>
    </row>
    <row r="388" spans="1:10" x14ac:dyDescent="0.25">
      <c r="A388">
        <v>-9.5504700000000007</v>
      </c>
      <c r="B388">
        <v>-2.3942E-3</v>
      </c>
      <c r="C388">
        <v>-1.6831199999999999</v>
      </c>
      <c r="D388">
        <v>6.5536800000000006E-2</v>
      </c>
      <c r="E388">
        <v>8.9474400000000005E-4</v>
      </c>
      <c r="F388">
        <v>5.6993099999999998E-2</v>
      </c>
      <c r="G388">
        <v>5.0695300000000003</v>
      </c>
      <c r="H388">
        <v>62.685899999999997</v>
      </c>
      <c r="I388">
        <v>-7.7085900000000001</v>
      </c>
      <c r="J388">
        <v>26481044</v>
      </c>
    </row>
    <row r="389" spans="1:10" x14ac:dyDescent="0.25">
      <c r="A389">
        <v>-9.5097699999999996</v>
      </c>
      <c r="B389">
        <v>-8.1402799999999997E-2</v>
      </c>
      <c r="C389">
        <v>-1.69031</v>
      </c>
      <c r="D389">
        <v>3.52933E-2</v>
      </c>
      <c r="E389">
        <v>2.3943699999999998E-2</v>
      </c>
      <c r="F389">
        <v>3.7941000000000003E-2</v>
      </c>
      <c r="G389">
        <v>4.7074199999999999</v>
      </c>
      <c r="H389">
        <v>63.779299999999999</v>
      </c>
      <c r="I389">
        <v>-9.1101500000000009</v>
      </c>
      <c r="J389">
        <v>26539704</v>
      </c>
    </row>
    <row r="390" spans="1:10" x14ac:dyDescent="0.25">
      <c r="A390">
        <v>-9.4379399999999993</v>
      </c>
      <c r="B390">
        <v>-7.42202E-2</v>
      </c>
      <c r="C390">
        <v>-1.7358</v>
      </c>
      <c r="D390">
        <v>1.06456E-2</v>
      </c>
      <c r="E390">
        <v>3.0738499999999998E-2</v>
      </c>
      <c r="F390">
        <v>1.64908E-2</v>
      </c>
      <c r="G390">
        <v>4.7074199999999999</v>
      </c>
      <c r="H390">
        <v>63.779299999999999</v>
      </c>
      <c r="I390">
        <v>-9.1101500000000009</v>
      </c>
      <c r="J390">
        <v>26600128</v>
      </c>
    </row>
    <row r="391" spans="1:10" x14ac:dyDescent="0.25">
      <c r="A391">
        <v>-9.3924500000000002</v>
      </c>
      <c r="B391">
        <v>-2.87304E-2</v>
      </c>
      <c r="C391">
        <v>-1.9369099999999999</v>
      </c>
      <c r="D391">
        <v>-1.6800099999999998E-2</v>
      </c>
      <c r="E391">
        <v>4.4328100000000002E-2</v>
      </c>
      <c r="F391">
        <v>8.3637099999999999E-3</v>
      </c>
      <c r="G391">
        <v>5.6126899999999997</v>
      </c>
      <c r="H391">
        <v>63.961500000000001</v>
      </c>
      <c r="I391">
        <v>-7.8837900000000003</v>
      </c>
      <c r="J391">
        <v>26658769</v>
      </c>
    </row>
    <row r="392" spans="1:10" x14ac:dyDescent="0.25">
      <c r="A392">
        <v>-9.4259699999999995</v>
      </c>
      <c r="B392">
        <v>-2.6336200000000001E-2</v>
      </c>
      <c r="C392">
        <v>-1.8842399999999999</v>
      </c>
      <c r="D392">
        <v>-6.7694400000000002E-2</v>
      </c>
      <c r="E392">
        <v>1.6615999999999999E-2</v>
      </c>
      <c r="F392">
        <v>3.7006299999999999E-3</v>
      </c>
      <c r="G392">
        <v>5.6126899999999997</v>
      </c>
      <c r="H392">
        <v>63.961500000000001</v>
      </c>
      <c r="I392">
        <v>-7.8837900000000003</v>
      </c>
      <c r="J392">
        <v>26728350</v>
      </c>
    </row>
    <row r="393" spans="1:10" x14ac:dyDescent="0.25">
      <c r="A393">
        <v>-9.3709000000000007</v>
      </c>
      <c r="B393">
        <v>3.5913E-2</v>
      </c>
      <c r="C393">
        <v>-1.92733</v>
      </c>
      <c r="D393">
        <v>-9.1276300000000005E-2</v>
      </c>
      <c r="E393">
        <v>-2.0155800000000001E-2</v>
      </c>
      <c r="F393">
        <v>4.5000200000000004E-3</v>
      </c>
      <c r="G393">
        <v>7.7853500000000002</v>
      </c>
      <c r="H393">
        <v>63.232599999999998</v>
      </c>
      <c r="I393">
        <v>-7.1830100000000003</v>
      </c>
      <c r="J393">
        <v>26788137</v>
      </c>
    </row>
    <row r="394" spans="1:10" x14ac:dyDescent="0.25">
      <c r="A394">
        <v>-9.4379399999999993</v>
      </c>
      <c r="B394">
        <v>0.124498</v>
      </c>
      <c r="C394">
        <v>-1.8842399999999999</v>
      </c>
      <c r="D394">
        <v>-9.5406400000000002E-2</v>
      </c>
      <c r="E394">
        <v>-3.8408499999999998E-2</v>
      </c>
      <c r="F394">
        <v>-7.6240300000000004E-3</v>
      </c>
      <c r="G394">
        <v>7.7853500000000002</v>
      </c>
      <c r="H394">
        <v>63.232599999999998</v>
      </c>
      <c r="I394">
        <v>-7.1830100000000003</v>
      </c>
      <c r="J394">
        <v>26846559</v>
      </c>
    </row>
    <row r="395" spans="1:10" x14ac:dyDescent="0.25">
      <c r="A395">
        <v>-9.4954000000000001</v>
      </c>
      <c r="B395">
        <v>0.33518799999999999</v>
      </c>
      <c r="C395">
        <v>-1.6855199999999999</v>
      </c>
      <c r="D395">
        <v>-3.8516700000000001E-2</v>
      </c>
      <c r="E395">
        <v>1.5609E-3</v>
      </c>
      <c r="F395">
        <v>-2.5876699999999999E-2</v>
      </c>
      <c r="G395">
        <v>7.0611300000000004</v>
      </c>
      <c r="H395">
        <v>63.597099999999998</v>
      </c>
      <c r="I395">
        <v>-7.5334000000000003</v>
      </c>
      <c r="J395">
        <v>26905778</v>
      </c>
    </row>
    <row r="396" spans="1:10" x14ac:dyDescent="0.25">
      <c r="A396">
        <v>-9.6031399999999998</v>
      </c>
      <c r="B396">
        <v>0.794875</v>
      </c>
      <c r="C396">
        <v>-1.7573399999999999</v>
      </c>
      <c r="D396">
        <v>7.5395900000000002E-2</v>
      </c>
      <c r="E396">
        <v>3.4261399999999998E-3</v>
      </c>
      <c r="F396">
        <v>-5.0924200000000003E-2</v>
      </c>
      <c r="G396">
        <v>7.0611300000000004</v>
      </c>
      <c r="H396">
        <v>63.597099999999998</v>
      </c>
      <c r="I396">
        <v>-7.5334000000000003</v>
      </c>
      <c r="J396">
        <v>26966795</v>
      </c>
    </row>
    <row r="397" spans="1:10" x14ac:dyDescent="0.25">
      <c r="A397">
        <v>-9.4355499999999992</v>
      </c>
      <c r="B397">
        <v>0.90261400000000003</v>
      </c>
      <c r="C397">
        <v>-1.8387500000000001</v>
      </c>
      <c r="D397">
        <v>0.258189</v>
      </c>
      <c r="E397">
        <v>1.8614499999999999E-2</v>
      </c>
      <c r="F397">
        <v>-9.3291700000000005E-2</v>
      </c>
      <c r="G397">
        <v>7.9664000000000001</v>
      </c>
      <c r="H397">
        <v>63.050400000000003</v>
      </c>
      <c r="I397">
        <v>-8.4093699999999991</v>
      </c>
      <c r="J397">
        <v>27036630</v>
      </c>
    </row>
    <row r="398" spans="1:10" x14ac:dyDescent="0.25">
      <c r="A398">
        <v>-9.40442</v>
      </c>
      <c r="B398">
        <v>0.90022000000000002</v>
      </c>
      <c r="C398">
        <v>-1.53708</v>
      </c>
      <c r="D398">
        <v>0.56115700000000002</v>
      </c>
      <c r="E398">
        <v>3.66007E-2</v>
      </c>
      <c r="F398">
        <v>-3.18721E-2</v>
      </c>
      <c r="G398">
        <v>7.9664000000000001</v>
      </c>
      <c r="H398">
        <v>63.050400000000003</v>
      </c>
      <c r="I398">
        <v>-8.4093699999999991</v>
      </c>
      <c r="J398">
        <v>27095943</v>
      </c>
    </row>
    <row r="399" spans="1:10" x14ac:dyDescent="0.25">
      <c r="A399">
        <v>-9.5696200000000005</v>
      </c>
      <c r="B399">
        <v>0.48602299999999998</v>
      </c>
      <c r="C399">
        <v>-1.37188</v>
      </c>
      <c r="D399">
        <v>0.70744399999999996</v>
      </c>
      <c r="E399">
        <v>6.1248499999999997E-2</v>
      </c>
      <c r="F399">
        <v>-1.4285600000000001E-2</v>
      </c>
      <c r="G399">
        <v>7.7853500000000002</v>
      </c>
      <c r="H399">
        <v>63.597099999999998</v>
      </c>
      <c r="I399">
        <v>-7.1830100000000003</v>
      </c>
      <c r="J399">
        <v>27154448</v>
      </c>
    </row>
    <row r="400" spans="1:10" x14ac:dyDescent="0.25">
      <c r="A400">
        <v>-9.3110499999999998</v>
      </c>
      <c r="B400">
        <v>7.9008599999999998E-2</v>
      </c>
      <c r="C400">
        <v>-1.5729900000000001</v>
      </c>
      <c r="D400">
        <v>0.77898999999999996</v>
      </c>
      <c r="E400">
        <v>5.3254599999999999E-2</v>
      </c>
      <c r="F400">
        <v>9.1631100000000004E-3</v>
      </c>
      <c r="G400">
        <v>7.7853500000000002</v>
      </c>
      <c r="H400">
        <v>63.597099999999998</v>
      </c>
      <c r="I400">
        <v>-7.1830100000000003</v>
      </c>
      <c r="J400">
        <v>27213650</v>
      </c>
    </row>
    <row r="401" spans="1:10" x14ac:dyDescent="0.25">
      <c r="A401">
        <v>-9.29908</v>
      </c>
      <c r="B401">
        <v>-0.33997699999999997</v>
      </c>
      <c r="C401">
        <v>-1.6615800000000001</v>
      </c>
      <c r="D401">
        <v>0.82855199999999996</v>
      </c>
      <c r="E401">
        <v>0.121602</v>
      </c>
      <c r="F401">
        <v>6.03239E-2</v>
      </c>
      <c r="G401">
        <v>7.7853500000000002</v>
      </c>
      <c r="H401">
        <v>62.868200000000002</v>
      </c>
      <c r="I401">
        <v>-8.9349600000000002</v>
      </c>
      <c r="J401">
        <v>27271309</v>
      </c>
    </row>
    <row r="402" spans="1:10" x14ac:dyDescent="0.25">
      <c r="A402">
        <v>-9.3756900000000005</v>
      </c>
      <c r="B402">
        <v>-0.48602299999999998</v>
      </c>
      <c r="C402">
        <v>-1.8986000000000001</v>
      </c>
      <c r="D402">
        <v>0.74448300000000001</v>
      </c>
      <c r="E402">
        <v>7.8302099999999999E-2</v>
      </c>
      <c r="F402">
        <v>7.6444799999999993E-2</v>
      </c>
      <c r="G402">
        <v>7.7853500000000002</v>
      </c>
      <c r="H402">
        <v>62.868200000000002</v>
      </c>
      <c r="I402">
        <v>-8.9349600000000002</v>
      </c>
      <c r="J402">
        <v>27332789</v>
      </c>
    </row>
    <row r="403" spans="1:10" x14ac:dyDescent="0.25">
      <c r="A403">
        <v>-9.3876600000000003</v>
      </c>
      <c r="B403">
        <v>-0.73502000000000001</v>
      </c>
      <c r="C403">
        <v>-1.9417</v>
      </c>
      <c r="D403">
        <v>0.57954300000000003</v>
      </c>
      <c r="E403">
        <v>4.7392400000000001E-2</v>
      </c>
      <c r="F403">
        <v>0.118946</v>
      </c>
      <c r="G403">
        <v>7.7853500000000002</v>
      </c>
      <c r="H403">
        <v>62.503700000000002</v>
      </c>
      <c r="I403">
        <v>-8.2341800000000003</v>
      </c>
      <c r="J403">
        <v>27401624</v>
      </c>
    </row>
    <row r="404" spans="1:10" x14ac:dyDescent="0.25">
      <c r="A404">
        <v>-9.2679500000000008</v>
      </c>
      <c r="B404">
        <v>-0.83318199999999998</v>
      </c>
      <c r="C404">
        <v>-1.8267800000000001</v>
      </c>
      <c r="D404">
        <v>0.44737700000000002</v>
      </c>
      <c r="E404">
        <v>-3.6351199999999999E-3</v>
      </c>
      <c r="F404">
        <v>0.13400100000000001</v>
      </c>
      <c r="G404">
        <v>7.7853500000000002</v>
      </c>
      <c r="H404">
        <v>62.503700000000002</v>
      </c>
      <c r="I404">
        <v>-8.2341800000000003</v>
      </c>
      <c r="J404">
        <v>27461123</v>
      </c>
    </row>
    <row r="405" spans="1:10" x14ac:dyDescent="0.25">
      <c r="A405">
        <v>-9.3828700000000005</v>
      </c>
      <c r="B405">
        <v>-0.65840500000000002</v>
      </c>
      <c r="C405">
        <v>-1.78847</v>
      </c>
      <c r="D405">
        <v>0.29456100000000002</v>
      </c>
      <c r="E405">
        <v>-1.89567E-2</v>
      </c>
      <c r="F405">
        <v>0.12334199999999999</v>
      </c>
      <c r="G405">
        <v>6.8800800000000004</v>
      </c>
      <c r="H405">
        <v>63.050400000000003</v>
      </c>
      <c r="I405">
        <v>-10.161300000000001</v>
      </c>
      <c r="J405">
        <v>27521534</v>
      </c>
    </row>
    <row r="406" spans="1:10" x14ac:dyDescent="0.25">
      <c r="A406">
        <v>-9.4499099999999991</v>
      </c>
      <c r="B406">
        <v>-0.78050900000000001</v>
      </c>
      <c r="C406">
        <v>-1.8387500000000001</v>
      </c>
      <c r="D406">
        <v>0.16106400000000001</v>
      </c>
      <c r="E406">
        <v>-5.6927600000000002E-2</v>
      </c>
      <c r="F406">
        <v>0.14639099999999999</v>
      </c>
      <c r="G406">
        <v>6.8800800000000004</v>
      </c>
      <c r="H406">
        <v>63.050400000000003</v>
      </c>
      <c r="I406">
        <v>-10.161300000000001</v>
      </c>
      <c r="J406">
        <v>27579296</v>
      </c>
    </row>
    <row r="407" spans="1:10" x14ac:dyDescent="0.25">
      <c r="A407">
        <v>-9.6653900000000004</v>
      </c>
      <c r="B407">
        <v>-0.59855000000000003</v>
      </c>
      <c r="C407">
        <v>-1.57778</v>
      </c>
      <c r="D407">
        <v>8.6853799999999995E-2</v>
      </c>
      <c r="E407">
        <v>-6.7719299999999996E-2</v>
      </c>
      <c r="F407">
        <v>0.15078800000000001</v>
      </c>
      <c r="G407">
        <v>6.3369099999999996</v>
      </c>
      <c r="H407">
        <v>62.139200000000002</v>
      </c>
      <c r="I407">
        <v>-8.2341800000000003</v>
      </c>
      <c r="J407">
        <v>27641188</v>
      </c>
    </row>
    <row r="408" spans="1:10" x14ac:dyDescent="0.25">
      <c r="A408">
        <v>-9.5241299999999995</v>
      </c>
      <c r="B408">
        <v>-0.89064299999999996</v>
      </c>
      <c r="C408">
        <v>-1.6519999999999999</v>
      </c>
      <c r="D408">
        <v>2.0238200000000001E-2</v>
      </c>
      <c r="E408">
        <v>-6.4921499999999993E-2</v>
      </c>
      <c r="F408">
        <v>7.9242699999999999E-2</v>
      </c>
      <c r="G408">
        <v>6.3369099999999996</v>
      </c>
      <c r="H408">
        <v>62.139200000000002</v>
      </c>
      <c r="I408">
        <v>-8.2341800000000003</v>
      </c>
      <c r="J408">
        <v>27711230</v>
      </c>
    </row>
    <row r="409" spans="1:10" x14ac:dyDescent="0.25">
      <c r="A409">
        <v>-9.50258</v>
      </c>
      <c r="B409">
        <v>-0.82121100000000002</v>
      </c>
      <c r="C409">
        <v>-1.4054</v>
      </c>
      <c r="D409">
        <v>-3.2104799999999999E-3</v>
      </c>
      <c r="E409">
        <v>-7.6246099999999997E-2</v>
      </c>
      <c r="F409">
        <v>3.5409599999999999E-2</v>
      </c>
      <c r="G409">
        <v>5.2505800000000002</v>
      </c>
      <c r="H409">
        <v>62.868200000000002</v>
      </c>
      <c r="I409">
        <v>-8.5845699999999994</v>
      </c>
      <c r="J409">
        <v>27770593</v>
      </c>
    </row>
    <row r="410" spans="1:10" x14ac:dyDescent="0.25">
      <c r="A410">
        <v>-9.4283599999999996</v>
      </c>
      <c r="B410">
        <v>-0.50517599999999996</v>
      </c>
      <c r="C410">
        <v>-1.3144199999999999</v>
      </c>
      <c r="D410">
        <v>-4.9425099999999998E-3</v>
      </c>
      <c r="E410">
        <v>-0.110753</v>
      </c>
      <c r="F410">
        <v>2.55505E-2</v>
      </c>
      <c r="G410">
        <v>5.2505800000000002</v>
      </c>
      <c r="H410">
        <v>62.868200000000002</v>
      </c>
      <c r="I410">
        <v>-8.5845699999999994</v>
      </c>
      <c r="J410">
        <v>27829598</v>
      </c>
    </row>
    <row r="411" spans="1:10" x14ac:dyDescent="0.25">
      <c r="A411">
        <v>-9.5504700000000007</v>
      </c>
      <c r="B411">
        <v>-0.653617</v>
      </c>
      <c r="C411">
        <v>-1.1228800000000001</v>
      </c>
      <c r="D411">
        <v>-1.6533599999999999E-2</v>
      </c>
      <c r="E411">
        <v>-7.0517200000000002E-2</v>
      </c>
      <c r="F411">
        <v>7.5643200000000002E-3</v>
      </c>
      <c r="G411">
        <v>5.7937500000000002</v>
      </c>
      <c r="H411">
        <v>64.143699999999995</v>
      </c>
      <c r="I411">
        <v>-8.4093699999999991</v>
      </c>
      <c r="J411">
        <v>27887449</v>
      </c>
    </row>
    <row r="412" spans="1:10" x14ac:dyDescent="0.25">
      <c r="A412">
        <v>-9.3732900000000008</v>
      </c>
      <c r="B412">
        <v>-0.80684599999999995</v>
      </c>
      <c r="C412">
        <v>-1.26414</v>
      </c>
      <c r="D412">
        <v>-7.55551E-2</v>
      </c>
      <c r="E412">
        <v>-7.7045500000000003E-2</v>
      </c>
      <c r="F412">
        <v>-2.1615499999999999E-3</v>
      </c>
      <c r="G412">
        <v>5.7937500000000002</v>
      </c>
      <c r="H412">
        <v>64.143699999999995</v>
      </c>
      <c r="I412">
        <v>-8.4093699999999991</v>
      </c>
      <c r="J412">
        <v>27948404</v>
      </c>
    </row>
    <row r="413" spans="1:10" x14ac:dyDescent="0.25">
      <c r="A413">
        <v>-9.4786400000000004</v>
      </c>
      <c r="B413">
        <v>-0.64164600000000005</v>
      </c>
      <c r="C413">
        <v>-1.1994899999999999</v>
      </c>
      <c r="D413">
        <v>-6.9293199999999999E-2</v>
      </c>
      <c r="E413">
        <v>-4.8933699999999997E-2</v>
      </c>
      <c r="F413">
        <v>-9.8889600000000005E-3</v>
      </c>
      <c r="G413">
        <v>5.0695300000000003</v>
      </c>
      <c r="H413">
        <v>63.779299999999999</v>
      </c>
      <c r="I413">
        <v>-6.6574200000000001</v>
      </c>
      <c r="J413">
        <v>28006378</v>
      </c>
    </row>
    <row r="414" spans="1:10" x14ac:dyDescent="0.25">
      <c r="A414">
        <v>-9.6701800000000002</v>
      </c>
      <c r="B414">
        <v>-0.74220200000000003</v>
      </c>
      <c r="C414">
        <v>-1.0773900000000001</v>
      </c>
      <c r="D414">
        <v>-3.7317700000000002E-2</v>
      </c>
      <c r="E414">
        <v>-2.8815799999999999E-2</v>
      </c>
      <c r="F414">
        <v>1.03384E-4</v>
      </c>
      <c r="G414">
        <v>5.0695300000000003</v>
      </c>
      <c r="H414">
        <v>63.779299999999999</v>
      </c>
      <c r="I414">
        <v>-6.6574200000000001</v>
      </c>
      <c r="J414">
        <v>28075913</v>
      </c>
    </row>
    <row r="415" spans="1:10" x14ac:dyDescent="0.25">
      <c r="A415">
        <v>-9.5983499999999999</v>
      </c>
      <c r="B415">
        <v>-0.62249200000000005</v>
      </c>
      <c r="C415">
        <v>-1.24498</v>
      </c>
      <c r="D415">
        <v>-1.3202800000000001E-2</v>
      </c>
      <c r="E415">
        <v>-2.7616700000000001E-2</v>
      </c>
      <c r="F415">
        <v>-2.69447E-3</v>
      </c>
      <c r="G415">
        <v>5.7937500000000002</v>
      </c>
      <c r="H415">
        <v>63.779299999999999</v>
      </c>
      <c r="I415">
        <v>-7.0078100000000001</v>
      </c>
      <c r="J415">
        <v>28134979</v>
      </c>
    </row>
    <row r="416" spans="1:10" x14ac:dyDescent="0.25">
      <c r="A416">
        <v>-9.5720100000000006</v>
      </c>
      <c r="B416">
        <v>-0.572214</v>
      </c>
      <c r="C416">
        <v>-1.13964</v>
      </c>
      <c r="D416">
        <v>-4.5427999999999996E-3</v>
      </c>
      <c r="E416">
        <v>-7.8985099999999992E-3</v>
      </c>
      <c r="F416">
        <v>-2.5612399999999998E-3</v>
      </c>
      <c r="G416">
        <v>5.7937500000000002</v>
      </c>
      <c r="H416">
        <v>63.779299999999999</v>
      </c>
      <c r="I416">
        <v>-7.0078100000000001</v>
      </c>
      <c r="J416">
        <v>28192610</v>
      </c>
    </row>
    <row r="417" spans="1:10" x14ac:dyDescent="0.25">
      <c r="A417">
        <v>-9.6198999999999995</v>
      </c>
      <c r="B417">
        <v>-0.40701399999999999</v>
      </c>
      <c r="C417">
        <v>-1.1683699999999999</v>
      </c>
      <c r="D417">
        <v>3.3960999999999998E-2</v>
      </c>
      <c r="E417">
        <v>8.7553800000000001E-3</v>
      </c>
      <c r="F417">
        <v>9.0298700000000006E-3</v>
      </c>
      <c r="G417">
        <v>5.9748000000000001</v>
      </c>
      <c r="H417">
        <v>63.597099999999998</v>
      </c>
      <c r="I417">
        <v>-4.73027</v>
      </c>
      <c r="J417">
        <v>28251495</v>
      </c>
    </row>
    <row r="418" spans="1:10" x14ac:dyDescent="0.25">
      <c r="A418">
        <v>-9.6127199999999995</v>
      </c>
      <c r="B418">
        <v>-0.46926299999999999</v>
      </c>
      <c r="C418">
        <v>-1.1875199999999999</v>
      </c>
      <c r="D418">
        <v>1.1311699999999999E-2</v>
      </c>
      <c r="E418">
        <v>1.22194E-2</v>
      </c>
      <c r="F418">
        <v>2.7549000000000001E-2</v>
      </c>
      <c r="G418">
        <v>5.9748000000000001</v>
      </c>
      <c r="H418">
        <v>63.597099999999998</v>
      </c>
      <c r="I418">
        <v>-4.73027</v>
      </c>
      <c r="J418">
        <v>28312533</v>
      </c>
    </row>
    <row r="419" spans="1:10" x14ac:dyDescent="0.25">
      <c r="A419">
        <v>-9.5648300000000006</v>
      </c>
      <c r="B419">
        <v>-0.481234</v>
      </c>
      <c r="C419">
        <v>-1.1156999999999999</v>
      </c>
      <c r="D419">
        <v>2.4901300000000001E-2</v>
      </c>
      <c r="E419">
        <v>2.3943699999999998E-2</v>
      </c>
      <c r="F419">
        <v>2.3818499999999999E-2</v>
      </c>
      <c r="G419">
        <v>6.69902</v>
      </c>
      <c r="H419">
        <v>63.961500000000001</v>
      </c>
      <c r="I419">
        <v>-6.1318299999999999</v>
      </c>
      <c r="J419">
        <v>28382289</v>
      </c>
    </row>
    <row r="420" spans="1:10" x14ac:dyDescent="0.25">
      <c r="A420">
        <v>-9.6414500000000007</v>
      </c>
      <c r="B420">
        <v>-0.39264900000000003</v>
      </c>
      <c r="C420">
        <v>-1.14682</v>
      </c>
      <c r="D420">
        <v>3.2362299999999997E-2</v>
      </c>
      <c r="E420">
        <v>2.26114E-2</v>
      </c>
      <c r="F420">
        <v>1.8089600000000001E-2</v>
      </c>
      <c r="G420">
        <v>6.69902</v>
      </c>
      <c r="H420">
        <v>63.961500000000001</v>
      </c>
      <c r="I420">
        <v>-6.1318299999999999</v>
      </c>
      <c r="J420">
        <v>28442337</v>
      </c>
    </row>
    <row r="421" spans="1:10" x14ac:dyDescent="0.25">
      <c r="A421">
        <v>-9.5385000000000009</v>
      </c>
      <c r="B421">
        <v>-0.41180299999999997</v>
      </c>
      <c r="C421">
        <v>-1.1109100000000001</v>
      </c>
      <c r="D421">
        <v>6.3821700000000004E-3</v>
      </c>
      <c r="E421">
        <v>2.9273E-2</v>
      </c>
      <c r="F421">
        <v>2.3662999999999999E-4</v>
      </c>
      <c r="G421">
        <v>6.3369099999999996</v>
      </c>
      <c r="H421">
        <v>63.232599999999998</v>
      </c>
      <c r="I421">
        <v>-5.4310499999999999</v>
      </c>
      <c r="J421">
        <v>28500104</v>
      </c>
    </row>
    <row r="422" spans="1:10" x14ac:dyDescent="0.25">
      <c r="A422">
        <v>-9.5648300000000006</v>
      </c>
      <c r="B422">
        <v>-0.349553</v>
      </c>
      <c r="C422">
        <v>-1.0678099999999999</v>
      </c>
      <c r="D422">
        <v>4.4886000000000002E-2</v>
      </c>
      <c r="E422">
        <v>2.98059E-2</v>
      </c>
      <c r="F422">
        <v>3.30094E-3</v>
      </c>
      <c r="G422">
        <v>6.3369099999999996</v>
      </c>
      <c r="H422">
        <v>63.232599999999998</v>
      </c>
      <c r="I422">
        <v>-5.4310499999999999</v>
      </c>
      <c r="J422">
        <v>28558876</v>
      </c>
    </row>
    <row r="423" spans="1:10" x14ac:dyDescent="0.25">
      <c r="A423">
        <v>-9.5313099999999995</v>
      </c>
      <c r="B423">
        <v>-0.39743699999999998</v>
      </c>
      <c r="C423">
        <v>-0.94570900000000002</v>
      </c>
      <c r="D423">
        <v>6.5137100000000003E-2</v>
      </c>
      <c r="E423">
        <v>3.8066200000000001E-2</v>
      </c>
      <c r="F423">
        <v>4.6332500000000002E-3</v>
      </c>
      <c r="G423">
        <v>5.7937500000000002</v>
      </c>
      <c r="H423">
        <v>63.4148</v>
      </c>
      <c r="I423">
        <v>-5.9566400000000002</v>
      </c>
      <c r="J423">
        <v>28619267</v>
      </c>
    </row>
    <row r="424" spans="1:10" x14ac:dyDescent="0.25">
      <c r="A424">
        <v>-9.5648300000000006</v>
      </c>
      <c r="B424">
        <v>-0.28251599999999999</v>
      </c>
      <c r="C424">
        <v>-1.06063</v>
      </c>
      <c r="D424">
        <v>8.1924300000000005E-2</v>
      </c>
      <c r="E424">
        <v>4.3661999999999999E-2</v>
      </c>
      <c r="F424">
        <v>1.64908E-2</v>
      </c>
      <c r="G424">
        <v>5.7937500000000002</v>
      </c>
      <c r="H424">
        <v>63.4148</v>
      </c>
      <c r="I424">
        <v>-5.9566400000000002</v>
      </c>
      <c r="J424">
        <v>28678121</v>
      </c>
    </row>
    <row r="425" spans="1:10" x14ac:dyDescent="0.25">
      <c r="A425">
        <v>-9.5265199999999997</v>
      </c>
      <c r="B425">
        <v>-0.36870700000000001</v>
      </c>
      <c r="C425">
        <v>-1.06063</v>
      </c>
      <c r="D425">
        <v>8.6320900000000006E-2</v>
      </c>
      <c r="E425">
        <v>3.1005000000000001E-2</v>
      </c>
      <c r="F425">
        <v>6.49849E-3</v>
      </c>
      <c r="G425">
        <v>7.0611300000000004</v>
      </c>
      <c r="H425">
        <v>62.503700000000002</v>
      </c>
      <c r="I425">
        <v>-6.8326099999999999</v>
      </c>
      <c r="J425">
        <v>28747288</v>
      </c>
    </row>
    <row r="426" spans="1:10" x14ac:dyDescent="0.25">
      <c r="A426">
        <v>-9.57681</v>
      </c>
      <c r="B426">
        <v>-0.37110100000000001</v>
      </c>
      <c r="C426">
        <v>-1.0630200000000001</v>
      </c>
      <c r="D426">
        <v>9.2849200000000007E-2</v>
      </c>
      <c r="E426">
        <v>3.5934500000000001E-2</v>
      </c>
      <c r="F426">
        <v>1.51585E-2</v>
      </c>
      <c r="G426">
        <v>7.0611300000000004</v>
      </c>
      <c r="H426">
        <v>62.503700000000002</v>
      </c>
      <c r="I426">
        <v>-6.8326099999999999</v>
      </c>
      <c r="J426">
        <v>28805020</v>
      </c>
    </row>
    <row r="427" spans="1:10" x14ac:dyDescent="0.25">
      <c r="A427">
        <v>-9.5001899999999999</v>
      </c>
      <c r="B427">
        <v>-0.36870700000000001</v>
      </c>
      <c r="C427">
        <v>-1.0702100000000001</v>
      </c>
      <c r="D427">
        <v>9.4980899999999993E-2</v>
      </c>
      <c r="E427">
        <v>2.96727E-2</v>
      </c>
      <c r="F427">
        <v>1.30268E-2</v>
      </c>
      <c r="G427">
        <v>6.69902</v>
      </c>
      <c r="H427">
        <v>64.325999999999993</v>
      </c>
      <c r="I427">
        <v>-5.4310499999999999</v>
      </c>
      <c r="J427">
        <v>28862994</v>
      </c>
    </row>
    <row r="428" spans="1:10" x14ac:dyDescent="0.25">
      <c r="A428">
        <v>-9.5792000000000002</v>
      </c>
      <c r="B428">
        <v>-0.39264900000000003</v>
      </c>
      <c r="C428">
        <v>-1.04627</v>
      </c>
      <c r="D428">
        <v>9.6712900000000004E-2</v>
      </c>
      <c r="E428">
        <v>2.8606800000000002E-2</v>
      </c>
      <c r="F428">
        <v>2.10207E-2</v>
      </c>
      <c r="G428">
        <v>6.69902</v>
      </c>
      <c r="H428">
        <v>64.325999999999993</v>
      </c>
      <c r="I428">
        <v>-5.4310499999999999</v>
      </c>
      <c r="J428">
        <v>28920686</v>
      </c>
    </row>
    <row r="429" spans="1:10" x14ac:dyDescent="0.25">
      <c r="A429">
        <v>-9.5935600000000001</v>
      </c>
      <c r="B429">
        <v>-0.53630100000000003</v>
      </c>
      <c r="C429">
        <v>-1.1109100000000001</v>
      </c>
      <c r="D429">
        <v>9.8578200000000005E-2</v>
      </c>
      <c r="E429">
        <v>3.1537900000000001E-2</v>
      </c>
      <c r="F429">
        <v>2.2086499999999998E-2</v>
      </c>
      <c r="G429">
        <v>6.8800800000000004</v>
      </c>
      <c r="H429">
        <v>63.4148</v>
      </c>
      <c r="I429">
        <v>-6.3070300000000001</v>
      </c>
      <c r="J429">
        <v>28981822</v>
      </c>
    </row>
    <row r="430" spans="1:10" x14ac:dyDescent="0.25">
      <c r="A430">
        <v>-9.5217399999999994</v>
      </c>
      <c r="B430">
        <v>-0.438139</v>
      </c>
      <c r="C430">
        <v>-1.16598</v>
      </c>
      <c r="D430">
        <v>0.100577</v>
      </c>
      <c r="E430">
        <v>2.0746199999999999E-2</v>
      </c>
      <c r="F430">
        <v>1.3559699999999999E-2</v>
      </c>
      <c r="G430">
        <v>6.8800800000000004</v>
      </c>
      <c r="H430">
        <v>63.4148</v>
      </c>
      <c r="I430">
        <v>-6.3070300000000001</v>
      </c>
      <c r="J430">
        <v>29051945</v>
      </c>
    </row>
    <row r="431" spans="1:10" x14ac:dyDescent="0.25">
      <c r="A431">
        <v>-9.5672300000000003</v>
      </c>
      <c r="B431">
        <v>-0.45968700000000001</v>
      </c>
      <c r="C431">
        <v>-1.06063</v>
      </c>
      <c r="D431">
        <v>8.1524600000000003E-2</v>
      </c>
      <c r="E431">
        <v>4.2729299999999998E-2</v>
      </c>
      <c r="F431">
        <v>2.12871E-2</v>
      </c>
      <c r="G431">
        <v>5.7937500000000002</v>
      </c>
      <c r="H431">
        <v>62.685899999999997</v>
      </c>
      <c r="I431">
        <v>-6.6574200000000001</v>
      </c>
      <c r="J431">
        <v>29110685</v>
      </c>
    </row>
    <row r="432" spans="1:10" x14ac:dyDescent="0.25">
      <c r="A432">
        <v>-9.6414500000000007</v>
      </c>
      <c r="B432">
        <v>-0.47644599999999998</v>
      </c>
      <c r="C432">
        <v>-1.1156999999999999</v>
      </c>
      <c r="D432">
        <v>6.2872200000000003E-2</v>
      </c>
      <c r="E432">
        <v>5.0590000000000003E-2</v>
      </c>
      <c r="F432">
        <v>2.4084999999999999E-2</v>
      </c>
      <c r="G432">
        <v>5.7937500000000002</v>
      </c>
      <c r="H432">
        <v>62.685899999999997</v>
      </c>
      <c r="I432">
        <v>-6.6574200000000001</v>
      </c>
      <c r="J432">
        <v>29169583</v>
      </c>
    </row>
    <row r="433" spans="1:10" x14ac:dyDescent="0.25">
      <c r="A433">
        <v>-9.5073699999999999</v>
      </c>
      <c r="B433">
        <v>-0.55784900000000004</v>
      </c>
      <c r="C433">
        <v>-1.2090700000000001</v>
      </c>
      <c r="D433">
        <v>5.2613399999999998E-2</v>
      </c>
      <c r="E433">
        <v>3.7933000000000001E-2</v>
      </c>
      <c r="F433">
        <v>1.63576E-2</v>
      </c>
      <c r="G433">
        <v>7.4232399999999998</v>
      </c>
      <c r="H433">
        <v>64.325999999999993</v>
      </c>
      <c r="I433">
        <v>-6.8326099999999999</v>
      </c>
      <c r="J433">
        <v>29227664</v>
      </c>
    </row>
    <row r="434" spans="1:10" x14ac:dyDescent="0.25">
      <c r="A434">
        <v>-9.4618800000000007</v>
      </c>
      <c r="B434">
        <v>-0.481234</v>
      </c>
      <c r="C434">
        <v>-1.1564000000000001</v>
      </c>
      <c r="D434">
        <v>5.4212200000000002E-2</v>
      </c>
      <c r="E434">
        <v>3.9398599999999999E-2</v>
      </c>
      <c r="F434">
        <v>2.6216699999999999E-2</v>
      </c>
      <c r="G434">
        <v>7.4232399999999998</v>
      </c>
      <c r="H434">
        <v>64.325999999999993</v>
      </c>
      <c r="I434">
        <v>-6.8326099999999999</v>
      </c>
      <c r="J434">
        <v>29286199</v>
      </c>
    </row>
    <row r="435" spans="1:10" x14ac:dyDescent="0.25">
      <c r="A435">
        <v>-9.6414500000000007</v>
      </c>
      <c r="B435">
        <v>-0.50038800000000005</v>
      </c>
      <c r="C435">
        <v>-1.0773900000000001</v>
      </c>
      <c r="D435">
        <v>4.4219899999999999E-2</v>
      </c>
      <c r="E435">
        <v>3.9132100000000003E-2</v>
      </c>
      <c r="F435">
        <v>2.99472E-2</v>
      </c>
      <c r="G435">
        <v>6.1558599999999997</v>
      </c>
      <c r="H435">
        <v>62.3215</v>
      </c>
      <c r="I435">
        <v>-5.2558600000000002</v>
      </c>
      <c r="J435">
        <v>29348761</v>
      </c>
    </row>
    <row r="436" spans="1:10" x14ac:dyDescent="0.25">
      <c r="A436">
        <v>-9.5289199999999994</v>
      </c>
      <c r="B436">
        <v>-0.51714700000000002</v>
      </c>
      <c r="C436">
        <v>-1.0630200000000001</v>
      </c>
      <c r="D436">
        <v>4.5951800000000001E-2</v>
      </c>
      <c r="E436">
        <v>4.9923799999999997E-2</v>
      </c>
      <c r="F436">
        <v>2.1420399999999999E-2</v>
      </c>
      <c r="G436">
        <v>6.1558599999999997</v>
      </c>
      <c r="H436">
        <v>62.3215</v>
      </c>
      <c r="I436">
        <v>-5.2558600000000002</v>
      </c>
      <c r="J436">
        <v>29418133</v>
      </c>
    </row>
    <row r="437" spans="1:10" x14ac:dyDescent="0.25">
      <c r="A437">
        <v>-9.5887799999999999</v>
      </c>
      <c r="B437">
        <v>-0.47405199999999997</v>
      </c>
      <c r="C437">
        <v>-1.11809</v>
      </c>
      <c r="D437">
        <v>2.82321E-2</v>
      </c>
      <c r="E437">
        <v>3.9398599999999999E-2</v>
      </c>
      <c r="F437">
        <v>1.3693E-2</v>
      </c>
      <c r="G437">
        <v>5.7937500000000002</v>
      </c>
      <c r="H437">
        <v>64.143699999999995</v>
      </c>
      <c r="I437">
        <v>-6.6574200000000001</v>
      </c>
      <c r="J437">
        <v>29477015</v>
      </c>
    </row>
    <row r="438" spans="1:10" x14ac:dyDescent="0.25">
      <c r="A438">
        <v>-9.6151099999999996</v>
      </c>
      <c r="B438">
        <v>-0.481234</v>
      </c>
      <c r="C438">
        <v>-1.1564000000000001</v>
      </c>
      <c r="D438">
        <v>2.8898199999999999E-2</v>
      </c>
      <c r="E438">
        <v>4.8591500000000003E-2</v>
      </c>
      <c r="F438">
        <v>1.9288699999999999E-2</v>
      </c>
      <c r="G438">
        <v>5.7937500000000002</v>
      </c>
      <c r="H438">
        <v>64.143699999999995</v>
      </c>
      <c r="I438">
        <v>-6.6574200000000001</v>
      </c>
      <c r="J438">
        <v>29534713</v>
      </c>
    </row>
    <row r="439" spans="1:10" x14ac:dyDescent="0.25">
      <c r="A439">
        <v>-9.4116</v>
      </c>
      <c r="B439">
        <v>-0.481234</v>
      </c>
      <c r="C439">
        <v>-1.0295099999999999</v>
      </c>
      <c r="D439">
        <v>3.94235E-2</v>
      </c>
      <c r="E439">
        <v>3.29291E-3</v>
      </c>
      <c r="F439">
        <v>1.9288699999999999E-2</v>
      </c>
      <c r="G439">
        <v>7.4232399999999998</v>
      </c>
      <c r="H439">
        <v>62.503700000000002</v>
      </c>
      <c r="I439">
        <v>-5.4310499999999999</v>
      </c>
      <c r="J439">
        <v>29592857</v>
      </c>
    </row>
    <row r="440" spans="1:10" x14ac:dyDescent="0.25">
      <c r="A440">
        <v>-9.4954000000000001</v>
      </c>
      <c r="B440">
        <v>-0.48602299999999998</v>
      </c>
      <c r="C440">
        <v>-1.04148</v>
      </c>
      <c r="D440">
        <v>3.4493999999999997E-2</v>
      </c>
      <c r="E440">
        <v>2.1012599999999999E-2</v>
      </c>
      <c r="F440">
        <v>2.9414200000000001E-2</v>
      </c>
      <c r="G440">
        <v>7.4232399999999998</v>
      </c>
      <c r="H440">
        <v>62.503700000000002</v>
      </c>
      <c r="I440">
        <v>-5.4310499999999999</v>
      </c>
      <c r="J440">
        <v>29653511</v>
      </c>
    </row>
    <row r="441" spans="1:10" x14ac:dyDescent="0.25">
      <c r="A441">
        <v>-9.6198999999999995</v>
      </c>
      <c r="B441">
        <v>-0.55306</v>
      </c>
      <c r="C441">
        <v>-1.1013299999999999</v>
      </c>
      <c r="D441">
        <v>6.4337699999999998E-2</v>
      </c>
      <c r="E441">
        <v>6.9908499999999998E-2</v>
      </c>
      <c r="F441">
        <v>1.6757299999999999E-2</v>
      </c>
      <c r="G441">
        <v>6.8800800000000004</v>
      </c>
      <c r="H441">
        <v>63.779299999999999</v>
      </c>
      <c r="I441">
        <v>-7.0078100000000001</v>
      </c>
      <c r="J441">
        <v>29712000</v>
      </c>
    </row>
    <row r="442" spans="1:10" x14ac:dyDescent="0.25">
      <c r="A442">
        <v>-9.4834300000000002</v>
      </c>
      <c r="B442">
        <v>-0.47883999999999999</v>
      </c>
      <c r="C442">
        <v>-1.2402</v>
      </c>
      <c r="D442">
        <v>5.5677699999999997E-2</v>
      </c>
      <c r="E442">
        <v>2.5942199999999999E-2</v>
      </c>
      <c r="F442">
        <v>4.9265700000000003E-2</v>
      </c>
      <c r="G442">
        <v>6.8800800000000004</v>
      </c>
      <c r="H442">
        <v>63.779299999999999</v>
      </c>
      <c r="I442">
        <v>-7.0078100000000001</v>
      </c>
      <c r="J442">
        <v>29782659</v>
      </c>
    </row>
    <row r="443" spans="1:10" x14ac:dyDescent="0.25">
      <c r="A443">
        <v>-9.4977999999999998</v>
      </c>
      <c r="B443">
        <v>-0.40940799999999999</v>
      </c>
      <c r="C443">
        <v>-1.1109100000000001</v>
      </c>
      <c r="D443">
        <v>8.2990099999999997E-2</v>
      </c>
      <c r="E443">
        <v>4.61933E-2</v>
      </c>
      <c r="F443">
        <v>5.3662300000000003E-2</v>
      </c>
      <c r="G443">
        <v>6.1558599999999997</v>
      </c>
      <c r="H443">
        <v>63.050400000000003</v>
      </c>
      <c r="I443">
        <v>-5.9566400000000002</v>
      </c>
      <c r="J443">
        <v>29840399</v>
      </c>
    </row>
    <row r="444" spans="1:10" x14ac:dyDescent="0.25">
      <c r="A444">
        <v>-9.9383300000000006</v>
      </c>
      <c r="B444">
        <v>-0.26575599999999999</v>
      </c>
      <c r="C444">
        <v>-1.0558399999999999</v>
      </c>
      <c r="D444">
        <v>5.44956E-3</v>
      </c>
      <c r="E444">
        <v>2.04797E-2</v>
      </c>
      <c r="F444">
        <v>1.24939E-2</v>
      </c>
      <c r="G444">
        <v>6.1558599999999997</v>
      </c>
      <c r="H444">
        <v>63.050400000000003</v>
      </c>
      <c r="I444">
        <v>-5.9566400000000002</v>
      </c>
      <c r="J444">
        <v>29899107</v>
      </c>
    </row>
    <row r="445" spans="1:10" x14ac:dyDescent="0.25">
      <c r="A445">
        <v>-9.5169499999999996</v>
      </c>
      <c r="B445">
        <v>-0.46447500000000003</v>
      </c>
      <c r="C445">
        <v>-0.63206899999999999</v>
      </c>
      <c r="D445">
        <v>0.133884</v>
      </c>
      <c r="E445">
        <v>0.32997599999999999</v>
      </c>
      <c r="F445">
        <v>2.7415800000000001E-2</v>
      </c>
      <c r="G445">
        <v>7.2421899999999999</v>
      </c>
      <c r="H445">
        <v>63.4148</v>
      </c>
      <c r="I445">
        <v>-7.0078100000000001</v>
      </c>
      <c r="J445">
        <v>29958437</v>
      </c>
    </row>
    <row r="446" spans="1:10" x14ac:dyDescent="0.25">
      <c r="A446">
        <v>-9.4954000000000001</v>
      </c>
      <c r="B446">
        <v>-0.60333899999999996</v>
      </c>
      <c r="C446">
        <v>-1.4796199999999999</v>
      </c>
      <c r="D446">
        <v>-0.47924499999999998</v>
      </c>
      <c r="E446">
        <v>0.38793100000000003</v>
      </c>
      <c r="F446">
        <v>8.6437200000000006E-2</v>
      </c>
      <c r="G446">
        <v>7.2421899999999999</v>
      </c>
      <c r="H446">
        <v>63.4148</v>
      </c>
      <c r="I446">
        <v>-7.0078100000000001</v>
      </c>
      <c r="J446">
        <v>30020108</v>
      </c>
    </row>
    <row r="447" spans="1:10" x14ac:dyDescent="0.25">
      <c r="A447">
        <v>-9.6390499999999992</v>
      </c>
      <c r="B447">
        <v>2.1547799999999999E-2</v>
      </c>
      <c r="C447">
        <v>-1.55623</v>
      </c>
      <c r="D447">
        <v>-0.67336300000000004</v>
      </c>
      <c r="E447">
        <v>0.188751</v>
      </c>
      <c r="F447">
        <v>0.114149</v>
      </c>
      <c r="G447">
        <v>5.6126899999999997</v>
      </c>
      <c r="H447">
        <v>62.139200000000002</v>
      </c>
      <c r="I447">
        <v>-7.8837900000000003</v>
      </c>
      <c r="J447">
        <v>30090482</v>
      </c>
    </row>
    <row r="448" spans="1:10" x14ac:dyDescent="0.25">
      <c r="A448">
        <v>-9.4570900000000009</v>
      </c>
      <c r="B448">
        <v>0.47883999999999999</v>
      </c>
      <c r="C448">
        <v>-2.7916400000000001</v>
      </c>
      <c r="D448" s="1">
        <v>-1.2934200000000001E-5</v>
      </c>
      <c r="E448">
        <v>7.5104500000000005E-2</v>
      </c>
      <c r="F448">
        <v>7.2980799999999998E-2</v>
      </c>
      <c r="G448">
        <v>5.6126899999999997</v>
      </c>
      <c r="H448">
        <v>62.139200000000002</v>
      </c>
      <c r="I448">
        <v>-7.8837900000000003</v>
      </c>
      <c r="J448">
        <v>30149240</v>
      </c>
    </row>
    <row r="449" spans="1:10" x14ac:dyDescent="0.25">
      <c r="A449">
        <v>-9.79467</v>
      </c>
      <c r="B449">
        <v>-0.428562</v>
      </c>
      <c r="C449">
        <v>-1.9704299999999999</v>
      </c>
      <c r="D449">
        <v>0.32826899999999998</v>
      </c>
      <c r="E449">
        <v>-3.0814299999999999E-2</v>
      </c>
      <c r="F449">
        <v>4.7267200000000002E-2</v>
      </c>
      <c r="G449">
        <v>5.6126899999999997</v>
      </c>
      <c r="H449">
        <v>63.232599999999998</v>
      </c>
      <c r="I449">
        <v>-6.4822300000000004</v>
      </c>
      <c r="J449">
        <v>30207760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2194-DA38-4EEC-81E6-93678FDB0C39}">
  <dimension ref="A1"/>
  <sheetViews>
    <sheetView topLeftCell="A7" workbookViewId="0">
      <selection activeCell="R8" sqref="R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CE97-E6CC-429D-AAD7-47D90BBEB301}">
  <dimension ref="A1"/>
  <sheetViews>
    <sheetView topLeftCell="A13" workbookViewId="0">
      <selection activeCell="A17" sqref="A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1787-6B34-4CEA-8775-858A3CF2DC24}">
  <dimension ref="A1"/>
  <sheetViews>
    <sheetView topLeftCell="A4" workbookViewId="0">
      <selection activeCell="S13" sqref="S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E65D-23CA-411D-B644-2D57042074DD}">
  <dimension ref="A1:BK510"/>
  <sheetViews>
    <sheetView topLeftCell="AR1" workbookViewId="0">
      <selection activeCell="I10" sqref="I10:K456"/>
    </sheetView>
  </sheetViews>
  <sheetFormatPr defaultRowHeight="15" x14ac:dyDescent="0.25"/>
  <cols>
    <col min="1" max="1" width="12.42578125" bestFit="1" customWidth="1"/>
    <col min="2" max="2" width="16.42578125" bestFit="1" customWidth="1"/>
    <col min="4" max="4" width="14.42578125" bestFit="1" customWidth="1"/>
    <col min="7" max="7" width="14.42578125" bestFit="1" customWidth="1"/>
    <col min="12" max="12" width="11.140625" bestFit="1" customWidth="1"/>
    <col min="13" max="13" width="10.5703125" bestFit="1" customWidth="1"/>
    <col min="15" max="15" width="12.7109375" bestFit="1" customWidth="1"/>
    <col min="26" max="26" width="12.7109375" bestFit="1" customWidth="1"/>
    <col min="40" max="40" width="11" bestFit="1" customWidth="1"/>
  </cols>
  <sheetData>
    <row r="1" spans="1:63" x14ac:dyDescent="0.25">
      <c r="B1" t="s">
        <v>11</v>
      </c>
      <c r="G1" t="s">
        <v>15</v>
      </c>
    </row>
    <row r="2" spans="1:63" x14ac:dyDescent="0.25">
      <c r="B2" t="s">
        <v>12</v>
      </c>
      <c r="C2">
        <v>9.81</v>
      </c>
    </row>
    <row r="3" spans="1:63" x14ac:dyDescent="0.25">
      <c r="B3" t="s">
        <v>26</v>
      </c>
      <c r="C3">
        <v>0.09</v>
      </c>
    </row>
    <row r="4" spans="1:63" x14ac:dyDescent="0.25">
      <c r="B4" t="s">
        <v>13</v>
      </c>
      <c r="C4">
        <v>0.2</v>
      </c>
      <c r="G4" t="s">
        <v>16</v>
      </c>
    </row>
    <row r="5" spans="1:63" x14ac:dyDescent="0.25">
      <c r="B5" t="s">
        <v>24</v>
      </c>
      <c r="C5">
        <v>0</v>
      </c>
      <c r="D5">
        <v>0</v>
      </c>
      <c r="E5">
        <v>0</v>
      </c>
      <c r="F5">
        <v>1</v>
      </c>
    </row>
    <row r="8" spans="1:63" x14ac:dyDescent="0.25">
      <c r="A8" t="s">
        <v>14</v>
      </c>
      <c r="B8" t="s">
        <v>7</v>
      </c>
      <c r="C8" s="4" t="s">
        <v>8</v>
      </c>
      <c r="D8" s="4"/>
      <c r="E8" s="4"/>
      <c r="F8" s="4" t="s">
        <v>9</v>
      </c>
      <c r="G8" s="4"/>
      <c r="H8" s="4"/>
      <c r="I8" s="4" t="s">
        <v>10</v>
      </c>
      <c r="J8" s="4"/>
      <c r="K8" s="4"/>
      <c r="L8" t="s">
        <v>3</v>
      </c>
      <c r="M8" t="s">
        <v>17</v>
      </c>
      <c r="O8" s="4" t="s">
        <v>18</v>
      </c>
      <c r="P8" s="4"/>
      <c r="Q8" s="4"/>
      <c r="R8" s="4"/>
      <c r="S8" s="4" t="s">
        <v>34</v>
      </c>
      <c r="T8" s="4"/>
      <c r="U8" s="4"/>
      <c r="V8" s="4"/>
      <c r="W8" s="4" t="s">
        <v>25</v>
      </c>
      <c r="X8" s="4"/>
      <c r="Y8" s="4"/>
      <c r="Z8" s="4"/>
      <c r="AA8" s="4" t="s">
        <v>27</v>
      </c>
      <c r="AB8" s="4"/>
      <c r="AC8" s="4"/>
      <c r="AD8" s="4"/>
      <c r="AE8" s="4" t="s">
        <v>28</v>
      </c>
      <c r="AF8" s="4"/>
      <c r="AG8" s="4"/>
      <c r="AH8" s="4"/>
      <c r="AI8" t="s">
        <v>33</v>
      </c>
      <c r="AJ8" s="4" t="s">
        <v>43</v>
      </c>
      <c r="AK8" s="4"/>
      <c r="AL8" s="4"/>
      <c r="AM8" s="4"/>
      <c r="AN8" s="5" t="s">
        <v>39</v>
      </c>
      <c r="AO8" s="5"/>
      <c r="AP8" s="5"/>
      <c r="AQ8" s="5"/>
      <c r="AR8" s="4" t="s">
        <v>47</v>
      </c>
      <c r="AS8" s="4"/>
      <c r="AT8" s="4"/>
      <c r="AU8" s="4"/>
      <c r="AV8" s="4" t="s">
        <v>86</v>
      </c>
      <c r="AW8" s="4"/>
      <c r="AX8" s="4"/>
      <c r="AY8" s="4"/>
      <c r="AZ8" s="5" t="s">
        <v>87</v>
      </c>
      <c r="BA8" s="5"/>
      <c r="BB8" s="5"/>
      <c r="BC8" s="5"/>
      <c r="BD8" s="4" t="s">
        <v>88</v>
      </c>
      <c r="BE8" s="4"/>
      <c r="BF8" s="4"/>
      <c r="BG8" s="4"/>
      <c r="BH8" s="5" t="s">
        <v>89</v>
      </c>
      <c r="BI8" s="5"/>
      <c r="BJ8" s="5"/>
      <c r="BK8" s="5"/>
    </row>
    <row r="9" spans="1:63" x14ac:dyDescent="0.25">
      <c r="C9" s="2" t="s">
        <v>4</v>
      </c>
      <c r="D9" s="2" t="s">
        <v>5</v>
      </c>
      <c r="E9" s="2" t="s">
        <v>6</v>
      </c>
      <c r="F9" s="2" t="s">
        <v>4</v>
      </c>
      <c r="G9" s="2" t="s">
        <v>5</v>
      </c>
      <c r="H9" s="2" t="s">
        <v>6</v>
      </c>
      <c r="I9" s="2" t="s">
        <v>4</v>
      </c>
      <c r="J9" s="2" t="s">
        <v>5</v>
      </c>
      <c r="K9" s="2" t="s">
        <v>6</v>
      </c>
      <c r="O9" t="s">
        <v>19</v>
      </c>
      <c r="P9" t="s">
        <v>20</v>
      </c>
      <c r="Q9" t="s">
        <v>21</v>
      </c>
      <c r="R9" t="s">
        <v>22</v>
      </c>
      <c r="S9" t="s">
        <v>35</v>
      </c>
      <c r="T9" t="s">
        <v>36</v>
      </c>
      <c r="U9" t="s">
        <v>37</v>
      </c>
      <c r="V9" t="s">
        <v>38</v>
      </c>
      <c r="AE9" t="s">
        <v>29</v>
      </c>
      <c r="AF9" t="s">
        <v>30</v>
      </c>
      <c r="AG9" t="s">
        <v>31</v>
      </c>
      <c r="AH9" t="s">
        <v>32</v>
      </c>
      <c r="AK9" t="s">
        <v>44</v>
      </c>
      <c r="AL9" t="s">
        <v>45</v>
      </c>
      <c r="AM9" t="s">
        <v>46</v>
      </c>
      <c r="AO9" t="s">
        <v>40</v>
      </c>
      <c r="AP9" t="s">
        <v>41</v>
      </c>
      <c r="AQ9" t="s">
        <v>42</v>
      </c>
      <c r="AS9" t="s">
        <v>40</v>
      </c>
      <c r="AT9" t="s">
        <v>41</v>
      </c>
      <c r="AU9" t="s">
        <v>42</v>
      </c>
      <c r="AW9" t="s">
        <v>44</v>
      </c>
      <c r="AX9" t="s">
        <v>45</v>
      </c>
      <c r="AY9" t="s">
        <v>46</v>
      </c>
      <c r="BA9" t="s">
        <v>40</v>
      </c>
      <c r="BB9" t="s">
        <v>41</v>
      </c>
      <c r="BC9" t="s">
        <v>42</v>
      </c>
      <c r="BE9" t="s">
        <v>44</v>
      </c>
      <c r="BF9" t="s">
        <v>45</v>
      </c>
      <c r="BG9" t="s">
        <v>46</v>
      </c>
      <c r="BI9" t="s">
        <v>40</v>
      </c>
      <c r="BJ9" t="s">
        <v>41</v>
      </c>
      <c r="BK9" t="s">
        <v>42</v>
      </c>
    </row>
    <row r="10" spans="1:63" x14ac:dyDescent="0.25">
      <c r="A10" t="s">
        <v>23</v>
      </c>
      <c r="B10">
        <v>0</v>
      </c>
      <c r="C10">
        <f>'Исходные данные'!A3/9.81</f>
        <v>-0.97842507645259935</v>
      </c>
      <c r="D10">
        <f>'Исходные данные'!B3/9.81</f>
        <v>-3.8805096839959224E-2</v>
      </c>
      <c r="E10">
        <f>'Исходные данные'!C3/9.81</f>
        <v>-6.2234556574923543E-2</v>
      </c>
      <c r="F10">
        <f>'Исходные данные'!D3</f>
        <v>4.8083500000000001E-2</v>
      </c>
      <c r="G10">
        <f>'Исходные данные'!E3</f>
        <v>3.3802899999999997E-2</v>
      </c>
      <c r="H10">
        <f>'Исходные данные'!F3</f>
        <v>2.4884400000000001E-2</v>
      </c>
      <c r="I10">
        <f>'Исходные данные'!G3</f>
        <v>6.51797</v>
      </c>
      <c r="J10">
        <f>'Исходные данные'!H3</f>
        <v>62.3215</v>
      </c>
      <c r="K10">
        <f>'Исходные данные'!I3</f>
        <v>-1.7519499999999999</v>
      </c>
      <c r="L10">
        <f>'Исходные данные'!J3</f>
        <v>2895620</v>
      </c>
      <c r="O10">
        <v>0.70699999999999996</v>
      </c>
      <c r="P10">
        <v>0</v>
      </c>
      <c r="Q10">
        <v>0.70699999999999996</v>
      </c>
      <c r="R10">
        <v>0</v>
      </c>
      <c r="S10">
        <f>O10/($O10^2+$P10^2+$Q10^2+$R10^2)</f>
        <v>0.70721357850070732</v>
      </c>
      <c r="T10">
        <f>-P10/($O10^2+$P10^2+$Q10^2+$R10^2)</f>
        <v>0</v>
      </c>
      <c r="U10">
        <f t="shared" ref="U10:V25" si="0">-Q10/($O10^2+$P10^2+$Q10^2+$R10^2)</f>
        <v>-0.70721357850070732</v>
      </c>
      <c r="V10">
        <f t="shared" si="0"/>
        <v>0</v>
      </c>
      <c r="AJ10">
        <f>-$P10*$C10-$Q10*$D10-$R10*$E10</f>
        <v>2.7435203465851172E-2</v>
      </c>
      <c r="AK10">
        <f>$O10*$C10+$Q10*$E10-$R10*$D10</f>
        <v>-0.73574636055045872</v>
      </c>
      <c r="AL10">
        <f>$O10*$D10-$P10*$E10+$R10*$C10</f>
        <v>-2.7435203465851172E-2</v>
      </c>
      <c r="AM10">
        <f>$O10*$E10+$P10*$D10-$Q10*$C10</f>
        <v>0.64774669755351677</v>
      </c>
      <c r="AN10">
        <f>$AJ10*$S10-$AK10*$T10-$AL10*$U10-$AM10*$V10</f>
        <v>0</v>
      </c>
      <c r="AO10">
        <f>$AJ10*$T10+$AK10*$S10+$AL10*$V10-$AM10*$U10</f>
        <v>-6.2234556574923605E-2</v>
      </c>
      <c r="AP10">
        <f>$AJ10*$U10-$AK10*$V10+$AL10*$S10+$AM10*$T10</f>
        <v>-3.8805096839959231E-2</v>
      </c>
      <c r="AQ10">
        <f>$AJ10*$V10+$AK10*$U10-$AL10*$T10+$AM10*$S10</f>
        <v>0.97842507645259946</v>
      </c>
      <c r="AR10">
        <f>AN10</f>
        <v>0</v>
      </c>
      <c r="AS10">
        <f t="shared" ref="AS10:AT10" si="1">AO10</f>
        <v>-6.2234556574923605E-2</v>
      </c>
      <c r="AT10">
        <f t="shared" si="1"/>
        <v>-3.8805096839959231E-2</v>
      </c>
      <c r="AU10">
        <f>AQ10-1</f>
        <v>-2.1574923547400537E-2</v>
      </c>
      <c r="AV10">
        <f>-$P10*$F10-$Q10*$G10-$R10*$H10</f>
        <v>-2.3898650299999998E-2</v>
      </c>
      <c r="AW10">
        <f>$O10*$F10+$Q10*$H10-$R10*$G10</f>
        <v>5.1588305299999998E-2</v>
      </c>
      <c r="AX10">
        <f>$O10*$G10-$P10*$H10+$R10*$F10</f>
        <v>2.3898650299999998E-2</v>
      </c>
      <c r="AY10">
        <f>$O10*$H10+$P10*$G10-$Q10*$F10</f>
        <v>-1.6401763699999999E-2</v>
      </c>
      <c r="AZ10">
        <f>$AV10*$S10-$AW10*$T10-$AX10*$U10-$AY10*$V10</f>
        <v>0</v>
      </c>
      <c r="BA10">
        <f>$AV10*$T10+$AW10*$S10+$AX10*$V10-$AY10*$U10</f>
        <v>2.4884400000000001E-2</v>
      </c>
      <c r="BB10">
        <f>$AV10*$U10-$AW10*$V10+$AX10*$S10+$AY10*$T10</f>
        <v>3.3802900000000004E-2</v>
      </c>
      <c r="BC10">
        <f>$AV10*$V10+$AW10*$U10-$AX10*$T10+$AY10*$S10</f>
        <v>-4.8083500000000001E-2</v>
      </c>
      <c r="BD10">
        <f>-$P10*$I10-$Q10*$J10-$R10*$K10</f>
        <v>-44.061300499999994</v>
      </c>
      <c r="BE10">
        <f>$O10*$I10+$Q10*$K10-$R10*$J10</f>
        <v>3.3695761399999995</v>
      </c>
      <c r="BF10">
        <f>$O10*$J10-$P10*$K10+$R10*$I10</f>
        <v>44.061300499999994</v>
      </c>
      <c r="BG10">
        <f>$O10*$K10+$P10*$J10-$Q10*$I10</f>
        <v>-5.8468334399999993</v>
      </c>
      <c r="BH10">
        <f>$AJ10*$S10-$AK10*$T10-$AL10*$U10-$AM10*$V10</f>
        <v>0</v>
      </c>
      <c r="BI10">
        <f>$BD10*$T10+$BE10*$S10+$BF10*$V10-$BG10*$U10</f>
        <v>-1.7519500000000003</v>
      </c>
      <c r="BJ10">
        <f>$BD10*$U10-$BE10*$V10+$BF10*$S10+$BG10*$T10</f>
        <v>62.3215</v>
      </c>
      <c r="BK10">
        <f>$BD10*$V10+$BE10*$U10-$BF10*$T10+$BG10*$S10</f>
        <v>-6.51797</v>
      </c>
    </row>
    <row r="11" spans="1:63" x14ac:dyDescent="0.25">
      <c r="B11">
        <v>1</v>
      </c>
      <c r="C11">
        <f>'Исходные данные'!A4/9.81</f>
        <v>-0.97671661569826707</v>
      </c>
      <c r="D11">
        <f>'Исходные данные'!B4/9.81</f>
        <v>-3.73407747196738E-2</v>
      </c>
      <c r="E11">
        <f>'Исходные данные'!C4/9.81</f>
        <v>-6.3698980632008143E-2</v>
      </c>
      <c r="F11">
        <f>'Исходные данные'!D4</f>
        <v>4.4219899999999999E-2</v>
      </c>
      <c r="G11">
        <f>'Исходные данные'!E4</f>
        <v>3.85992E-2</v>
      </c>
      <c r="H11">
        <f>'Исходные данные'!F4</f>
        <v>2.79487E-2</v>
      </c>
      <c r="I11">
        <f>'Исходные данные'!G4</f>
        <v>5.0695300000000003</v>
      </c>
      <c r="J11">
        <f>'Исходные данные'!H4</f>
        <v>63.050400000000003</v>
      </c>
      <c r="K11">
        <f>'Исходные данные'!I4</f>
        <v>-1.7519499999999999</v>
      </c>
      <c r="L11">
        <f>'Исходные данные'!J4</f>
        <v>2954272</v>
      </c>
      <c r="M11">
        <f>(L11-L10)/1000000</f>
        <v>5.8652000000000003E-2</v>
      </c>
      <c r="O11">
        <f>(1-$C$3)*(O10+W11*$M11)+$C$3*AA11</f>
        <v>0.7028180573618853</v>
      </c>
      <c r="P11">
        <f>(1-$C$3)*(P10+X11*$M11)+$C$3*AB11</f>
        <v>-4.2499832157110373E-3</v>
      </c>
      <c r="Q11">
        <f>(1-$C$3)*(Q10+Y11*$M11)+$C$3*AC11</f>
        <v>0.72351090321273359</v>
      </c>
      <c r="R11">
        <f>(1-$C$3)*(R10+Z11*$M11)+$C$3*AD11</f>
        <v>-5.9186183669701128E-3</v>
      </c>
      <c r="S11">
        <f>O11/($O11^2+$P11^2+$Q11^2+$R11^2)</f>
        <v>0.69074769641615885</v>
      </c>
      <c r="T11">
        <f>-P11/($O11^2+$P11^2+$Q11^2+$R11^2)</f>
        <v>4.1769930144924345E-3</v>
      </c>
      <c r="U11">
        <f t="shared" si="0"/>
        <v>-0.71108515851470067</v>
      </c>
      <c r="V11">
        <f t="shared" si="0"/>
        <v>5.8169706371757283E-3</v>
      </c>
      <c r="W11">
        <f>(-$P10*$F11-$Q10*$G11-$R10*$H11)/2</f>
        <v>-1.3644817199999999E-2</v>
      </c>
      <c r="X11">
        <f>($O10*$F11+$Q10*$H11-$R10*$G11)/2</f>
        <v>2.5511600099999997E-2</v>
      </c>
      <c r="Y11">
        <f>($O10*$G11-$QP10*$H11+$R10*$F11)/2</f>
        <v>1.3644817199999999E-2</v>
      </c>
      <c r="Z11">
        <f>($O10*$H11+$P10*$G11-$Q10*$F11)/2</f>
        <v>-5.7518692000000007E-3</v>
      </c>
      <c r="AA11">
        <f>O10-$C$4*AE11/$AI11</f>
        <v>0.66862585062936131</v>
      </c>
      <c r="AB11">
        <f>P10-$C$4*AF11/$AI11</f>
        <v>-6.2351355684004101E-2</v>
      </c>
      <c r="AC11">
        <f>Q10-$C$4*AG11/$AI11</f>
        <v>0.88236260019973911</v>
      </c>
      <c r="AD11">
        <f>R10-$C$4*AH11/$AI11</f>
        <v>-6.2351355684004101E-2</v>
      </c>
      <c r="AE11">
        <f>-2*Q10*(2*($P10*$R10-$O10*$Q10)-$C11)+2*P10*(2*($O10*$P10+$Q10*$R10)-$D11)+0*(2*(0.5-$P10*$P10-$Q10*$Q10)-$E11)</f>
        <v>3.2495677402650178E-2</v>
      </c>
      <c r="AF11">
        <f>2*R10*(2*($P10*$R10-$O10*$Q10)-$C11)+2*O10*(2*($O10*$P10+$Q10*$R10)-$D11)-4*P10*(2*(0.5-$P10*$P10-$Q10*$Q10)-$E11)</f>
        <v>5.2799855453618753E-2</v>
      </c>
      <c r="AG11">
        <f>-2*O10*(2*($P10*$R10-$O10*$Q10)-$C11)+2*R10*(2*($O10*$P10+$Q10*$R10)-$D11)-4*Q10*(2*(0.5-$P10*$P10-$Q10*$Q10)-$E11)</f>
        <v>-0.14849909582466925</v>
      </c>
      <c r="AH11">
        <f>2*P10*(2*($P10*$R10-$O10*$Q10)-$C11)+2*Q10*(2*($O10*$P10+$Q10*$R10)-$D11)-4*0*(2*(0.5-$P10*$P10-$Q10*$Q10)-$E11)</f>
        <v>5.2799855453618753E-2</v>
      </c>
      <c r="AI11">
        <f>SQRT(AE11^2+AF11^2+AG11^2+AH11^2)</f>
        <v>0.16936233342289386</v>
      </c>
      <c r="AJ11">
        <f>-$P11*$C11-$Q11*$D11-$R11*$E11</f>
        <v>2.2488418464144802E-2</v>
      </c>
      <c r="AK11">
        <f>$O11*$C11+$Q11*$E11-$R11*$D11</f>
        <v>-0.73276198724401853</v>
      </c>
      <c r="AL11">
        <f>$O11*$D11-$P11*$E11+$R11*$C11</f>
        <v>-2.0733677446416222E-2</v>
      </c>
      <c r="AM11">
        <f>$O11*$E11+$P11*$D11-$Q11*$C11</f>
        <v>0.66205502464883759</v>
      </c>
      <c r="AN11">
        <f>$AJ11*$S11-$AK11*$T11-$AL11*$U11-$AM11*$V11</f>
        <v>0</v>
      </c>
      <c r="AO11">
        <f>$AJ11*$T11+$AK11*$S11+$AL11*$V11-$AM11*$U11</f>
        <v>-3.5402825788334757E-2</v>
      </c>
      <c r="AP11">
        <f>$AJ11*$U11-$AK11*$V11+$AL11*$S11+$AM11*$T11</f>
        <v>-2.3285066365664197E-2</v>
      </c>
      <c r="AQ11">
        <f>$AJ11*$V11+$AK11*$U11-$AL11*$T11+$AM11*$S11</f>
        <v>0.9785865759256287</v>
      </c>
      <c r="AR11">
        <f t="shared" ref="AR11:AR74" si="2">AN11</f>
        <v>0</v>
      </c>
      <c r="AS11">
        <f t="shared" ref="AS11:AS74" si="3">AO11</f>
        <v>-3.5402825788334757E-2</v>
      </c>
      <c r="AT11">
        <f t="shared" ref="AT11:AT74" si="4">AP11</f>
        <v>-2.3285066365664197E-2</v>
      </c>
      <c r="AU11">
        <f t="shared" ref="AU11:AU74" si="5">AQ11-1</f>
        <v>-2.1413424074371301E-2</v>
      </c>
      <c r="AV11">
        <f t="shared" ref="AV11:AV74" si="6">-$P11*$F11-$Q11*$G11-$R11*$H11</f>
        <v>-2.7573590533335589E-2</v>
      </c>
      <c r="AW11">
        <f t="shared" ref="AW11:AW74" si="7">$O11*$F11+$Q11*$H11-$R11*$G11</f>
        <v>5.1528187329428911E-2</v>
      </c>
      <c r="AX11">
        <f t="shared" ref="AX11:AX74" si="8">$O11*$G11-$P11*$H11+$R11*$F11</f>
        <v>2.6985275553298247E-2</v>
      </c>
      <c r="AY11">
        <f t="shared" ref="AY11:AY74" si="9">$O11*$H11+$P11*$G11-$Q11*$F11</f>
        <v>-1.251477470132651E-2</v>
      </c>
      <c r="AZ11">
        <f t="shared" ref="AZ11:AZ74" si="10">$AV11*$S11-$AW11*$T11-$AX11*$U11-$AY11*$V11</f>
        <v>3.3610267347050637E-18</v>
      </c>
      <c r="BA11">
        <f t="shared" ref="BA11:BA74" si="11">$AV11*$T11+$AW11*$S11+$AX11*$V11-$AY11*$U11</f>
        <v>2.6735704006522212E-2</v>
      </c>
      <c r="BB11">
        <f t="shared" ref="BB11:BB74" si="12">$AV11*$U11-$AW11*$V11+$AX11*$S11+$AY11*$T11</f>
        <v>3.7895175841624877E-2</v>
      </c>
      <c r="BC11">
        <f t="shared" ref="BC11:BC74" si="13">$AV11*$V11+$AW11*$U11-$AX11*$T11+$AY11*$S11</f>
        <v>-4.5558593125204855E-2</v>
      </c>
      <c r="BD11">
        <f t="shared" ref="BD11:BD74" si="14">-$P11*$I11-$Q11*$J11-$R11*$K11</f>
        <v>-45.606475557960607</v>
      </c>
      <c r="BE11">
        <f t="shared" ref="BE11:BE74" si="15">$O11*$I11+$Q11*$K11-$R11*$J11</f>
        <v>2.6685735549390626</v>
      </c>
      <c r="BF11">
        <f t="shared" ref="BF11:BF74" si="16">$O11*$J11-$P11*$K11+$R11*$I11</f>
        <v>44.27550927242514</v>
      </c>
      <c r="BG11">
        <f t="shared" ref="BG11:BG74" si="17">$O11*$K11+$P11*$J11-$Q11*$I11</f>
        <v>-5.1671254665030713</v>
      </c>
      <c r="BH11">
        <f t="shared" ref="BH11:BH74" si="18">$AJ11*$S11-$AK11*$T11-$AL11*$U11-$AM11*$V11</f>
        <v>0</v>
      </c>
      <c r="BI11">
        <f t="shared" ref="BI11:BI74" si="19">$BD11*$T11+$BE11*$S11+$BF11*$V11-$BG11*$U11</f>
        <v>-1.7639037880599684</v>
      </c>
      <c r="BJ11">
        <f t="shared" ref="BJ11:BJ74" si="20">$BD11*$U11-$BE11*$V11+$BF11*$S11+$BG11*$T11</f>
        <v>62.976187878018365</v>
      </c>
      <c r="BK11">
        <f t="shared" ref="BK11:BK74" si="21">$BD11*$V11+$BE11*$U11-$BF11*$T11+$BG11*$S11</f>
        <v>-5.9169930845319918</v>
      </c>
    </row>
    <row r="12" spans="1:63" x14ac:dyDescent="0.25">
      <c r="B12">
        <v>2</v>
      </c>
      <c r="C12">
        <f>'Исходные данные'!A5/9.81</f>
        <v>-0.97476452599388375</v>
      </c>
      <c r="D12">
        <f>'Исходные данные'!B5/9.81</f>
        <v>-3.9293170234454632E-2</v>
      </c>
      <c r="E12">
        <f>'Исходные данные'!C5/9.81</f>
        <v>-5.6621202854230376E-2</v>
      </c>
      <c r="F12">
        <f>'Исходные данные'!D5</f>
        <v>5.2480199999999998E-2</v>
      </c>
      <c r="G12">
        <f>'Исходные данные'!E5</f>
        <v>3.6200999999999997E-2</v>
      </c>
      <c r="H12">
        <f>'Исходные данные'!F5</f>
        <v>2.6216699999999999E-2</v>
      </c>
      <c r="I12">
        <f>'Исходные данные'!G5</f>
        <v>5.0695300000000003</v>
      </c>
      <c r="J12">
        <f>'Исходные данные'!H5</f>
        <v>63.050400000000003</v>
      </c>
      <c r="K12">
        <f>'Исходные данные'!I5</f>
        <v>-1.7519499999999999</v>
      </c>
      <c r="L12">
        <f>'Исходные данные'!J5</f>
        <v>3013514</v>
      </c>
      <c r="M12">
        <f t="shared" ref="M12:M75" si="22">(L12-L11)/1000000</f>
        <v>5.9242000000000003E-2</v>
      </c>
      <c r="O12">
        <f t="shared" ref="O12:O25" si="23">(1-$C$3)*(O11+W12*$M12)+$C$3*AA12</f>
        <v>0.68924756609650506</v>
      </c>
      <c r="P12">
        <f t="shared" ref="P12:P25" si="24">(1-$C$3)*(P11+X12*$M12)+$C$3*AB12</f>
        <v>-1.0244689082520153E-2</v>
      </c>
      <c r="Q12">
        <f t="shared" ref="Q12:Q25" si="25">(1-$C$3)*(Q11+Y12*$M12)+$C$3*AC12</f>
        <v>0.71761165173387609</v>
      </c>
      <c r="R12">
        <f t="shared" ref="R12:R25" si="26">(1-$C$3)*(R11+Z12*$M12)+$C$3*AD12</f>
        <v>-1.4107913142685509E-2</v>
      </c>
      <c r="S12">
        <f t="shared" ref="S12:S25" si="27">O12/($O12^2+$P12^2+$Q12^2+$R12^2)</f>
        <v>0.69597578888836265</v>
      </c>
      <c r="T12">
        <f t="shared" ref="T12:T25" si="28">-P12/($O12^2+$P12^2+$Q12^2+$R12^2)</f>
        <v>1.034469458703122E-2</v>
      </c>
      <c r="U12">
        <f t="shared" si="0"/>
        <v>-0.7246167560075738</v>
      </c>
      <c r="V12">
        <f t="shared" si="0"/>
        <v>1.4245630252503888E-2</v>
      </c>
      <c r="W12">
        <f t="shared" ref="W12:W25" si="29">(-$P11*$F12-$Q11*$G12-$R11*$H12)/2</f>
        <v>-1.2906805797952831E-2</v>
      </c>
      <c r="X12">
        <f t="shared" ref="X12:X25" si="30">($O11*$F12+$Q11*$H12-$R11*$G12)/2</f>
        <v>2.8033180206861585E-2</v>
      </c>
      <c r="Y12">
        <f>($O11*$G12-$QP11*$H12+$R11*$F12)/2</f>
        <v>1.2566053109467672E-2</v>
      </c>
      <c r="Z12">
        <f t="shared" ref="Z12:Z25" si="31">($O11*$H12+$P11*$G12-$Q11*$F12)/2</f>
        <v>-9.84914019036876E-3</v>
      </c>
      <c r="AA12">
        <f t="shared" ref="AA12:AA25" si="32">O11-$C$4*AE12/$AI12</f>
        <v>0.55976602930282648</v>
      </c>
      <c r="AB12">
        <f t="shared" ref="AB12:AB25" si="33">P11-$C$4*AF12/$AI12</f>
        <v>-8.7649769649718476E-2</v>
      </c>
      <c r="AC12">
        <f t="shared" ref="AC12:AC25" si="34">Q11-$C$4*AG12/$AI12</f>
        <v>0.65043656802917127</v>
      </c>
      <c r="AD12">
        <f t="shared" ref="AD12:AD25" si="35">R11-$C$4*AH12/$AI12</f>
        <v>-9.1011123491878704E-2</v>
      </c>
      <c r="AE12">
        <f t="shared" ref="AE12:AE25" si="36">-2*Q11*(2*($P11*$R11-$O11*$Q11)-$C12)+2*P11*(2*($O11*$P11+$Q11*$R11)-$D12)+0*(2*(0.5-$P11*$P11-$Q11*$Q11)-$E12)</f>
        <v>6.0822389831594298E-2</v>
      </c>
      <c r="AF12">
        <f t="shared" ref="AF12:AF25" si="37">2*R11*(2*($P11*$R11-$O11*$Q11)-$C12)+2*O11*(2*($O11*$P11+$Q11*$R11)-$D12)-4*P11*(2*(0.5-$P11*$P11-$Q11*$Q11)-$E12)</f>
        <v>3.5459646334176448E-2</v>
      </c>
      <c r="AG12">
        <f t="shared" ref="AG12:AG25" si="38">-2*O11*(2*($P11*$R11-$O11*$Q11)-$C12)+2*R11*(2*($O11*$P11+$Q11*$R11)-$D12)-4*Q11*(2*(0.5-$P11*$P11-$Q11*$Q11)-$E12)</f>
        <v>3.1069505001245327E-2</v>
      </c>
      <c r="AH12">
        <f t="shared" ref="AH12:AH25" si="39">2*P11*(2*($P11*$R11-$O11*$Q11)-$C12)+2*Q11*(2*($O11*$P11+$Q11*$R11)-$D12)-4*0*(2*(0.5-$P11*$P11-$Q11*$Q11)-$E12)</f>
        <v>3.6179350888457293E-2</v>
      </c>
      <c r="AI12">
        <f t="shared" ref="AI12:AI25" si="40">SQRT(AE12^2+AF12^2+AG12^2+AH12^2)</f>
        <v>8.5035340857221378E-2</v>
      </c>
      <c r="AJ12">
        <f t="shared" ref="AJ12:AJ75" si="41">-$P12*$C12-$Q12*$D12-$R12*$E12</f>
        <v>1.741227028442803E-2</v>
      </c>
      <c r="AK12">
        <f t="shared" ref="AK12:AK75" si="42">$O12*$C12+$Q12*$E12-$R12*$D12</f>
        <v>-0.71304045659464932</v>
      </c>
      <c r="AL12">
        <f t="shared" ref="AL12:AL75" si="43">$O12*$D12-$P12*$E12+$R12*$C12</f>
        <v>-1.3910895299740664E-2</v>
      </c>
      <c r="AM12">
        <f t="shared" ref="AM12:AM75" si="44">$O12*$E12+$P12*$D12-$Q12*$C12</f>
        <v>0.66087890160544349</v>
      </c>
      <c r="AN12">
        <f>$AJ12*$S12-$AK12*$T12-$AL12*$U12-$AM12*$V12</f>
        <v>0</v>
      </c>
      <c r="AO12">
        <f>$AJ12*$T12+$AK12*$S12+$AL12*$V12-$AM12*$U12</f>
        <v>-1.7393013345356478E-2</v>
      </c>
      <c r="AP12">
        <f>$AJ12*$U12-$AK12*$V12+$AL12*$S12+$AM12*$T12</f>
        <v>-5.304568042764848E-3</v>
      </c>
      <c r="AQ12">
        <f>$AJ12*$V12+$AK12*$U12-$AL12*$T12+$AM12*$S12</f>
        <v>0.9770287301919337</v>
      </c>
      <c r="AR12">
        <f t="shared" si="2"/>
        <v>0</v>
      </c>
      <c r="AS12">
        <f t="shared" si="3"/>
        <v>-1.7393013345356478E-2</v>
      </c>
      <c r="AT12">
        <f t="shared" si="4"/>
        <v>-5.304568042764848E-3</v>
      </c>
      <c r="AU12">
        <f t="shared" si="5"/>
        <v>-2.2971269808066297E-2</v>
      </c>
      <c r="AV12">
        <f t="shared" si="6"/>
        <v>-2.5070753145941729E-2</v>
      </c>
      <c r="AW12">
        <f t="shared" si="7"/>
        <v>5.549598007194767E-2</v>
      </c>
      <c r="AX12">
        <f t="shared" si="8"/>
        <v>2.4479646977218519E-2</v>
      </c>
      <c r="AY12">
        <f t="shared" si="9"/>
        <v>-1.9961474328718226E-2</v>
      </c>
      <c r="AZ12">
        <f t="shared" si="10"/>
        <v>-1.4094628242311558E-18</v>
      </c>
      <c r="BA12">
        <f t="shared" si="11"/>
        <v>2.424881845269003E-2</v>
      </c>
      <c r="BB12">
        <f t="shared" si="12"/>
        <v>3.4206858863914509E-2</v>
      </c>
      <c r="BC12">
        <f t="shared" si="13"/>
        <v>-5.4716403045546709E-2</v>
      </c>
      <c r="BD12">
        <f t="shared" si="14"/>
        <v>-45.218482286267395</v>
      </c>
      <c r="BE12">
        <f t="shared" si="15"/>
        <v>3.1264510473096299</v>
      </c>
      <c r="BF12">
        <f t="shared" si="16"/>
        <v>43.367866069458728</v>
      </c>
      <c r="BG12">
        <f t="shared" si="17"/>
        <v>-5.4914128147657379</v>
      </c>
      <c r="BH12">
        <f t="shared" si="18"/>
        <v>0</v>
      </c>
      <c r="BI12">
        <f t="shared" si="19"/>
        <v>-1.6532043097367008</v>
      </c>
      <c r="BJ12">
        <f t="shared" si="20"/>
        <v>62.84770949191482</v>
      </c>
      <c r="BK12">
        <f t="shared" si="21"/>
        <v>-7.1801622901956206</v>
      </c>
    </row>
    <row r="13" spans="1:63" x14ac:dyDescent="0.25">
      <c r="B13">
        <v>3</v>
      </c>
      <c r="C13">
        <f>'Исходные данные'!A6/9.81</f>
        <v>-0.97769317023445457</v>
      </c>
      <c r="D13">
        <f>'Исходные данные'!B6/9.81</f>
        <v>-3.8805096839959224E-2</v>
      </c>
      <c r="E13">
        <f>'Исходные данные'!C6/9.81</f>
        <v>-6.6139551478083577E-2</v>
      </c>
      <c r="F13">
        <f>'Исходные данные'!D6</f>
        <v>4.5019200000000002E-2</v>
      </c>
      <c r="G13">
        <f>'Исходные данные'!E6</f>
        <v>3.3403099999999998E-2</v>
      </c>
      <c r="H13">
        <f>'Исходные данные'!F6</f>
        <v>1.9954800000000002E-2</v>
      </c>
      <c r="I13">
        <f>'Исходные данные'!G6</f>
        <v>4.52637</v>
      </c>
      <c r="J13">
        <f>'Исходные данные'!H6</f>
        <v>63.232599999999998</v>
      </c>
      <c r="K13">
        <f>'Исходные данные'!I6</f>
        <v>-1.5767599999999999</v>
      </c>
      <c r="L13">
        <f>'Исходные данные'!J6</f>
        <v>3078347</v>
      </c>
      <c r="M13">
        <f t="shared" si="22"/>
        <v>6.4833000000000002E-2</v>
      </c>
      <c r="O13">
        <f t="shared" si="23"/>
        <v>0.68535349499901466</v>
      </c>
      <c r="P13">
        <f t="shared" si="24"/>
        <v>-1.0474227118725922E-2</v>
      </c>
      <c r="Q13">
        <f t="shared" si="25"/>
        <v>0.73586362927077342</v>
      </c>
      <c r="R13">
        <f t="shared" si="26"/>
        <v>-1.5984398767088327E-2</v>
      </c>
      <c r="S13">
        <f t="shared" si="27"/>
        <v>0.67751471450324285</v>
      </c>
      <c r="T13">
        <f t="shared" si="28"/>
        <v>1.0354427383486124E-2</v>
      </c>
      <c r="U13">
        <f t="shared" si="0"/>
        <v>-0.72744713543691053</v>
      </c>
      <c r="V13">
        <f t="shared" si="0"/>
        <v>1.580157604245588E-2</v>
      </c>
      <c r="W13">
        <f t="shared" si="29"/>
        <v>-1.1613862736054191E-2</v>
      </c>
      <c r="X13">
        <f t="shared" si="30"/>
        <v>2.2910209524563685E-2</v>
      </c>
      <c r="Y13">
        <f>($O12*$G13-$QP12*$H13+$R12*$F13)/2</f>
        <v>1.1193939205862488E-2</v>
      </c>
      <c r="Z13">
        <f t="shared" si="31"/>
        <v>-9.4473547568437507E-3</v>
      </c>
      <c r="AA13">
        <f t="shared" si="32"/>
        <v>0.65359338748125162</v>
      </c>
      <c r="AB13">
        <f t="shared" si="33"/>
        <v>-2.7813525360767533E-2</v>
      </c>
      <c r="AC13">
        <f t="shared" si="34"/>
        <v>0.91307339813178345</v>
      </c>
      <c r="AD13">
        <f t="shared" si="35"/>
        <v>-2.8764694309773353E-2</v>
      </c>
      <c r="AE13">
        <f t="shared" si="36"/>
        <v>1.604382163839899E-2</v>
      </c>
      <c r="AF13">
        <f t="shared" si="37"/>
        <v>7.9057010030752772E-3</v>
      </c>
      <c r="AG13">
        <f t="shared" si="38"/>
        <v>-8.7954722787987244E-2</v>
      </c>
      <c r="AH13">
        <f t="shared" si="39"/>
        <v>6.5953218380187632E-3</v>
      </c>
      <c r="AI13">
        <f t="shared" si="40"/>
        <v>8.999686578972356E-2</v>
      </c>
      <c r="AJ13">
        <f t="shared" si="41"/>
        <v>1.7257478112291318E-2</v>
      </c>
      <c r="AK13">
        <f t="shared" si="42"/>
        <v>-0.71935539778793911</v>
      </c>
      <c r="AL13">
        <f t="shared" si="43"/>
        <v>-1.166013192186709E-2</v>
      </c>
      <c r="AM13">
        <f t="shared" si="44"/>
        <v>0.67452632519646794</v>
      </c>
      <c r="AN13">
        <f>$AJ13*$S13-$AK13*$T13-$AL13*$U13-$AM13*$V13</f>
        <v>0</v>
      </c>
      <c r="AO13">
        <f>$AJ13*$T13+$AK13*$S13+$AL13*$V13-$AM13*$U13</f>
        <v>3.302818925001727E-3</v>
      </c>
      <c r="AP13">
        <f>$AJ13*$U13-$AK13*$V13+$AL13*$S13+$AM13*$T13</f>
        <v>-2.1025310955716386E-3</v>
      </c>
      <c r="AQ13">
        <f>$AJ13*$V13+$AK13*$U13-$AL13*$T13+$AM13*$S13</f>
        <v>0.98068796346428133</v>
      </c>
      <c r="AR13">
        <f t="shared" si="2"/>
        <v>0</v>
      </c>
      <c r="AS13">
        <f t="shared" si="3"/>
        <v>3.302818925001727E-3</v>
      </c>
      <c r="AT13">
        <f t="shared" si="4"/>
        <v>-2.1025310955716386E-3</v>
      </c>
      <c r="AU13">
        <f t="shared" si="5"/>
        <v>-1.9312036535718669E-2</v>
      </c>
      <c r="AV13">
        <f t="shared" si="6"/>
        <v>-2.3789619588873729E-2</v>
      </c>
      <c r="AW13">
        <f t="shared" si="7"/>
        <v>4.6072006081889001E-2</v>
      </c>
      <c r="AX13">
        <f t="shared" si="8"/>
        <v>2.2382337591135032E-2</v>
      </c>
      <c r="AY13">
        <f t="shared" si="9"/>
        <v>-1.9801771632729975E-2</v>
      </c>
      <c r="AZ13">
        <f t="shared" si="10"/>
        <v>0</v>
      </c>
      <c r="BA13">
        <f t="shared" si="11"/>
        <v>1.6917068317297883E-2</v>
      </c>
      <c r="BB13">
        <f t="shared" si="12"/>
        <v>3.1537007372066127E-2</v>
      </c>
      <c r="BC13">
        <f t="shared" si="13"/>
        <v>-4.7538610274724301E-2</v>
      </c>
      <c r="BD13">
        <f t="shared" si="14"/>
        <v>-46.50836385742371</v>
      </c>
      <c r="BE13">
        <f t="shared" si="15"/>
        <v>2.9526182565494947</v>
      </c>
      <c r="BF13">
        <f t="shared" si="16"/>
        <v>43.247816762475587</v>
      </c>
      <c r="BG13">
        <f t="shared" si="17"/>
        <v>-5.0737416461045459</v>
      </c>
      <c r="BH13">
        <f t="shared" si="18"/>
        <v>0</v>
      </c>
      <c r="BI13">
        <f t="shared" si="19"/>
        <v>-1.488620322326502</v>
      </c>
      <c r="BJ13">
        <f t="shared" si="20"/>
        <v>63.03421657731527</v>
      </c>
      <c r="BK13">
        <f t="shared" si="21"/>
        <v>-6.7681201418540446</v>
      </c>
    </row>
    <row r="14" spans="1:63" x14ac:dyDescent="0.25">
      <c r="B14">
        <v>4</v>
      </c>
      <c r="C14">
        <f>'Исходные данные'!A7/9.81</f>
        <v>-0.97647298674821603</v>
      </c>
      <c r="D14">
        <f>'Исходные данные'!B7/9.81</f>
        <v>-3.6364525993883789E-2</v>
      </c>
      <c r="E14">
        <f>'Исходные данные'!C7/9.81</f>
        <v>-6.1502446483180422E-2</v>
      </c>
      <c r="F14">
        <f>'Исходные данные'!D7</f>
        <v>5.0481699999999997E-2</v>
      </c>
      <c r="G14">
        <f>'Исходные данные'!E7</f>
        <v>2.9006500000000001E-2</v>
      </c>
      <c r="H14">
        <f>'Исходные данные'!F7</f>
        <v>2.55505E-2</v>
      </c>
      <c r="I14">
        <f>'Исходные данные'!G7</f>
        <v>4.52637</v>
      </c>
      <c r="J14">
        <f>'Исходные данные'!H7</f>
        <v>63.232599999999998</v>
      </c>
      <c r="K14">
        <f>'Исходные данные'!I7</f>
        <v>-1.5767599999999999</v>
      </c>
      <c r="L14">
        <f>'Исходные данные'!J7</f>
        <v>3135999</v>
      </c>
      <c r="M14">
        <f t="shared" si="22"/>
        <v>5.7652000000000002E-2</v>
      </c>
      <c r="O14">
        <f t="shared" si="23"/>
        <v>0.67762733779507467</v>
      </c>
      <c r="P14">
        <f t="shared" si="24"/>
        <v>-8.7590899730096601E-3</v>
      </c>
      <c r="Q14">
        <f t="shared" si="25"/>
        <v>0.71986718334784694</v>
      </c>
      <c r="R14">
        <f t="shared" si="26"/>
        <v>-1.6267384903891097E-2</v>
      </c>
      <c r="S14">
        <f t="shared" si="27"/>
        <v>0.69306259014559235</v>
      </c>
      <c r="T14">
        <f t="shared" si="28"/>
        <v>8.9586078444907832E-3</v>
      </c>
      <c r="U14">
        <f t="shared" si="0"/>
        <v>-0.73626459091110352</v>
      </c>
      <c r="V14">
        <f t="shared" si="0"/>
        <v>1.6637929563278045E-2</v>
      </c>
      <c r="W14">
        <f t="shared" si="29"/>
        <v>-1.0203831095302408E-2</v>
      </c>
      <c r="X14">
        <f t="shared" si="30"/>
        <v>2.6931572325506102E-2</v>
      </c>
      <c r="Y14">
        <f>($O13*$G14-$QP13*$H14+$R13*$F14)/2</f>
        <v>9.5363932647241998E-3</v>
      </c>
      <c r="Z14">
        <f t="shared" si="31"/>
        <v>-9.9701715843526998E-3</v>
      </c>
      <c r="AA14">
        <f t="shared" si="32"/>
        <v>0.60545538002166788</v>
      </c>
      <c r="AB14">
        <f t="shared" si="33"/>
        <v>-7.1162554665026891E-3</v>
      </c>
      <c r="AC14">
        <f t="shared" si="34"/>
        <v>0.55256633177722236</v>
      </c>
      <c r="AD14">
        <f t="shared" si="35"/>
        <v>-1.3316819150621283E-2</v>
      </c>
      <c r="AE14">
        <f t="shared" si="36"/>
        <v>4.6899799655968348E-2</v>
      </c>
      <c r="AF14">
        <f t="shared" si="37"/>
        <v>-1.9711128076593896E-3</v>
      </c>
      <c r="AG14">
        <f t="shared" si="38"/>
        <v>0.10759461011521165</v>
      </c>
      <c r="AH14">
        <f t="shared" si="39"/>
        <v>-1.5658560857677436E-3</v>
      </c>
      <c r="AI14">
        <f t="shared" si="40"/>
        <v>0.11739901415512921</v>
      </c>
      <c r="AJ14">
        <f t="shared" si="41"/>
        <v>1.6624130184382736E-2</v>
      </c>
      <c r="AK14">
        <f t="shared" si="42"/>
        <v>-0.70654993909903774</v>
      </c>
      <c r="AL14">
        <f t="shared" si="43"/>
        <v>-9.2956404780362711E-3</v>
      </c>
      <c r="AM14">
        <f t="shared" si="44"/>
        <v>0.66157363966242233</v>
      </c>
      <c r="AN14">
        <f>$AJ14*$S14-$AK14*$T14-$AL14*$U14-$AM14*$V14</f>
        <v>0</v>
      </c>
      <c r="AO14">
        <f>$AJ14*$T14+$AK14*$S14+$AL14*$V14-$AM14*$U14</f>
        <v>-2.5958168440078921E-3</v>
      </c>
      <c r="AP14">
        <f>$AJ14*$U14-$AK14*$V14+$AL14*$S14+$AM14*$T14</f>
        <v>-9.9991215857123551E-4</v>
      </c>
      <c r="AQ14">
        <f>$AJ14*$V14+$AK14*$U14-$AL14*$T14+$AM14*$S14</f>
        <v>0.97907950925026799</v>
      </c>
      <c r="AR14">
        <f t="shared" si="2"/>
        <v>0</v>
      </c>
      <c r="AS14">
        <f t="shared" si="3"/>
        <v>-2.5958168440078921E-3</v>
      </c>
      <c r="AT14">
        <f t="shared" si="4"/>
        <v>-9.9991215857123551E-4</v>
      </c>
      <c r="AU14">
        <f t="shared" si="5"/>
        <v>-2.0920490749732013E-2</v>
      </c>
      <c r="AV14">
        <f t="shared" si="6"/>
        <v>-2.0023013883501976E-2</v>
      </c>
      <c r="AW14">
        <f t="shared" si="7"/>
        <v>5.3072606346713506E-2</v>
      </c>
      <c r="AX14">
        <f t="shared" si="8"/>
        <v>1.9058191257605456E-2</v>
      </c>
      <c r="AY14">
        <f t="shared" si="9"/>
        <v>-1.9280472438580051E-2</v>
      </c>
      <c r="AZ14">
        <f t="shared" si="10"/>
        <v>-4.1199682554449168E-18</v>
      </c>
      <c r="BA14">
        <f t="shared" si="11"/>
        <v>2.2724819382367152E-2</v>
      </c>
      <c r="BB14">
        <f t="shared" si="12"/>
        <v>2.6895011044460095E-2</v>
      </c>
      <c r="BC14">
        <f t="shared" si="13"/>
        <v>-5.2941931324302485E-2</v>
      </c>
      <c r="BD14">
        <f t="shared" si="14"/>
        <v>-45.50507653750099</v>
      </c>
      <c r="BE14">
        <f t="shared" si="15"/>
        <v>2.960763315633725</v>
      </c>
      <c r="BF14">
        <f t="shared" si="16"/>
        <v>42.760695214147567</v>
      </c>
      <c r="BG14">
        <f t="shared" si="17"/>
        <v>-4.8807009364592862</v>
      </c>
      <c r="BH14">
        <f t="shared" si="18"/>
        <v>0</v>
      </c>
      <c r="BI14">
        <f t="shared" si="19"/>
        <v>-1.2377056865836966</v>
      </c>
      <c r="BJ14">
        <f t="shared" si="20"/>
        <v>63.046629485609941</v>
      </c>
      <c r="BK14">
        <f t="shared" si="21"/>
        <v>-6.702722981902018</v>
      </c>
    </row>
    <row r="15" spans="1:63" x14ac:dyDescent="0.25">
      <c r="B15">
        <v>5</v>
      </c>
      <c r="C15">
        <f>'Исходные данные'!A8/9.81</f>
        <v>-0.97525280326197761</v>
      </c>
      <c r="D15">
        <f>'Исходные данные'!B8/9.81</f>
        <v>-3.6120489296636082E-2</v>
      </c>
      <c r="E15">
        <f>'Исходные данные'!C8/9.81</f>
        <v>-5.9793985728848108E-2</v>
      </c>
      <c r="F15">
        <f>'Исходные данные'!D8</f>
        <v>4.9549099999999999E-2</v>
      </c>
      <c r="G15">
        <f>'Исходные данные'!E8</f>
        <v>2.8740100000000001E-2</v>
      </c>
      <c r="H15">
        <f>'Исходные данные'!F8</f>
        <v>2.1820099999999999E-2</v>
      </c>
      <c r="I15">
        <f>'Исходные данные'!G8</f>
        <v>6.3369099999999996</v>
      </c>
      <c r="J15">
        <f>'Исходные данные'!H8</f>
        <v>62.503700000000002</v>
      </c>
      <c r="K15">
        <f>'Исходные данные'!I8</f>
        <v>-0.87597599999999998</v>
      </c>
      <c r="L15">
        <f>'Исходные данные'!J8</f>
        <v>3209473</v>
      </c>
      <c r="M15">
        <f t="shared" si="22"/>
        <v>7.3473999999999998E-2</v>
      </c>
      <c r="O15">
        <f t="shared" si="23"/>
        <v>0.67694054765709633</v>
      </c>
      <c r="P15">
        <f t="shared" si="24"/>
        <v>-7.6180719251444182E-3</v>
      </c>
      <c r="Q15">
        <f t="shared" si="25"/>
        <v>0.73848083706232215</v>
      </c>
      <c r="R15">
        <f t="shared" si="26"/>
        <v>-1.7295617070717424E-2</v>
      </c>
      <c r="S15">
        <f t="shared" si="27"/>
        <v>0.67427068847418059</v>
      </c>
      <c r="T15">
        <f t="shared" si="28"/>
        <v>7.5880261857425553E-3</v>
      </c>
      <c r="U15">
        <f t="shared" si="0"/>
        <v>-0.73556826246317597</v>
      </c>
      <c r="V15">
        <f t="shared" si="0"/>
        <v>1.7227403012303775E-2</v>
      </c>
      <c r="W15">
        <f t="shared" si="29"/>
        <v>-9.9500469229062052E-3</v>
      </c>
      <c r="X15">
        <f t="shared" si="30"/>
        <v>2.4875462459693305E-2</v>
      </c>
      <c r="Y15">
        <f>($O14*$G15-$QP14*$H15+$R14*$F15)/2</f>
        <v>9.3345215848114164E-3</v>
      </c>
      <c r="Z15">
        <f t="shared" si="31"/>
        <v>-1.0567305951365895E-2</v>
      </c>
      <c r="AA15">
        <f t="shared" si="32"/>
        <v>0.67738826371007399</v>
      </c>
      <c r="AB15">
        <f t="shared" si="33"/>
        <v>-1.4561186698671298E-2</v>
      </c>
      <c r="AC15">
        <f t="shared" si="34"/>
        <v>0.91975090660402192</v>
      </c>
      <c r="AD15">
        <f t="shared" si="35"/>
        <v>-1.984169524531363E-2</v>
      </c>
      <c r="AE15">
        <f t="shared" si="36"/>
        <v>7.9906811481321501E-5</v>
      </c>
      <c r="AF15">
        <f t="shared" si="37"/>
        <v>1.939261000424197E-3</v>
      </c>
      <c r="AG15">
        <f t="shared" si="38"/>
        <v>-6.6808039827374738E-2</v>
      </c>
      <c r="AH15">
        <f t="shared" si="39"/>
        <v>1.1946578928746121E-3</v>
      </c>
      <c r="AI15">
        <f t="shared" si="40"/>
        <v>6.6846903528760285E-2</v>
      </c>
      <c r="AJ15">
        <f t="shared" si="41"/>
        <v>1.8210569290133899E-2</v>
      </c>
      <c r="AK15">
        <f t="shared" si="42"/>
        <v>-0.70496960552789545</v>
      </c>
      <c r="AL15">
        <f t="shared" si="43"/>
        <v>-8.0393396577176576E-3</v>
      </c>
      <c r="AM15">
        <f t="shared" si="44"/>
        <v>0.68000370153982748</v>
      </c>
      <c r="AN15">
        <f>$AJ15*$S15-$AK15*$T15-$AL15*$U15-$AM15*$V15</f>
        <v>0</v>
      </c>
      <c r="AO15">
        <f>$AJ15*$T15+$AK15*$S15+$AL15*$V15-$AM15*$U15</f>
        <v>2.4848485269907961E-2</v>
      </c>
      <c r="AP15">
        <f>$AJ15*$U15-$AK15*$V15+$AL15*$S15+$AM15*$T15</f>
        <v>-1.511126497556187E-3</v>
      </c>
      <c r="AQ15">
        <f>$AJ15*$V15+$AK15*$U15-$AL15*$T15+$AM15*$S15</f>
        <v>0.97743455536583879</v>
      </c>
      <c r="AR15">
        <f t="shared" si="2"/>
        <v>0</v>
      </c>
      <c r="AS15">
        <f t="shared" si="3"/>
        <v>2.4848485269907961E-2</v>
      </c>
      <c r="AT15">
        <f t="shared" si="4"/>
        <v>-1.511126497556187E-3</v>
      </c>
      <c r="AU15">
        <f t="shared" si="5"/>
        <v>-2.2565444634161214E-2</v>
      </c>
      <c r="AV15">
        <f t="shared" si="6"/>
        <v>-2.046915240358391E-2</v>
      </c>
      <c r="AW15">
        <f t="shared" si="7"/>
        <v>5.0152598366873927E-2</v>
      </c>
      <c r="AX15">
        <f t="shared" si="8"/>
        <v>1.8764583865134871E-2</v>
      </c>
      <c r="AY15">
        <f t="shared" si="9"/>
        <v>-2.2039094548687944E-2</v>
      </c>
      <c r="AZ15">
        <f t="shared" si="10"/>
        <v>-1.3552527156068805E-18</v>
      </c>
      <c r="BA15">
        <f t="shared" si="11"/>
        <v>1.7773113130325612E-2</v>
      </c>
      <c r="BB15">
        <f t="shared" si="12"/>
        <v>2.6677635498548301E-2</v>
      </c>
      <c r="BC15">
        <f t="shared" si="13"/>
        <v>-5.2245991584936369E-2</v>
      </c>
      <c r="BD15">
        <f t="shared" si="14"/>
        <v>-46.124660204788235</v>
      </c>
      <c r="BE15">
        <f t="shared" si="15"/>
        <v>4.7238598968302261</v>
      </c>
      <c r="BF15">
        <f t="shared" si="16"/>
        <v>42.195014891650551</v>
      </c>
      <c r="BG15">
        <f t="shared" si="17"/>
        <v>-5.7488279565507217</v>
      </c>
      <c r="BH15">
        <f t="shared" si="18"/>
        <v>0</v>
      </c>
      <c r="BI15">
        <f t="shared" si="19"/>
        <v>-0.66657972910224395</v>
      </c>
      <c r="BJ15">
        <f t="shared" si="20"/>
        <v>62.253695809424016</v>
      </c>
      <c r="BK15">
        <f t="shared" si="21"/>
        <v>-8.4657725886730582</v>
      </c>
    </row>
    <row r="16" spans="1:63" x14ac:dyDescent="0.25">
      <c r="B16">
        <v>6</v>
      </c>
      <c r="C16">
        <f>'Исходные данные'!A9/9.81</f>
        <v>-0.97622935779816511</v>
      </c>
      <c r="D16">
        <f>'Исходные данные'!B9/9.81</f>
        <v>-4.4906523955147805E-2</v>
      </c>
      <c r="E16">
        <f>'Исходные данные'!C9/9.81</f>
        <v>-6.7847910295616709E-2</v>
      </c>
      <c r="F16">
        <f>'Исходные данные'!D9</f>
        <v>4.8216799999999997E-2</v>
      </c>
      <c r="G16">
        <f>'Исходные данные'!E9</f>
        <v>2.5542499999999999E-2</v>
      </c>
      <c r="H16">
        <f>'Исходные данные'!F9</f>
        <v>2.7415800000000001E-2</v>
      </c>
      <c r="I16">
        <f>'Исходные данные'!G9</f>
        <v>6.3369099999999996</v>
      </c>
      <c r="J16">
        <f>'Исходные данные'!H9</f>
        <v>62.503700000000002</v>
      </c>
      <c r="K16">
        <f>'Исходные данные'!I9</f>
        <v>-0.87597599999999998</v>
      </c>
      <c r="L16">
        <f>'Исходные данные'!J9</f>
        <v>3267135</v>
      </c>
      <c r="M16">
        <f t="shared" si="22"/>
        <v>5.7661999999999998E-2</v>
      </c>
      <c r="O16">
        <f t="shared" si="23"/>
        <v>0.67066987520483323</v>
      </c>
      <c r="P16">
        <f t="shared" si="24"/>
        <v>-8.3070253068400265E-3</v>
      </c>
      <c r="Q16">
        <f t="shared" si="25"/>
        <v>0.72215998257463765</v>
      </c>
      <c r="R16">
        <f t="shared" si="26"/>
        <v>-2.0066296481885813E-2</v>
      </c>
      <c r="S16">
        <f t="shared" si="27"/>
        <v>0.69014239124879517</v>
      </c>
      <c r="T16">
        <f t="shared" si="28"/>
        <v>8.5482150330307791E-3</v>
      </c>
      <c r="U16">
        <f t="shared" si="0"/>
        <v>-0.74312748442149945</v>
      </c>
      <c r="V16">
        <f t="shared" si="0"/>
        <v>2.0648909917545318E-2</v>
      </c>
      <c r="W16">
        <f t="shared" si="29"/>
        <v>-9.0105772758883422E-3</v>
      </c>
      <c r="X16">
        <f t="shared" si="30"/>
        <v>2.666386161501735E-2</v>
      </c>
      <c r="Y16">
        <f>($O15*$G16-$QP15*$H16+$R15*$F16)/2</f>
        <v>8.2284073146780077E-3</v>
      </c>
      <c r="Z16">
        <f t="shared" si="31"/>
        <v>-8.6214503800785772E-3</v>
      </c>
      <c r="AA16">
        <f t="shared" si="32"/>
        <v>0.61251981813487166</v>
      </c>
      <c r="AB16">
        <f t="shared" si="33"/>
        <v>-3.0818857782707487E-2</v>
      </c>
      <c r="AC16">
        <f t="shared" si="34"/>
        <v>0.55234062670419504</v>
      </c>
      <c r="AD16">
        <f t="shared" si="35"/>
        <v>-4.3054406468670155E-2</v>
      </c>
      <c r="AE16">
        <f t="shared" si="36"/>
        <v>3.4308393557114271E-2</v>
      </c>
      <c r="AF16">
        <f t="shared" si="37"/>
        <v>1.2355986930588798E-2</v>
      </c>
      <c r="AG16">
        <f t="shared" si="38"/>
        <v>9.9132245802455152E-2</v>
      </c>
      <c r="AH16">
        <f t="shared" si="39"/>
        <v>1.3718296746622519E-2</v>
      </c>
      <c r="AI16">
        <f t="shared" si="40"/>
        <v>0.10651352076128881</v>
      </c>
      <c r="AJ16">
        <f t="shared" si="41"/>
        <v>2.2958676292759307E-2</v>
      </c>
      <c r="AK16">
        <f t="shared" si="42"/>
        <v>-0.704625774906253</v>
      </c>
      <c r="AL16">
        <f t="shared" si="43"/>
        <v>-1.1091759396824764E-2</v>
      </c>
      <c r="AM16">
        <f t="shared" si="44"/>
        <v>0.65986326611644019</v>
      </c>
      <c r="AN16">
        <f>$AJ16*$S16-$AK16*$T16-$AL16*$U16-$AM16*$V16</f>
        <v>0</v>
      </c>
      <c r="AO16">
        <f>$AJ16*$T16+$AK16*$S16+$AL16*$V16-$AM16*$U16</f>
        <v>4.0376347431400061E-3</v>
      </c>
      <c r="AP16">
        <f>$AJ16*$U16-$AK16*$V16+$AL16*$S16+$AM16*$T16</f>
        <v>-4.5257094695855512E-3</v>
      </c>
      <c r="AQ16">
        <f>$AJ16*$V16+$AK16*$U16-$AL16*$T16+$AM16*$S16</f>
        <v>0.97959527832248772</v>
      </c>
      <c r="AR16">
        <f t="shared" si="2"/>
        <v>0</v>
      </c>
      <c r="AS16">
        <f t="shared" si="3"/>
        <v>4.0376347431400061E-3</v>
      </c>
      <c r="AT16">
        <f t="shared" si="4"/>
        <v>-4.5257094695855512E-3</v>
      </c>
      <c r="AU16">
        <f t="shared" si="5"/>
        <v>-2.0404721677512283E-2</v>
      </c>
      <c r="AV16">
        <f t="shared" si="6"/>
        <v>-1.7495099606009753E-2</v>
      </c>
      <c r="AW16">
        <f t="shared" si="7"/>
        <v>5.2648692266934721E-2</v>
      </c>
      <c r="AX16">
        <f t="shared" si="8"/>
        <v>1.6390796427618926E-2</v>
      </c>
      <c r="AY16">
        <f t="shared" si="9"/>
        <v>-1.664547447706408E-2</v>
      </c>
      <c r="AZ16">
        <f t="shared" si="10"/>
        <v>4.3368086899420177E-19</v>
      </c>
      <c r="BA16">
        <f t="shared" si="11"/>
        <v>2.4154285007535636E-2</v>
      </c>
      <c r="BB16">
        <f t="shared" si="12"/>
        <v>2.3083645601893459E-2</v>
      </c>
      <c r="BC16">
        <f t="shared" si="13"/>
        <v>-5.1113804589669548E-2</v>
      </c>
      <c r="BD16">
        <f t="shared" si="14"/>
        <v>-45.102607625240232</v>
      </c>
      <c r="BE16">
        <f t="shared" si="15"/>
        <v>4.8715976014033053</v>
      </c>
      <c r="BF16">
        <f t="shared" si="16"/>
        <v>41.784913609201119</v>
      </c>
      <c r="BG16">
        <f t="shared" si="17"/>
        <v>-5.6829733474506128</v>
      </c>
      <c r="BH16">
        <f t="shared" si="18"/>
        <v>0</v>
      </c>
      <c r="BI16">
        <f t="shared" si="19"/>
        <v>-0.3838115413931904</v>
      </c>
      <c r="BJ16">
        <f t="shared" si="20"/>
        <v>62.205355083546202</v>
      </c>
      <c r="BK16">
        <f t="shared" si="21"/>
        <v>-8.8307849946254287</v>
      </c>
    </row>
    <row r="17" spans="2:63" x14ac:dyDescent="0.25">
      <c r="B17">
        <v>7</v>
      </c>
      <c r="C17">
        <f>'Исходные данные'!A10/9.81</f>
        <v>-0.9779367991845056</v>
      </c>
      <c r="D17">
        <f>'Исходные данные'!B10/9.81</f>
        <v>-3.9049133537206931E-2</v>
      </c>
      <c r="E17">
        <f>'Исходные данные'!C10/9.81</f>
        <v>-6.0038124362895004E-2</v>
      </c>
      <c r="F17">
        <f>'Исходные данные'!D10</f>
        <v>4.63516E-2</v>
      </c>
      <c r="G17">
        <f>'Исходные данные'!E10</f>
        <v>2.5542499999999999E-2</v>
      </c>
      <c r="H17">
        <f>'Исходные данные'!F10</f>
        <v>2.3818499999999999E-2</v>
      </c>
      <c r="I17">
        <f>'Исходные данные'!G10</f>
        <v>7.2421899999999999</v>
      </c>
      <c r="J17">
        <f>'Исходные данные'!H10</f>
        <v>62.3215</v>
      </c>
      <c r="K17">
        <f>'Исходные данные'!I10</f>
        <v>-1.7519499999999999</v>
      </c>
      <c r="L17">
        <f>'Исходные данные'!J10</f>
        <v>3327306</v>
      </c>
      <c r="M17">
        <f t="shared" si="22"/>
        <v>6.0171000000000002E-2</v>
      </c>
      <c r="O17">
        <f t="shared" si="23"/>
        <v>0.67413880065930476</v>
      </c>
      <c r="P17">
        <f t="shared" si="24"/>
        <v>-6.6096544251773503E-3</v>
      </c>
      <c r="Q17">
        <f t="shared" si="25"/>
        <v>0.74015418943159828</v>
      </c>
      <c r="R17">
        <f t="shared" si="26"/>
        <v>-2.0062917242848352E-2</v>
      </c>
      <c r="S17">
        <f t="shared" si="27"/>
        <v>0.67229834704698399</v>
      </c>
      <c r="T17">
        <f t="shared" si="28"/>
        <v>6.5916095324177098E-3</v>
      </c>
      <c r="U17">
        <f t="shared" si="0"/>
        <v>-0.73813350845272341</v>
      </c>
      <c r="V17">
        <f t="shared" si="0"/>
        <v>2.0008143851260179E-2</v>
      </c>
      <c r="W17">
        <f t="shared" si="29"/>
        <v>-8.7913891789731784E-3</v>
      </c>
      <c r="X17">
        <f t="shared" si="30"/>
        <v>2.439996635519346E-2</v>
      </c>
      <c r="Y17">
        <f>($O16*$G17-$QP16*$H17+$R16*$F17)/2</f>
        <v>8.1002401697048369E-3</v>
      </c>
      <c r="Z17">
        <f t="shared" si="31"/>
        <v>-8.8555512098201072E-3</v>
      </c>
      <c r="AA17">
        <f t="shared" si="32"/>
        <v>0.71456213444609662</v>
      </c>
      <c r="AB17">
        <f t="shared" si="33"/>
        <v>-4.2921826412335639E-3</v>
      </c>
      <c r="AC17">
        <f t="shared" si="34"/>
        <v>0.91716746330043664</v>
      </c>
      <c r="AD17">
        <f t="shared" si="35"/>
        <v>-1.4641070399470296E-2</v>
      </c>
      <c r="AE17">
        <f t="shared" si="36"/>
        <v>-1.3859576883386187E-2</v>
      </c>
      <c r="AF17">
        <f t="shared" si="37"/>
        <v>-1.2677410905830209E-3</v>
      </c>
      <c r="AG17">
        <f t="shared" si="38"/>
        <v>-6.1576260112257239E-2</v>
      </c>
      <c r="AH17">
        <f t="shared" si="39"/>
        <v>-1.7130888065178948E-3</v>
      </c>
      <c r="AI17">
        <f t="shared" si="40"/>
        <v>6.3152715868208101E-2</v>
      </c>
      <c r="AJ17">
        <f t="shared" si="41"/>
        <v>2.1234015568455392E-2</v>
      </c>
      <c r="AK17">
        <f t="shared" si="42"/>
        <v>-0.70448604973021589</v>
      </c>
      <c r="AL17">
        <f t="shared" si="43"/>
        <v>-7.101102233157526E-3</v>
      </c>
      <c r="AM17">
        <f t="shared" si="44"/>
        <v>0.68360809104218678</v>
      </c>
      <c r="AN17">
        <f>$AJ17*$S17-$AK17*$T17-$AL17*$U17-$AM17*$V17</f>
        <v>0</v>
      </c>
      <c r="AO17">
        <f>$AJ17*$T17+$AK17*$S17+$AL17*$V17-$AM17*$U17</f>
        <v>3.0967118360803569E-2</v>
      </c>
      <c r="AP17">
        <f>$AJ17*$U17-$AK17*$V17+$AL17*$S17+$AM17*$T17</f>
        <v>-1.8460618700874357E-3</v>
      </c>
      <c r="AQ17">
        <f>$AJ17*$V17+$AK17*$U17-$AL17*$T17+$AM17*$S17</f>
        <v>0.98006501011017466</v>
      </c>
      <c r="AR17">
        <f t="shared" si="2"/>
        <v>0</v>
      </c>
      <c r="AS17">
        <f t="shared" si="3"/>
        <v>3.0967118360803569E-2</v>
      </c>
      <c r="AT17">
        <f t="shared" si="4"/>
        <v>-1.8460618700874357E-3</v>
      </c>
      <c r="AU17">
        <f t="shared" si="5"/>
        <v>-1.9934989889825339E-2</v>
      </c>
      <c r="AV17">
        <f t="shared" si="6"/>
        <v>-1.8121151731153765E-2</v>
      </c>
      <c r="AW17">
        <f t="shared" si="7"/>
        <v>4.938923165729181E-2</v>
      </c>
      <c r="AX17">
        <f t="shared" si="8"/>
        <v>1.6446674054892769E-2</v>
      </c>
      <c r="AY17">
        <f t="shared" si="9"/>
        <v>-1.8419183001509111E-2</v>
      </c>
      <c r="AZ17">
        <f t="shared" si="10"/>
        <v>6.5052130349130266E-19</v>
      </c>
      <c r="BA17">
        <f t="shared" si="11"/>
        <v>1.9818102497256795E-2</v>
      </c>
      <c r="BB17">
        <f t="shared" si="12"/>
        <v>2.3323302172091196E-2</v>
      </c>
      <c r="BC17">
        <f t="shared" si="13"/>
        <v>-4.931001379291583E-2</v>
      </c>
      <c r="BD17">
        <f t="shared" si="14"/>
        <v>-46.114800171343482</v>
      </c>
      <c r="BE17">
        <f t="shared" si="15"/>
        <v>4.8358792455222952</v>
      </c>
      <c r="BF17">
        <f t="shared" si="16"/>
        <v>41.856462022591685</v>
      </c>
      <c r="BG17">
        <f t="shared" si="17"/>
        <v>-6.9533183192333858</v>
      </c>
      <c r="BH17">
        <f t="shared" si="18"/>
        <v>0</v>
      </c>
      <c r="BI17">
        <f t="shared" si="19"/>
        <v>-1.3478242662230207</v>
      </c>
      <c r="BJ17">
        <f t="shared" si="20"/>
        <v>62.036318946186547</v>
      </c>
      <c r="BK17">
        <f t="shared" si="21"/>
        <v>-9.4428019360249511</v>
      </c>
    </row>
    <row r="18" spans="2:63" x14ac:dyDescent="0.25">
      <c r="B18">
        <v>8</v>
      </c>
      <c r="C18">
        <f>'Исходные данные'!A11/9.81</f>
        <v>-0.97476452599388375</v>
      </c>
      <c r="D18">
        <f>'Исходные данные'!B11/9.81</f>
        <v>-3.7584811416921507E-2</v>
      </c>
      <c r="E18">
        <f>'Исходные данные'!C11/9.81</f>
        <v>-6.1990519877675836E-2</v>
      </c>
      <c r="F18">
        <f>'Исходные данные'!D11</f>
        <v>4.4619499999999999E-2</v>
      </c>
      <c r="G18">
        <f>'Исходные данные'!E11</f>
        <v>2.6341900000000001E-2</v>
      </c>
      <c r="H18">
        <f>'Исходные данные'!F11</f>
        <v>2.5150800000000001E-2</v>
      </c>
      <c r="I18">
        <f>'Исходные данные'!G11</f>
        <v>7.2421899999999999</v>
      </c>
      <c r="J18">
        <f>'Исходные данные'!H11</f>
        <v>62.3215</v>
      </c>
      <c r="K18">
        <f>'Исходные данные'!I11</f>
        <v>-1.7519499999999999</v>
      </c>
      <c r="L18">
        <f>'Исходные данные'!J11</f>
        <v>3392069</v>
      </c>
      <c r="M18">
        <f t="shared" si="22"/>
        <v>6.4763000000000001E-2</v>
      </c>
      <c r="O18">
        <f t="shared" si="23"/>
        <v>0.6690717663272554</v>
      </c>
      <c r="P18">
        <f t="shared" si="24"/>
        <v>-4.978505546475138E-3</v>
      </c>
      <c r="Q18">
        <f t="shared" si="25"/>
        <v>0.72322851274671174</v>
      </c>
      <c r="R18">
        <f t="shared" si="26"/>
        <v>-2.0379652000372846E-2</v>
      </c>
      <c r="S18">
        <f t="shared" si="27"/>
        <v>0.68894321317276519</v>
      </c>
      <c r="T18">
        <f t="shared" si="28"/>
        <v>5.1263672756883052E-3</v>
      </c>
      <c r="U18">
        <f t="shared" si="0"/>
        <v>-0.74470841620623673</v>
      </c>
      <c r="V18">
        <f t="shared" si="0"/>
        <v>2.0984928133422696E-2</v>
      </c>
      <c r="W18">
        <f t="shared" si="29"/>
        <v>-9.3487748739862937E-3</v>
      </c>
      <c r="X18">
        <f t="shared" si="30"/>
        <v>2.4611850781646741E-2</v>
      </c>
      <c r="Y18">
        <f>($O17*$G18-$QP17*$H18+$R17*$F18)/2</f>
        <v>8.431449768585033E-3</v>
      </c>
      <c r="Z18">
        <f t="shared" si="31"/>
        <v>-8.1221452818118697E-3</v>
      </c>
      <c r="AA18">
        <f t="shared" si="32"/>
        <v>0.62396023900896935</v>
      </c>
      <c r="AB18">
        <f t="shared" si="33"/>
        <v>-4.6022550604452872E-3</v>
      </c>
      <c r="AC18">
        <f t="shared" si="34"/>
        <v>0.54656998356574482</v>
      </c>
      <c r="AD18">
        <f t="shared" si="35"/>
        <v>-1.8263601322606661E-2</v>
      </c>
      <c r="AE18">
        <f t="shared" si="36"/>
        <v>3.3917913300864244E-2</v>
      </c>
      <c r="AF18">
        <f t="shared" si="37"/>
        <v>-1.3568901812620396E-3</v>
      </c>
      <c r="AG18">
        <f t="shared" si="38"/>
        <v>0.13085214272838333</v>
      </c>
      <c r="AH18">
        <f t="shared" si="39"/>
        <v>-1.2162373606660463E-3</v>
      </c>
      <c r="AI18">
        <f t="shared" si="40"/>
        <v>0.13518886227635629</v>
      </c>
      <c r="AJ18">
        <f t="shared" si="41"/>
        <v>2.1066191441328784E-2</v>
      </c>
      <c r="AK18">
        <f t="shared" si="42"/>
        <v>-0.69778670003258114</v>
      </c>
      <c r="AL18">
        <f t="shared" si="43"/>
        <v>-5.5901944867726115E-3</v>
      </c>
      <c r="AM18">
        <f t="shared" si="44"/>
        <v>0.66368850797481094</v>
      </c>
      <c r="AN18">
        <f>$AJ18*$S18-$AK18*$T18-$AL18*$U18-$AM18*$V18</f>
        <v>0</v>
      </c>
      <c r="AO18">
        <f>$AJ18*$T18+$AK18*$S18+$AL18*$V18-$AM18*$U18</f>
        <v>1.3509689603406316E-2</v>
      </c>
      <c r="AP18">
        <f>$AJ18*$U18-$AK18*$V18+$AL18*$S18+$AM18*$T18</f>
        <v>-1.4941818145727741E-3</v>
      </c>
      <c r="AQ18">
        <f>$AJ18*$V18+$AK18*$U18-$AL18*$T18+$AM18*$S18</f>
        <v>0.97736205136456755</v>
      </c>
      <c r="AR18">
        <f t="shared" si="2"/>
        <v>0</v>
      </c>
      <c r="AS18">
        <f t="shared" si="3"/>
        <v>1.3509689603406316E-2</v>
      </c>
      <c r="AT18">
        <f t="shared" si="4"/>
        <v>-1.4941818145727741E-3</v>
      </c>
      <c r="AU18">
        <f t="shared" si="5"/>
        <v>-2.2637948635432448E-2</v>
      </c>
      <c r="AV18">
        <f t="shared" si="6"/>
        <v>-1.8316510180160683E-2</v>
      </c>
      <c r="AW18">
        <f t="shared" si="7"/>
        <v>4.8580262111057593E-2</v>
      </c>
      <c r="AX18">
        <f t="shared" si="8"/>
        <v>1.6840505076283582E-2</v>
      </c>
      <c r="AY18">
        <f t="shared" si="9"/>
        <v>-1.5573547739213059E-2</v>
      </c>
      <c r="AZ18">
        <f t="shared" si="10"/>
        <v>-2.927345865710862E-18</v>
      </c>
      <c r="BA18">
        <f t="shared" si="11"/>
        <v>2.2130789434349547E-2</v>
      </c>
      <c r="BB18">
        <f t="shared" si="12"/>
        <v>2.4143321930799898E-2</v>
      </c>
      <c r="BC18">
        <f t="shared" si="13"/>
        <v>-4.7378121339477344E-2</v>
      </c>
      <c r="BD18">
        <f t="shared" si="14"/>
        <v>-45.072334605382622</v>
      </c>
      <c r="BE18">
        <f t="shared" si="15"/>
        <v>4.8485751446122203</v>
      </c>
      <c r="BF18">
        <f t="shared" si="16"/>
        <v>41.541240680451317</v>
      </c>
      <c r="BG18">
        <f t="shared" si="17"/>
        <v>-6.7202065171607934</v>
      </c>
      <c r="BH18">
        <f t="shared" si="18"/>
        <v>0</v>
      </c>
      <c r="BI18">
        <f t="shared" si="19"/>
        <v>-1.0235188034423177</v>
      </c>
      <c r="BJ18">
        <f t="shared" si="20"/>
        <v>62.049105504530736</v>
      </c>
      <c r="BK18">
        <f t="shared" si="21"/>
        <v>-9.3994107472336985</v>
      </c>
    </row>
    <row r="19" spans="2:63" x14ac:dyDescent="0.25">
      <c r="B19">
        <v>9</v>
      </c>
      <c r="C19">
        <f>'Исходные данные'!A12/9.81</f>
        <v>-0.97476452599388375</v>
      </c>
      <c r="D19">
        <f>'Исходные данные'!B12/9.81</f>
        <v>-4.1489704383282359E-2</v>
      </c>
      <c r="E19">
        <f>'Исходные данные'!C12/9.81</f>
        <v>-6.2478695208970439E-2</v>
      </c>
      <c r="F19">
        <f>'Исходные данные'!D12</f>
        <v>4.6218299999999997E-2</v>
      </c>
      <c r="G19">
        <f>'Исходные данные'!E12</f>
        <v>3.3669600000000001E-2</v>
      </c>
      <c r="H19">
        <f>'Исходные данные'!F12</f>
        <v>2.4884400000000001E-2</v>
      </c>
      <c r="I19">
        <f>'Исходные данные'!G12</f>
        <v>5.2505800000000002</v>
      </c>
      <c r="J19">
        <f>'Исходные данные'!H12</f>
        <v>62.139200000000002</v>
      </c>
      <c r="K19">
        <f>'Исходные данные'!I12</f>
        <v>-2.2775400000000001</v>
      </c>
      <c r="L19">
        <f>'Исходные данные'!J12</f>
        <v>3449556</v>
      </c>
      <c r="M19">
        <f t="shared" si="22"/>
        <v>5.7487000000000003E-2</v>
      </c>
      <c r="O19">
        <f t="shared" si="23"/>
        <v>0.6716454811385687</v>
      </c>
      <c r="P19">
        <f t="shared" si="24"/>
        <v>-5.8780152179241391E-3</v>
      </c>
      <c r="Q19">
        <f t="shared" si="25"/>
        <v>0.74121439555578716</v>
      </c>
      <c r="R19">
        <f t="shared" si="26"/>
        <v>-2.3165327512959886E-2</v>
      </c>
      <c r="S19">
        <f t="shared" si="27"/>
        <v>0.67092248435166257</v>
      </c>
      <c r="T19">
        <f t="shared" si="28"/>
        <v>5.8716877933597091E-3</v>
      </c>
      <c r="U19">
        <f t="shared" si="0"/>
        <v>-0.74041651089573257</v>
      </c>
      <c r="V19">
        <f t="shared" si="0"/>
        <v>2.3140391057895664E-2</v>
      </c>
      <c r="W19">
        <f t="shared" si="29"/>
        <v>-1.1806790628819976E-2</v>
      </c>
      <c r="X19">
        <f t="shared" si="30"/>
        <v>2.4803320975614506E-2</v>
      </c>
      <c r="Y19">
        <f>($O18*$G19-$QP18*$H19+$R18*$F19)/2</f>
        <v>1.0792732936741664E-2</v>
      </c>
      <c r="Z19">
        <f t="shared" si="31"/>
        <v>-8.4722835995174953E-3</v>
      </c>
      <c r="AA19">
        <f t="shared" si="32"/>
        <v>0.70453138251206804</v>
      </c>
      <c r="AB19">
        <f t="shared" si="33"/>
        <v>-2.9390172415485021E-2</v>
      </c>
      <c r="AC19">
        <f t="shared" si="34"/>
        <v>0.91679829870439034</v>
      </c>
      <c r="AD19">
        <f t="shared" si="35"/>
        <v>-4.6407024226564737E-2</v>
      </c>
      <c r="AE19">
        <f t="shared" si="36"/>
        <v>-1.0444451985922447E-2</v>
      </c>
      <c r="AF19">
        <f t="shared" si="37"/>
        <v>7.1903339613390918E-3</v>
      </c>
      <c r="AG19">
        <f t="shared" si="38"/>
        <v>-5.7015008984394148E-2</v>
      </c>
      <c r="AH19">
        <f t="shared" si="39"/>
        <v>7.666231865550272E-3</v>
      </c>
      <c r="AI19">
        <f t="shared" si="40"/>
        <v>5.8908996259219602E-2</v>
      </c>
      <c r="AJ19">
        <f t="shared" si="41"/>
        <v>2.357574600146007E-2</v>
      </c>
      <c r="AK19">
        <f t="shared" si="42"/>
        <v>-0.70196741995285683</v>
      </c>
      <c r="AL19">
        <f t="shared" si="43"/>
        <v>-5.6528836913776193E-3</v>
      </c>
      <c r="AM19">
        <f t="shared" si="44"/>
        <v>0.68078984275299304</v>
      </c>
      <c r="AN19">
        <f>$AJ19*$S19-$AK19*$T19-$AL19*$U19-$AM19*$V19</f>
        <v>0</v>
      </c>
      <c r="AO19">
        <f>$AJ19*$T19+$AK19*$S19+$AL19*$V19-$AM19*$U19</f>
        <v>3.3109934176520861E-2</v>
      </c>
      <c r="AP19">
        <f>$AJ19*$U19-$AK19*$V19+$AL19*$S19+$AM19*$T19</f>
        <v>-1.0073323489879485E-3</v>
      </c>
      <c r="AQ19">
        <f>$AJ19*$V19+$AK19*$U19-$AL19*$T19+$AM19*$S19</f>
        <v>0.97708422441531284</v>
      </c>
      <c r="AR19">
        <f t="shared" si="2"/>
        <v>0</v>
      </c>
      <c r="AS19">
        <f t="shared" si="3"/>
        <v>3.3109934176520861E-2</v>
      </c>
      <c r="AT19">
        <f t="shared" si="4"/>
        <v>-1.0073323489879485E-3</v>
      </c>
      <c r="AU19">
        <f t="shared" si="5"/>
        <v>-2.2915775584687159E-2</v>
      </c>
      <c r="AV19">
        <f t="shared" si="6"/>
        <v>-2.410826506589505E-2</v>
      </c>
      <c r="AW19">
        <f t="shared" si="7"/>
        <v>5.0266955156905491E-2</v>
      </c>
      <c r="AX19">
        <f t="shared" si="8"/>
        <v>2.1689643517039833E-2</v>
      </c>
      <c r="AY19">
        <f t="shared" si="9"/>
        <v>-1.7742084908452856E-2</v>
      </c>
      <c r="AZ19">
        <f t="shared" si="10"/>
        <v>9.2157184661267877E-19</v>
      </c>
      <c r="BA19">
        <f t="shared" si="11"/>
        <v>2.094904845791631E-2</v>
      </c>
      <c r="BB19">
        <f t="shared" si="12"/>
        <v>3.1134854033987577E-2</v>
      </c>
      <c r="BC19">
        <f t="shared" si="13"/>
        <v>-4.980727673141909E-2</v>
      </c>
      <c r="BD19">
        <f t="shared" si="14"/>
        <v>-46.080366539201115</v>
      </c>
      <c r="BE19">
        <f t="shared" si="15"/>
        <v>3.2778578152957354</v>
      </c>
      <c r="BF19">
        <f t="shared" si="16"/>
        <v>41.600494061453318</v>
      </c>
      <c r="BG19">
        <f t="shared" si="17"/>
        <v>-5.7867600933592733</v>
      </c>
      <c r="BH19">
        <f t="shared" si="18"/>
        <v>0</v>
      </c>
      <c r="BI19">
        <f t="shared" si="19"/>
        <v>-1.393342033864081</v>
      </c>
      <c r="BJ19">
        <f t="shared" si="20"/>
        <v>61.9195420794372</v>
      </c>
      <c r="BK19">
        <f t="shared" si="21"/>
        <v>-7.6200303199838917</v>
      </c>
    </row>
    <row r="20" spans="2:63" x14ac:dyDescent="0.25">
      <c r="B20">
        <v>10</v>
      </c>
      <c r="C20">
        <f>'Исходные данные'!A13/9.81</f>
        <v>-0.97769317023445457</v>
      </c>
      <c r="D20">
        <f>'Исходные данные'!B13/9.81</f>
        <v>-3.9537308868501528E-2</v>
      </c>
      <c r="E20">
        <f>'Исходные данные'!C13/9.81</f>
        <v>-6.394301732925585E-2</v>
      </c>
      <c r="F20">
        <f>'Исходные данные'!D13</f>
        <v>4.5552200000000001E-2</v>
      </c>
      <c r="G20">
        <f>'Исходные данные'!E13</f>
        <v>2.6075399999999999E-2</v>
      </c>
      <c r="H20">
        <f>'Исходные данные'!F13</f>
        <v>2.4617900000000002E-2</v>
      </c>
      <c r="I20">
        <f>'Исходные данные'!G13</f>
        <v>5.2505800000000002</v>
      </c>
      <c r="J20">
        <f>'Исходные данные'!H13</f>
        <v>62.139200000000002</v>
      </c>
      <c r="K20">
        <f>'Исходные данные'!I13</f>
        <v>-2.2775400000000001</v>
      </c>
      <c r="L20">
        <f>'Исходные данные'!J13</f>
        <v>3509650</v>
      </c>
      <c r="M20">
        <f t="shared" si="22"/>
        <v>6.0094000000000002E-2</v>
      </c>
      <c r="O20">
        <f t="shared" si="23"/>
        <v>0.66750869983575134</v>
      </c>
      <c r="P20">
        <f t="shared" si="24"/>
        <v>-4.0246787972272012E-3</v>
      </c>
      <c r="Q20">
        <f t="shared" si="25"/>
        <v>0.72404941785070664</v>
      </c>
      <c r="R20">
        <f t="shared" si="26"/>
        <v>-2.3116265410299371E-2</v>
      </c>
      <c r="S20">
        <f t="shared" si="27"/>
        <v>0.68789375463355684</v>
      </c>
      <c r="T20">
        <f t="shared" si="28"/>
        <v>4.1475885028913074E-3</v>
      </c>
      <c r="U20">
        <f t="shared" si="0"/>
        <v>-0.74616117019616324</v>
      </c>
      <c r="V20">
        <f t="shared" si="0"/>
        <v>2.3822213268695103E-2</v>
      </c>
      <c r="W20">
        <f t="shared" si="29"/>
        <v>-9.2447118044420764E-3</v>
      </c>
      <c r="X20">
        <f t="shared" si="30"/>
        <v>2.472305816765228E-2</v>
      </c>
      <c r="Y20">
        <f>($O19*$G20-$QP19*$H20+$R19*$F20)/2</f>
        <v>8.2290964734723915E-3</v>
      </c>
      <c r="Z20">
        <f t="shared" si="31"/>
        <v>-8.6913583485643073E-3</v>
      </c>
      <c r="AA20">
        <f t="shared" si="32"/>
        <v>0.63129848952026757</v>
      </c>
      <c r="AB20">
        <f t="shared" si="33"/>
        <v>-3.0754150295233748E-4</v>
      </c>
      <c r="AC20">
        <f t="shared" si="34"/>
        <v>0.54549228122862581</v>
      </c>
      <c r="AD20">
        <f t="shared" si="35"/>
        <v>-1.7339174987568068E-2</v>
      </c>
      <c r="AE20">
        <f t="shared" si="36"/>
        <v>2.6272350227372787E-2</v>
      </c>
      <c r="AF20">
        <f t="shared" si="37"/>
        <v>-3.6272701012417087E-3</v>
      </c>
      <c r="AG20">
        <f t="shared" si="38"/>
        <v>0.12744642731956912</v>
      </c>
      <c r="AH20">
        <f t="shared" si="39"/>
        <v>-3.7937579354926716E-3</v>
      </c>
      <c r="AI20">
        <f t="shared" si="40"/>
        <v>0.13023201568989257</v>
      </c>
      <c r="AJ20">
        <f t="shared" si="41"/>
        <v>2.3213940737467211E-2</v>
      </c>
      <c r="AK20">
        <f t="shared" si="42"/>
        <v>-0.6998305562997732</v>
      </c>
      <c r="AL20">
        <f t="shared" si="43"/>
        <v>-4.0482329309171061E-3</v>
      </c>
      <c r="AM20">
        <f t="shared" si="44"/>
        <v>0.66537477535254463</v>
      </c>
      <c r="AN20">
        <f>$AJ20*$S20-$AK20*$T20-$AL20*$U20-$AM20*$V20</f>
        <v>0</v>
      </c>
      <c r="AO20">
        <f>$AJ20*$T20+$AK20*$S20+$AL20*$V20-$AM20*$U20</f>
        <v>1.5067596021190066E-2</v>
      </c>
      <c r="AP20">
        <f>$AJ20*$U20-$AK20*$V20+$AL20*$S20+$AM20*$T20</f>
        <v>-6.7488180352386204E-4</v>
      </c>
      <c r="AQ20">
        <f>$AJ20*$V20+$AK20*$U20-$AL20*$T20+$AM20*$S20</f>
        <v>0.98046333713480815</v>
      </c>
      <c r="AR20">
        <f t="shared" si="2"/>
        <v>0</v>
      </c>
      <c r="AS20">
        <f t="shared" si="3"/>
        <v>1.5067596021190066E-2</v>
      </c>
      <c r="AT20">
        <f t="shared" si="4"/>
        <v>-6.7488180352386204E-4</v>
      </c>
      <c r="AU20">
        <f t="shared" si="5"/>
        <v>-1.9536662865191845E-2</v>
      </c>
      <c r="AV20">
        <f t="shared" si="6"/>
        <v>-1.8127471306473051E-2</v>
      </c>
      <c r="AW20">
        <f t="shared" si="7"/>
        <v>4.8833831827444746E-2</v>
      </c>
      <c r="AX20">
        <f t="shared" si="8"/>
        <v>1.6451638746636368E-2</v>
      </c>
      <c r="AY20">
        <f t="shared" si="9"/>
        <v>-1.6654326579641637E-2</v>
      </c>
      <c r="AZ20">
        <f t="shared" si="10"/>
        <v>1.7347234759768071E-18</v>
      </c>
      <c r="BA20">
        <f t="shared" si="11"/>
        <v>2.1482405274694867E-2</v>
      </c>
      <c r="BB20">
        <f t="shared" si="12"/>
        <v>2.3610589500067801E-2</v>
      </c>
      <c r="BC20">
        <f t="shared" si="13"/>
        <v>-4.8394387458496169E-2</v>
      </c>
      <c r="BD20">
        <f t="shared" si="14"/>
        <v>-45.023367906832057</v>
      </c>
      <c r="BE20">
        <f t="shared" si="15"/>
        <v>3.2921825576355754</v>
      </c>
      <c r="BF20">
        <f t="shared" si="16"/>
        <v>41.347916433047878</v>
      </c>
      <c r="BG20">
        <f t="shared" si="17"/>
        <v>-5.5720474773191411</v>
      </c>
      <c r="BH20">
        <f t="shared" si="18"/>
        <v>0</v>
      </c>
      <c r="BI20">
        <f t="shared" si="19"/>
        <v>-1.0947131651615605</v>
      </c>
      <c r="BJ20">
        <f t="shared" si="20"/>
        <v>61.93612472987607</v>
      </c>
      <c r="BK20">
        <f t="shared" si="21"/>
        <v>-7.5335258650419572</v>
      </c>
    </row>
    <row r="21" spans="2:63" x14ac:dyDescent="0.25">
      <c r="B21">
        <v>11</v>
      </c>
      <c r="C21">
        <f>'Исходные данные'!A14/9.81</f>
        <v>-0.97696024464831799</v>
      </c>
      <c r="D21">
        <f>'Исходные данные'!B14/9.81</f>
        <v>-3.5388277268093779E-2</v>
      </c>
      <c r="E21">
        <f>'Исходные данные'!C14/9.81</f>
        <v>-5.832966360856269E-2</v>
      </c>
      <c r="F21">
        <f>'Исходные данные'!D14</f>
        <v>4.5019200000000002E-2</v>
      </c>
      <c r="G21">
        <f>'Исходные данные'!E14</f>
        <v>3.5401599999999998E-2</v>
      </c>
      <c r="H21">
        <f>'Исходные данные'!F14</f>
        <v>1.7689900000000001E-2</v>
      </c>
      <c r="I21">
        <f>'Исходные данные'!G14</f>
        <v>7.4232399999999998</v>
      </c>
      <c r="J21">
        <f>'Исходные данные'!H14</f>
        <v>63.597099999999998</v>
      </c>
      <c r="K21">
        <f>'Исходные данные'!I14</f>
        <v>-3.3287100000000001</v>
      </c>
      <c r="L21">
        <f>'Исходные данные'!J14</f>
        <v>3579053</v>
      </c>
      <c r="M21">
        <f t="shared" si="22"/>
        <v>6.9403000000000006E-2</v>
      </c>
      <c r="O21">
        <f t="shared" si="23"/>
        <v>0.67273845399140852</v>
      </c>
      <c r="P21">
        <f t="shared" si="24"/>
        <v>-6.881030093454886E-4</v>
      </c>
      <c r="Q21">
        <f t="shared" si="25"/>
        <v>0.74149178797072557</v>
      </c>
      <c r="R21">
        <f t="shared" si="26"/>
        <v>-2.1761737614529358E-2</v>
      </c>
      <c r="S21">
        <f t="shared" si="27"/>
        <v>0.67081914260788833</v>
      </c>
      <c r="T21">
        <f t="shared" si="28"/>
        <v>6.8613986314649319E-4</v>
      </c>
      <c r="U21">
        <f t="shared" si="0"/>
        <v>-0.73937632449306157</v>
      </c>
      <c r="V21">
        <f t="shared" si="0"/>
        <v>2.1699651746714108E-2</v>
      </c>
      <c r="W21">
        <f t="shared" si="29"/>
        <v>-1.2521197813896896E-2</v>
      </c>
      <c r="X21">
        <f t="shared" si="30"/>
        <v>2.1838711119016065E-2</v>
      </c>
      <c r="Y21">
        <f>($O20*$G21-$QP20*$H21+$R20*$F21)/2</f>
        <v>1.1295100106172991E-2</v>
      </c>
      <c r="Z21">
        <f t="shared" si="31"/>
        <v>-1.0465221735893995E-2</v>
      </c>
      <c r="AA21">
        <f t="shared" si="32"/>
        <v>0.73440372278315169</v>
      </c>
      <c r="AB21">
        <f t="shared" si="33"/>
        <v>1.7723256827106324E-2</v>
      </c>
      <c r="AC21">
        <f t="shared" si="34"/>
        <v>0.90992729043171028</v>
      </c>
      <c r="AD21">
        <f t="shared" si="35"/>
        <v>-7.2207675103269295E-4</v>
      </c>
      <c r="AE21">
        <f t="shared" si="36"/>
        <v>-1.5217369062443547E-2</v>
      </c>
      <c r="AF21">
        <f t="shared" si="37"/>
        <v>-4.9472494090026815E-3</v>
      </c>
      <c r="AG21">
        <f t="shared" si="38"/>
        <v>-4.2283746428057892E-2</v>
      </c>
      <c r="AH21">
        <f t="shared" si="39"/>
        <v>-5.0942599115334107E-3</v>
      </c>
      <c r="AI21">
        <f t="shared" si="40"/>
        <v>4.5496266813179809E-2</v>
      </c>
      <c r="AJ21">
        <f t="shared" si="41"/>
        <v>2.4298512865775924E-2</v>
      </c>
      <c r="AK21">
        <f t="shared" si="42"/>
        <v>-0.7012598015611603</v>
      </c>
      <c r="AL21">
        <f t="shared" si="43"/>
        <v>-2.5868392519567754E-3</v>
      </c>
      <c r="AM21">
        <f t="shared" si="44"/>
        <v>0.68519174164281915</v>
      </c>
      <c r="AN21">
        <f>$AJ21*$S21-$AK21*$T21-$AL21*$U21-$AM21*$V21</f>
        <v>0</v>
      </c>
      <c r="AO21">
        <f>$AJ21*$T21+$AK21*$S21+$AL21*$V21-$AM21*$U21</f>
        <v>3.6156591347631772E-2</v>
      </c>
      <c r="AP21">
        <f>$AJ21*$U21-$AK21*$V21+$AL21*$S21+$AM21*$T21</f>
        <v>-4.0138155767199153E-3</v>
      </c>
      <c r="AQ21">
        <f>$AJ21*$V21+$AK21*$U21-$AL21*$T21+$AM21*$S21</f>
        <v>0.97866367544454691</v>
      </c>
      <c r="AR21">
        <f t="shared" si="2"/>
        <v>0</v>
      </c>
      <c r="AS21">
        <f t="shared" si="3"/>
        <v>3.6156591347631772E-2</v>
      </c>
      <c r="AT21">
        <f t="shared" si="4"/>
        <v>-4.0138155767199153E-3</v>
      </c>
      <c r="AU21">
        <f t="shared" si="5"/>
        <v>-2.133632455545309E-2</v>
      </c>
      <c r="AV21">
        <f t="shared" si="6"/>
        <v>-2.5834054871798847E-2</v>
      </c>
      <c r="AW21">
        <f t="shared" si="7"/>
        <v>4.417346291828788E-2</v>
      </c>
      <c r="AX21">
        <f t="shared" si="8"/>
        <v>2.2848494108231244E-2</v>
      </c>
      <c r="AY21">
        <f t="shared" si="9"/>
        <v>-2.1505051071244716E-2</v>
      </c>
      <c r="AZ21">
        <f t="shared" si="10"/>
        <v>-4.9331198848090452E-18</v>
      </c>
      <c r="BA21">
        <f t="shared" si="11"/>
        <v>1.4210157491985946E-2</v>
      </c>
      <c r="BB21">
        <f t="shared" si="12"/>
        <v>3.3454991530855557E-2</v>
      </c>
      <c r="BC21">
        <f t="shared" si="13"/>
        <v>-4.7663079830549543E-2</v>
      </c>
      <c r="BD21">
        <f t="shared" si="14"/>
        <v>-47.224057948584793</v>
      </c>
      <c r="BE21">
        <f t="shared" si="15"/>
        <v>3.9096712749161346</v>
      </c>
      <c r="BF21">
        <f t="shared" si="16"/>
        <v>42.620381635839088</v>
      </c>
      <c r="BG21">
        <f t="shared" si="17"/>
        <v>-7.7873840752171954</v>
      </c>
      <c r="BH21">
        <f t="shared" si="18"/>
        <v>0</v>
      </c>
      <c r="BI21">
        <f t="shared" si="19"/>
        <v>-2.2426799522802643</v>
      </c>
      <c r="BJ21">
        <f t="shared" si="20"/>
        <v>63.416736520493089</v>
      </c>
      <c r="BK21">
        <f t="shared" si="21"/>
        <v>-9.1686338400929177</v>
      </c>
    </row>
    <row r="22" spans="2:63" x14ac:dyDescent="0.25">
      <c r="B22">
        <v>12</v>
      </c>
      <c r="C22">
        <f>'Исходные данные'!A15/9.81</f>
        <v>-0.97842507645259935</v>
      </c>
      <c r="D22">
        <f>'Исходные данные'!B15/9.81</f>
        <v>-3.6120489296636082E-2</v>
      </c>
      <c r="E22">
        <f>'Исходные данные'!C15/9.81</f>
        <v>-6.1258409785932715E-2</v>
      </c>
      <c r="F22">
        <f>'Исходные данные'!D15</f>
        <v>4.9149400000000003E-2</v>
      </c>
      <c r="G22">
        <f>'Исходные данные'!E15</f>
        <v>3.3669600000000001E-2</v>
      </c>
      <c r="H22">
        <f>'Исходные данные'!F15</f>
        <v>1.87557E-2</v>
      </c>
      <c r="I22">
        <f>'Исходные данные'!G15</f>
        <v>7.4232399999999998</v>
      </c>
      <c r="J22">
        <f>'Исходные данные'!H15</f>
        <v>63.597099999999998</v>
      </c>
      <c r="K22">
        <f>'Исходные данные'!I15</f>
        <v>-3.3287100000000001</v>
      </c>
      <c r="L22">
        <f>'Исходные данные'!J15</f>
        <v>3636601</v>
      </c>
      <c r="M22">
        <f t="shared" si="22"/>
        <v>5.7548000000000002E-2</v>
      </c>
      <c r="O22">
        <f t="shared" si="23"/>
        <v>0.66849963588335459</v>
      </c>
      <c r="P22">
        <f t="shared" si="24"/>
        <v>-2.7842841407865401E-5</v>
      </c>
      <c r="Q22">
        <f t="shared" si="25"/>
        <v>0.72443831302971273</v>
      </c>
      <c r="R22">
        <f t="shared" si="26"/>
        <v>-2.2936926633949292E-2</v>
      </c>
      <c r="S22">
        <f t="shared" si="27"/>
        <v>0.68759501871430806</v>
      </c>
      <c r="T22">
        <f t="shared" si="28"/>
        <v>2.8638159291744521E-5</v>
      </c>
      <c r="U22">
        <f t="shared" si="0"/>
        <v>-0.745131558294436</v>
      </c>
      <c r="V22">
        <f t="shared" si="0"/>
        <v>2.3592109331935351E-2</v>
      </c>
      <c r="W22">
        <f t="shared" si="29"/>
        <v>-1.2261877716017394E-2</v>
      </c>
      <c r="X22">
        <f t="shared" si="30"/>
        <v>2.3852298949517018E-2</v>
      </c>
      <c r="Y22">
        <f>($O21*$G22-$QP21*$H22+$R21*$F22)/2</f>
        <v>1.0790629151898788E-2</v>
      </c>
      <c r="Z22">
        <f t="shared" si="31"/>
        <v>-1.1924682007622589E-2</v>
      </c>
      <c r="AA22">
        <f t="shared" si="32"/>
        <v>0.6327753455720232</v>
      </c>
      <c r="AB22">
        <f t="shared" si="33"/>
        <v>-7.2309168206118202E-3</v>
      </c>
      <c r="AC22">
        <f t="shared" si="34"/>
        <v>0.54572994412553344</v>
      </c>
      <c r="AD22">
        <f t="shared" si="35"/>
        <v>-2.7880728317429247E-2</v>
      </c>
      <c r="AE22">
        <f t="shared" si="36"/>
        <v>2.847675652882645E-2</v>
      </c>
      <c r="AF22">
        <f t="shared" si="37"/>
        <v>4.662252844838637E-3</v>
      </c>
      <c r="AG22">
        <f t="shared" si="38"/>
        <v>0.1394952140937443</v>
      </c>
      <c r="AH22">
        <f t="shared" si="39"/>
        <v>4.3602466209587375E-3</v>
      </c>
      <c r="AI22">
        <f t="shared" si="40"/>
        <v>0.14251522294002983</v>
      </c>
      <c r="AJ22">
        <f t="shared" si="41"/>
        <v>2.4734744546657351E-2</v>
      </c>
      <c r="AK22">
        <f t="shared" si="42"/>
        <v>-0.69928323940488923</v>
      </c>
      <c r="AL22">
        <f t="shared" si="43"/>
        <v>-1.7061753555088974E-3</v>
      </c>
      <c r="AM22">
        <f t="shared" si="44"/>
        <v>0.66785839287165449</v>
      </c>
      <c r="AN22">
        <f>$AJ22*$S22-$AK22*$T22-$AL22*$U22-$AM22*$V22</f>
        <v>0</v>
      </c>
      <c r="AO22">
        <f>$AJ22*$T22+$AK22*$S22+$AL22*$V22-$AM22*$U22</f>
        <v>1.6779148997294546E-2</v>
      </c>
      <c r="AP22">
        <f>$AJ22*$U22-$AK22*$V22+$AL22*$S22+$AM22*$T22</f>
        <v>-3.0871035504971712E-3</v>
      </c>
      <c r="AQ22">
        <f>$AJ22*$V22+$AK22*$U22-$AL22*$T22+$AM22*$S22</f>
        <v>0.98085770767140301</v>
      </c>
      <c r="AR22">
        <f t="shared" si="2"/>
        <v>0</v>
      </c>
      <c r="AS22">
        <f t="shared" si="3"/>
        <v>1.6779148997294546E-2</v>
      </c>
      <c r="AT22">
        <f t="shared" si="4"/>
        <v>-3.0871035504971712E-3</v>
      </c>
      <c r="AU22">
        <f t="shared" si="5"/>
        <v>-1.9142292328596988E-2</v>
      </c>
      <c r="AV22">
        <f t="shared" si="6"/>
        <v>-2.3959981650567366E-2</v>
      </c>
      <c r="AW22">
        <f t="shared" si="7"/>
        <v>4.7215980816571149E-2</v>
      </c>
      <c r="AX22">
        <f t="shared" si="8"/>
        <v>2.1381301370416161E-2</v>
      </c>
      <c r="AY22">
        <f t="shared" si="9"/>
        <v>-2.3068467259018195E-2</v>
      </c>
      <c r="AZ22">
        <f t="shared" si="10"/>
        <v>-2.4936649967166602E-18</v>
      </c>
      <c r="BA22">
        <f t="shared" si="11"/>
        <v>1.5780174086827033E-2</v>
      </c>
      <c r="BB22">
        <f t="shared" si="12"/>
        <v>3.1440429559841825E-2</v>
      </c>
      <c r="BC22">
        <f t="shared" si="13"/>
        <v>-5.1609759366732746E-2</v>
      </c>
      <c r="BD22">
        <f t="shared" si="14"/>
        <v>-46.148319530543588</v>
      </c>
      <c r="BE22">
        <f t="shared" si="15"/>
        <v>4.0097101969415547</v>
      </c>
      <c r="BF22">
        <f t="shared" si="16"/>
        <v>42.34427920122647</v>
      </c>
      <c r="BG22">
        <f t="shared" si="17"/>
        <v>-7.6046916097452666</v>
      </c>
      <c r="BH22">
        <f t="shared" si="18"/>
        <v>0</v>
      </c>
      <c r="BI22">
        <f t="shared" si="19"/>
        <v>-1.9117696900415648</v>
      </c>
      <c r="BJ22">
        <f t="shared" si="20"/>
        <v>63.407469388549401</v>
      </c>
      <c r="BK22">
        <f t="shared" si="21"/>
        <v>-9.3066585391380183</v>
      </c>
    </row>
    <row r="23" spans="2:63" x14ac:dyDescent="0.25">
      <c r="B23">
        <v>13</v>
      </c>
      <c r="C23">
        <f>'Исходные данные'!A16/9.81</f>
        <v>-0.98501427115188589</v>
      </c>
      <c r="D23">
        <f>'Исходные данные'!B16/9.81</f>
        <v>-3.9537308868501528E-2</v>
      </c>
      <c r="E23">
        <f>'Исходные данные'!C16/9.81</f>
        <v>-6.5651376146788981E-2</v>
      </c>
      <c r="F23">
        <f>'Исходные данные'!D16</f>
        <v>2.9830800000000001E-2</v>
      </c>
      <c r="G23">
        <f>'Исходные данные'!E16</f>
        <v>3.9798199999999999E-2</v>
      </c>
      <c r="H23">
        <f>'Исходные данные'!F16</f>
        <v>3.03469E-2</v>
      </c>
      <c r="I23">
        <f>'Исходные данные'!G16</f>
        <v>7.2421899999999999</v>
      </c>
      <c r="J23">
        <f>'Исходные данные'!H16</f>
        <v>62.3215</v>
      </c>
      <c r="K23">
        <f>'Исходные данные'!I16</f>
        <v>-2.1023399999999999</v>
      </c>
      <c r="L23">
        <f>'Исходные данные'!J16</f>
        <v>3695223</v>
      </c>
      <c r="M23">
        <f t="shared" si="22"/>
        <v>5.8622E-2</v>
      </c>
      <c r="O23">
        <f t="shared" si="23"/>
        <v>0.67356810518845411</v>
      </c>
      <c r="P23">
        <f t="shared" si="24"/>
        <v>-7.4811902725547305E-4</v>
      </c>
      <c r="Q23">
        <f t="shared" si="25"/>
        <v>0.74191515316474677</v>
      </c>
      <c r="R23">
        <f t="shared" si="26"/>
        <v>-2.5190028279044922E-2</v>
      </c>
      <c r="S23">
        <f t="shared" si="27"/>
        <v>0.67037231698516242</v>
      </c>
      <c r="T23">
        <f t="shared" si="28"/>
        <v>7.4456952729615991E-4</v>
      </c>
      <c r="U23">
        <f t="shared" si="0"/>
        <v>-0.7383950878943405</v>
      </c>
      <c r="V23">
        <f t="shared" si="0"/>
        <v>2.5070512532092755E-2</v>
      </c>
      <c r="W23">
        <f t="shared" si="29"/>
        <v>-1.4067222838258923E-2</v>
      </c>
      <c r="X23">
        <f t="shared" si="30"/>
        <v>2.1419592186676901E-2</v>
      </c>
      <c r="Y23">
        <f>($O22*$G23-$QP22*$H23+$R22*$F23)/2</f>
        <v>1.2960427668890454E-2</v>
      </c>
      <c r="Z23">
        <f t="shared" si="31"/>
        <v>-6.6239546155455117E-4</v>
      </c>
      <c r="AA23">
        <f t="shared" si="32"/>
        <v>0.73315407650528441</v>
      </c>
      <c r="AB23">
        <f t="shared" si="33"/>
        <v>-2.0727022608406948E-2</v>
      </c>
      <c r="AC23">
        <f t="shared" si="34"/>
        <v>0.91094334526749909</v>
      </c>
      <c r="AD23">
        <f t="shared" si="35"/>
        <v>-4.7578765340122953E-2</v>
      </c>
      <c r="AE23">
        <f t="shared" si="36"/>
        <v>-2.3822853029126442E-2</v>
      </c>
      <c r="AF23">
        <f t="shared" si="37"/>
        <v>7.6269087269069998E-3</v>
      </c>
      <c r="AG23">
        <f t="shared" si="38"/>
        <v>-6.8720445640763114E-2</v>
      </c>
      <c r="AH23">
        <f t="shared" si="39"/>
        <v>9.0796377823041553E-3</v>
      </c>
      <c r="AI23">
        <f t="shared" si="40"/>
        <v>7.3692859453944742E-2</v>
      </c>
      <c r="AJ23">
        <f t="shared" si="41"/>
        <v>2.6942660624833473E-2</v>
      </c>
      <c r="AK23">
        <f t="shared" si="42"/>
        <v>-0.71317789292125811</v>
      </c>
      <c r="AL23">
        <f t="shared" si="43"/>
        <v>-1.8676479168893249E-3</v>
      </c>
      <c r="AM23">
        <f t="shared" si="44"/>
        <v>0.68660591942995675</v>
      </c>
      <c r="AN23">
        <f>$AJ23*$S23-$AK23*$T23-$AL23*$U23-$AM23*$V23</f>
        <v>0</v>
      </c>
      <c r="AO23">
        <f>$AJ23*$T23+$AK23*$S23+$AL23*$V23-$AM23*$U23</f>
        <v>2.886495951961715E-2</v>
      </c>
      <c r="AP23">
        <f>$AJ23*$U23-$AK23*$V23+$AL23*$S23+$AM23*$T23</f>
        <v>-2.755386574576294E-3</v>
      </c>
      <c r="AQ23">
        <f>$AJ23*$V23+$AK23*$U23-$AL23*$T23+$AM23*$S23</f>
        <v>0.98756551089645017</v>
      </c>
      <c r="AR23">
        <f t="shared" si="2"/>
        <v>0</v>
      </c>
      <c r="AS23">
        <f t="shared" si="3"/>
        <v>2.886495951961715E-2</v>
      </c>
      <c r="AT23">
        <f t="shared" si="4"/>
        <v>-2.755386574576294E-3</v>
      </c>
      <c r="AU23">
        <f t="shared" si="5"/>
        <v>-1.2434489103549828E-2</v>
      </c>
      <c r="AV23">
        <f t="shared" si="6"/>
        <v>-2.8740131390421624E-2</v>
      </c>
      <c r="AW23">
        <f t="shared" si="7"/>
        <v>4.3610418177286073E-2</v>
      </c>
      <c r="AX23">
        <f t="shared" si="8"/>
        <v>2.6078062561632819E-2</v>
      </c>
      <c r="AY23">
        <f t="shared" si="9"/>
        <v>-1.7209924103539498E-3</v>
      </c>
      <c r="AZ23">
        <f t="shared" si="10"/>
        <v>7.6571778431788751E-19</v>
      </c>
      <c r="BA23">
        <f t="shared" si="11"/>
        <v>2.859683610431063E-2</v>
      </c>
      <c r="BB23">
        <f t="shared" si="12"/>
        <v>3.760896613210217E-2</v>
      </c>
      <c r="BC23">
        <f t="shared" si="13"/>
        <v>-3.4095370987680819E-2</v>
      </c>
      <c r="BD23">
        <f t="shared" si="14"/>
        <v>-46.284805201870931</v>
      </c>
      <c r="BE23">
        <f t="shared" si="15"/>
        <v>4.8882306400028952</v>
      </c>
      <c r="BF23">
        <f t="shared" si="16"/>
        <v>41.793770896044265</v>
      </c>
      <c r="BG23">
        <f t="shared" si="17"/>
        <v>-6.8357835733171939</v>
      </c>
      <c r="BH23">
        <f t="shared" si="18"/>
        <v>0</v>
      </c>
      <c r="BI23">
        <f t="shared" si="19"/>
        <v>-0.75724551086709457</v>
      </c>
      <c r="BJ23">
        <f t="shared" si="20"/>
        <v>62.066219672672318</v>
      </c>
      <c r="BK23">
        <f t="shared" si="21"/>
        <v>-9.3834677226254755</v>
      </c>
    </row>
    <row r="24" spans="2:63" x14ac:dyDescent="0.25">
      <c r="B24">
        <v>14</v>
      </c>
      <c r="C24">
        <f>'Исходные данные'!A17/9.81</f>
        <v>-0.97134760448521906</v>
      </c>
      <c r="D24">
        <f>'Исходные данные'!B17/9.81</f>
        <v>-4.5882772680937815E-2</v>
      </c>
      <c r="E24">
        <f>'Исходные данные'!C17/9.81</f>
        <v>-6.9312232415902134E-2</v>
      </c>
      <c r="F24">
        <f>'Исходные данные'!D17</f>
        <v>4.1022299999999998E-2</v>
      </c>
      <c r="G24">
        <f>'Исходные данные'!E17</f>
        <v>3.0871800000000001E-2</v>
      </c>
      <c r="H24">
        <f>'Исходные данные'!F17</f>
        <v>2.12871E-2</v>
      </c>
      <c r="I24">
        <f>'Исходные данные'!G17</f>
        <v>7.2421899999999999</v>
      </c>
      <c r="J24">
        <f>'Исходные данные'!H17</f>
        <v>62.3215</v>
      </c>
      <c r="K24">
        <f>'Исходные данные'!I17</f>
        <v>-2.1023399999999999</v>
      </c>
      <c r="L24">
        <f>'Исходные данные'!J17</f>
        <v>3759799</v>
      </c>
      <c r="M24">
        <f t="shared" si="22"/>
        <v>6.4575999999999995E-2</v>
      </c>
      <c r="O24">
        <f t="shared" si="23"/>
        <v>0.6674989633583488</v>
      </c>
      <c r="P24">
        <f t="shared" si="24"/>
        <v>-9.3354801956237134E-4</v>
      </c>
      <c r="Q24">
        <f t="shared" si="25"/>
        <v>0.72545486818389915</v>
      </c>
      <c r="R24">
        <f t="shared" si="26"/>
        <v>-2.7114943342897567E-2</v>
      </c>
      <c r="S24">
        <f t="shared" si="27"/>
        <v>0.68632081514650611</v>
      </c>
      <c r="T24">
        <f t="shared" si="28"/>
        <v>9.5987180944951409E-4</v>
      </c>
      <c r="U24">
        <f t="shared" si="0"/>
        <v>-0.74591093591957913</v>
      </c>
      <c r="V24">
        <f t="shared" si="0"/>
        <v>2.7879518979504685E-2</v>
      </c>
      <c r="W24">
        <f t="shared" si="29"/>
        <v>-1.1168672005660397E-2</v>
      </c>
      <c r="X24">
        <f t="shared" si="30"/>
        <v>2.2101098226715313E-2</v>
      </c>
      <c r="Y24">
        <f>($O23*$G24-$QP23*$H24+$R23*$F24)/2</f>
        <v>9.8804534663427274E-3</v>
      </c>
      <c r="Z24">
        <f t="shared" si="31"/>
        <v>-8.0599250783493365E-3</v>
      </c>
      <c r="AA24">
        <f t="shared" si="32"/>
        <v>0.61342561406204199</v>
      </c>
      <c r="AB24">
        <f t="shared" si="33"/>
        <v>-1.7239024190336731E-2</v>
      </c>
      <c r="AC24">
        <f t="shared" si="34"/>
        <v>0.5525718028401212</v>
      </c>
      <c r="AD24">
        <f t="shared" si="35"/>
        <v>-4.1315365356383943E-2</v>
      </c>
      <c r="AE24">
        <f t="shared" si="36"/>
        <v>4.1648020201162615E-2</v>
      </c>
      <c r="AF24">
        <f t="shared" si="37"/>
        <v>1.1419772252597044E-2</v>
      </c>
      <c r="AG24">
        <f t="shared" si="38"/>
        <v>0.13111820830136361</v>
      </c>
      <c r="AH24">
        <f t="shared" si="39"/>
        <v>1.1166620333966142E-2</v>
      </c>
      <c r="AI24">
        <f t="shared" si="40"/>
        <v>0.13849782215912407</v>
      </c>
      <c r="AJ24">
        <f t="shared" si="41"/>
        <v>3.0499683919760785E-2</v>
      </c>
      <c r="AK24">
        <f t="shared" si="42"/>
        <v>-0.69990052426696792</v>
      </c>
      <c r="AL24">
        <f t="shared" si="43"/>
        <v>-4.3533742359600815E-3</v>
      </c>
      <c r="AM24">
        <f t="shared" si="44"/>
        <v>0.65844583885847152</v>
      </c>
      <c r="AN24">
        <f>$AJ24*$S24-$AK24*$T24-$AL24*$U24-$AM24*$V24</f>
        <v>0</v>
      </c>
      <c r="AO24">
        <f>$AJ24*$T24+$AK24*$S24+$AL24*$V24-$AM24*$U24</f>
        <v>1.0693559386057816E-2</v>
      </c>
      <c r="AP24">
        <f>$AJ24*$U24-$AK24*$V24+$AL24*$S24+$AM24*$T24</f>
        <v>-5.5929455832662298E-3</v>
      </c>
      <c r="AQ24">
        <f>$AJ24*$V24+$AK24*$U24-$AL24*$T24+$AM24*$S24</f>
        <v>0.97482303515966429</v>
      </c>
      <c r="AR24">
        <f t="shared" si="2"/>
        <v>0</v>
      </c>
      <c r="AS24">
        <f t="shared" si="3"/>
        <v>1.0693559386057816E-2</v>
      </c>
      <c r="AT24">
        <f t="shared" si="4"/>
        <v>-5.5929455832662298E-3</v>
      </c>
      <c r="AU24">
        <f t="shared" si="5"/>
        <v>-2.5176964840335714E-2</v>
      </c>
      <c r="AV24">
        <f t="shared" si="6"/>
        <v>-2.1780602802242213E-2</v>
      </c>
      <c r="AW24">
        <f t="shared" si="7"/>
        <v>4.3662260156985933E-2</v>
      </c>
      <c r="AX24">
        <f t="shared" si="8"/>
        <v>1.9514449686758154E-2</v>
      </c>
      <c r="AY24">
        <f t="shared" si="9"/>
        <v>-1.5579530363945182E-2</v>
      </c>
      <c r="AZ24">
        <f t="shared" si="10"/>
        <v>-3.2526065174565133E-18</v>
      </c>
      <c r="BA24">
        <f t="shared" si="11"/>
        <v>1.8868522790917421E-2</v>
      </c>
      <c r="BB24">
        <f t="shared" si="12"/>
        <v>2.840732567452886E-2</v>
      </c>
      <c r="BC24">
        <f t="shared" si="13"/>
        <v>-4.3886677416385529E-2</v>
      </c>
      <c r="BD24">
        <f t="shared" si="14"/>
        <v>-45.261679465378577</v>
      </c>
      <c r="BE24">
        <f t="shared" si="15"/>
        <v>4.9988454714108519</v>
      </c>
      <c r="BF24">
        <f t="shared" si="16"/>
        <v>41.40120243806539</v>
      </c>
      <c r="BG24">
        <f t="shared" si="17"/>
        <v>-6.7153718753406997</v>
      </c>
      <c r="BH24">
        <f t="shared" si="18"/>
        <v>0</v>
      </c>
      <c r="BI24">
        <f t="shared" si="19"/>
        <v>-0.4674574228740811</v>
      </c>
      <c r="BJ24">
        <f t="shared" si="20"/>
        <v>62.029877393302158</v>
      </c>
      <c r="BK24">
        <f t="shared" si="21"/>
        <v>-9.6392067023900587</v>
      </c>
    </row>
    <row r="25" spans="2:63" x14ac:dyDescent="0.25">
      <c r="B25">
        <v>15</v>
      </c>
      <c r="C25">
        <f>'Исходные данные'!A18/9.81</f>
        <v>-0.97647298674821603</v>
      </c>
      <c r="D25">
        <f>'Исходные данные'!B18/9.81</f>
        <v>-3.9049133537206931E-2</v>
      </c>
      <c r="E25">
        <f>'Исходные данные'!C18/9.81</f>
        <v>-6.5407339449541288E-2</v>
      </c>
      <c r="F25">
        <f>'Исходные данные'!D18</f>
        <v>4.1022299999999998E-2</v>
      </c>
      <c r="G25">
        <f>'Исходные данные'!E18</f>
        <v>3.9931500000000002E-2</v>
      </c>
      <c r="H25">
        <f>'Исходные данные'!F18</f>
        <v>2.9147800000000001E-2</v>
      </c>
      <c r="I25">
        <f>'Исходные данные'!G18</f>
        <v>5.6126899999999997</v>
      </c>
      <c r="J25">
        <f>'Исходные данные'!H18</f>
        <v>62.868200000000002</v>
      </c>
      <c r="K25">
        <f>'Исходные данные'!I18</f>
        <v>-2.2775400000000001</v>
      </c>
      <c r="L25">
        <f>'Исходные данные'!J18</f>
        <v>3817549</v>
      </c>
      <c r="M25">
        <f t="shared" si="22"/>
        <v>5.7750000000000003E-2</v>
      </c>
      <c r="O25">
        <f t="shared" si="23"/>
        <v>0.67100937679053296</v>
      </c>
      <c r="P25">
        <f t="shared" si="24"/>
        <v>1.2596226469537789E-3</v>
      </c>
      <c r="Q25">
        <f t="shared" si="25"/>
        <v>0.74357529811971035</v>
      </c>
      <c r="R25">
        <f t="shared" si="26"/>
        <v>-2.6568064234091925E-2</v>
      </c>
      <c r="S25">
        <f t="shared" si="27"/>
        <v>0.66842573992071452</v>
      </c>
      <c r="T25">
        <f t="shared" si="28"/>
        <v>-1.2547726290176749E-3</v>
      </c>
      <c r="U25">
        <f t="shared" si="0"/>
        <v>-0.74071225533348706</v>
      </c>
      <c r="V25">
        <f t="shared" si="0"/>
        <v>2.6465767257791501E-2</v>
      </c>
      <c r="W25">
        <f t="shared" si="29"/>
        <v>-1.4069931918196185E-2</v>
      </c>
      <c r="X25">
        <f t="shared" si="30"/>
        <v>2.4805248245761382E-2</v>
      </c>
      <c r="Y25">
        <f>($O24*$G25-$QP24*$H25+$R24*$F25)/2</f>
        <v>1.277095875752428E-2</v>
      </c>
      <c r="Z25">
        <f t="shared" si="31"/>
        <v>-5.1704894638335188E-3</v>
      </c>
      <c r="AA25">
        <f t="shared" si="32"/>
        <v>0.71471922479518279</v>
      </c>
      <c r="AB25">
        <f t="shared" si="33"/>
        <v>8.9508170702240191E-3</v>
      </c>
      <c r="AC25">
        <f t="shared" si="34"/>
        <v>0.91933580291396977</v>
      </c>
      <c r="AD25">
        <f t="shared" si="35"/>
        <v>-1.8019373827855897E-2</v>
      </c>
      <c r="AE25">
        <f t="shared" si="36"/>
        <v>-1.1666602986863226E-2</v>
      </c>
      <c r="AF25">
        <f t="shared" si="37"/>
        <v>-2.4421076836689416E-3</v>
      </c>
      <c r="AG25">
        <f t="shared" si="38"/>
        <v>-4.7901723188115697E-2</v>
      </c>
      <c r="AH25">
        <f t="shared" si="39"/>
        <v>-2.2472217485147829E-3</v>
      </c>
      <c r="AI25">
        <f t="shared" si="40"/>
        <v>4.9413546777878431E-2</v>
      </c>
      <c r="AJ25">
        <f t="shared" si="41"/>
        <v>2.8528212203615205E-2</v>
      </c>
      <c r="AK25">
        <f t="shared" si="42"/>
        <v>-0.70489527210922265</v>
      </c>
      <c r="AL25">
        <f t="shared" si="43"/>
        <v>-1.769491581816926E-4</v>
      </c>
      <c r="AM25">
        <f t="shared" si="44"/>
        <v>0.68214306697263782</v>
      </c>
      <c r="AN25">
        <f>$AJ25*$S25-$AK25*$T25-$AL25*$U25-$AM25*$V25</f>
        <v>0</v>
      </c>
      <c r="AO25">
        <f>$AJ25*$T25+$AK25*$S25+$AL25*$V25-$AM25*$U25</f>
        <v>3.4061106256119134E-2</v>
      </c>
      <c r="AP25">
        <f>$AJ25*$U25-$AK25*$V25+$AL25*$S25+$AM25*$T25</f>
        <v>-3.4498140107092129E-3</v>
      </c>
      <c r="AQ25">
        <f>$AJ25*$V25+$AK25*$U25-$AL25*$T25+$AM25*$S25</f>
        <v>0.97884135004440675</v>
      </c>
      <c r="AR25">
        <f t="shared" si="2"/>
        <v>0</v>
      </c>
      <c r="AS25">
        <f t="shared" si="3"/>
        <v>3.4061106256119134E-2</v>
      </c>
      <c r="AT25">
        <f t="shared" si="4"/>
        <v>-3.4498140107092129E-3</v>
      </c>
      <c r="AU25">
        <f t="shared" si="5"/>
        <v>-2.1158649955593245E-2</v>
      </c>
      <c r="AV25">
        <f t="shared" si="6"/>
        <v>-2.8969349012294882E-2</v>
      </c>
      <c r="AW25">
        <f t="shared" si="7"/>
        <v>5.0260834689011616E-2</v>
      </c>
      <c r="AX25">
        <f t="shared" si="8"/>
        <v>2.5667812598892097E-2</v>
      </c>
      <c r="AY25">
        <f t="shared" si="9"/>
        <v>-1.089442321751426E-2</v>
      </c>
      <c r="AZ25">
        <f t="shared" si="10"/>
        <v>2.0057740190981832E-18</v>
      </c>
      <c r="BA25">
        <f t="shared" si="11"/>
        <v>2.6241671124512783E-2</v>
      </c>
      <c r="BB25">
        <f t="shared" si="12"/>
        <v>3.729845694200111E-2</v>
      </c>
      <c r="BC25">
        <f t="shared" si="13"/>
        <v>-4.5245417897491015E-2</v>
      </c>
      <c r="BD25">
        <f t="shared" si="14"/>
        <v>-46.814820257699623</v>
      </c>
      <c r="BE25">
        <f t="shared" si="15"/>
        <v>3.7429315104206293</v>
      </c>
      <c r="BF25">
        <f t="shared" si="16"/>
        <v>42.038902234459883</v>
      </c>
      <c r="BG25">
        <f t="shared" si="17"/>
        <v>-5.622518127525808</v>
      </c>
      <c r="BH25">
        <f t="shared" si="18"/>
        <v>0</v>
      </c>
      <c r="BI25">
        <f t="shared" si="19"/>
        <v>-0.49146256116557874</v>
      </c>
      <c r="BJ25">
        <f t="shared" si="20"/>
        <v>62.684190855271865</v>
      </c>
      <c r="BK25">
        <f t="shared" si="21"/>
        <v>-7.7169119535293786</v>
      </c>
    </row>
    <row r="26" spans="2:63" x14ac:dyDescent="0.25">
      <c r="B26">
        <v>16</v>
      </c>
      <c r="C26">
        <f>'Исходные данные'!A19/9.81</f>
        <v>-0.97842507645259935</v>
      </c>
      <c r="D26">
        <f>'Исходные данные'!B19/9.81</f>
        <v>-3.5144240570846072E-2</v>
      </c>
      <c r="E26">
        <f>'Исходные данные'!C19/9.81</f>
        <v>-6.1746483180428129E-2</v>
      </c>
      <c r="F26">
        <f>'Исходные данные'!D19</f>
        <v>4.1421899999999998E-2</v>
      </c>
      <c r="G26">
        <f>'Исходные данные'!E19</f>
        <v>4.2329699999999998E-2</v>
      </c>
      <c r="H26">
        <f>'Исходные данные'!F19</f>
        <v>3.8607200000000001E-2</v>
      </c>
      <c r="I26">
        <f>'Исходные данные'!G19</f>
        <v>5.6126899999999997</v>
      </c>
      <c r="J26">
        <f>'Исходные данные'!H19</f>
        <v>62.868200000000002</v>
      </c>
      <c r="K26">
        <f>'Исходные данные'!I19</f>
        <v>-2.2775400000000001</v>
      </c>
      <c r="L26">
        <f>'Исходные данные'!J19</f>
        <v>3890514</v>
      </c>
      <c r="M26">
        <f t="shared" si="22"/>
        <v>7.2965000000000002E-2</v>
      </c>
      <c r="O26">
        <f t="shared" ref="O26:O89" si="45">(1-$C$3)*(O25+W26*$M26)+$C$3*AA26</f>
        <v>0.66673234982286667</v>
      </c>
      <c r="P26">
        <f t="shared" ref="P26:P89" si="46">(1-$C$3)*(P25+X26*$M26)+$C$3*AB26</f>
        <v>3.4348042734341617E-3</v>
      </c>
      <c r="Q26">
        <f t="shared" ref="Q26:Q89" si="47">(1-$C$3)*(Q25+Y26*$M26)+$C$3*AC26</f>
        <v>0.72678795270185248</v>
      </c>
      <c r="R26">
        <f t="shared" ref="R26:R89" si="48">(1-$C$3)*(R25+Z26*$M26)+$C$3*AD26</f>
        <v>-2.6275947099517961E-2</v>
      </c>
      <c r="S26">
        <f t="shared" ref="S26:S89" si="49">O26/($O26^2+$P26^2+$Q26^2+$R26^2)</f>
        <v>0.68491339101346072</v>
      </c>
      <c r="T26">
        <f t="shared" ref="T26:T89" si="50">-P26/($O26^2+$P26^2+$Q26^2+$R26^2)</f>
        <v>-3.5284675222528607E-3</v>
      </c>
      <c r="U26">
        <f t="shared" ref="U26:U89" si="51">-Q26/($O26^2+$P26^2+$Q26^2+$R26^2)</f>
        <v>-0.74660664262804322</v>
      </c>
      <c r="V26">
        <f t="shared" ref="V26:V89" si="52">-R26/($O26^2+$P26^2+$Q26^2+$R26^2)</f>
        <v>2.699246261982401E-2</v>
      </c>
      <c r="W26">
        <f t="shared" ref="W26:W89" si="53">(-$P25*$F26-$Q25*$G26-$R25*$H26)/2</f>
        <v>-1.5250888345319661E-2</v>
      </c>
      <c r="X26">
        <f t="shared" ref="X26:X89" si="54">($O25*$F26+$Q25*$H26-$R25*$G26)/2</f>
        <v>2.8813230871328449E-2</v>
      </c>
      <c r="Y26">
        <f>($O25*$G26-$QP25*$H26+$R25*$F26)/2</f>
        <v>1.3651562958416043E-2</v>
      </c>
      <c r="Z26">
        <f t="shared" ref="Z26:Z89" si="55">($O25*$H26+$P25*$G26-$Q25*$F26)/2</f>
        <v>-2.4205944903993026E-3</v>
      </c>
      <c r="AA26">
        <f t="shared" ref="AA26:AA89" si="56">O25-$C$4*AE26/$AI26</f>
        <v>0.6347383079496387</v>
      </c>
      <c r="AB26">
        <f t="shared" ref="AB26:AB89" si="57">P25-$C$4*AF26/$AI26</f>
        <v>4.1711382147458379E-3</v>
      </c>
      <c r="AC26">
        <f t="shared" ref="AC26:AC89" si="58">Q25-$C$4*AG26/$AI26</f>
        <v>0.54697769875409707</v>
      </c>
      <c r="AD26">
        <f t="shared" ref="AD26:AD89" si="59">R25-$C$4*AH26/$AI26</f>
        <v>-2.1536507227017755E-2</v>
      </c>
      <c r="AE26">
        <f t="shared" ref="AE26:AE89" si="60">-2*Q25*(2*($P25*$R25-$O25*$Q25)-$C26)+2*P25*(2*($O25*$P25+$Q25*$R25)-$D26)+0*(2*(0.5-$P25*$P25-$Q25*$Q25)-$E26)</f>
        <v>2.9043034780674236E-2</v>
      </c>
      <c r="AF26">
        <f t="shared" ref="AF26:AF89" si="61">2*R25*(2*($P25*$R25-$O25*$Q25)-$C26)+2*O25*(2*($O25*$P25+$Q25*$R25)-$D26)-4*P25*(2*(0.5-$P25*$P25-$Q25*$Q25)-$E26)</f>
        <v>-2.3313139260049023E-3</v>
      </c>
      <c r="AG26">
        <f t="shared" ref="AG26:AG89" si="62">-2*O25*(2*($P25*$R25-$O25*$Q25)-$C26)+2*R25*(2*($O25*$P25+$Q25*$R25)-$D26)-4*Q25*(2*(0.5-$P25*$P25-$Q25*$Q25)-$E26)</f>
        <v>0.15741997957708354</v>
      </c>
      <c r="AH26">
        <f t="shared" ref="AH26:AH89" si="63">2*P25*(2*($P25*$R25-$O25*$Q25)-$C26)+2*Q25*(2*($O25*$P25+$Q25*$R25)-$D26)-4*0*(2*(0.5-$P25*$P25-$Q25*$Q25)-$E26)</f>
        <v>-4.0288772795314589E-3</v>
      </c>
      <c r="AI26">
        <f t="shared" ref="AI26:AI89" si="64">SQRT(AE26^2+AF26^2+AG26^2+AH26^2)</f>
        <v>0.16014435586706127</v>
      </c>
      <c r="AJ26">
        <f t="shared" si="41"/>
        <v>2.728066196195093E-2</v>
      </c>
      <c r="AK26">
        <f t="shared" si="42"/>
        <v>-0.6981476986521945</v>
      </c>
      <c r="AL26">
        <f t="shared" si="43"/>
        <v>2.4893305354676543E-3</v>
      </c>
      <c r="AM26">
        <f t="shared" si="44"/>
        <v>0.66981846677525392</v>
      </c>
      <c r="AN26">
        <f>$AJ26*$S26-$AK26*$T26-$AL26*$U26-$AM26*$V26</f>
        <v>0</v>
      </c>
      <c r="AO26">
        <f>$AJ26*$T26+$AK26*$S26+$AL26*$V26-$AM26*$U26</f>
        <v>2.1891143168926264E-2</v>
      </c>
      <c r="AP26">
        <f>$AJ26*$U26-$AK26*$V26+$AL26*$S26+$AM26*$T26</f>
        <v>-2.1816546645184159E-3</v>
      </c>
      <c r="AQ26">
        <f>$AJ26*$V26+$AK26*$U26-$AL26*$T26+$AM26*$S26</f>
        <v>0.98075450256188446</v>
      </c>
      <c r="AR26">
        <f t="shared" si="2"/>
        <v>0</v>
      </c>
      <c r="AS26">
        <f t="shared" si="3"/>
        <v>2.1891143168926264E-2</v>
      </c>
      <c r="AT26">
        <f t="shared" si="4"/>
        <v>-2.1816546645184159E-3</v>
      </c>
      <c r="AU26">
        <f t="shared" si="5"/>
        <v>-1.9245497438115544E-2</v>
      </c>
      <c r="AV26">
        <f t="shared" si="6"/>
        <v>-2.9892551375756856E-2</v>
      </c>
      <c r="AW26">
        <f t="shared" si="7"/>
        <v>5.6788821526617225E-2</v>
      </c>
      <c r="AX26">
        <f t="shared" si="8"/>
        <v>2.7001572519590147E-2</v>
      </c>
      <c r="AY26">
        <f t="shared" si="9"/>
        <v>-4.2188744874862953E-3</v>
      </c>
      <c r="AZ26">
        <f t="shared" si="10"/>
        <v>2.1412992906588713E-18</v>
      </c>
      <c r="BA26">
        <f t="shared" si="11"/>
        <v>3.6579898440280506E-2</v>
      </c>
      <c r="BB26">
        <f t="shared" si="12"/>
        <v>3.9293732038656971E-2</v>
      </c>
      <c r="BC26">
        <f t="shared" si="13"/>
        <v>-4.6000074414211403E-2</v>
      </c>
      <c r="BD26">
        <f t="shared" si="14"/>
        <v>-45.770973380205099</v>
      </c>
      <c r="BE26">
        <f t="shared" si="15"/>
        <v>3.7387948561726434</v>
      </c>
      <c r="BF26">
        <f t="shared" si="16"/>
        <v>41.776606873732867</v>
      </c>
      <c r="BG26">
        <f t="shared" si="17"/>
        <v>-5.3818051082426193</v>
      </c>
      <c r="BH26">
        <f t="shared" si="18"/>
        <v>0</v>
      </c>
      <c r="BI26">
        <f t="shared" si="19"/>
        <v>-0.16818588744231455</v>
      </c>
      <c r="BJ26">
        <f t="shared" si="20"/>
        <v>62.704340488274198</v>
      </c>
      <c r="BK26">
        <f t="shared" si="21"/>
        <v>-7.565543348996326</v>
      </c>
    </row>
    <row r="27" spans="2:63" x14ac:dyDescent="0.25">
      <c r="B27">
        <v>17</v>
      </c>
      <c r="C27">
        <f>'Исходные данные'!A20/9.81</f>
        <v>-0.98135372069317017</v>
      </c>
      <c r="D27">
        <f>'Исходные данные'!B20/9.81</f>
        <v>-3.8561060142711517E-2</v>
      </c>
      <c r="E27">
        <f>'Исходные данные'!C20/9.81</f>
        <v>-6.2966768603465853E-2</v>
      </c>
      <c r="F27">
        <f>'Исходные данные'!D20</f>
        <v>2.3569E-2</v>
      </c>
      <c r="G27">
        <f>'Исходные данные'!E20</f>
        <v>4.4461300000000002E-2</v>
      </c>
      <c r="H27">
        <f>'Исходные данные'!F20</f>
        <v>3.8474000000000001E-2</v>
      </c>
      <c r="I27">
        <f>'Исходные данные'!G20</f>
        <v>6.69902</v>
      </c>
      <c r="J27">
        <f>'Исходные данные'!H20</f>
        <v>62.868200000000002</v>
      </c>
      <c r="K27">
        <f>'Исходные данные'!I20</f>
        <v>-2.2775400000000001</v>
      </c>
      <c r="L27">
        <f>'Исходные данные'!J20</f>
        <v>3949259</v>
      </c>
      <c r="M27">
        <f t="shared" si="22"/>
        <v>5.8744999999999999E-2</v>
      </c>
      <c r="O27">
        <f t="shared" si="45"/>
        <v>0.67367061548392126</v>
      </c>
      <c r="P27">
        <f t="shared" si="46"/>
        <v>2.0146242032245093E-3</v>
      </c>
      <c r="Q27">
        <f t="shared" si="47"/>
        <v>0.74325282298272466</v>
      </c>
      <c r="R27">
        <f t="shared" si="48"/>
        <v>-2.9286127270129289E-2</v>
      </c>
      <c r="S27">
        <f t="shared" si="49"/>
        <v>0.66890892509249666</v>
      </c>
      <c r="T27">
        <f t="shared" si="50"/>
        <v>-2.0003842816807521E-3</v>
      </c>
      <c r="U27">
        <f t="shared" si="51"/>
        <v>-0.73799930628739763</v>
      </c>
      <c r="V27">
        <f t="shared" si="52"/>
        <v>2.9079124815785874E-2</v>
      </c>
      <c r="W27">
        <f t="shared" si="53"/>
        <v>-1.5691975657338295E-2</v>
      </c>
      <c r="X27">
        <f t="shared" si="54"/>
        <v>2.2422458606001009E-2</v>
      </c>
      <c r="Y27">
        <f>($O26*$G27-$QP26*$H27+$R26*$F27)/2</f>
        <v>1.4512244613995442E-2</v>
      </c>
      <c r="Z27">
        <f t="shared" si="55"/>
        <v>4.3374555165487244E-3</v>
      </c>
      <c r="AA27">
        <f t="shared" si="56"/>
        <v>0.7531448666133751</v>
      </c>
      <c r="AB27">
        <f t="shared" si="57"/>
        <v>-2.5663403962636108E-2</v>
      </c>
      <c r="AC27">
        <f t="shared" si="58"/>
        <v>0.90111101307862407</v>
      </c>
      <c r="AD27">
        <f t="shared" si="59"/>
        <v>-6.2298743218875893E-2</v>
      </c>
      <c r="AE27">
        <f t="shared" si="60"/>
        <v>-1.7448370243598396E-2</v>
      </c>
      <c r="AF27">
        <f t="shared" si="61"/>
        <v>5.8754950044927522E-3</v>
      </c>
      <c r="AG27">
        <f t="shared" si="62"/>
        <v>-3.519922127514246E-2</v>
      </c>
      <c r="AH27">
        <f t="shared" si="63"/>
        <v>7.2737041720934547E-3</v>
      </c>
      <c r="AI27">
        <f t="shared" si="64"/>
        <v>4.0383895508792622E-2</v>
      </c>
      <c r="AJ27">
        <f t="shared" si="41"/>
        <v>2.8793622966799968E-2</v>
      </c>
      <c r="AK27">
        <f t="shared" si="42"/>
        <v>-0.70903869766044059</v>
      </c>
      <c r="AL27">
        <f t="shared" si="43"/>
        <v>2.8894512172094981E-3</v>
      </c>
      <c r="AM27">
        <f t="shared" si="44"/>
        <v>0.68689737544460305</v>
      </c>
      <c r="AN27">
        <f>$AJ27*$S27-$AK27*$T27-$AL27*$U27-$AM27*$V27</f>
        <v>0</v>
      </c>
      <c r="AO27">
        <f>$AJ27*$T27+$AK27*$S27+$AL27*$V27-$AM27*$U27</f>
        <v>3.2673897869521074E-2</v>
      </c>
      <c r="AP27">
        <f>$AJ27*$U27-$AK27*$V27+$AL27*$S27+$AM27*$T27</f>
        <v>-7.2727991665375545E-5</v>
      </c>
      <c r="AQ27">
        <f>$AJ27*$V27+$AK27*$U27-$AL27*$T27+$AM27*$S27</f>
        <v>0.98358492543077936</v>
      </c>
      <c r="AR27">
        <f t="shared" si="2"/>
        <v>0</v>
      </c>
      <c r="AS27">
        <f t="shared" si="3"/>
        <v>3.2673897869521074E-2</v>
      </c>
      <c r="AT27">
        <f t="shared" si="4"/>
        <v>-7.2727991665375545E-5</v>
      </c>
      <c r="AU27">
        <f t="shared" si="5"/>
        <v>-1.6415074569220645E-2</v>
      </c>
      <c r="AV27">
        <f t="shared" si="6"/>
        <v>-3.1966714955736664E-2</v>
      </c>
      <c r="AW27">
        <f t="shared" si="7"/>
        <v>4.5775751138173289E-2</v>
      </c>
      <c r="AX27">
        <f t="shared" si="8"/>
        <v>2.9184515950990732E-2</v>
      </c>
      <c r="AY27">
        <f t="shared" si="9"/>
        <v>8.4906502863353779E-3</v>
      </c>
      <c r="AZ27">
        <f t="shared" si="10"/>
        <v>-5.4210108624275222E-19</v>
      </c>
      <c r="BA27">
        <f t="shared" si="11"/>
        <v>3.7798508406543106E-2</v>
      </c>
      <c r="BB27">
        <f t="shared" si="12"/>
        <v>4.1765093311485341E-2</v>
      </c>
      <c r="BC27">
        <f t="shared" si="13"/>
        <v>-2.8974184675559234E-2</v>
      </c>
      <c r="BD27">
        <f t="shared" si="14"/>
        <v>-46.807163459975229</v>
      </c>
      <c r="BE27">
        <f t="shared" si="15"/>
        <v>4.6613109985269654</v>
      </c>
      <c r="BF27">
        <f t="shared" si="16"/>
        <v>42.160859023268927</v>
      </c>
      <c r="BG27">
        <f t="shared" si="17"/>
        <v>-6.3867215024738231</v>
      </c>
      <c r="BH27">
        <f t="shared" si="18"/>
        <v>0</v>
      </c>
      <c r="BI27">
        <f t="shared" si="19"/>
        <v>-0.27577031279619746</v>
      </c>
      <c r="BJ27">
        <f t="shared" si="20"/>
        <v>62.622658105947316</v>
      </c>
      <c r="BK27">
        <f t="shared" si="21"/>
        <v>-8.9889527272208234</v>
      </c>
    </row>
    <row r="28" spans="2:63" x14ac:dyDescent="0.25">
      <c r="B28">
        <v>18</v>
      </c>
      <c r="C28">
        <f>'Исходные данные'!A21/9.81</f>
        <v>-0.98135372069317017</v>
      </c>
      <c r="D28">
        <f>'Исходные данные'!B21/9.81</f>
        <v>-3.7828848114169214E-2</v>
      </c>
      <c r="E28">
        <f>'Исходные данные'!C21/9.81</f>
        <v>-5.7353414882772687E-2</v>
      </c>
      <c r="F28">
        <f>'Исходные данные'!D21</f>
        <v>1.8373E-2</v>
      </c>
      <c r="G28">
        <f>'Исходные данные'!E21</f>
        <v>5.5119799999999997E-2</v>
      </c>
      <c r="H28">
        <f>'Исходные данные'!F21</f>
        <v>3.6342300000000001E-2</v>
      </c>
      <c r="I28">
        <f>'Исходные данные'!G21</f>
        <v>6.69902</v>
      </c>
      <c r="J28">
        <f>'Исходные данные'!H21</f>
        <v>62.868200000000002</v>
      </c>
      <c r="K28">
        <f>'Исходные данные'!I21</f>
        <v>-2.2775400000000001</v>
      </c>
      <c r="L28">
        <f>'Исходные данные'!J21</f>
        <v>4008651</v>
      </c>
      <c r="M28">
        <f t="shared" si="22"/>
        <v>5.9392E-2</v>
      </c>
      <c r="O28">
        <f t="shared" si="45"/>
        <v>0.6694408396643402</v>
      </c>
      <c r="P28">
        <f t="shared" si="46"/>
        <v>3.3816381842504133E-3</v>
      </c>
      <c r="Q28">
        <f t="shared" si="47"/>
        <v>0.72652785437547318</v>
      </c>
      <c r="R28">
        <f t="shared" si="48"/>
        <v>-2.8514893541041017E-2</v>
      </c>
      <c r="S28">
        <f t="shared" si="49"/>
        <v>0.68532790864285276</v>
      </c>
      <c r="T28">
        <f t="shared" si="50"/>
        <v>-3.4618907113004443E-3</v>
      </c>
      <c r="U28">
        <f t="shared" si="51"/>
        <v>-0.74376970377184581</v>
      </c>
      <c r="V28">
        <f t="shared" si="52"/>
        <v>2.9191604691243035E-2</v>
      </c>
      <c r="W28">
        <f t="shared" si="53"/>
        <v>-1.9970318209819905E-2</v>
      </c>
      <c r="X28">
        <f t="shared" si="54"/>
        <v>2.0501556382437617E-2</v>
      </c>
      <c r="Y28">
        <f>($O27*$G28-$QP27*$H28+$R27*$F28)/2</f>
        <v>1.8297257787508278E-2</v>
      </c>
      <c r="Z28">
        <f t="shared" si="55"/>
        <v>5.4690005877983013E-3</v>
      </c>
      <c r="AA28">
        <f t="shared" si="56"/>
        <v>0.63866566411743286</v>
      </c>
      <c r="AB28">
        <f t="shared" si="57"/>
        <v>4.8920920216698974E-3</v>
      </c>
      <c r="AC28">
        <f t="shared" si="58"/>
        <v>0.54643198547538208</v>
      </c>
      <c r="AD28">
        <f t="shared" si="59"/>
        <v>-2.4001102985243689E-2</v>
      </c>
      <c r="AE28">
        <f t="shared" si="60"/>
        <v>2.9984821533732522E-2</v>
      </c>
      <c r="AF28">
        <f t="shared" si="61"/>
        <v>-2.4648044244318847E-3</v>
      </c>
      <c r="AG28">
        <f t="shared" si="62"/>
        <v>0.16859436897910671</v>
      </c>
      <c r="AH28">
        <f t="shared" si="63"/>
        <v>-4.5270884202812216E-3</v>
      </c>
      <c r="AI28">
        <f t="shared" si="64"/>
        <v>0.17131760144330971</v>
      </c>
      <c r="AJ28">
        <f t="shared" si="41"/>
        <v>2.9166868548437846E-2</v>
      </c>
      <c r="AK28">
        <f t="shared" si="42"/>
        <v>-0.69970579782120312</v>
      </c>
      <c r="AL28">
        <f t="shared" si="43"/>
        <v>2.8529695243507541E-3</v>
      </c>
      <c r="AM28">
        <f t="shared" si="44"/>
        <v>0.67445817138460662</v>
      </c>
      <c r="AN28">
        <f>$AJ28*$S28-$AK28*$T28-$AL28*$U28-$AM28*$V28</f>
        <v>0</v>
      </c>
      <c r="AO28">
        <f>$AJ28*$T28+$AK28*$S28+$AL28*$V28-$AM28*$U28</f>
        <v>2.2095953498391274E-2</v>
      </c>
      <c r="AP28">
        <f>$AJ28*$U28-$AK28*$V28+$AL28*$S28+$AM28*$T28</f>
        <v>-1.6475789711885569E-3</v>
      </c>
      <c r="AQ28">
        <f>$AJ28*$V28+$AK28*$U28-$AL28*$T28+$AM28*$S28</f>
        <v>0.9835062864004579</v>
      </c>
      <c r="AR28">
        <f t="shared" si="2"/>
        <v>0</v>
      </c>
      <c r="AS28">
        <f t="shared" si="3"/>
        <v>2.2095953498391274E-2</v>
      </c>
      <c r="AT28">
        <f t="shared" si="4"/>
        <v>-1.6475789711885569E-3</v>
      </c>
      <c r="AU28">
        <f t="shared" si="5"/>
        <v>-1.6493713599542104E-2</v>
      </c>
      <c r="AV28">
        <f t="shared" si="6"/>
        <v>-3.9071904050427861E-2</v>
      </c>
      <c r="AW28">
        <f t="shared" si="7"/>
        <v>4.0275065018226155E-2</v>
      </c>
      <c r="AX28">
        <f t="shared" si="8"/>
        <v>3.6252644545717472E-2</v>
      </c>
      <c r="AY28">
        <f t="shared" si="9"/>
        <v>1.1166918779281026E-2</v>
      </c>
      <c r="AZ28">
        <f t="shared" si="10"/>
        <v>2.0057740190981832E-18</v>
      </c>
      <c r="BA28">
        <f t="shared" si="11"/>
        <v>3.710077748220169E-2</v>
      </c>
      <c r="BB28">
        <f t="shared" si="12"/>
        <v>5.2691095141355976E-2</v>
      </c>
      <c r="BC28">
        <f t="shared" si="13"/>
        <v>-2.3317440969170003E-2</v>
      </c>
      <c r="BD28">
        <f t="shared" si="14"/>
        <v>-45.763095926912641</v>
      </c>
      <c r="BE28">
        <f t="shared" si="15"/>
        <v>4.6225813543907677</v>
      </c>
      <c r="BF28">
        <f t="shared" si="16"/>
        <v>41.903220570286528</v>
      </c>
      <c r="BG28">
        <f t="shared" si="17"/>
        <v>-6.1791054112924115</v>
      </c>
      <c r="BH28">
        <f t="shared" si="18"/>
        <v>0</v>
      </c>
      <c r="BI28">
        <f t="shared" si="19"/>
        <v>-4.6198302308398276E-2</v>
      </c>
      <c r="BJ28">
        <f t="shared" si="20"/>
        <v>62.641101640154027</v>
      </c>
      <c r="BK28">
        <f t="shared" si="21"/>
        <v>-8.8636831891012609</v>
      </c>
    </row>
    <row r="29" spans="2:63" x14ac:dyDescent="0.25">
      <c r="B29">
        <v>19</v>
      </c>
      <c r="C29">
        <f>'Исходные данные'!A22/9.81</f>
        <v>-0.98086544342507631</v>
      </c>
      <c r="D29">
        <f>'Исходные данные'!B22/9.81</f>
        <v>-3.8072884811416921E-2</v>
      </c>
      <c r="E29">
        <f>'Исходные данные'!C22/9.81</f>
        <v>-6.9800305810397548E-2</v>
      </c>
      <c r="F29">
        <f>'Исходные данные'!D22</f>
        <v>1.7040699999999999E-2</v>
      </c>
      <c r="G29">
        <f>'Исходные данные'!E22</f>
        <v>7.9634399999999994E-2</v>
      </c>
      <c r="H29">
        <f>'Исходные данные'!F22</f>
        <v>2.5817E-2</v>
      </c>
      <c r="I29">
        <f>'Исходные данные'!G22</f>
        <v>6.3369099999999996</v>
      </c>
      <c r="J29">
        <f>'Исходные данные'!H22</f>
        <v>63.232599999999998</v>
      </c>
      <c r="K29">
        <f>'Исходные данные'!I22</f>
        <v>-2.2775400000000001</v>
      </c>
      <c r="L29">
        <f>'Исходные данные'!J22</f>
        <v>4069469</v>
      </c>
      <c r="M29">
        <f t="shared" si="22"/>
        <v>6.0817999999999997E-2</v>
      </c>
      <c r="O29">
        <f t="shared" si="45"/>
        <v>0.67177648644037957</v>
      </c>
      <c r="P29">
        <f t="shared" si="46"/>
        <v>3.9668591578666109E-3</v>
      </c>
      <c r="Q29">
        <f t="shared" si="47"/>
        <v>0.74554522782191968</v>
      </c>
      <c r="R29">
        <f t="shared" si="48"/>
        <v>-2.8966313639084015E-2</v>
      </c>
      <c r="S29">
        <f t="shared" si="49"/>
        <v>0.66646071727720524</v>
      </c>
      <c r="T29">
        <f t="shared" si="50"/>
        <v>-3.9354693905679985E-3</v>
      </c>
      <c r="U29">
        <f t="shared" si="51"/>
        <v>-0.73964572640768067</v>
      </c>
      <c r="V29">
        <f t="shared" si="52"/>
        <v>2.8737103120523921E-2</v>
      </c>
      <c r="W29">
        <f t="shared" si="53"/>
        <v>-2.8589033120867739E-2</v>
      </c>
      <c r="X29">
        <f t="shared" si="54"/>
        <v>1.6217638285542194E-2</v>
      </c>
      <c r="Y29">
        <f>($O28*$G29-$QP28*$H29+$R28*$F29)/2</f>
        <v>2.6412302927900557E-2</v>
      </c>
      <c r="Z29">
        <f t="shared" si="55"/>
        <v>2.5858528386890085E-3</v>
      </c>
      <c r="AA29">
        <f t="shared" si="56"/>
        <v>0.71297294065226557</v>
      </c>
      <c r="AB29">
        <f t="shared" si="57"/>
        <v>-8.8741397542905533E-5</v>
      </c>
      <c r="AC29">
        <f t="shared" si="58"/>
        <v>0.92159008678135756</v>
      </c>
      <c r="AD29">
        <f t="shared" si="59"/>
        <v>-3.5120810431835278E-2</v>
      </c>
      <c r="AE29">
        <f t="shared" si="60"/>
        <v>-1.1526109867915756E-2</v>
      </c>
      <c r="AF29">
        <f t="shared" si="61"/>
        <v>9.1886160868312494E-4</v>
      </c>
      <c r="AG29">
        <f t="shared" si="62"/>
        <v>-5.164714476828864E-2</v>
      </c>
      <c r="AH29">
        <f t="shared" si="63"/>
        <v>1.7490661404726243E-3</v>
      </c>
      <c r="AI29">
        <f t="shared" si="64"/>
        <v>5.2954530593930196E-2</v>
      </c>
      <c r="AJ29">
        <f t="shared" si="41"/>
        <v>3.0254155097243243E-2</v>
      </c>
      <c r="AK29">
        <f t="shared" si="42"/>
        <v>-0.7120644572749274</v>
      </c>
      <c r="AL29">
        <f t="shared" si="43"/>
        <v>3.1124752670528902E-3</v>
      </c>
      <c r="AM29">
        <f t="shared" si="44"/>
        <v>0.68423831651944333</v>
      </c>
      <c r="AN29">
        <f>$AJ29*$S29-$AK29*$T29-$AL29*$U29-$AM29*$V29</f>
        <v>0</v>
      </c>
      <c r="AO29">
        <f>$AJ29*$T29+$AK29*$S29+$AL29*$V29-$AM29*$U29</f>
        <v>3.1501336936326951E-2</v>
      </c>
      <c r="AP29">
        <f>$AJ29*$U29-$AK29*$V29+$AL29*$S29+$AM29*$T29</f>
        <v>-2.533143238110042E-3</v>
      </c>
      <c r="AQ29">
        <f>$AJ29*$V29+$AK29*$U29-$AL29*$T29+$AM29*$S29</f>
        <v>0.98357505779229637</v>
      </c>
      <c r="AR29">
        <f t="shared" si="2"/>
        <v>0</v>
      </c>
      <c r="AS29">
        <f t="shared" si="3"/>
        <v>3.1501336936326951E-2</v>
      </c>
      <c r="AT29">
        <f t="shared" si="4"/>
        <v>-2.533143238110042E-3</v>
      </c>
      <c r="AU29">
        <f t="shared" si="5"/>
        <v>-1.642494220770363E-2</v>
      </c>
      <c r="AV29">
        <f t="shared" si="6"/>
        <v>-5.8690821628093096E-2</v>
      </c>
      <c r="AW29">
        <f t="shared" si="7"/>
        <v>3.3001997726023351E-2</v>
      </c>
      <c r="AX29">
        <f t="shared" si="8"/>
        <v>5.2900498768079576E-2</v>
      </c>
      <c r="AY29">
        <f t="shared" si="9"/>
        <v>4.9545394356075058E-3</v>
      </c>
      <c r="AZ29">
        <f t="shared" si="10"/>
        <v>2.9815559743351372E-18</v>
      </c>
      <c r="BA29">
        <f t="shared" si="11"/>
        <v>2.741032201618173E-2</v>
      </c>
      <c r="BB29">
        <f t="shared" si="12"/>
        <v>7.7698639499741526E-2</v>
      </c>
      <c r="BC29">
        <f t="shared" si="13"/>
        <v>-2.2586196574643221E-2</v>
      </c>
      <c r="BD29">
        <f t="shared" si="14"/>
        <v>-47.23387274020395</v>
      </c>
      <c r="BE29">
        <f t="shared" si="15"/>
        <v>4.3905933803301149</v>
      </c>
      <c r="BF29">
        <f t="shared" si="16"/>
        <v>42.303651614333702</v>
      </c>
      <c r="BG29">
        <f t="shared" si="17"/>
        <v>-6.0036160101787068</v>
      </c>
      <c r="BH29">
        <f t="shared" si="18"/>
        <v>0</v>
      </c>
      <c r="BI29">
        <f t="shared" si="19"/>
        <v>-0.1128190522111705</v>
      </c>
      <c r="BJ29">
        <f t="shared" si="20"/>
        <v>63.027508224619886</v>
      </c>
      <c r="BK29">
        <f t="shared" si="21"/>
        <v>-8.4395378082351176</v>
      </c>
    </row>
    <row r="30" spans="2:63" x14ac:dyDescent="0.25">
      <c r="B30">
        <v>20</v>
      </c>
      <c r="C30">
        <f>'Исходные данные'!A23/9.81</f>
        <v>-0.97500815494393478</v>
      </c>
      <c r="D30">
        <f>'Исходные данные'!B23/9.81</f>
        <v>-2.8554638124362895E-2</v>
      </c>
      <c r="E30">
        <f>'Исходные данные'!C23/9.81</f>
        <v>-8.0782874617736991E-2</v>
      </c>
      <c r="F30">
        <f>'Исходные данные'!D23</f>
        <v>3.8224399999999999E-2</v>
      </c>
      <c r="G30">
        <f>'Исходные данные'!E23</f>
        <v>8.1366400000000005E-2</v>
      </c>
      <c r="H30">
        <f>'Исходные данные'!F23</f>
        <v>3.3277899999999999E-2</v>
      </c>
      <c r="I30">
        <f>'Исходные данные'!G23</f>
        <v>6.3369099999999996</v>
      </c>
      <c r="J30">
        <f>'Исходные данные'!H23</f>
        <v>63.232599999999998</v>
      </c>
      <c r="K30">
        <f>'Исходные данные'!I23</f>
        <v>-2.2775400000000001</v>
      </c>
      <c r="L30">
        <f>'Исходные данные'!J23</f>
        <v>4127415</v>
      </c>
      <c r="M30">
        <f t="shared" si="22"/>
        <v>5.7945999999999998E-2</v>
      </c>
      <c r="O30">
        <f t="shared" si="45"/>
        <v>0.66490376836456144</v>
      </c>
      <c r="P30">
        <f t="shared" si="46"/>
        <v>6.7427949578924284E-3</v>
      </c>
      <c r="Q30">
        <f t="shared" si="47"/>
        <v>0.72991071841991628</v>
      </c>
      <c r="R30">
        <f t="shared" si="48"/>
        <v>-2.725631835373071E-2</v>
      </c>
      <c r="S30">
        <f t="shared" si="49"/>
        <v>0.6814947231730103</v>
      </c>
      <c r="T30">
        <f t="shared" si="50"/>
        <v>-6.9110439763995597E-3</v>
      </c>
      <c r="U30">
        <f t="shared" si="51"/>
        <v>-0.74812375362844519</v>
      </c>
      <c r="V30">
        <f t="shared" si="52"/>
        <v>2.7936429322516044E-2</v>
      </c>
      <c r="W30">
        <f t="shared" si="53"/>
        <v>-2.992501197379667E-2</v>
      </c>
      <c r="X30">
        <f t="shared" si="54"/>
        <v>2.6422658663654935E-2</v>
      </c>
      <c r="Y30">
        <f>($O29*$G30-$QP29*$H30+$R29*$F30)/2</f>
        <v>2.6776407173618351E-2</v>
      </c>
      <c r="Z30">
        <f t="shared" si="55"/>
        <v>-2.9099696096296212E-3</v>
      </c>
      <c r="AA30">
        <f t="shared" si="56"/>
        <v>0.61294597023005082</v>
      </c>
      <c r="AB30">
        <f t="shared" si="57"/>
        <v>1.9329595660142636E-2</v>
      </c>
      <c r="AC30">
        <f t="shared" si="58"/>
        <v>0.55614020137771436</v>
      </c>
      <c r="AD30">
        <f t="shared" si="59"/>
        <v>-8.2614193563846812E-3</v>
      </c>
      <c r="AE30">
        <f t="shared" si="60"/>
        <v>4.0038227551705455E-2</v>
      </c>
      <c r="AF30">
        <f t="shared" si="61"/>
        <v>-1.0455402731737857E-2</v>
      </c>
      <c r="AG30">
        <f t="shared" si="62"/>
        <v>0.12890319576829551</v>
      </c>
      <c r="AH30">
        <f t="shared" si="63"/>
        <v>-1.4091109888632564E-2</v>
      </c>
      <c r="AI30">
        <f t="shared" si="64"/>
        <v>0.13611380668006465</v>
      </c>
      <c r="AJ30">
        <f t="shared" si="41"/>
        <v>2.5214772750523862E-2</v>
      </c>
      <c r="AK30">
        <f t="shared" si="42"/>
        <v>-0.70802917676385213</v>
      </c>
      <c r="AL30">
        <f t="shared" si="43"/>
        <v>8.1337485351167596E-3</v>
      </c>
      <c r="AM30">
        <f t="shared" si="44"/>
        <v>0.65776352701777996</v>
      </c>
      <c r="AN30">
        <f>$AJ30*$S30-$AK30*$T30-$AL30*$U30-$AM30*$V30</f>
        <v>0</v>
      </c>
      <c r="AO30">
        <f>$AJ30*$T30+$AK30*$S30+$AL30*$V30-$AM30*$U30</f>
        <v>9.623338503075618E-3</v>
      </c>
      <c r="AP30">
        <f>$AJ30*$U30-$AK30*$V30+$AL30*$S30+$AM30*$T30</f>
        <v>1.913310662939146E-3</v>
      </c>
      <c r="AQ30">
        <f>$AJ30*$V30+$AK30*$U30-$AL30*$T30+$AM30*$S30</f>
        <v>0.97871644156796334</v>
      </c>
      <c r="AR30">
        <f t="shared" si="2"/>
        <v>0</v>
      </c>
      <c r="AS30">
        <f t="shared" si="3"/>
        <v>9.623338503075618E-3</v>
      </c>
      <c r="AT30">
        <f t="shared" si="4"/>
        <v>1.913310662939146E-3</v>
      </c>
      <c r="AU30">
        <f t="shared" si="5"/>
        <v>-2.1283558432036664E-2</v>
      </c>
      <c r="AV30">
        <f t="shared" si="6"/>
        <v>-5.8740913734287123E-2</v>
      </c>
      <c r="AW30">
        <f t="shared" si="7"/>
        <v>5.1923192001677471E-2</v>
      </c>
      <c r="AX30">
        <f t="shared" si="8"/>
        <v>5.2834583506648665E-2</v>
      </c>
      <c r="AY30">
        <f t="shared" si="9"/>
        <v>-5.2251612002493474E-3</v>
      </c>
      <c r="AZ30">
        <f t="shared" si="10"/>
        <v>8.6465123255718979E-18</v>
      </c>
      <c r="BA30">
        <f t="shared" si="11"/>
        <v>3.335828479494761E-2</v>
      </c>
      <c r="BB30">
        <f t="shared" si="12"/>
        <v>7.8537525470568817E-2</v>
      </c>
      <c r="BC30">
        <f t="shared" si="13"/>
        <v>-4.3681762341152425E-2</v>
      </c>
      <c r="BD30">
        <f t="shared" si="14"/>
        <v>-46.258958333659173</v>
      </c>
      <c r="BE30">
        <f t="shared" si="15"/>
        <v>4.2745223570910884</v>
      </c>
      <c r="BF30">
        <f t="shared" si="16"/>
        <v>41.886230172378426</v>
      </c>
      <c r="BG30">
        <f t="shared" si="17"/>
        <v>-5.7133590028089465</v>
      </c>
      <c r="BH30">
        <f t="shared" si="18"/>
        <v>0</v>
      </c>
      <c r="BI30">
        <f t="shared" si="19"/>
        <v>0.12861425157797779</v>
      </c>
      <c r="BJ30">
        <f t="shared" si="20"/>
        <v>63.07274076720995</v>
      </c>
      <c r="BK30">
        <f t="shared" si="21"/>
        <v>-8.0943282640575855</v>
      </c>
    </row>
    <row r="31" spans="2:63" x14ac:dyDescent="0.25">
      <c r="B31">
        <v>21</v>
      </c>
      <c r="C31">
        <f>'Исходные данные'!A24/9.81</f>
        <v>-0.99087257900101922</v>
      </c>
      <c r="D31">
        <f>'Исходные данные'!B24/9.81</f>
        <v>-3.1971457696228334E-2</v>
      </c>
      <c r="E31">
        <f>'Исходные данные'!C24/9.81</f>
        <v>-7.2729051987767579E-2</v>
      </c>
      <c r="F31">
        <f>'Исходные данные'!D24</f>
        <v>5.6876799999999998E-2</v>
      </c>
      <c r="G31">
        <f>'Исходные данные'!E24</f>
        <v>0.108279</v>
      </c>
      <c r="H31">
        <f>'Исходные данные'!F24</f>
        <v>3.1545900000000002E-2</v>
      </c>
      <c r="I31">
        <f>'Исходные данные'!G24</f>
        <v>6.3369099999999996</v>
      </c>
      <c r="J31">
        <f>'Исходные данные'!H24</f>
        <v>63.232599999999998</v>
      </c>
      <c r="K31">
        <f>'Исходные данные'!I24</f>
        <v>-2.2775400000000001</v>
      </c>
      <c r="L31">
        <f>'Исходные данные'!J24</f>
        <v>4184906</v>
      </c>
      <c r="M31">
        <f t="shared" si="22"/>
        <v>5.7491E-2</v>
      </c>
      <c r="O31">
        <f t="shared" si="45"/>
        <v>0.67226111935976052</v>
      </c>
      <c r="P31">
        <f t="shared" si="46"/>
        <v>8.3293116477341222E-3</v>
      </c>
      <c r="Q31">
        <f t="shared" si="47"/>
        <v>0.74708325261272768</v>
      </c>
      <c r="R31">
        <f t="shared" si="48"/>
        <v>-2.8406099317185265E-2</v>
      </c>
      <c r="S31">
        <f t="shared" si="49"/>
        <v>0.66498309033661462</v>
      </c>
      <c r="T31">
        <f t="shared" si="50"/>
        <v>-8.2391369073404348E-3</v>
      </c>
      <c r="U31">
        <f t="shared" si="51"/>
        <v>-0.73899518468995384</v>
      </c>
      <c r="V31">
        <f t="shared" si="52"/>
        <v>2.8098569386759222E-2</v>
      </c>
      <c r="W31">
        <f t="shared" si="53"/>
        <v>-3.9278843093448111E-2</v>
      </c>
      <c r="X31">
        <f t="shared" si="54"/>
        <v>3.1897288039871963E-2</v>
      </c>
      <c r="Y31">
        <f>($O30*$G31-$QP30*$H31+$R30*$F31)/2</f>
        <v>3.5222431483502438E-2</v>
      </c>
      <c r="Z31">
        <f t="shared" si="55"/>
        <v>-9.9049475338643216E-3</v>
      </c>
      <c r="AA31">
        <f t="shared" si="56"/>
        <v>0.76948482132388163</v>
      </c>
      <c r="AB31">
        <f t="shared" si="57"/>
        <v>5.8289319794973069E-3</v>
      </c>
      <c r="AC31">
        <f t="shared" si="58"/>
        <v>0.90024192883270515</v>
      </c>
      <c r="AD31">
        <f t="shared" si="59"/>
        <v>-3.4273937301124109E-2</v>
      </c>
      <c r="AE31">
        <f t="shared" si="60"/>
        <v>-2.8982747803314227E-2</v>
      </c>
      <c r="AF31">
        <f t="shared" si="61"/>
        <v>2.5326060008129758E-4</v>
      </c>
      <c r="AG31">
        <f t="shared" si="62"/>
        <v>-4.720421505363278E-2</v>
      </c>
      <c r="AH31">
        <f t="shared" si="63"/>
        <v>1.9448061993712817E-3</v>
      </c>
      <c r="AI31">
        <f t="shared" si="64"/>
        <v>5.5426383619579522E-2</v>
      </c>
      <c r="AJ31">
        <f t="shared" si="41"/>
        <v>3.0072678446152773E-2</v>
      </c>
      <c r="AK31">
        <f t="shared" si="42"/>
        <v>-0.72136795022321376</v>
      </c>
      <c r="AL31">
        <f t="shared" si="43"/>
        <v>7.2594398911991383E-3</v>
      </c>
      <c r="AM31">
        <f t="shared" si="44"/>
        <v>0.69110509511058837</v>
      </c>
      <c r="AN31">
        <f>$AJ31*$S31-$AK31*$T31-$AL31*$U31-$AM31*$V31</f>
        <v>0</v>
      </c>
      <c r="AO31">
        <f>$AJ31*$T31+$AK31*$S31+$AL31*$V31-$AM31*$U31</f>
        <v>3.0982055552799148E-2</v>
      </c>
      <c r="AP31">
        <f>$AJ31*$U31-$AK31*$V31+$AL31*$S31+$AM31*$T31</f>
        <v>-2.8208618827191886E-3</v>
      </c>
      <c r="AQ31">
        <f>$AJ31*$V31+$AK31*$U31-$AL31*$T31+$AM31*$S31</f>
        <v>0.99356545425973541</v>
      </c>
      <c r="AR31">
        <f t="shared" si="2"/>
        <v>0</v>
      </c>
      <c r="AS31">
        <f t="shared" si="3"/>
        <v>3.0982055552799148E-2</v>
      </c>
      <c r="AT31">
        <f t="shared" si="4"/>
        <v>-2.8208618827191886E-3</v>
      </c>
      <c r="AU31">
        <f t="shared" si="5"/>
        <v>-6.4345457402645856E-3</v>
      </c>
      <c r="AV31">
        <f t="shared" si="6"/>
        <v>-8.0471076133929384E-2</v>
      </c>
      <c r="AW31">
        <f t="shared" si="7"/>
        <v>6.4879258840162574E-2</v>
      </c>
      <c r="AX31">
        <f t="shared" si="8"/>
        <v>7.0913358081203567E-2</v>
      </c>
      <c r="AY31">
        <f t="shared" si="9"/>
        <v>-2.0382733161087515E-2</v>
      </c>
      <c r="AZ31">
        <f t="shared" si="10"/>
        <v>0</v>
      </c>
      <c r="BA31">
        <f t="shared" si="11"/>
        <v>3.0736444511257781E-2</v>
      </c>
      <c r="BB31">
        <f t="shared" si="12"/>
        <v>0.10496884354555634</v>
      </c>
      <c r="BC31">
        <f t="shared" si="13"/>
        <v>-6.3176490006685931E-2</v>
      </c>
      <c r="BD31">
        <f t="shared" si="14"/>
        <v>-47.357494604872073</v>
      </c>
      <c r="BE31">
        <f t="shared" si="15"/>
        <v>4.3547377344103175</v>
      </c>
      <c r="BF31">
        <f t="shared" si="16"/>
        <v>42.347781901654102</v>
      </c>
      <c r="BG31">
        <f t="shared" si="17"/>
        <v>-5.7386168924042362</v>
      </c>
      <c r="BH31">
        <f t="shared" si="18"/>
        <v>0</v>
      </c>
      <c r="BI31">
        <f t="shared" si="19"/>
        <v>0.23511367574363362</v>
      </c>
      <c r="BJ31">
        <f t="shared" si="20"/>
        <v>63.082438699687664</v>
      </c>
      <c r="BK31">
        <f t="shared" si="21"/>
        <v>-8.0159820870138851</v>
      </c>
    </row>
    <row r="32" spans="2:63" x14ac:dyDescent="0.25">
      <c r="B32">
        <v>22</v>
      </c>
      <c r="C32">
        <f>'Исходные данные'!A25/9.81</f>
        <v>-0.96549031600407742</v>
      </c>
      <c r="D32">
        <f>'Исходные данные'!B25/9.81</f>
        <v>-2.0988888888888887E-2</v>
      </c>
      <c r="E32">
        <f>'Исходные данные'!C25/9.81</f>
        <v>-7.34611620795107E-2</v>
      </c>
      <c r="F32">
        <f>'Исходные данные'!D25</f>
        <v>8.6187600000000003E-2</v>
      </c>
      <c r="G32">
        <f>'Исходные данные'!E25</f>
        <v>7.8302099999999999E-2</v>
      </c>
      <c r="H32">
        <f>'Исходные данные'!F25</f>
        <v>2.7682200000000001E-2</v>
      </c>
      <c r="I32">
        <f>'Исходные данные'!G25</f>
        <v>6.3369099999999996</v>
      </c>
      <c r="J32">
        <f>'Исходные данные'!H25</f>
        <v>63.232599999999998</v>
      </c>
      <c r="K32">
        <f>'Исходные данные'!I25</f>
        <v>-2.2775400000000001</v>
      </c>
      <c r="L32">
        <f>'Исходные данные'!J25</f>
        <v>4253547</v>
      </c>
      <c r="M32">
        <f t="shared" si="22"/>
        <v>6.8640999999999994E-2</v>
      </c>
      <c r="O32">
        <f t="shared" si="45"/>
        <v>0.66493012325156087</v>
      </c>
      <c r="P32">
        <f t="shared" si="46"/>
        <v>1.1801951715756182E-2</v>
      </c>
      <c r="Q32">
        <f t="shared" si="47"/>
        <v>0.73160547819823696</v>
      </c>
      <c r="R32">
        <f t="shared" si="48"/>
        <v>-2.8318481565761538E-2</v>
      </c>
      <c r="S32">
        <f t="shared" si="49"/>
        <v>0.67966535862232658</v>
      </c>
      <c r="T32">
        <f t="shared" si="50"/>
        <v>-1.2063489778606565E-2</v>
      </c>
      <c r="U32">
        <f t="shared" si="51"/>
        <v>-0.74781827792383182</v>
      </c>
      <c r="V32">
        <f t="shared" si="52"/>
        <v>2.8946035464468455E-2</v>
      </c>
      <c r="W32">
        <f t="shared" si="53"/>
        <v>-2.9214863806229563E-2</v>
      </c>
      <c r="X32">
        <f t="shared" si="54"/>
        <v>4.0422868847875763E-2</v>
      </c>
      <c r="Y32">
        <f>($O31*$G32-$QP31*$H32+$R31*$F32)/2</f>
        <v>2.5095601934355033E-2</v>
      </c>
      <c r="Z32">
        <f t="shared" si="55"/>
        <v>-2.2563721595485961E-2</v>
      </c>
      <c r="AA32">
        <f t="shared" si="56"/>
        <v>0.61108179698572307</v>
      </c>
      <c r="AB32">
        <f t="shared" si="57"/>
        <v>1.8859243648710253E-2</v>
      </c>
      <c r="AC32">
        <f t="shared" si="58"/>
        <v>0.55769071063769493</v>
      </c>
      <c r="AD32">
        <f t="shared" si="59"/>
        <v>-1.1772516115004555E-2</v>
      </c>
      <c r="AE32">
        <f t="shared" si="60"/>
        <v>5.8778413899251737E-2</v>
      </c>
      <c r="AF32">
        <f t="shared" si="61"/>
        <v>-1.0116697561642267E-2</v>
      </c>
      <c r="AG32">
        <f t="shared" si="62"/>
        <v>0.18196006084506794</v>
      </c>
      <c r="AH32">
        <f t="shared" si="63"/>
        <v>-1.5980818357352735E-2</v>
      </c>
      <c r="AI32">
        <f t="shared" si="64"/>
        <v>0.19215124201570236</v>
      </c>
      <c r="AJ32">
        <f t="shared" si="41"/>
        <v>2.4669947619767471E-2</v>
      </c>
      <c r="AK32">
        <f t="shared" si="42"/>
        <v>-0.69632255689404399</v>
      </c>
      <c r="AL32">
        <f t="shared" si="43"/>
        <v>1.425206032772627E-2</v>
      </c>
      <c r="AM32">
        <f t="shared" si="44"/>
        <v>0.65726375492696398</v>
      </c>
      <c r="AN32">
        <f>$AJ32*$S32-$AK32*$T32-$AL32*$U32-$AM32*$V32</f>
        <v>0</v>
      </c>
      <c r="AO32">
        <f>$AJ32*$T32+$AK32*$S32+$AL32*$V32-$AM32*$U32</f>
        <v>1.8362463985766131E-2</v>
      </c>
      <c r="AP32">
        <f>$AJ32*$U32-$AK32*$V32+$AL32*$S32+$AM32*$T32</f>
        <v>3.4648767854198147E-3</v>
      </c>
      <c r="AQ32">
        <f>$AJ32*$V32+$AK32*$U32-$AL32*$T32+$AM32*$S32</f>
        <v>0.96832816784071141</v>
      </c>
      <c r="AR32">
        <f t="shared" si="2"/>
        <v>0</v>
      </c>
      <c r="AS32">
        <f t="shared" si="3"/>
        <v>1.8362463985766131E-2</v>
      </c>
      <c r="AT32">
        <f t="shared" si="4"/>
        <v>3.4648767854198147E-3</v>
      </c>
      <c r="AU32">
        <f t="shared" si="5"/>
        <v>-3.1671832159288593E-2</v>
      </c>
      <c r="AV32">
        <f t="shared" si="6"/>
        <v>-5.7519509337723353E-2</v>
      </c>
      <c r="AW32">
        <f t="shared" si="7"/>
        <v>7.9778577234745879E-2</v>
      </c>
      <c r="AX32">
        <f t="shared" si="8"/>
        <v>4.9298019054272911E-2</v>
      </c>
      <c r="AY32">
        <f t="shared" si="9"/>
        <v>-4.3724474051441697E-2</v>
      </c>
      <c r="AZ32">
        <f t="shared" si="10"/>
        <v>0</v>
      </c>
      <c r="BA32">
        <f t="shared" si="11"/>
        <v>2.3645642639197259E-2</v>
      </c>
      <c r="BB32">
        <f t="shared" si="12"/>
        <v>7.4738492439705456E-2</v>
      </c>
      <c r="BC32">
        <f t="shared" si="13"/>
        <v>-9.0448144187868604E-2</v>
      </c>
      <c r="BD32">
        <f t="shared" si="14"/>
        <v>-46.400600941070216</v>
      </c>
      <c r="BE32">
        <f t="shared" si="15"/>
        <v>4.3379928239736092</v>
      </c>
      <c r="BF32">
        <f t="shared" si="16"/>
        <v>41.892688259608462</v>
      </c>
      <c r="BG32">
        <f t="shared" si="17"/>
        <v>-5.4042549316978254</v>
      </c>
      <c r="BH32">
        <f t="shared" si="18"/>
        <v>0</v>
      </c>
      <c r="BI32">
        <f t="shared" si="19"/>
        <v>0.67936324716180962</v>
      </c>
      <c r="BJ32">
        <f t="shared" si="20"/>
        <v>63.111852960004349</v>
      </c>
      <c r="BK32">
        <f t="shared" si="21"/>
        <v>-7.7548566133034935</v>
      </c>
    </row>
    <row r="33" spans="2:63" x14ac:dyDescent="0.25">
      <c r="B33">
        <v>23</v>
      </c>
      <c r="C33">
        <f>'Исходные данные'!A26/9.81</f>
        <v>-0.97500815494393478</v>
      </c>
      <c r="D33">
        <f>'Исходные данные'!B26/9.81</f>
        <v>-2.0500815494393473E-2</v>
      </c>
      <c r="E33">
        <f>'Исходные данные'!C26/9.81</f>
        <v>-7.4437410805300711E-2</v>
      </c>
      <c r="F33">
        <f>'Исходные данные'!D26</f>
        <v>0.142544</v>
      </c>
      <c r="G33">
        <f>'Исходные данные'!E26</f>
        <v>9.4556200000000007E-2</v>
      </c>
      <c r="H33">
        <f>'Исходные данные'!F26</f>
        <v>3.8474000000000001E-2</v>
      </c>
      <c r="I33">
        <f>'Исходные данные'!G26</f>
        <v>6.1558599999999997</v>
      </c>
      <c r="J33">
        <f>'Исходные данные'!H26</f>
        <v>63.050400000000003</v>
      </c>
      <c r="K33">
        <f>'Исходные данные'!I26</f>
        <v>-4.2046900000000003</v>
      </c>
      <c r="L33">
        <f>'Исходные данные'!J26</f>
        <v>4311488</v>
      </c>
      <c r="M33">
        <f t="shared" si="22"/>
        <v>5.7940999999999999E-2</v>
      </c>
      <c r="O33">
        <f t="shared" si="45"/>
        <v>0.6654965656229761</v>
      </c>
      <c r="P33">
        <f t="shared" si="46"/>
        <v>2.3075586421313635E-2</v>
      </c>
      <c r="Q33">
        <f t="shared" si="47"/>
        <v>0.74671984315471174</v>
      </c>
      <c r="R33">
        <f t="shared" si="48"/>
        <v>-2.1946492465644153E-2</v>
      </c>
      <c r="S33">
        <f t="shared" si="49"/>
        <v>0.66450622923870539</v>
      </c>
      <c r="T33">
        <f t="shared" si="50"/>
        <v>-2.304124726165168E-2</v>
      </c>
      <c r="U33">
        <f t="shared" si="51"/>
        <v>-0.74560863707532232</v>
      </c>
      <c r="V33">
        <f t="shared" si="52"/>
        <v>2.1913833529267065E-2</v>
      </c>
      <c r="W33">
        <f t="shared" si="53"/>
        <v>-3.4885303031608889E-2</v>
      </c>
      <c r="X33">
        <f t="shared" si="54"/>
        <v>6.2803638331798958E-2</v>
      </c>
      <c r="Y33">
        <f>($O32*$G33-$QP32*$H33+$R32*$F33)/2</f>
        <v>2.9418318041944665E-2</v>
      </c>
      <c r="Z33">
        <f t="shared" si="55"/>
        <v>-3.8793751007741774E-2</v>
      </c>
      <c r="AA33">
        <f t="shared" si="56"/>
        <v>0.69166140851271418</v>
      </c>
      <c r="AB33">
        <f t="shared" si="57"/>
        <v>0.10027118062405772</v>
      </c>
      <c r="AC33">
        <f t="shared" si="58"/>
        <v>0.88230820708397728</v>
      </c>
      <c r="AD33">
        <f t="shared" si="59"/>
        <v>6.520863445439834E-2</v>
      </c>
      <c r="AE33">
        <f t="shared" si="60"/>
        <v>-2.1819673414434763E-3</v>
      </c>
      <c r="AF33">
        <f t="shared" si="61"/>
        <v>-7.221387460973611E-3</v>
      </c>
      <c r="AG33">
        <f t="shared" si="62"/>
        <v>-1.2301257851337183E-2</v>
      </c>
      <c r="AH33">
        <f t="shared" si="63"/>
        <v>-7.6342424504349986E-3</v>
      </c>
      <c r="AI33">
        <f t="shared" si="64"/>
        <v>1.6325195890332871E-2</v>
      </c>
      <c r="AJ33">
        <f t="shared" si="41"/>
        <v>3.6173610596010902E-2</v>
      </c>
      <c r="AK33">
        <f t="shared" si="42"/>
        <v>-0.70489839128374743</v>
      </c>
      <c r="AL33">
        <f t="shared" si="43"/>
        <v>9.4724737284460642E-3</v>
      </c>
      <c r="AM33">
        <f t="shared" si="44"/>
        <v>0.6780470269498573</v>
      </c>
      <c r="AN33">
        <f>$AJ33*$S33-$AK33*$T33-$AL33*$U33-$AM33*$V33</f>
        <v>0</v>
      </c>
      <c r="AO33">
        <f>$AJ33*$T33+$AK33*$S33+$AL33*$V33-$AM33*$U33</f>
        <v>3.6522440754971075E-2</v>
      </c>
      <c r="AP33">
        <f>$AJ33*$U33-$AK33*$V33+$AL33*$S33+$AM33*$T33</f>
        <v>-2.0852861897071997E-2</v>
      </c>
      <c r="AQ33">
        <f>$AJ33*$V33+$AK33*$U33-$AL33*$T33+$AM33*$S33</f>
        <v>0.97715576201673682</v>
      </c>
      <c r="AR33">
        <f t="shared" si="2"/>
        <v>0</v>
      </c>
      <c r="AS33">
        <f t="shared" si="3"/>
        <v>3.6522440754971075E-2</v>
      </c>
      <c r="AT33">
        <f t="shared" si="4"/>
        <v>-2.0852861897071997E-2</v>
      </c>
      <c r="AU33">
        <f t="shared" si="5"/>
        <v>-2.2844237983263183E-2</v>
      </c>
      <c r="AV33">
        <f t="shared" si="6"/>
        <v>-7.3051907873022098E-2</v>
      </c>
      <c r="AW33">
        <f t="shared" si="7"/>
        <v>0.12566701862657584</v>
      </c>
      <c r="AX33">
        <f t="shared" si="8"/>
        <v>5.891067542436286E-2</v>
      </c>
      <c r="AY33">
        <f t="shared" si="9"/>
        <v>-7.865417869209583E-2</v>
      </c>
      <c r="AZ33">
        <f t="shared" si="10"/>
        <v>-2.8189256484623115E-18</v>
      </c>
      <c r="BA33">
        <f t="shared" si="11"/>
        <v>2.783544751890752E-2</v>
      </c>
      <c r="BB33">
        <f t="shared" si="12"/>
        <v>9.267308850620927E-2</v>
      </c>
      <c r="BC33">
        <f t="shared" si="13"/>
        <v>-0.14620807808935338</v>
      </c>
      <c r="BD33">
        <f t="shared" si="14"/>
        <v>-47.315313075674716</v>
      </c>
      <c r="BE33">
        <f t="shared" si="15"/>
        <v>2.3407133596975189</v>
      </c>
      <c r="BF33">
        <f t="shared" si="16"/>
        <v>41.921750813515168</v>
      </c>
      <c r="BG33">
        <f t="shared" si="17"/>
        <v>-5.939984614093242</v>
      </c>
      <c r="BH33">
        <f t="shared" si="18"/>
        <v>0</v>
      </c>
      <c r="BI33">
        <f t="shared" si="19"/>
        <v>-0.86461512755931702</v>
      </c>
      <c r="BJ33">
        <f t="shared" si="20"/>
        <v>63.221541302639181</v>
      </c>
      <c r="BK33">
        <f t="shared" si="21"/>
        <v>-5.7633433435450314</v>
      </c>
    </row>
    <row r="34" spans="2:63" x14ac:dyDescent="0.25">
      <c r="B34">
        <v>24</v>
      </c>
      <c r="C34">
        <f>'Исходные данные'!A27/9.81</f>
        <v>-0.96695412844036699</v>
      </c>
      <c r="D34">
        <f>'Исходные данные'!B27/9.81</f>
        <v>-3.0019062181447502E-2</v>
      </c>
      <c r="E34">
        <f>'Исходные данные'!C27/9.81</f>
        <v>-7.34611620795107E-2</v>
      </c>
      <c r="F34">
        <f>'Исходные данные'!D27</f>
        <v>0.16133</v>
      </c>
      <c r="G34">
        <f>'Исходные данные'!E27</f>
        <v>0.14491799999999999</v>
      </c>
      <c r="H34">
        <f>'Исходные данные'!F27</f>
        <v>3.4077299999999998E-2</v>
      </c>
      <c r="I34">
        <f>'Исходные данные'!G27</f>
        <v>6.1558599999999997</v>
      </c>
      <c r="J34">
        <f>'Исходные данные'!H27</f>
        <v>63.050400000000003</v>
      </c>
      <c r="K34">
        <f>'Исходные данные'!I27</f>
        <v>-4.2046900000000003</v>
      </c>
      <c r="L34">
        <f>'Исходные данные'!J27</f>
        <v>4369008</v>
      </c>
      <c r="M34">
        <f t="shared" si="22"/>
        <v>5.7520000000000002E-2</v>
      </c>
      <c r="O34">
        <f t="shared" si="45"/>
        <v>0.65826507632568498</v>
      </c>
      <c r="P34">
        <f t="shared" si="46"/>
        <v>2.237625529625635E-2</v>
      </c>
      <c r="Q34">
        <f t="shared" si="47"/>
        <v>0.73269935501493799</v>
      </c>
      <c r="R34">
        <f t="shared" si="48"/>
        <v>-2.848350060701195E-2</v>
      </c>
      <c r="S34">
        <f t="shared" si="49"/>
        <v>0.67759464101351019</v>
      </c>
      <c r="T34">
        <f t="shared" si="50"/>
        <v>-2.3033320800375973E-2</v>
      </c>
      <c r="U34">
        <f t="shared" si="51"/>
        <v>-0.75421463827824431</v>
      </c>
      <c r="V34">
        <f t="shared" si="52"/>
        <v>2.9319901758037836E-2</v>
      </c>
      <c r="W34">
        <f t="shared" si="53"/>
        <v>-5.5594026689972778E-2</v>
      </c>
      <c r="X34">
        <f t="shared" si="54"/>
        <v>6.7995599419113498E-2</v>
      </c>
      <c r="Y34">
        <f>($O33*$G34-$QP33*$H34+$R33*$F34)/2</f>
        <v>4.6450901833734036E-2</v>
      </c>
      <c r="Z34">
        <f t="shared" si="55"/>
        <v>-4.7222959173720935E-2</v>
      </c>
      <c r="AA34">
        <f t="shared" si="56"/>
        <v>0.61747967629572487</v>
      </c>
      <c r="AB34">
        <f t="shared" si="57"/>
        <v>-2.4240395629484452E-2</v>
      </c>
      <c r="AC34">
        <f t="shared" si="58"/>
        <v>0.56392120999207496</v>
      </c>
      <c r="AD34">
        <f t="shared" si="59"/>
        <v>-6.7115462962820643E-2</v>
      </c>
      <c r="AE34">
        <f t="shared" si="60"/>
        <v>4.3013521688261967E-2</v>
      </c>
      <c r="AF34">
        <f t="shared" si="61"/>
        <v>4.2385649063450603E-2</v>
      </c>
      <c r="AG34">
        <f t="shared" si="62"/>
        <v>0.16375098600282101</v>
      </c>
      <c r="AH34">
        <f t="shared" si="63"/>
        <v>4.0462356461190348E-2</v>
      </c>
      <c r="AI34">
        <f t="shared" si="64"/>
        <v>0.17915996763184874</v>
      </c>
      <c r="AJ34">
        <f t="shared" si="41"/>
        <v>4.1539328881567063E-2</v>
      </c>
      <c r="AK34">
        <f t="shared" si="42"/>
        <v>-0.69119212721140688</v>
      </c>
      <c r="AL34">
        <f t="shared" si="43"/>
        <v>9.4255239633386778E-3</v>
      </c>
      <c r="AM34">
        <f t="shared" si="44"/>
        <v>0.65945803457491947</v>
      </c>
      <c r="AN34">
        <f>$AJ34*$S34-$AK34*$T34-$AL34*$U34-$AM34*$V34</f>
        <v>0</v>
      </c>
      <c r="AO34">
        <f>$AJ34*$T34+$AK34*$S34+$AL34*$V34-$AM34*$U34</f>
        <v>2.8344388446088775E-2</v>
      </c>
      <c r="AP34">
        <f>$AJ34*$U34-$AK34*$V34+$AL34*$S34+$AM34*$T34</f>
        <v>-1.9866708579411332E-2</v>
      </c>
      <c r="AQ34">
        <f>$AJ34*$V34+$AK34*$U34-$AL34*$T34+$AM34*$S34</f>
        <v>0.96958748056585053</v>
      </c>
      <c r="AR34">
        <f t="shared" si="2"/>
        <v>0</v>
      </c>
      <c r="AS34">
        <f t="shared" si="3"/>
        <v>2.8344388446088775E-2</v>
      </c>
      <c r="AT34">
        <f t="shared" si="4"/>
        <v>-1.9866708579411332E-2</v>
      </c>
      <c r="AU34">
        <f t="shared" si="5"/>
        <v>-3.0412519434149465E-2</v>
      </c>
      <c r="AV34">
        <f t="shared" si="6"/>
        <v>-0.10882064560176448</v>
      </c>
      <c r="AW34">
        <f t="shared" si="7"/>
        <v>0.13529409243524024</v>
      </c>
      <c r="AX34">
        <f t="shared" si="8"/>
        <v>9.003669281342927E-2</v>
      </c>
      <c r="AY34">
        <f t="shared" si="9"/>
        <v>-9.2531768294063801E-2</v>
      </c>
      <c r="AZ34">
        <f t="shared" si="10"/>
        <v>1.0842021724855044E-17</v>
      </c>
      <c r="BA34">
        <f t="shared" si="11"/>
        <v>2.7032105669509462E-2</v>
      </c>
      <c r="BB34">
        <f t="shared" si="12"/>
        <v>0.14124700880939822</v>
      </c>
      <c r="BC34">
        <f t="shared" si="13"/>
        <v>-0.16585658191570291</v>
      </c>
      <c r="BD34">
        <f t="shared" si="14"/>
        <v>-46.454496798529156</v>
      </c>
      <c r="BE34">
        <f t="shared" si="15"/>
        <v>2.7673101083848168</v>
      </c>
      <c r="BF34">
        <f t="shared" si="16"/>
        <v>41.422621143199905</v>
      </c>
      <c r="BG34">
        <f t="shared" si="17"/>
        <v>-5.8673633884070195</v>
      </c>
      <c r="BH34">
        <f t="shared" si="18"/>
        <v>0</v>
      </c>
      <c r="BI34">
        <f t="shared" si="19"/>
        <v>-0.26562834631074317</v>
      </c>
      <c r="BJ34">
        <f t="shared" si="20"/>
        <v>63.158415205331394</v>
      </c>
      <c r="BK34">
        <f t="shared" si="21"/>
        <v>-6.4707805424308482</v>
      </c>
    </row>
    <row r="35" spans="2:63" x14ac:dyDescent="0.25">
      <c r="B35">
        <v>25</v>
      </c>
      <c r="C35">
        <f>'Исходные данные'!A28/9.81</f>
        <v>-0.9154587155963303</v>
      </c>
      <c r="D35">
        <f>'Исходные данные'!B28/9.81</f>
        <v>-2.4405708460754332E-2</v>
      </c>
      <c r="E35">
        <f>'Исходные данные'!C28/9.81</f>
        <v>-9.3229867482161055E-2</v>
      </c>
      <c r="F35">
        <f>'Исходные данные'!D28</f>
        <v>0.203431</v>
      </c>
      <c r="G35">
        <f>'Исходные данные'!E28</f>
        <v>0.153311</v>
      </c>
      <c r="H35">
        <f>'Исходные данные'!F28</f>
        <v>4.5801700000000001E-2</v>
      </c>
      <c r="I35">
        <f>'Исходные данные'!G28</f>
        <v>6.1558599999999997</v>
      </c>
      <c r="J35">
        <f>'Исходные данные'!H28</f>
        <v>63.050400000000003</v>
      </c>
      <c r="K35">
        <f>'Исходные данные'!I28</f>
        <v>-4.2046900000000003</v>
      </c>
      <c r="L35">
        <f>'Исходные данные'!J28</f>
        <v>4429892</v>
      </c>
      <c r="M35">
        <f t="shared" si="22"/>
        <v>6.0884000000000001E-2</v>
      </c>
      <c r="O35">
        <f t="shared" si="45"/>
        <v>0.63805542384161651</v>
      </c>
      <c r="P35">
        <f t="shared" si="46"/>
        <v>2.3212513488800362E-2</v>
      </c>
      <c r="Q35">
        <f t="shared" si="47"/>
        <v>0.73273079670106844</v>
      </c>
      <c r="R35">
        <f t="shared" si="48"/>
        <v>-3.5225654976042894E-2</v>
      </c>
      <c r="S35">
        <f t="shared" si="49"/>
        <v>0.67462779832856612</v>
      </c>
      <c r="T35">
        <f t="shared" si="50"/>
        <v>-2.4543019749501793E-2</v>
      </c>
      <c r="U35">
        <f t="shared" si="51"/>
        <v>-0.77472982075720498</v>
      </c>
      <c r="V35">
        <f t="shared" si="52"/>
        <v>3.7244736386832233E-2</v>
      </c>
      <c r="W35">
        <f t="shared" si="53"/>
        <v>-5.778915102905785E-2</v>
      </c>
      <c r="X35">
        <f t="shared" si="54"/>
        <v>8.5918616376079865E-2</v>
      </c>
      <c r="Y35">
        <f>($O34*$G35-$QP34*$H35+$R34*$F35)/2</f>
        <v>4.7562425052291024E-2</v>
      </c>
      <c r="Z35">
        <f t="shared" si="55"/>
        <v>-5.7736788433986677E-2</v>
      </c>
      <c r="AA35">
        <f t="shared" si="56"/>
        <v>0.46928866595648411</v>
      </c>
      <c r="AB35">
        <f t="shared" si="57"/>
        <v>-2.1223907296493913E-2</v>
      </c>
      <c r="AC35">
        <f t="shared" si="58"/>
        <v>0.70376904569345133</v>
      </c>
      <c r="AD35">
        <f t="shared" si="59"/>
        <v>-6.785327770087235E-2</v>
      </c>
      <c r="AE35">
        <f t="shared" si="60"/>
        <v>7.4452627441716518E-2</v>
      </c>
      <c r="AF35">
        <f t="shared" si="61"/>
        <v>1.7177523139392605E-2</v>
      </c>
      <c r="AG35">
        <f t="shared" si="62"/>
        <v>1.1397917536258309E-2</v>
      </c>
      <c r="AH35">
        <f t="shared" si="63"/>
        <v>1.5510842547522188E-2</v>
      </c>
      <c r="AI35">
        <f t="shared" si="64"/>
        <v>7.8795683859439761E-2</v>
      </c>
      <c r="AJ35">
        <f t="shared" si="41"/>
        <v>3.5848828843333395E-2</v>
      </c>
      <c r="AK35">
        <f t="shared" si="42"/>
        <v>-0.65328550093154159</v>
      </c>
      <c r="AL35">
        <f t="shared" si="43"/>
        <v>1.8839537760814911E-2</v>
      </c>
      <c r="AM35">
        <f t="shared" si="44"/>
        <v>0.61073245357795891</v>
      </c>
      <c r="AN35">
        <f>$AJ35*$S35-$AK35*$T35-$AL35*$U35-$AM35*$V35</f>
        <v>0</v>
      </c>
      <c r="AO35">
        <f>$AJ35*$T35+$AK35*$S35+$AL35*$V35-$AM35*$U35</f>
        <v>3.2249920220892625E-2</v>
      </c>
      <c r="AP35">
        <f>$AJ35*$U35-$AK35*$V35+$AL35*$S35+$AM35*$T35</f>
        <v>-5.7212532653355738E-3</v>
      </c>
      <c r="AQ35">
        <f>$AJ35*$V35+$AK35*$U35-$AL35*$T35+$AM35*$S35</f>
        <v>0.91993440889245748</v>
      </c>
      <c r="AR35">
        <f t="shared" si="2"/>
        <v>0</v>
      </c>
      <c r="AS35">
        <f t="shared" si="3"/>
        <v>3.2249920220892625E-2</v>
      </c>
      <c r="AT35">
        <f t="shared" si="4"/>
        <v>-5.7212532653355738E-3</v>
      </c>
      <c r="AU35">
        <f t="shared" si="5"/>
        <v>-8.0065591107542522E-2</v>
      </c>
      <c r="AV35">
        <f t="shared" si="6"/>
        <v>-0.11544444112306142</v>
      </c>
      <c r="AW35">
        <f t="shared" si="7"/>
        <v>0.16876104944881931</v>
      </c>
      <c r="AX35">
        <f t="shared" si="8"/>
        <v>8.9591752288090715E-2</v>
      </c>
      <c r="AY35">
        <f t="shared" si="9"/>
        <v>-0.116277401942047</v>
      </c>
      <c r="AZ35">
        <f t="shared" si="10"/>
        <v>1.7347234759768071E-17</v>
      </c>
      <c r="BA35">
        <f t="shared" si="11"/>
        <v>2.993750086345752E-2</v>
      </c>
      <c r="BB35">
        <f t="shared" si="12"/>
        <v>0.14644767554639598</v>
      </c>
      <c r="BC35">
        <f t="shared" si="13"/>
        <v>-0.211289030888965</v>
      </c>
      <c r="BD35">
        <f t="shared" si="14"/>
        <v>-46.489975766827428</v>
      </c>
      <c r="BE35">
        <f t="shared" si="15"/>
        <v>3.0678656443301326</v>
      </c>
      <c r="BF35">
        <f t="shared" si="16"/>
        <v>40.110406918283857</v>
      </c>
      <c r="BG35">
        <f t="shared" si="17"/>
        <v>-5.7298552017785873</v>
      </c>
      <c r="BH35">
        <f t="shared" si="18"/>
        <v>0</v>
      </c>
      <c r="BI35">
        <f t="shared" si="19"/>
        <v>0.26548367720278065</v>
      </c>
      <c r="BJ35">
        <f t="shared" si="20"/>
        <v>63.103132204371484</v>
      </c>
      <c r="BK35">
        <f t="shared" si="21"/>
        <v>-6.9893629831661528</v>
      </c>
    </row>
    <row r="36" spans="2:63" x14ac:dyDescent="0.25">
      <c r="B36">
        <v>26</v>
      </c>
      <c r="C36">
        <f>'Исходные данные'!A29/9.81</f>
        <v>-0.9301019367991844</v>
      </c>
      <c r="D36">
        <f>'Исходные данные'!B29/9.81</f>
        <v>-1.9280530071355759E-2</v>
      </c>
      <c r="E36">
        <f>'Исходные данные'!C29/9.81</f>
        <v>-0.10396839959225279</v>
      </c>
      <c r="F36">
        <f>'Исходные данные'!D29</f>
        <v>0.20849400000000001</v>
      </c>
      <c r="G36">
        <f>'Исходные данные'!E29</f>
        <v>0.17649300000000001</v>
      </c>
      <c r="H36">
        <f>'Исходные данные'!F29</f>
        <v>5.7392800000000001E-2</v>
      </c>
      <c r="I36">
        <f>'Исходные данные'!G29</f>
        <v>4.8884800000000004</v>
      </c>
      <c r="J36">
        <f>'Исходные данные'!H29</f>
        <v>62.503700000000002</v>
      </c>
      <c r="K36">
        <f>'Исходные данные'!I29</f>
        <v>-4.37988</v>
      </c>
      <c r="L36">
        <f>'Исходные данные'!J29</f>
        <v>4487887</v>
      </c>
      <c r="M36">
        <f t="shared" si="22"/>
        <v>5.7994999999999998E-2</v>
      </c>
      <c r="O36">
        <f t="shared" si="45"/>
        <v>0.63236213770668903</v>
      </c>
      <c r="P36">
        <f t="shared" si="46"/>
        <v>2.9320482023755395E-2</v>
      </c>
      <c r="Q36">
        <f t="shared" si="47"/>
        <v>0.75329591138570062</v>
      </c>
      <c r="R36">
        <f t="shared" si="48"/>
        <v>-3.7187507928832603E-2</v>
      </c>
      <c r="S36">
        <f t="shared" si="49"/>
        <v>0.65220266134363647</v>
      </c>
      <c r="T36">
        <f t="shared" si="50"/>
        <v>-3.0240419638535299E-2</v>
      </c>
      <c r="U36">
        <f t="shared" si="51"/>
        <v>-0.77693076306999964</v>
      </c>
      <c r="V36">
        <f t="shared" si="52"/>
        <v>3.8354275491382976E-2</v>
      </c>
      <c r="W36">
        <f t="shared" si="53"/>
        <v>-6.6069913659293295E-2</v>
      </c>
      <c r="X36">
        <f t="shared" si="54"/>
        <v>9.0650640565512919E-2</v>
      </c>
      <c r="Y36">
        <f>($O35*$G36-$QP35*$H36+$R35*$F36)/2</f>
        <v>5.263398910575167E-2</v>
      </c>
      <c r="Z36">
        <f t="shared" si="55"/>
        <v>-5.6026670627378296E-2</v>
      </c>
      <c r="AA36">
        <f t="shared" si="56"/>
        <v>0.61353968261831526</v>
      </c>
      <c r="AB36">
        <f t="shared" si="57"/>
        <v>3.7921848892376292E-2</v>
      </c>
      <c r="AC36">
        <f t="shared" si="58"/>
        <v>0.9303678214153025</v>
      </c>
      <c r="AD36">
        <f t="shared" si="59"/>
        <v>-2.4170323847465508E-2</v>
      </c>
      <c r="AE36">
        <f t="shared" si="60"/>
        <v>9.5152108448127506E-3</v>
      </c>
      <c r="AF36">
        <f t="shared" si="61"/>
        <v>-5.7090840728513323E-3</v>
      </c>
      <c r="AG36">
        <f t="shared" si="62"/>
        <v>-7.6708182867830668E-2</v>
      </c>
      <c r="AH36">
        <f t="shared" si="63"/>
        <v>-4.2908678831889875E-3</v>
      </c>
      <c r="AI36">
        <f t="shared" si="64"/>
        <v>7.7625316388712132E-2</v>
      </c>
      <c r="AJ36">
        <f t="shared" si="41"/>
        <v>3.7928655906096974E-2</v>
      </c>
      <c r="AK36">
        <f t="shared" si="42"/>
        <v>-0.66719721423052336</v>
      </c>
      <c r="AL36">
        <f t="shared" si="43"/>
        <v>2.5444299528584867E-2</v>
      </c>
      <c r="AM36">
        <f t="shared" si="44"/>
        <v>0.63433099230728107</v>
      </c>
      <c r="AN36">
        <f>$AJ36*$S36-$AK36*$T36-$AL36*$U36-$AM36*$V36</f>
        <v>0</v>
      </c>
      <c r="AO36">
        <f>$AJ36*$T36+$AK36*$S36+$AL36*$V36-$AM36*$U36</f>
        <v>5.7512382332916889E-2</v>
      </c>
      <c r="AP36">
        <f>$AJ36*$U36-$AK36*$V36+$AL36*$S36+$AM36*$T36</f>
        <v>-6.4656693421956124E-3</v>
      </c>
      <c r="AQ36">
        <f>$AJ36*$V36+$AK36*$U36-$AL36*$T36+$AM36*$S36</f>
        <v>0.9343025745386504</v>
      </c>
      <c r="AR36">
        <f t="shared" si="2"/>
        <v>0</v>
      </c>
      <c r="AS36">
        <f t="shared" si="3"/>
        <v>5.7512382332916889E-2</v>
      </c>
      <c r="AT36">
        <f t="shared" si="4"/>
        <v>-6.4656693421956124E-3</v>
      </c>
      <c r="AU36">
        <f t="shared" si="5"/>
        <v>-6.5697425461349601E-2</v>
      </c>
      <c r="AV36">
        <f t="shared" si="6"/>
        <v>-0.13693030466219944</v>
      </c>
      <c r="AW36">
        <f t="shared" si="7"/>
        <v>0.18164080795887913</v>
      </c>
      <c r="AX36">
        <f t="shared" si="8"/>
        <v>0.10217133393145966</v>
      </c>
      <c r="AY36">
        <f t="shared" si="9"/>
        <v>-0.11558978421765916</v>
      </c>
      <c r="AZ36">
        <f t="shared" si="10"/>
        <v>0</v>
      </c>
      <c r="BA36">
        <f t="shared" si="11"/>
        <v>3.6720896467213507E-2</v>
      </c>
      <c r="BB36">
        <f t="shared" si="12"/>
        <v>0.16955056398347504</v>
      </c>
      <c r="BC36">
        <f t="shared" si="13"/>
        <v>-0.21867245503805396</v>
      </c>
      <c r="BD36">
        <f t="shared" si="14"/>
        <v>-47.389991068669232</v>
      </c>
      <c r="BE36">
        <f t="shared" si="15"/>
        <v>2.1163008059077675</v>
      </c>
      <c r="BF36">
        <f t="shared" si="16"/>
        <v>39.471603150623842</v>
      </c>
      <c r="BG36">
        <f t="shared" si="17"/>
        <v>-4.6195036643213427</v>
      </c>
      <c r="BH36">
        <f t="shared" si="18"/>
        <v>0</v>
      </c>
      <c r="BI36">
        <f t="shared" si="19"/>
        <v>0.73822046879945313</v>
      </c>
      <c r="BJ36">
        <f t="shared" si="20"/>
        <v>62.620753090396803</v>
      </c>
      <c r="BK36">
        <f t="shared" si="21"/>
        <v>-5.2810427138779588</v>
      </c>
    </row>
    <row r="37" spans="2:63" x14ac:dyDescent="0.25">
      <c r="B37">
        <v>27</v>
      </c>
      <c r="C37">
        <f>'Исходные данные'!A30/9.81</f>
        <v>-0.86591539245667692</v>
      </c>
      <c r="D37">
        <f>'Исходные данные'!B30/9.81</f>
        <v>-2.8066564729867481E-2</v>
      </c>
      <c r="E37">
        <f>'Исходные данные'!C30/9.81</f>
        <v>-0.12032008154943934</v>
      </c>
      <c r="F37">
        <f>'Исходные данные'!D30</f>
        <v>0.18051500000000001</v>
      </c>
      <c r="G37">
        <f>'Исходные данные'!E30</f>
        <v>0.112276</v>
      </c>
      <c r="H37">
        <f>'Исходные данные'!F30</f>
        <v>4.8466299999999997E-2</v>
      </c>
      <c r="I37">
        <f>'Исходные данные'!G30</f>
        <v>4.8884800000000004</v>
      </c>
      <c r="J37">
        <f>'Исходные данные'!H30</f>
        <v>62.503700000000002</v>
      </c>
      <c r="K37">
        <f>'Исходные данные'!I30</f>
        <v>-4.37988</v>
      </c>
      <c r="L37">
        <f>'Исходные данные'!J30</f>
        <v>4547235</v>
      </c>
      <c r="M37">
        <f t="shared" si="22"/>
        <v>5.9347999999999998E-2</v>
      </c>
      <c r="O37">
        <f t="shared" si="45"/>
        <v>0.61850101734066154</v>
      </c>
      <c r="P37">
        <f t="shared" si="46"/>
        <v>3.1789365525679965E-2</v>
      </c>
      <c r="Q37">
        <f t="shared" si="47"/>
        <v>0.74129577584296769</v>
      </c>
      <c r="R37">
        <f t="shared" si="48"/>
        <v>-4.0670412046839716E-2</v>
      </c>
      <c r="S37">
        <f t="shared" si="49"/>
        <v>0.66169120213228771</v>
      </c>
      <c r="T37">
        <f t="shared" si="50"/>
        <v>-3.4009230219461777E-2</v>
      </c>
      <c r="U37">
        <f t="shared" si="51"/>
        <v>-0.79306076999216135</v>
      </c>
      <c r="V37">
        <f t="shared" si="52"/>
        <v>4.3510443934591803E-2</v>
      </c>
      <c r="W37">
        <f t="shared" si="53"/>
        <v>-4.403374882186397E-2</v>
      </c>
      <c r="X37">
        <f t="shared" si="54"/>
        <v>7.741779077916669E-2</v>
      </c>
      <c r="Y37">
        <f>($O36*$G37-$QP36*$H37+$R36*$F37)/2</f>
        <v>3.2143094189691496E-2</v>
      </c>
      <c r="Z37">
        <f t="shared" si="55"/>
        <v>-5.1020485964678439E-2</v>
      </c>
      <c r="AA37">
        <f t="shared" si="56"/>
        <v>0.50477320677108062</v>
      </c>
      <c r="AB37">
        <f t="shared" si="57"/>
        <v>1.0296100346057175E-2</v>
      </c>
      <c r="AC37">
        <f t="shared" si="58"/>
        <v>0.60067282977630565</v>
      </c>
      <c r="AD37">
        <f t="shared" si="59"/>
        <v>-4.5270364140701923E-2</v>
      </c>
      <c r="AE37">
        <f t="shared" si="60"/>
        <v>0.13458688897325558</v>
      </c>
      <c r="AF37">
        <f t="shared" si="61"/>
        <v>2.006782505242094E-2</v>
      </c>
      <c r="AG37">
        <f t="shared" si="62"/>
        <v>0.16099410496421854</v>
      </c>
      <c r="AH37">
        <f t="shared" si="63"/>
        <v>8.5261821977539679E-3</v>
      </c>
      <c r="AI37">
        <f t="shared" si="64"/>
        <v>0.21096953785305855</v>
      </c>
      <c r="AJ37">
        <f t="shared" si="41"/>
        <v>4.3439059507666855E-2</v>
      </c>
      <c r="AK37">
        <f t="shared" si="42"/>
        <v>-0.62590379811937658</v>
      </c>
      <c r="AL37">
        <f t="shared" si="43"/>
        <v>2.1682836022688157E-2</v>
      </c>
      <c r="AM37">
        <f t="shared" si="44"/>
        <v>0.56658911153545266</v>
      </c>
      <c r="AN37">
        <f>$AJ37*$S37-$AK37*$T37-$AL37*$U37-$AM37*$V37</f>
        <v>0</v>
      </c>
      <c r="AO37">
        <f>$AJ37*$T37+$AK37*$S37+$AL37*$V37-$AM37*$U37</f>
        <v>3.4650661312500664E-2</v>
      </c>
      <c r="AP37">
        <f>$AJ37*$U37-$AK37*$V37+$AL37*$S37+$AM37*$T37</f>
        <v>-1.2138379564924107E-2</v>
      </c>
      <c r="AQ37">
        <f>$AJ37*$V37+$AK37*$U37-$AL37*$T37+$AM37*$S37</f>
        <v>0.87391424772991577</v>
      </c>
      <c r="AR37">
        <f t="shared" si="2"/>
        <v>0</v>
      </c>
      <c r="AS37">
        <f t="shared" si="3"/>
        <v>3.4650661312500664E-2</v>
      </c>
      <c r="AT37">
        <f t="shared" si="4"/>
        <v>-1.2138379564924107E-2</v>
      </c>
      <c r="AU37">
        <f t="shared" si="5"/>
        <v>-0.12608575227008423</v>
      </c>
      <c r="AV37">
        <f t="shared" si="6"/>
        <v>-8.6997037455027418E-2</v>
      </c>
      <c r="AW37">
        <f t="shared" si="7"/>
        <v>0.15214288578895854</v>
      </c>
      <c r="AX37">
        <f t="shared" si="8"/>
        <v>6.0560487865927576E-2</v>
      </c>
      <c r="AY37">
        <f t="shared" si="9"/>
        <v>-0.10026936831579436</v>
      </c>
      <c r="AZ37">
        <f t="shared" si="10"/>
        <v>-1.1275702593849246E-17</v>
      </c>
      <c r="BA37">
        <f t="shared" si="11"/>
        <v>2.6745622537580963E-2</v>
      </c>
      <c r="BB37">
        <f t="shared" si="12"/>
        <v>0.10585655905768875</v>
      </c>
      <c r="BC37">
        <f t="shared" si="13"/>
        <v>-0.18873157715717132</v>
      </c>
      <c r="BD37">
        <f t="shared" si="14"/>
        <v>-46.667261986456786</v>
      </c>
      <c r="BE37">
        <f t="shared" si="15"/>
        <v>2.3187945440024356</v>
      </c>
      <c r="BF37">
        <f t="shared" si="16"/>
        <v>38.599019147951388</v>
      </c>
      <c r="BG37">
        <f t="shared" si="17"/>
        <v>-4.3458168441154044</v>
      </c>
      <c r="BH37">
        <f t="shared" si="18"/>
        <v>0</v>
      </c>
      <c r="BI37">
        <f t="shared" si="19"/>
        <v>1.3544072118562149</v>
      </c>
      <c r="BJ37">
        <f t="shared" si="20"/>
        <v>62.597512211080961</v>
      </c>
      <c r="BK37">
        <f t="shared" si="21"/>
        <v>-5.432324116144204</v>
      </c>
    </row>
    <row r="38" spans="2:63" x14ac:dyDescent="0.25">
      <c r="B38">
        <v>28</v>
      </c>
      <c r="C38">
        <f>'Исходные данные'!A31/9.81</f>
        <v>-0.88568399592252811</v>
      </c>
      <c r="D38">
        <f>'Исходные данные'!B31/9.81</f>
        <v>-1.0006340468909277E-2</v>
      </c>
      <c r="E38">
        <f>'Исходные данные'!C31/9.81</f>
        <v>-0.11006931702344545</v>
      </c>
      <c r="F38">
        <f>'Исходные данные'!D31</f>
        <v>0.23900399999999999</v>
      </c>
      <c r="G38">
        <f>'Исходные данные'!E31</f>
        <v>0.13559099999999999</v>
      </c>
      <c r="H38">
        <f>'Исходные данные'!F31</f>
        <v>6.2322299999999997E-2</v>
      </c>
      <c r="I38">
        <f>'Исходные данные'!G31</f>
        <v>5.6126899999999997</v>
      </c>
      <c r="J38">
        <f>'Исходные данные'!H31</f>
        <v>63.232599999999998</v>
      </c>
      <c r="K38">
        <f>'Исходные данные'!I31</f>
        <v>-4.73027</v>
      </c>
      <c r="L38">
        <f>'Исходные данные'!J31</f>
        <v>4615919</v>
      </c>
      <c r="M38">
        <f t="shared" si="22"/>
        <v>6.8683999999999995E-2</v>
      </c>
      <c r="O38">
        <f t="shared" si="45"/>
        <v>0.59942645227463998</v>
      </c>
      <c r="P38">
        <f t="shared" si="46"/>
        <v>4.1832336924657341E-2</v>
      </c>
      <c r="Q38">
        <f t="shared" si="47"/>
        <v>0.73848783906930149</v>
      </c>
      <c r="R38">
        <f t="shared" si="48"/>
        <v>-3.9004192483345634E-2</v>
      </c>
      <c r="S38">
        <f t="shared" si="49"/>
        <v>0.66019936769822962</v>
      </c>
      <c r="T38">
        <f t="shared" si="50"/>
        <v>-4.6073512909210843E-2</v>
      </c>
      <c r="U38">
        <f t="shared" si="51"/>
        <v>-0.81335950817032643</v>
      </c>
      <c r="V38">
        <f t="shared" si="52"/>
        <v>4.2958636739118532E-2</v>
      </c>
      <c r="W38">
        <f t="shared" si="53"/>
        <v>-5.2788073719858337E-2</v>
      </c>
      <c r="X38">
        <f t="shared" si="54"/>
        <v>9.9769008359574349E-2</v>
      </c>
      <c r="Y38">
        <f>($O37*$G38-$QP37*$H38+$R37*$F38)/2</f>
        <v>3.707139014069738E-2</v>
      </c>
      <c r="Z38">
        <f t="shared" si="55"/>
        <v>-6.7157948897785147E-2</v>
      </c>
      <c r="AA38">
        <f t="shared" si="56"/>
        <v>0.44322122116698826</v>
      </c>
      <c r="AB38">
        <f t="shared" si="57"/>
        <v>7.4091198193719759E-2</v>
      </c>
      <c r="AC38">
        <f t="shared" si="58"/>
        <v>0.68435145238017081</v>
      </c>
      <c r="AD38">
        <f t="shared" si="59"/>
        <v>2.4482423897615416E-2</v>
      </c>
      <c r="AE38">
        <f t="shared" si="60"/>
        <v>4.9542018758241359E-2</v>
      </c>
      <c r="AF38">
        <f t="shared" si="61"/>
        <v>-1.1956416160317215E-2</v>
      </c>
      <c r="AG38">
        <f t="shared" si="62"/>
        <v>1.6095048047488424E-2</v>
      </c>
      <c r="AH38">
        <f t="shared" si="63"/>
        <v>-1.8415145903721841E-2</v>
      </c>
      <c r="AI38">
        <f t="shared" si="64"/>
        <v>5.6529069339119296E-2</v>
      </c>
      <c r="AJ38">
        <f t="shared" si="41"/>
        <v>4.0146627248391686E-2</v>
      </c>
      <c r="AK38">
        <f t="shared" si="42"/>
        <v>-0.61257755681844894</v>
      </c>
      <c r="AL38">
        <f t="shared" si="43"/>
        <v>3.3151780643642249E-2</v>
      </c>
      <c r="AM38">
        <f t="shared" si="44"/>
        <v>0.58766981143355701</v>
      </c>
      <c r="AN38">
        <f>$AJ38*$S38-$AK38*$T38-$AL38*$U38-$AM38*$V38</f>
        <v>0</v>
      </c>
      <c r="AO38">
        <f>$AJ38*$T38+$AK38*$S38+$AL38*$V38-$AM38*$U38</f>
        <v>7.3137972269615215E-2</v>
      </c>
      <c r="AP38">
        <f>$AJ38*$U38-$AK38*$V38+$AL38*$S38+$AM38*$T38</f>
        <v>-1.1527372279983263E-2</v>
      </c>
      <c r="AQ38">
        <f>$AJ38*$V38+$AK38*$U38-$AL38*$T38+$AM38*$S38</f>
        <v>0.88947708162351868</v>
      </c>
      <c r="AR38">
        <f t="shared" si="2"/>
        <v>0</v>
      </c>
      <c r="AS38">
        <f t="shared" si="3"/>
        <v>7.3137972269615215E-2</v>
      </c>
      <c r="AT38">
        <f t="shared" si="4"/>
        <v>-1.1527372279983263E-2</v>
      </c>
      <c r="AU38">
        <f t="shared" si="5"/>
        <v>-0.11052291837648132</v>
      </c>
      <c r="AV38">
        <f t="shared" si="6"/>
        <v>-0.10769956945638164</v>
      </c>
      <c r="AW38">
        <f t="shared" si="7"/>
        <v>0.19457819791528608</v>
      </c>
      <c r="AX38">
        <f t="shared" si="8"/>
        <v>6.9347586618561594E-2</v>
      </c>
      <c r="AY38">
        <f t="shared" si="9"/>
        <v>-0.13347182390637233</v>
      </c>
      <c r="AZ38">
        <f t="shared" si="10"/>
        <v>8.6736173798840355E-18</v>
      </c>
      <c r="BA38">
        <f t="shared" si="11"/>
        <v>2.7841001470395838E-2</v>
      </c>
      <c r="BB38">
        <f t="shared" si="12"/>
        <v>0.13117240336034214</v>
      </c>
      <c r="BC38">
        <f t="shared" si="13"/>
        <v>-0.24781158085950525</v>
      </c>
      <c r="BD38">
        <f t="shared" si="14"/>
        <v>-47.115798433445363</v>
      </c>
      <c r="BE38">
        <f t="shared" si="15"/>
        <v>2.3374844855254051</v>
      </c>
      <c r="BF38">
        <f t="shared" si="16"/>
        <v>37.882252893376645</v>
      </c>
      <c r="BG38">
        <f t="shared" si="17"/>
        <v>-4.3351848460449505</v>
      </c>
      <c r="BH38">
        <f t="shared" si="18"/>
        <v>0</v>
      </c>
      <c r="BI38">
        <f t="shared" si="19"/>
        <v>1.8153022533988317</v>
      </c>
      <c r="BJ38">
        <f t="shared" si="20"/>
        <v>63.431244096142102</v>
      </c>
      <c r="BK38">
        <f t="shared" si="21"/>
        <v>-5.0419635275794654</v>
      </c>
    </row>
    <row r="39" spans="2:63" x14ac:dyDescent="0.25">
      <c r="B39">
        <v>29</v>
      </c>
      <c r="C39">
        <f>'Исходные данные'!A32/9.81</f>
        <v>-0.87567686034658498</v>
      </c>
      <c r="D39">
        <f>'Исходные данные'!B32/9.81</f>
        <v>-8.2979408766564716E-3</v>
      </c>
      <c r="E39">
        <f>'Исходные данные'!C32/9.81</f>
        <v>-9.1033333333333327E-2</v>
      </c>
      <c r="F39">
        <f>'Исходные данные'!D32</f>
        <v>0.20876</v>
      </c>
      <c r="G39">
        <f>'Исходные данные'!E32</f>
        <v>0.14038800000000001</v>
      </c>
      <c r="H39">
        <f>'Исходные данные'!F32</f>
        <v>5.8458599999999999E-2</v>
      </c>
      <c r="I39">
        <f>'Исходные данные'!G32</f>
        <v>5.6126899999999997</v>
      </c>
      <c r="J39">
        <f>'Исходные данные'!H32</f>
        <v>63.232599999999998</v>
      </c>
      <c r="K39">
        <f>'Исходные данные'!I32</f>
        <v>-4.73027</v>
      </c>
      <c r="L39">
        <f>'Исходные данные'!J32</f>
        <v>4673510</v>
      </c>
      <c r="M39">
        <f t="shared" si="22"/>
        <v>5.7591000000000003E-2</v>
      </c>
      <c r="O39">
        <f t="shared" si="45"/>
        <v>0.58559096629096619</v>
      </c>
      <c r="P39">
        <f t="shared" si="46"/>
        <v>4.4928515907122567E-2</v>
      </c>
      <c r="Q39">
        <f t="shared" si="47"/>
        <v>0.72626794880668899</v>
      </c>
      <c r="R39">
        <f t="shared" si="48"/>
        <v>-4.2063330845862681E-2</v>
      </c>
      <c r="S39">
        <f t="shared" si="49"/>
        <v>0.66988239644517211</v>
      </c>
      <c r="T39">
        <f t="shared" si="50"/>
        <v>-5.1395638999037957E-2</v>
      </c>
      <c r="U39">
        <f t="shared" si="51"/>
        <v>-0.83080877611456727</v>
      </c>
      <c r="V39">
        <f t="shared" si="52"/>
        <v>4.8118032024920113E-2</v>
      </c>
      <c r="W39">
        <f t="shared" si="53"/>
        <v>-5.5063809460472832E-2</v>
      </c>
      <c r="X39">
        <f t="shared" si="54"/>
        <v>8.6891475970111209E-2</v>
      </c>
      <c r="Y39">
        <f>($O38*$G39-$QP38*$H39+$R38*$F39)/2</f>
        <v>3.8004882779554466E-2</v>
      </c>
      <c r="Z39">
        <f t="shared" si="55"/>
        <v>-5.6626165982493162E-2</v>
      </c>
      <c r="AA39">
        <f t="shared" si="56"/>
        <v>0.47776298205693785</v>
      </c>
      <c r="AB39">
        <f t="shared" si="57"/>
        <v>2.5636637138035882E-2</v>
      </c>
      <c r="AC39">
        <f t="shared" si="58"/>
        <v>0.58058069530934875</v>
      </c>
      <c r="AD39">
        <f t="shared" si="59"/>
        <v>-4.0020692646435478E-2</v>
      </c>
      <c r="AE39">
        <f t="shared" si="60"/>
        <v>1.9159794259276133E-2</v>
      </c>
      <c r="AF39">
        <f t="shared" si="61"/>
        <v>2.5505295487742853E-3</v>
      </c>
      <c r="AG39">
        <f t="shared" si="62"/>
        <v>2.4867516774730515E-2</v>
      </c>
      <c r="AH39">
        <f t="shared" si="63"/>
        <v>1.6008037543621093E-4</v>
      </c>
      <c r="AI39">
        <f t="shared" si="64"/>
        <v>3.1496379685688712E-2</v>
      </c>
      <c r="AJ39">
        <f t="shared" si="41"/>
        <v>4.1540225031387462E-2</v>
      </c>
      <c r="AK39">
        <f t="shared" si="42"/>
        <v>-0.57925209011446599</v>
      </c>
      <c r="AL39">
        <f t="shared" si="43"/>
        <v>3.6064678839383184E-2</v>
      </c>
      <c r="AM39">
        <f t="shared" si="44"/>
        <v>0.58229492538136818</v>
      </c>
      <c r="AN39">
        <f>$AJ39*$S39-$AK39*$T39-$AL39*$U39-$AM39*$V39</f>
        <v>0</v>
      </c>
      <c r="AO39">
        <f>$AJ39*$T39+$AK39*$S39+$AL39*$V39-$AM39*$U39</f>
        <v>9.5345330983774401E-2</v>
      </c>
      <c r="AP39">
        <f>$AJ39*$U39-$AK39*$V39+$AL39*$S39+$AM39*$T39</f>
        <v>-1.2407839183141995E-2</v>
      </c>
      <c r="AQ39">
        <f>$AJ39*$V39+$AK39*$U39-$AL39*$T39+$AM39*$S39</f>
        <v>0.87516924119476602</v>
      </c>
      <c r="AR39">
        <f t="shared" si="2"/>
        <v>0</v>
      </c>
      <c r="AS39">
        <f t="shared" si="3"/>
        <v>9.5345330983774401E-2</v>
      </c>
      <c r="AT39">
        <f t="shared" si="4"/>
        <v>-1.2407839183141995E-2</v>
      </c>
      <c r="AU39">
        <f t="shared" si="5"/>
        <v>-0.12483075880523398</v>
      </c>
      <c r="AV39">
        <f t="shared" si="6"/>
        <v>-0.10887961834525842</v>
      </c>
      <c r="AW39">
        <f t="shared" si="7"/>
        <v>0.17060976452580179</v>
      </c>
      <c r="AX39">
        <f t="shared" si="8"/>
        <v>7.0802345488265764E-2</v>
      </c>
      <c r="AY39">
        <f t="shared" si="9"/>
        <v>-0.1110754444396982</v>
      </c>
      <c r="AZ39">
        <f t="shared" si="10"/>
        <v>2.5153490401663703E-17</v>
      </c>
      <c r="BA39">
        <f t="shared" si="11"/>
        <v>3.1008830952633085E-2</v>
      </c>
      <c r="BB39">
        <f t="shared" si="12"/>
        <v>0.13538677466172763</v>
      </c>
      <c r="BC39">
        <f t="shared" si="13"/>
        <v>-0.21775171573975166</v>
      </c>
      <c r="BD39">
        <f t="shared" si="14"/>
        <v>-46.374951443660841</v>
      </c>
      <c r="BE39">
        <f t="shared" si="15"/>
        <v>2.5110708444339225</v>
      </c>
      <c r="BF39">
        <f t="shared" si="16"/>
        <v>37.004874909624867</v>
      </c>
      <c r="BG39">
        <f t="shared" si="17"/>
        <v>-4.0053733587562652</v>
      </c>
      <c r="BH39">
        <f t="shared" si="18"/>
        <v>0</v>
      </c>
      <c r="BI39">
        <f t="shared" si="19"/>
        <v>2.5184948358186108</v>
      </c>
      <c r="BJ39">
        <f t="shared" si="20"/>
        <v>63.402661871787359</v>
      </c>
      <c r="BK39">
        <f t="shared" si="21"/>
        <v>-5.0989310058829656</v>
      </c>
    </row>
    <row r="40" spans="2:63" x14ac:dyDescent="0.25">
      <c r="B40">
        <v>30</v>
      </c>
      <c r="C40">
        <f>'Исходные данные'!A33/9.81</f>
        <v>-0.88251070336391435</v>
      </c>
      <c r="D40">
        <f>'Исходные данные'!B33/9.81</f>
        <v>-1.0250356778797145E-2</v>
      </c>
      <c r="E40">
        <f>'Исходные данные'!C33/9.81</f>
        <v>-8.2735372069317012E-2</v>
      </c>
      <c r="F40">
        <f>'Исходные данные'!D33</f>
        <v>0.194105</v>
      </c>
      <c r="G40">
        <f>'Исходные данные'!E33</f>
        <v>8.7361800000000003E-2</v>
      </c>
      <c r="H40">
        <f>'Исходные данные'!F33</f>
        <v>5.6460200000000002E-2</v>
      </c>
      <c r="I40">
        <f>'Исходные данные'!G33</f>
        <v>5.4316399999999998</v>
      </c>
      <c r="J40">
        <f>'Исходные данные'!H33</f>
        <v>62.685899999999997</v>
      </c>
      <c r="K40">
        <f>'Исходные данные'!I33</f>
        <v>-6.3070300000000001</v>
      </c>
      <c r="L40">
        <f>'Исходные данные'!J33</f>
        <v>4734593</v>
      </c>
      <c r="M40">
        <f t="shared" si="22"/>
        <v>6.1082999999999998E-2</v>
      </c>
      <c r="O40">
        <f t="shared" si="45"/>
        <v>0.59030258564175053</v>
      </c>
      <c r="P40">
        <f t="shared" si="46"/>
        <v>5.0075030967652465E-2</v>
      </c>
      <c r="Q40">
        <f t="shared" si="47"/>
        <v>0.74415143261674621</v>
      </c>
      <c r="R40">
        <f t="shared" si="48"/>
        <v>-4.5786762943377149E-2</v>
      </c>
      <c r="S40">
        <f t="shared" si="49"/>
        <v>0.65095719263797958</v>
      </c>
      <c r="T40">
        <f t="shared" si="50"/>
        <v>-5.5220326613554069E-2</v>
      </c>
      <c r="U40">
        <f t="shared" si="51"/>
        <v>-0.82061427352058447</v>
      </c>
      <c r="V40">
        <f t="shared" si="52"/>
        <v>5.0491431666691004E-2</v>
      </c>
      <c r="W40">
        <f t="shared" si="53"/>
        <v>-3.489701039899433E-2</v>
      </c>
      <c r="X40">
        <f t="shared" si="54"/>
        <v>7.9173048225906748E-2</v>
      </c>
      <c r="Y40">
        <f>($O39*$G40-$QP39*$H40+$R39*$F40)/2</f>
        <v>2.1496789022540978E-2</v>
      </c>
      <c r="Z40">
        <f t="shared" si="55"/>
        <v>-5.1992310553583151E-2</v>
      </c>
      <c r="AA40">
        <f t="shared" si="56"/>
        <v>0.65949527928238805</v>
      </c>
      <c r="AB40">
        <f t="shared" si="57"/>
        <v>5.3213396053537157E-2</v>
      </c>
      <c r="AC40">
        <f t="shared" si="58"/>
        <v>0.91169654212825557</v>
      </c>
      <c r="AD40">
        <f t="shared" si="59"/>
        <v>-5.1323463728851104E-2</v>
      </c>
      <c r="AE40">
        <f t="shared" si="60"/>
        <v>-4.0713912230989406E-2</v>
      </c>
      <c r="AF40">
        <f t="shared" si="61"/>
        <v>-4.5641434102031706E-3</v>
      </c>
      <c r="AG40">
        <f t="shared" si="62"/>
        <v>-0.10215267780767238</v>
      </c>
      <c r="AH40">
        <f t="shared" si="63"/>
        <v>5.101410488573925E-3</v>
      </c>
      <c r="AI40">
        <f t="shared" si="64"/>
        <v>0.1101800709133583</v>
      </c>
      <c r="AJ40">
        <f t="shared" si="41"/>
        <v>4.8031383614037519E-2</v>
      </c>
      <c r="AK40">
        <f t="shared" si="42"/>
        <v>-0.58298532636161604</v>
      </c>
      <c r="AL40">
        <f t="shared" si="43"/>
        <v>3.8499472578133478E-2</v>
      </c>
      <c r="AM40">
        <f t="shared" si="44"/>
        <v>0.60736941321819138</v>
      </c>
      <c r="AN40">
        <f>$AJ40*$S40-$AK40*$T40-$AL40*$U40-$AM40*$V40</f>
        <v>0</v>
      </c>
      <c r="AO40">
        <f>$AJ40*$T40+$AK40*$S40+$AL40*$V40-$AM40*$U40</f>
        <v>0.1182091031871903</v>
      </c>
      <c r="AP40">
        <f>$AJ40*$U40-$AK40*$V40+$AL40*$S40+$AM40*$T40</f>
        <v>-1.8457103987437377E-2</v>
      </c>
      <c r="AQ40">
        <f>$AJ40*$V40+$AK40*$U40-$AL40*$T40+$AM40*$S40</f>
        <v>0.87832869496190813</v>
      </c>
      <c r="AR40">
        <f t="shared" si="2"/>
        <v>0</v>
      </c>
      <c r="AS40">
        <f t="shared" si="3"/>
        <v>0.1182091031871903</v>
      </c>
      <c r="AT40">
        <f t="shared" si="4"/>
        <v>-1.8457103987437377E-2</v>
      </c>
      <c r="AU40">
        <f t="shared" si="5"/>
        <v>-0.12167130503809187</v>
      </c>
      <c r="AV40">
        <f t="shared" si="6"/>
        <v>-7.2145092718818193E-2</v>
      </c>
      <c r="AW40">
        <f t="shared" si="7"/>
        <v>0.16059563612872674</v>
      </c>
      <c r="AX40">
        <f t="shared" si="8"/>
        <v>3.9855210541753408E-2</v>
      </c>
      <c r="AY40">
        <f t="shared" si="9"/>
        <v>-0.10674026694183331</v>
      </c>
      <c r="AZ40">
        <f t="shared" si="10"/>
        <v>-7.8062556418956319E-18</v>
      </c>
      <c r="BA40">
        <f t="shared" si="11"/>
        <v>2.2944520055529466E-2</v>
      </c>
      <c r="BB40">
        <f t="shared" si="12"/>
        <v>8.29328576315672E-2</v>
      </c>
      <c r="BC40">
        <f t="shared" si="13"/>
        <v>-0.20271230705796728</v>
      </c>
      <c r="BD40">
        <f t="shared" si="14"/>
        <v>-47.208570318561989</v>
      </c>
      <c r="BE40">
        <f t="shared" si="15"/>
        <v>1.3831101694106067</v>
      </c>
      <c r="BF40">
        <f t="shared" si="16"/>
        <v>37.070776362770353</v>
      </c>
      <c r="BG40">
        <f t="shared" si="17"/>
        <v>-4.6260204204433482</v>
      </c>
      <c r="BH40">
        <f t="shared" si="18"/>
        <v>0</v>
      </c>
      <c r="BI40">
        <f t="shared" si="19"/>
        <v>1.5827963698769931</v>
      </c>
      <c r="BJ40">
        <f t="shared" si="20"/>
        <v>63.057130291863082</v>
      </c>
      <c r="BK40">
        <f t="shared" si="21"/>
        <v>-4.4829091365992362</v>
      </c>
    </row>
    <row r="41" spans="2:63" x14ac:dyDescent="0.25">
      <c r="B41">
        <v>31</v>
      </c>
      <c r="C41">
        <f>'Исходные данные'!A34/9.81</f>
        <v>-0.88665953109072382</v>
      </c>
      <c r="D41">
        <f>'Исходные данные'!B34/9.81</f>
        <v>-9.7622833843017329E-3</v>
      </c>
      <c r="E41">
        <f>'Исходные данные'!C34/9.81</f>
        <v>-7.0532517838939851E-2</v>
      </c>
      <c r="F41">
        <f>'Исходные данные'!D34</f>
        <v>0.22634699999999999</v>
      </c>
      <c r="G41">
        <f>'Исходные данные'!E34</f>
        <v>0.15717500000000001</v>
      </c>
      <c r="H41">
        <f>'Исходные данные'!F34</f>
        <v>7.8443299999999994E-2</v>
      </c>
      <c r="I41">
        <f>'Исходные данные'!G34</f>
        <v>5.4316399999999998</v>
      </c>
      <c r="J41">
        <f>'Исходные данные'!H34</f>
        <v>62.685899999999997</v>
      </c>
      <c r="K41">
        <f>'Исходные данные'!I34</f>
        <v>-6.3070300000000001</v>
      </c>
      <c r="L41">
        <f>'Исходные данные'!J34</f>
        <v>4792319</v>
      </c>
      <c r="M41">
        <f t="shared" si="22"/>
        <v>5.7726E-2</v>
      </c>
      <c r="O41">
        <f t="shared" si="45"/>
        <v>0.58779501231248887</v>
      </c>
      <c r="P41">
        <f t="shared" si="46"/>
        <v>5.3976493901140191E-2</v>
      </c>
      <c r="Q41">
        <f t="shared" si="47"/>
        <v>0.72838308002507091</v>
      </c>
      <c r="R41">
        <f t="shared" si="48"/>
        <v>-4.9002992003850332E-2</v>
      </c>
      <c r="S41">
        <f t="shared" si="49"/>
        <v>0.66691845611189726</v>
      </c>
      <c r="T41">
        <f t="shared" si="50"/>
        <v>-6.1242302545677467E-2</v>
      </c>
      <c r="U41">
        <f t="shared" si="51"/>
        <v>-0.82643116905200664</v>
      </c>
      <c r="V41">
        <f t="shared" si="52"/>
        <v>5.5599314535689434E-2</v>
      </c>
      <c r="W41">
        <f t="shared" si="53"/>
        <v>-6.2352334837188057E-2</v>
      </c>
      <c r="X41">
        <f t="shared" si="54"/>
        <v>9.9591723946031913E-2</v>
      </c>
      <c r="Y41">
        <f>($O40*$G41-$QP40*$H41+$R40*$F41)/2</f>
        <v>4.1208556233148778E-2</v>
      </c>
      <c r="Z41">
        <f t="shared" si="55"/>
        <v>-5.713030925494518E-2</v>
      </c>
      <c r="AA41">
        <f t="shared" si="56"/>
        <v>0.59883409644482577</v>
      </c>
      <c r="AB41">
        <f t="shared" si="57"/>
        <v>3.5295519235039804E-2</v>
      </c>
      <c r="AC41">
        <f t="shared" si="58"/>
        <v>0.5448951520806381</v>
      </c>
      <c r="AD41">
        <f t="shared" si="59"/>
        <v>-4.817716526900831E-2</v>
      </c>
      <c r="AE41">
        <f t="shared" si="60"/>
        <v>-5.1724338342375919E-3</v>
      </c>
      <c r="AF41">
        <f t="shared" si="61"/>
        <v>8.960434828462269E-3</v>
      </c>
      <c r="AG41">
        <f t="shared" si="62"/>
        <v>0.12080391749112079</v>
      </c>
      <c r="AH41">
        <f t="shared" si="63"/>
        <v>1.4492389627026106E-3</v>
      </c>
      <c r="AI41">
        <f t="shared" si="64"/>
        <v>0.12125481532235007</v>
      </c>
      <c r="AJ41">
        <f t="shared" si="41"/>
        <v>5.1513150404168546E-2</v>
      </c>
      <c r="AK41">
        <f t="shared" si="42"/>
        <v>-0.57302712367452813</v>
      </c>
      <c r="AL41">
        <f t="shared" si="43"/>
        <v>4.1517846449068377E-2</v>
      </c>
      <c r="AM41">
        <f t="shared" si="44"/>
        <v>0.60384220416832202</v>
      </c>
      <c r="AN41">
        <f>$AJ41*$S41-$AK41*$T41-$AL41*$U41-$AM41*$V41</f>
        <v>0</v>
      </c>
      <c r="AO41">
        <f>$AJ41*$T41+$AK41*$S41+$AL41*$V41-$AM41*$U41</f>
        <v>0.11602523394394243</v>
      </c>
      <c r="AP41">
        <f>$AJ41*$U41-$AK41*$V41+$AL41*$S41+$AM41*$T41</f>
        <v>-2.0003826726028986E-2</v>
      </c>
      <c r="AQ41">
        <f>$AJ41*$V41+$AK41*$U41-$AL41*$T41+$AM41*$S41</f>
        <v>0.881687730621316</v>
      </c>
      <c r="AR41">
        <f t="shared" si="2"/>
        <v>0</v>
      </c>
      <c r="AS41">
        <f t="shared" si="3"/>
        <v>0.11602523394394243</v>
      </c>
      <c r="AT41">
        <f t="shared" si="4"/>
        <v>-2.0003826726028986E-2</v>
      </c>
      <c r="AU41">
        <f t="shared" si="5"/>
        <v>-0.118312269378684</v>
      </c>
      <c r="AV41">
        <f t="shared" si="6"/>
        <v>-0.12285707166532629</v>
      </c>
      <c r="AW41">
        <f t="shared" si="7"/>
        <v>0.19788445538143073</v>
      </c>
      <c r="AX41">
        <f t="shared" si="8"/>
        <v>7.7060906525084627E-2</v>
      </c>
      <c r="AY41">
        <f t="shared" si="9"/>
        <v>-0.11027498909619075</v>
      </c>
      <c r="AZ41">
        <f t="shared" si="10"/>
        <v>0</v>
      </c>
      <c r="BA41">
        <f t="shared" si="11"/>
        <v>5.2646690848662636E-2</v>
      </c>
      <c r="BB41">
        <f t="shared" si="12"/>
        <v>0.14867750833794885</v>
      </c>
      <c r="BC41">
        <f t="shared" si="13"/>
        <v>-0.2391936888924841</v>
      </c>
      <c r="BD41">
        <f t="shared" si="14"/>
        <v>-46.261593140134821</v>
      </c>
      <c r="BE41">
        <f t="shared" si="15"/>
        <v>1.670553619920645</v>
      </c>
      <c r="BF41">
        <f t="shared" si="16"/>
        <v>36.920724117160958</v>
      </c>
      <c r="BG41">
        <f t="shared" si="17"/>
        <v>-4.2799903502551295</v>
      </c>
      <c r="BH41">
        <f t="shared" si="18"/>
        <v>0</v>
      </c>
      <c r="BI41">
        <f t="shared" si="19"/>
        <v>2.462939048765584</v>
      </c>
      <c r="BJ41">
        <f t="shared" si="20"/>
        <v>63.024369655520388</v>
      </c>
      <c r="BK41">
        <f t="shared" si="21"/>
        <v>-4.546004848972836</v>
      </c>
    </row>
    <row r="42" spans="2:63" x14ac:dyDescent="0.25">
      <c r="B42">
        <v>32</v>
      </c>
      <c r="C42">
        <f>'Исходные данные'!A35/9.81</f>
        <v>-0.99526503567787972</v>
      </c>
      <c r="D42">
        <f>'Исходные данные'!B35/9.81</f>
        <v>-2.9286850152905196E-3</v>
      </c>
      <c r="E42">
        <f>'Исходные данные'!C35/9.81</f>
        <v>-8.6152191641182471E-2</v>
      </c>
      <c r="F42">
        <f>'Исходные данные'!D35</f>
        <v>0.19383800000000001</v>
      </c>
      <c r="G42">
        <f>'Исходные данные'!E35</f>
        <v>0.24737200000000001</v>
      </c>
      <c r="H42">
        <f>'Исходные данные'!F35</f>
        <v>0.109086</v>
      </c>
      <c r="I42">
        <f>'Исходные данные'!G35</f>
        <v>4.52637</v>
      </c>
      <c r="J42">
        <f>'Исходные данные'!H35</f>
        <v>62.868200000000002</v>
      </c>
      <c r="K42">
        <f>'Исходные данные'!I35</f>
        <v>-5.08066</v>
      </c>
      <c r="L42">
        <f>'Исходные данные'!J35</f>
        <v>4849889</v>
      </c>
      <c r="M42">
        <f t="shared" si="22"/>
        <v>5.7570000000000003E-2</v>
      </c>
      <c r="O42">
        <f t="shared" si="45"/>
        <v>0.59507152587351286</v>
      </c>
      <c r="P42">
        <f t="shared" si="46"/>
        <v>6.0796987534999382E-2</v>
      </c>
      <c r="Q42">
        <f t="shared" si="47"/>
        <v>0.7451564226013182</v>
      </c>
      <c r="R42">
        <f t="shared" si="48"/>
        <v>-5.1115740195116235E-2</v>
      </c>
      <c r="S42">
        <f t="shared" si="49"/>
        <v>0.64987034287025602</v>
      </c>
      <c r="T42">
        <f t="shared" si="50"/>
        <v>-6.6395647274252081E-2</v>
      </c>
      <c r="U42">
        <f t="shared" si="51"/>
        <v>-0.81377622486145351</v>
      </c>
      <c r="V42">
        <f t="shared" si="52"/>
        <v>5.5822875339069732E-2</v>
      </c>
      <c r="W42">
        <f t="shared" si="53"/>
        <v>-9.2649367255519519E-2</v>
      </c>
      <c r="X42">
        <f t="shared" si="54"/>
        <v>0.1027576872011098</v>
      </c>
      <c r="Y42">
        <f>($O41*$G42-$QP41*$H42+$R41*$F42)/2</f>
        <v>6.7952692910861326E-2</v>
      </c>
      <c r="Z42">
        <f t="shared" si="55"/>
        <v>-3.1857919751733355E-2</v>
      </c>
      <c r="AA42">
        <f t="shared" si="56"/>
        <v>0.72257605083874765</v>
      </c>
      <c r="AB42">
        <f t="shared" si="57"/>
        <v>6.9944849305433585E-2</v>
      </c>
      <c r="AC42">
        <f t="shared" si="58"/>
        <v>0.87519851706004992</v>
      </c>
      <c r="AD42">
        <f t="shared" si="59"/>
        <v>-5.3933583012386675E-2</v>
      </c>
      <c r="AE42">
        <f t="shared" si="60"/>
        <v>-0.19530263341834547</v>
      </c>
      <c r="AF42">
        <f t="shared" si="61"/>
        <v>-2.3138728532730329E-2</v>
      </c>
      <c r="AG42">
        <f t="shared" si="62"/>
        <v>-0.21274091513852209</v>
      </c>
      <c r="AH42">
        <f t="shared" si="63"/>
        <v>7.1446059386784978E-3</v>
      </c>
      <c r="AI42">
        <f t="shared" si="64"/>
        <v>0.2898072838046809</v>
      </c>
      <c r="AJ42">
        <f t="shared" si="41"/>
        <v>5.8287711371878194E-2</v>
      </c>
      <c r="AK42">
        <f t="shared" si="42"/>
        <v>-0.65660044425435382</v>
      </c>
      <c r="AL42">
        <f t="shared" si="43"/>
        <v>5.4368725649463621E-2</v>
      </c>
      <c r="AM42">
        <f t="shared" si="44"/>
        <v>0.69018336216226783</v>
      </c>
      <c r="AN42">
        <f>$AJ42*$S42-$AK42*$T42-$AL42*$U42-$AM42*$V42</f>
        <v>0</v>
      </c>
      <c r="AO42">
        <f>$AJ42*$T42+$AK42*$S42+$AL42*$V42-$AM42*$U42</f>
        <v>0.13411462335585983</v>
      </c>
      <c r="AP42">
        <f>$AJ42*$U42-$AK42*$V42+$AL42*$S42+$AM42*$T42</f>
        <v>-2.127237765827996E-2</v>
      </c>
      <c r="AQ42">
        <f>$AJ42*$V42+$AK42*$U42-$AL42*$T42+$AM42*$S42</f>
        <v>0.9897191633560849</v>
      </c>
      <c r="AR42">
        <f t="shared" si="2"/>
        <v>0</v>
      </c>
      <c r="AS42">
        <f t="shared" si="3"/>
        <v>0.13411462335585983</v>
      </c>
      <c r="AT42">
        <f t="shared" si="4"/>
        <v>-2.127237765827996E-2</v>
      </c>
      <c r="AU42">
        <f t="shared" si="5"/>
        <v>-1.0280836643915103E-2</v>
      </c>
      <c r="AV42">
        <f t="shared" si="6"/>
        <v>-0.19053958940661808</v>
      </c>
      <c r="AW42">
        <f t="shared" si="7"/>
        <v>0.20927821083170367</v>
      </c>
      <c r="AX42">
        <f t="shared" si="8"/>
        <v>0.13066376046819875</v>
      </c>
      <c r="AY42">
        <f t="shared" si="9"/>
        <v>-6.4486185772248433E-2</v>
      </c>
      <c r="AZ42">
        <f t="shared" si="10"/>
        <v>-1.7347234759768071E-17</v>
      </c>
      <c r="BA42">
        <f t="shared" si="11"/>
        <v>0.10347140399699123</v>
      </c>
      <c r="BB42">
        <f t="shared" si="12"/>
        <v>0.23257018114030875</v>
      </c>
      <c r="BC42">
        <f t="shared" si="13"/>
        <v>-0.21417425480961857</v>
      </c>
      <c r="BD42">
        <f t="shared" si="14"/>
        <v>-47.38153436443271</v>
      </c>
      <c r="BE42">
        <f t="shared" si="15"/>
        <v>2.1211820502490859</v>
      </c>
      <c r="BF42">
        <f t="shared" si="16"/>
        <v>37.488595772663778</v>
      </c>
      <c r="BG42">
        <f t="shared" si="17"/>
        <v>-2.5740126034666022</v>
      </c>
      <c r="BH42">
        <f t="shared" si="18"/>
        <v>0</v>
      </c>
      <c r="BI42">
        <f t="shared" si="19"/>
        <v>4.5224718985186678</v>
      </c>
      <c r="BJ42">
        <f t="shared" si="20"/>
        <v>62.973185503473438</v>
      </c>
      <c r="BK42">
        <f t="shared" si="21"/>
        <v>-3.5548358787335546</v>
      </c>
    </row>
    <row r="43" spans="2:63" x14ac:dyDescent="0.25">
      <c r="B43">
        <v>33</v>
      </c>
      <c r="C43">
        <f>'Исходные данные'!A36/9.81</f>
        <v>-0.96402548419979617</v>
      </c>
      <c r="D43">
        <f>'Исходные данные'!B36/9.81</f>
        <v>-4.4418450560652391E-2</v>
      </c>
      <c r="E43">
        <f>'Исходные данные'!C36/9.81</f>
        <v>-8.8104587155963296E-2</v>
      </c>
      <c r="F43">
        <f>'Исходные данные'!D36</f>
        <v>0.30655199999999999</v>
      </c>
      <c r="G43">
        <f>'Исходные данные'!E36</f>
        <v>0.233516</v>
      </c>
      <c r="H43">
        <f>'Исходные данные'!F36</f>
        <v>4.0738900000000002E-2</v>
      </c>
      <c r="I43">
        <f>'Исходные данные'!G36</f>
        <v>4.52637</v>
      </c>
      <c r="J43">
        <f>'Исходные данные'!H36</f>
        <v>62.868200000000002</v>
      </c>
      <c r="K43">
        <f>'Исходные данные'!I36</f>
        <v>-5.08066</v>
      </c>
      <c r="L43">
        <f>'Исходные данные'!J36</f>
        <v>4920668</v>
      </c>
      <c r="M43">
        <f t="shared" si="22"/>
        <v>7.0778999999999995E-2</v>
      </c>
      <c r="O43">
        <f t="shared" si="45"/>
        <v>0.602741292844298</v>
      </c>
      <c r="P43">
        <f t="shared" si="46"/>
        <v>6.1418578270114862E-2</v>
      </c>
      <c r="Q43">
        <f t="shared" si="47"/>
        <v>0.74909629184959037</v>
      </c>
      <c r="R43">
        <f t="shared" si="48"/>
        <v>-6.6700718027305442E-2</v>
      </c>
      <c r="S43">
        <f t="shared" si="49"/>
        <v>0.64625801455334908</v>
      </c>
      <c r="T43">
        <f t="shared" si="50"/>
        <v>-6.5852877379992819E-2</v>
      </c>
      <c r="U43">
        <f t="shared" si="51"/>
        <v>-0.80317955319687884</v>
      </c>
      <c r="V43">
        <f t="shared" si="52"/>
        <v>7.1516377114624594E-2</v>
      </c>
      <c r="W43">
        <f t="shared" si="53"/>
        <v>-9.5280493137381878E-2</v>
      </c>
      <c r="X43">
        <f t="shared" si="54"/>
        <v>0.11235678128584636</v>
      </c>
      <c r="Y43">
        <f>($O42*$G43-$QP42*$H43+$R42*$F43)/2</f>
        <v>6.1644545023792977E-2</v>
      </c>
      <c r="Z43">
        <f t="shared" si="55"/>
        <v>-9.4994781467323958E-2</v>
      </c>
      <c r="AA43">
        <f t="shared" si="56"/>
        <v>0.74847905667814074</v>
      </c>
      <c r="AB43">
        <f t="shared" si="57"/>
        <v>-1.2705066148096807E-2</v>
      </c>
      <c r="AC43">
        <f t="shared" si="58"/>
        <v>0.74481656180947997</v>
      </c>
      <c r="AD43">
        <f t="shared" si="59"/>
        <v>-0.15629873355163068</v>
      </c>
      <c r="AE43">
        <f t="shared" si="60"/>
        <v>-0.10082723198503993</v>
      </c>
      <c r="AF43">
        <f t="shared" si="61"/>
        <v>4.8309288202550385E-2</v>
      </c>
      <c r="AG43">
        <f t="shared" si="62"/>
        <v>2.2337379867573559E-4</v>
      </c>
      <c r="AH43">
        <f t="shared" si="63"/>
        <v>6.91316131379794E-2</v>
      </c>
      <c r="AI43">
        <f t="shared" si="64"/>
        <v>0.13145017256479852</v>
      </c>
      <c r="AJ43">
        <f t="shared" si="41"/>
        <v>8.6606132035597555E-2</v>
      </c>
      <c r="AK43">
        <f t="shared" si="42"/>
        <v>-0.65001952876096258</v>
      </c>
      <c r="AL43">
        <f t="shared" si="43"/>
        <v>4.2939616157873728E-2</v>
      </c>
      <c r="AM43">
        <f t="shared" si="44"/>
        <v>0.66631552461227805</v>
      </c>
      <c r="AN43">
        <f>$AJ43*$S43-$AK43*$T43-$AL43*$U43-$AM43*$V43</f>
        <v>0</v>
      </c>
      <c r="AO43">
        <f>$AJ43*$T43+$AK43*$S43+$AL43*$V43-$AM43*$U43</f>
        <v>0.11245829805727825</v>
      </c>
      <c r="AP43">
        <f>$AJ43*$U43-$AK43*$V43+$AL43*$S43+$AM43*$T43</f>
        <v>-3.9201956136529124E-2</v>
      </c>
      <c r="AQ43">
        <f>$AJ43*$V43+$AK43*$U43-$AL43*$T43+$AM43*$S43</f>
        <v>0.96171559675816498</v>
      </c>
      <c r="AR43">
        <f t="shared" si="2"/>
        <v>0</v>
      </c>
      <c r="AS43">
        <f t="shared" si="3"/>
        <v>0.11245829805727825</v>
      </c>
      <c r="AT43">
        <f t="shared" si="4"/>
        <v>-3.9201956136529124E-2</v>
      </c>
      <c r="AU43">
        <f t="shared" si="5"/>
        <v>-3.8284403241835019E-2</v>
      </c>
      <c r="AV43">
        <f t="shared" si="6"/>
        <v>-0.1910366438117666</v>
      </c>
      <c r="AW43">
        <f t="shared" si="7"/>
        <v>0.23086459259890074</v>
      </c>
      <c r="AX43">
        <f t="shared" si="8"/>
        <v>0.11780037190883418</v>
      </c>
      <c r="AY43">
        <f t="shared" si="9"/>
        <v>-0.1907397284806969</v>
      </c>
      <c r="AZ43">
        <f t="shared" si="10"/>
        <v>0</v>
      </c>
      <c r="BA43">
        <f t="shared" si="11"/>
        <v>1.700481184731012E-2</v>
      </c>
      <c r="BB43">
        <f t="shared" si="12"/>
        <v>0.22561632136883056</v>
      </c>
      <c r="BC43">
        <f t="shared" si="13"/>
        <v>-0.31459755377186915</v>
      </c>
      <c r="BD43">
        <f t="shared" si="14"/>
        <v>-47.711222375435533</v>
      </c>
      <c r="BE43">
        <f t="shared" si="15"/>
        <v>3.1156806206273497</v>
      </c>
      <c r="BF43">
        <f t="shared" si="16"/>
        <v>37.903394931610485</v>
      </c>
      <c r="BG43">
        <f t="shared" si="17"/>
        <v>-2.5917350970403064</v>
      </c>
      <c r="BH43">
        <f t="shared" si="18"/>
        <v>0</v>
      </c>
      <c r="BI43">
        <f t="shared" si="19"/>
        <v>5.7845396972162071</v>
      </c>
      <c r="BJ43">
        <f t="shared" si="20"/>
        <v>62.763902046626612</v>
      </c>
      <c r="BK43">
        <f t="shared" si="21"/>
        <v>-5.0934667001257248</v>
      </c>
    </row>
    <row r="44" spans="2:63" x14ac:dyDescent="0.25">
      <c r="B44">
        <v>34</v>
      </c>
      <c r="C44">
        <f>'Исходные данные'!A37/9.81</f>
        <v>-0.85761671763506631</v>
      </c>
      <c r="D44">
        <f>'Исходные данные'!B37/9.81</f>
        <v>2.3917635066258918E-2</v>
      </c>
      <c r="E44">
        <f>'Исходные данные'!C37/9.81</f>
        <v>-0.11226605504587155</v>
      </c>
      <c r="F44">
        <f>'Исходные данные'!D37</f>
        <v>0.398482</v>
      </c>
      <c r="G44">
        <f>'Исходные данные'!E37</f>
        <v>0.35302499999999998</v>
      </c>
      <c r="H44">
        <f>'Исходные данные'!F37</f>
        <v>9.9493799999999993E-2</v>
      </c>
      <c r="I44">
        <f>'Исходные данные'!G37</f>
        <v>4.3453099999999996</v>
      </c>
      <c r="J44">
        <f>'Исходные данные'!H37</f>
        <v>63.050400000000003</v>
      </c>
      <c r="K44">
        <f>'Исходные данные'!I37</f>
        <v>-7.7085900000000001</v>
      </c>
      <c r="L44">
        <f>'Исходные данные'!J37</f>
        <v>4979201</v>
      </c>
      <c r="M44">
        <f t="shared" si="22"/>
        <v>5.8533000000000002E-2</v>
      </c>
      <c r="O44">
        <f t="shared" si="45"/>
        <v>0.58748924170659222</v>
      </c>
      <c r="P44">
        <f t="shared" si="46"/>
        <v>7.5491743030755162E-2</v>
      </c>
      <c r="Q44">
        <f t="shared" si="47"/>
        <v>0.74113804425091356</v>
      </c>
      <c r="R44">
        <f t="shared" si="48"/>
        <v>-6.4009647228681674E-2</v>
      </c>
      <c r="S44">
        <f t="shared" si="49"/>
        <v>0.64971544765878975</v>
      </c>
      <c r="T44">
        <f t="shared" si="50"/>
        <v>-8.3487744346245174E-2</v>
      </c>
      <c r="U44">
        <f t="shared" si="51"/>
        <v>-0.81963856018648695</v>
      </c>
      <c r="V44">
        <f t="shared" si="52"/>
        <v>7.0789477749167551E-2</v>
      </c>
      <c r="W44">
        <f t="shared" si="53"/>
        <v>-0.14114380421858419</v>
      </c>
      <c r="X44">
        <f t="shared" si="54"/>
        <v>0.16912950673939792</v>
      </c>
      <c r="Y44">
        <f>($O43*$G44-$QP43*$H44+$R43*$F44)/2</f>
        <v>9.3101854692700783E-2</v>
      </c>
      <c r="Z44">
        <f t="shared" si="55"/>
        <v>-0.10842503666650458</v>
      </c>
      <c r="AA44">
        <f t="shared" si="56"/>
        <v>0.51680771315886742</v>
      </c>
      <c r="AB44">
        <f t="shared" si="57"/>
        <v>0.1176905394954601</v>
      </c>
      <c r="AC44">
        <f t="shared" si="58"/>
        <v>0.60557050649471056</v>
      </c>
      <c r="AD44">
        <f t="shared" si="59"/>
        <v>2.7369655632874954E-2</v>
      </c>
      <c r="AE44">
        <f t="shared" si="60"/>
        <v>7.4183427786893755E-2</v>
      </c>
      <c r="AF44">
        <f t="shared" si="61"/>
        <v>-4.8577598969672987E-2</v>
      </c>
      <c r="AG44">
        <f t="shared" si="62"/>
        <v>0.12390074720972094</v>
      </c>
      <c r="AH44">
        <f t="shared" si="63"/>
        <v>-8.1207634976356677E-2</v>
      </c>
      <c r="AI44">
        <f t="shared" si="64"/>
        <v>0.17265294442161133</v>
      </c>
      <c r="AJ44">
        <f t="shared" si="41"/>
        <v>3.9830601011229927E-2</v>
      </c>
      <c r="AK44">
        <f t="shared" si="42"/>
        <v>-0.58551428020764873</v>
      </c>
      <c r="AL44">
        <f t="shared" si="43"/>
        <v>7.7422257020331509E-2</v>
      </c>
      <c r="AM44">
        <f t="shared" si="44"/>
        <v>0.57146286123697676</v>
      </c>
      <c r="AN44">
        <f>$AJ44*$S44-$AK44*$T44-$AL44*$U44-$AM44*$V44</f>
        <v>0</v>
      </c>
      <c r="AO44">
        <f>$AJ44*$T44+$AK44*$S44+$AL44*$V44-$AM44*$U44</f>
        <v>9.0130638214847514E-2</v>
      </c>
      <c r="AP44">
        <f>$AJ44*$U44-$AK44*$V44+$AL44*$S44+$AM44*$T44</f>
        <v>1.1393844762764345E-2</v>
      </c>
      <c r="AQ44">
        <f>$AJ44*$V44+$AK44*$U44-$AL44*$T44+$AM44*$S44</f>
        <v>0.86048172735182282</v>
      </c>
      <c r="AR44">
        <f t="shared" si="2"/>
        <v>0</v>
      </c>
      <c r="AS44">
        <f t="shared" si="3"/>
        <v>9.0130638214847514E-2</v>
      </c>
      <c r="AT44">
        <f t="shared" si="4"/>
        <v>1.1393844762764345E-2</v>
      </c>
      <c r="AU44">
        <f t="shared" si="5"/>
        <v>-0.13951827264817718</v>
      </c>
      <c r="AV44">
        <f t="shared" si="6"/>
        <v>-0.28535379577861913</v>
      </c>
      <c r="AW44">
        <f t="shared" si="7"/>
        <v>0.33043953407372317</v>
      </c>
      <c r="AX44">
        <f t="shared" si="8"/>
        <v>0.17438073692373685</v>
      </c>
      <c r="AY44">
        <f t="shared" si="9"/>
        <v>-0.21022816044925285</v>
      </c>
      <c r="AZ44">
        <f t="shared" si="10"/>
        <v>0</v>
      </c>
      <c r="BA44">
        <f t="shared" si="11"/>
        <v>7.8548429110133933E-2</v>
      </c>
      <c r="BB44">
        <f t="shared" si="12"/>
        <v>0.34134466573842309</v>
      </c>
      <c r="BC44">
        <f t="shared" si="13"/>
        <v>-0.41307085910736258</v>
      </c>
      <c r="BD44">
        <f t="shared" si="14"/>
        <v>-47.550509297677308</v>
      </c>
      <c r="BE44">
        <f t="shared" si="15"/>
        <v>0.87552742197519295</v>
      </c>
      <c r="BF44">
        <f t="shared" si="16"/>
        <v>37.345224820507511</v>
      </c>
      <c r="BG44">
        <f t="shared" si="17"/>
        <v>-2.9894036540046307</v>
      </c>
      <c r="BH44">
        <f t="shared" si="18"/>
        <v>0</v>
      </c>
      <c r="BI44">
        <f t="shared" si="19"/>
        <v>4.7321469093687938</v>
      </c>
      <c r="BJ44">
        <f t="shared" si="20"/>
        <v>63.425600878113151</v>
      </c>
      <c r="BK44">
        <f t="shared" si="21"/>
        <v>-2.9080849063679062</v>
      </c>
    </row>
    <row r="45" spans="2:63" x14ac:dyDescent="0.25">
      <c r="B45">
        <v>35</v>
      </c>
      <c r="C45">
        <f>'Исходные данные'!A38/9.81</f>
        <v>-0.88519571865443425</v>
      </c>
      <c r="D45">
        <f>'Исходные данные'!B38/9.81</f>
        <v>1.659592252803262E-2</v>
      </c>
      <c r="E45">
        <f>'Исходные данные'!C38/9.81</f>
        <v>-0.15326809378185524</v>
      </c>
      <c r="F45">
        <f>'Исходные данные'!D38</f>
        <v>0.41020600000000002</v>
      </c>
      <c r="G45">
        <f>'Исходные данные'!E38</f>
        <v>0.25203500000000001</v>
      </c>
      <c r="H45">
        <f>'Исходные данные'!F38</f>
        <v>0.12267599999999999</v>
      </c>
      <c r="I45">
        <f>'Исходные данные'!G38</f>
        <v>4.3453099999999996</v>
      </c>
      <c r="J45">
        <f>'Исходные данные'!H38</f>
        <v>63.050400000000003</v>
      </c>
      <c r="K45">
        <f>'Исходные данные'!I38</f>
        <v>-7.7085900000000001</v>
      </c>
      <c r="L45">
        <f>'Исходные данные'!J38</f>
        <v>5037330</v>
      </c>
      <c r="M45">
        <f t="shared" si="22"/>
        <v>5.8129E-2</v>
      </c>
      <c r="O45">
        <f t="shared" si="45"/>
        <v>0.58326401408395767</v>
      </c>
      <c r="P45">
        <f t="shared" si="46"/>
        <v>8.9844982926845549E-2</v>
      </c>
      <c r="Q45">
        <f t="shared" si="47"/>
        <v>0.76103429355542451</v>
      </c>
      <c r="R45">
        <f t="shared" si="48"/>
        <v>-6.5434056264164195E-2</v>
      </c>
      <c r="S45">
        <f t="shared" si="49"/>
        <v>0.62600524673761992</v>
      </c>
      <c r="T45">
        <f t="shared" si="50"/>
        <v>-9.6428768700208653E-2</v>
      </c>
      <c r="U45">
        <f t="shared" si="51"/>
        <v>-0.81680242430381966</v>
      </c>
      <c r="V45">
        <f t="shared" si="52"/>
        <v>7.0229024159880957E-2</v>
      </c>
      <c r="W45">
        <f t="shared" si="53"/>
        <v>-0.10495372272051361</v>
      </c>
      <c r="X45">
        <f t="shared" si="54"/>
        <v>0.17402206701965012</v>
      </c>
      <c r="Y45">
        <f>($O44*$G45-$QP44*$H45+$R44*$F45)/2</f>
        <v>6.0905354841216182E-2</v>
      </c>
      <c r="Z45">
        <f t="shared" si="55"/>
        <v>-0.10646094045481799</v>
      </c>
      <c r="AA45">
        <f t="shared" si="56"/>
        <v>0.60222869037397275</v>
      </c>
      <c r="AB45">
        <f t="shared" si="57"/>
        <v>0.1326909291234864</v>
      </c>
      <c r="AC45">
        <f t="shared" si="58"/>
        <v>0.92641043309965454</v>
      </c>
      <c r="AD45">
        <f t="shared" si="59"/>
        <v>-1.7264126656206587E-2</v>
      </c>
      <c r="AE45">
        <f t="shared" si="60"/>
        <v>-1.0420221222726976E-2</v>
      </c>
      <c r="AF45">
        <f t="shared" si="61"/>
        <v>-4.0437616514465716E-2</v>
      </c>
      <c r="AG45">
        <f t="shared" si="62"/>
        <v>-0.13098042686898348</v>
      </c>
      <c r="AH45">
        <f t="shared" si="63"/>
        <v>-3.3047278533199761E-2</v>
      </c>
      <c r="AI45">
        <f t="shared" si="64"/>
        <v>0.14139227942477472</v>
      </c>
      <c r="AJ45">
        <f t="shared" si="41"/>
        <v>5.687137498037944E-2</v>
      </c>
      <c r="AK45">
        <f t="shared" si="42"/>
        <v>-0.63185914505972485</v>
      </c>
      <c r="AL45">
        <f t="shared" si="43"/>
        <v>8.1372120119419147E-2</v>
      </c>
      <c r="AM45">
        <f t="shared" si="44"/>
        <v>0.58575959517044873</v>
      </c>
      <c r="AN45">
        <f>$AJ45*$S45-$AK45*$T45-$AL45*$U45-$AM45*$V45</f>
        <v>0</v>
      </c>
      <c r="AO45">
        <f>$AJ45*$T45+$AK45*$S45+$AL45*$V45-$AM45*$U45</f>
        <v>8.3133365314073504E-2</v>
      </c>
      <c r="AP45">
        <f>$AJ45*$U45-$AK45*$V45+$AL45*$S45+$AM45*$T45</f>
        <v>-7.6225281771232084E-3</v>
      </c>
      <c r="AQ45">
        <f>$AJ45*$V45+$AK45*$U45-$AL45*$T45+$AM45*$S45</f>
        <v>0.89463329592407104</v>
      </c>
      <c r="AR45">
        <f t="shared" si="2"/>
        <v>0</v>
      </c>
      <c r="AS45">
        <f t="shared" si="3"/>
        <v>8.3133365314073504E-2</v>
      </c>
      <c r="AT45">
        <f t="shared" si="4"/>
        <v>-7.6225281771232084E-3</v>
      </c>
      <c r="AU45">
        <f t="shared" si="5"/>
        <v>-0.10536670407592896</v>
      </c>
      <c r="AV45">
        <f t="shared" si="6"/>
        <v>-0.22063504095646844</v>
      </c>
      <c r="AW45">
        <f t="shared" si="7"/>
        <v>0.34911071352806777</v>
      </c>
      <c r="AX45">
        <f t="shared" si="8"/>
        <v>0.10913968018021884</v>
      </c>
      <c r="AY45">
        <f t="shared" si="9"/>
        <v>-0.21798425695846541</v>
      </c>
      <c r="AZ45">
        <f t="shared" si="10"/>
        <v>0</v>
      </c>
      <c r="BA45">
        <f t="shared" si="11"/>
        <v>6.9435407384873915E-2</v>
      </c>
      <c r="BB45">
        <f t="shared" si="12"/>
        <v>0.24503949751939755</v>
      </c>
      <c r="BC45">
        <f t="shared" si="13"/>
        <v>-0.42658454436809801</v>
      </c>
      <c r="BD45">
        <f t="shared" si="14"/>
        <v>-48.878325236926166</v>
      </c>
      <c r="BE45">
        <f t="shared" si="15"/>
        <v>0.79360502915880993</v>
      </c>
      <c r="BF45">
        <f t="shared" si="16"/>
        <v>37.183276271513982</v>
      </c>
      <c r="BG45">
        <f t="shared" si="17"/>
        <v>-2.138310960925994</v>
      </c>
      <c r="BH45">
        <f t="shared" si="18"/>
        <v>0</v>
      </c>
      <c r="BI45">
        <f t="shared" si="19"/>
        <v>6.0748452616318023</v>
      </c>
      <c r="BJ45">
        <f t="shared" si="20"/>
        <v>63.351321172588122</v>
      </c>
      <c r="BK45">
        <f t="shared" si="21"/>
        <v>-1.833951929309682</v>
      </c>
    </row>
    <row r="46" spans="2:63" x14ac:dyDescent="0.25">
      <c r="B46">
        <v>36</v>
      </c>
      <c r="C46">
        <f>'Исходные данные'!A39/9.81</f>
        <v>-0.83540774719673794</v>
      </c>
      <c r="D46">
        <f>'Исходные данные'!B39/9.81</f>
        <v>-3.9049133537206931E-2</v>
      </c>
      <c r="E46">
        <f>'Исходные данные'!C39/9.81</f>
        <v>-0.18206625891946993</v>
      </c>
      <c r="F46">
        <f>'Исходные данные'!D39</f>
        <v>0.451374</v>
      </c>
      <c r="G46">
        <f>'Исходные данные'!E39</f>
        <v>0.202074</v>
      </c>
      <c r="H46">
        <f>'Исходные данные'!F39</f>
        <v>9.0167700000000003E-2</v>
      </c>
      <c r="I46">
        <f>'Исходные данные'!G39</f>
        <v>3.8021500000000001</v>
      </c>
      <c r="J46">
        <f>'Исходные данные'!H39</f>
        <v>63.232599999999998</v>
      </c>
      <c r="K46">
        <f>'Исходные данные'!I39</f>
        <v>-11.387700000000001</v>
      </c>
      <c r="L46">
        <f>'Исходные данные'!J39</f>
        <v>5102361</v>
      </c>
      <c r="M46">
        <f t="shared" si="22"/>
        <v>6.5031000000000005E-2</v>
      </c>
      <c r="O46">
        <f t="shared" si="45"/>
        <v>0.56413633515268935</v>
      </c>
      <c r="P46">
        <f t="shared" si="46"/>
        <v>9.2699311223338479E-2</v>
      </c>
      <c r="Q46">
        <f t="shared" si="47"/>
        <v>0.75774891161011415</v>
      </c>
      <c r="R46">
        <f t="shared" si="48"/>
        <v>-8.0675565988899148E-2</v>
      </c>
      <c r="S46">
        <f t="shared" si="49"/>
        <v>0.62161391083658168</v>
      </c>
      <c r="T46">
        <f t="shared" si="50"/>
        <v>-0.10214407013120427</v>
      </c>
      <c r="U46">
        <f t="shared" si="51"/>
        <v>-0.83495289175202281</v>
      </c>
      <c r="V46">
        <f t="shared" si="52"/>
        <v>8.8895273993902471E-2</v>
      </c>
      <c r="W46">
        <f t="shared" si="53"/>
        <v>-9.4219447402265274E-2</v>
      </c>
      <c r="X46">
        <f t="shared" si="54"/>
        <v>0.17255672222483726</v>
      </c>
      <c r="Y46">
        <f>($O45*$G46-$QP45*$H46+$R45*$F46)/2</f>
        <v>4.4163630334910407E-2</v>
      </c>
      <c r="Z46">
        <f t="shared" si="55"/>
        <v>-0.13638209174830435</v>
      </c>
      <c r="AA46">
        <f t="shared" si="56"/>
        <v>0.43268689534158999</v>
      </c>
      <c r="AB46">
        <f t="shared" si="57"/>
        <v>8.0975423908437733E-3</v>
      </c>
      <c r="AC46">
        <f t="shared" si="58"/>
        <v>0.69549088760395672</v>
      </c>
      <c r="AD46">
        <f t="shared" si="59"/>
        <v>-0.14510807469765905</v>
      </c>
      <c r="AE46">
        <f t="shared" si="60"/>
        <v>0.10554509124034771</v>
      </c>
      <c r="AF46">
        <f t="shared" si="61"/>
        <v>5.7299815151859113E-2</v>
      </c>
      <c r="AG46">
        <f t="shared" si="62"/>
        <v>4.594180589407422E-2</v>
      </c>
      <c r="AH46">
        <f t="shared" si="63"/>
        <v>5.5846476644543973E-2</v>
      </c>
      <c r="AI46">
        <f t="shared" si="64"/>
        <v>0.14018742305852167</v>
      </c>
      <c r="AJ46">
        <f t="shared" si="41"/>
        <v>9.2342862707105344E-2</v>
      </c>
      <c r="AK46">
        <f t="shared" si="42"/>
        <v>-0.61239468534837593</v>
      </c>
      <c r="AL46">
        <f t="shared" si="43"/>
        <v>6.2245374550884983E-2</v>
      </c>
      <c r="AM46">
        <f t="shared" si="44"/>
        <v>0.52669929134442794</v>
      </c>
      <c r="AN46">
        <f>$AJ46*$S46-$AK46*$T46-$AL46*$U46-$AM46*$V46</f>
        <v>0</v>
      </c>
      <c r="AO46">
        <f>$AJ46*$T46+$AK46*$S46+$AL46*$V46-$AM46*$U46</f>
        <v>5.5197084837912636E-2</v>
      </c>
      <c r="AP46">
        <f>$AJ46*$U46-$AK46*$V46+$AL46*$S46+$AM46*$T46</f>
        <v>-3.7769565550581446E-2</v>
      </c>
      <c r="AQ46">
        <f>$AJ46*$V46+$AK46*$U46-$AL46*$T46+$AM46*$S46</f>
        <v>0.85329115973786063</v>
      </c>
      <c r="AR46">
        <f t="shared" si="2"/>
        <v>0</v>
      </c>
      <c r="AS46">
        <f t="shared" si="3"/>
        <v>5.5197084837912636E-2</v>
      </c>
      <c r="AT46">
        <f t="shared" si="4"/>
        <v>-3.7769565550581446E-2</v>
      </c>
      <c r="AU46">
        <f t="shared" si="5"/>
        <v>-0.14670884026213937</v>
      </c>
      <c r="AV46">
        <f t="shared" si="6"/>
        <v>-0.18768908223740813</v>
      </c>
      <c r="AW46">
        <f t="shared" si="7"/>
        <v>0.33926338500223807</v>
      </c>
      <c r="AX46">
        <f t="shared" si="8"/>
        <v>6.9223949182378564E-2</v>
      </c>
      <c r="AY46">
        <f t="shared" si="9"/>
        <v>-0.27242916078581164</v>
      </c>
      <c r="AZ46">
        <f t="shared" si="10"/>
        <v>0</v>
      </c>
      <c r="BA46">
        <f t="shared" si="11"/>
        <v>8.7503326676345861E-3</v>
      </c>
      <c r="BB46">
        <f t="shared" si="12"/>
        <v>0.19741022347843656</v>
      </c>
      <c r="BC46">
        <f t="shared" si="13"/>
        <v>-0.4622285569063096</v>
      </c>
      <c r="BD46">
        <f t="shared" si="14"/>
        <v>-49.185599657257306</v>
      </c>
      <c r="BE46">
        <f t="shared" si="15"/>
        <v>-1.3827605200920345</v>
      </c>
      <c r="BF46">
        <f t="shared" si="16"/>
        <v>36.420698569369257</v>
      </c>
      <c r="BG46">
        <f t="shared" si="17"/>
        <v>-3.4436719012358039</v>
      </c>
      <c r="BH46">
        <f t="shared" si="18"/>
        <v>0</v>
      </c>
      <c r="BI46">
        <f t="shared" si="19"/>
        <v>4.526798332382783</v>
      </c>
      <c r="BJ46">
        <f t="shared" si="20"/>
        <v>64.181943078980424</v>
      </c>
      <c r="BK46">
        <f t="shared" si="21"/>
        <v>-1.6383034325030392</v>
      </c>
    </row>
    <row r="47" spans="2:63" x14ac:dyDescent="0.25">
      <c r="B47">
        <v>37</v>
      </c>
      <c r="C47">
        <f>'Исходные данные'!A40/9.81</f>
        <v>-1.0133251783893986</v>
      </c>
      <c r="D47">
        <f>'Исходные данные'!B40/9.81</f>
        <v>-1.8548318042813455E-2</v>
      </c>
      <c r="E47">
        <f>'Исходные данные'!C40/9.81</f>
        <v>-0.24381345565749235</v>
      </c>
      <c r="F47">
        <f>'Исходные данные'!D40</f>
        <v>0.37729800000000002</v>
      </c>
      <c r="G47">
        <f>'Исходные данные'!E40</f>
        <v>0.30079800000000001</v>
      </c>
      <c r="H47">
        <f>'Исходные данные'!F40</f>
        <v>0.105889</v>
      </c>
      <c r="I47">
        <f>'Исходные данные'!G40</f>
        <v>3.8021500000000001</v>
      </c>
      <c r="J47">
        <f>'Исходные данные'!H40</f>
        <v>63.232599999999998</v>
      </c>
      <c r="K47">
        <f>'Исходные данные'!I40</f>
        <v>-11.387700000000001</v>
      </c>
      <c r="L47">
        <f>'Исходные данные'!J40</f>
        <v>5159944</v>
      </c>
      <c r="M47">
        <f t="shared" si="22"/>
        <v>5.7583000000000002E-2</v>
      </c>
      <c r="O47">
        <f t="shared" si="45"/>
        <v>0.56600506602578993</v>
      </c>
      <c r="P47">
        <f t="shared" si="46"/>
        <v>0.10302450526212893</v>
      </c>
      <c r="Q47">
        <f t="shared" si="47"/>
        <v>0.77707988396834771</v>
      </c>
      <c r="R47">
        <f t="shared" si="48"/>
        <v>-8.6967250605436683E-2</v>
      </c>
      <c r="S47">
        <f t="shared" si="49"/>
        <v>0.60060455369625076</v>
      </c>
      <c r="T47">
        <f t="shared" si="50"/>
        <v>-0.10932232009371905</v>
      </c>
      <c r="U47">
        <f t="shared" si="51"/>
        <v>-0.82458222533979564</v>
      </c>
      <c r="V47">
        <f t="shared" si="52"/>
        <v>9.2283496864828965E-2</v>
      </c>
      <c r="W47">
        <f t="shared" si="53"/>
        <v>-0.12718098341672188</v>
      </c>
      <c r="X47">
        <f t="shared" si="54"/>
        <v>0.1586759171901258</v>
      </c>
      <c r="Y47">
        <f>($O46*$G47-$QP46*$H47+$R46*$F47)/2</f>
        <v>6.9626175822389488E-2</v>
      </c>
      <c r="Z47">
        <f t="shared" si="55"/>
        <v>-9.9138774521165984E-2</v>
      </c>
      <c r="AA47">
        <f t="shared" si="56"/>
        <v>0.65894835526444551</v>
      </c>
      <c r="AB47">
        <f t="shared" si="57"/>
        <v>0.11503810988769117</v>
      </c>
      <c r="AC47">
        <f t="shared" si="58"/>
        <v>0.93199917653530484</v>
      </c>
      <c r="AD47">
        <f t="shared" si="59"/>
        <v>-9.2861791411987388E-2</v>
      </c>
      <c r="AE47">
        <f t="shared" si="60"/>
        <v>-0.21719150373183541</v>
      </c>
      <c r="AF47">
        <f t="shared" si="61"/>
        <v>-5.1172807706813962E-2</v>
      </c>
      <c r="AG47">
        <f t="shared" si="62"/>
        <v>-0.39916539084562985</v>
      </c>
      <c r="AH47">
        <f t="shared" si="63"/>
        <v>2.7915707537250079E-2</v>
      </c>
      <c r="AI47">
        <f t="shared" si="64"/>
        <v>0.45815183238544854</v>
      </c>
      <c r="AJ47">
        <f t="shared" si="41"/>
        <v>9.7607064106601152E-2</v>
      </c>
      <c r="AK47">
        <f t="shared" si="42"/>
        <v>-0.76462281255567166</v>
      </c>
      <c r="AL47">
        <f t="shared" si="43"/>
        <v>0.10274642340066284</v>
      </c>
      <c r="AM47">
        <f t="shared" si="44"/>
        <v>0.64752402968783873</v>
      </c>
      <c r="AN47">
        <f>$AJ47*$S47-$AK47*$T47-$AL47*$U47-$AM47*$V47</f>
        <v>0</v>
      </c>
      <c r="AO47">
        <f>$AJ47*$T47+$AK47*$S47+$AL47*$V47-$AM47*$U47</f>
        <v>7.3512030816116236E-2</v>
      </c>
      <c r="AP47">
        <f>$AJ47*$U47-$AK47*$V47+$AL47*$S47+$AM47*$T47</f>
        <v>-1.9001842676114857E-2</v>
      </c>
      <c r="AQ47">
        <f>$AJ47*$V47+$AK47*$U47-$AL47*$T47+$AM47*$S47</f>
        <v>1.0396402597629502</v>
      </c>
      <c r="AR47">
        <f t="shared" si="2"/>
        <v>0</v>
      </c>
      <c r="AS47">
        <f t="shared" si="3"/>
        <v>7.3512030816116236E-2</v>
      </c>
      <c r="AT47">
        <f t="shared" si="4"/>
        <v>-1.9001842676114857E-2</v>
      </c>
      <c r="AU47">
        <f t="shared" si="5"/>
        <v>3.9640259762950159E-2</v>
      </c>
      <c r="AV47">
        <f t="shared" si="6"/>
        <v>-0.26340613952494268</v>
      </c>
      <c r="AW47">
        <f t="shared" si="7"/>
        <v>0.32199636628253697</v>
      </c>
      <c r="AX47">
        <f t="shared" si="8"/>
        <v>0.12653146029379392</v>
      </c>
      <c r="AY47">
        <f t="shared" si="9"/>
        <v>-0.20226741049124697</v>
      </c>
      <c r="AZ47">
        <f t="shared" si="10"/>
        <v>0</v>
      </c>
      <c r="BA47">
        <f t="shared" si="11"/>
        <v>6.7079308325468434E-2</v>
      </c>
      <c r="BB47">
        <f t="shared" si="12"/>
        <v>0.28559278387186188</v>
      </c>
      <c r="BC47">
        <f t="shared" si="13"/>
        <v>-0.3974705349128369</v>
      </c>
      <c r="BD47">
        <f t="shared" si="14"/>
        <v>-50.518853053418873</v>
      </c>
      <c r="BE47">
        <f t="shared" si="15"/>
        <v>-1.1979510622430611</v>
      </c>
      <c r="BF47">
        <f t="shared" si="16"/>
        <v>36.632521564666455</v>
      </c>
      <c r="BG47">
        <f t="shared" si="17"/>
        <v>-2.8855628397740478</v>
      </c>
      <c r="BH47">
        <f t="shared" si="18"/>
        <v>0</v>
      </c>
      <c r="BI47">
        <f t="shared" si="19"/>
        <v>5.8045367223699422</v>
      </c>
      <c r="BJ47">
        <f t="shared" si="20"/>
        <v>64.08461507503408</v>
      </c>
      <c r="BK47">
        <f t="shared" si="21"/>
        <v>-1.402577197829826</v>
      </c>
    </row>
    <row r="48" spans="2:63" x14ac:dyDescent="0.25">
      <c r="B48">
        <v>38</v>
      </c>
      <c r="C48">
        <f>'Исходные данные'!A41/9.81</f>
        <v>-0.97061569826707428</v>
      </c>
      <c r="D48">
        <f>'Исходные данные'!B41/9.81</f>
        <v>-4.1977879714576956E-2</v>
      </c>
      <c r="E48">
        <f>'Исходные данные'!C41/9.81</f>
        <v>-0.26065341488277266</v>
      </c>
      <c r="F48">
        <f>'Исходные данные'!D41</f>
        <v>0.41406999999999999</v>
      </c>
      <c r="G48">
        <f>'Исходные данные'!E41</f>
        <v>0.170631</v>
      </c>
      <c r="H48">
        <f>'Исходные данные'!F41</f>
        <v>0.172238</v>
      </c>
      <c r="I48">
        <f>'Исходные данные'!G41</f>
        <v>2.35371</v>
      </c>
      <c r="J48">
        <f>'Исходные данные'!H41</f>
        <v>60.681399999999996</v>
      </c>
      <c r="K48">
        <f>'Исходные данные'!I41</f>
        <v>-12.789300000000001</v>
      </c>
      <c r="L48">
        <f>'Исходные данные'!J41</f>
        <v>5217603</v>
      </c>
      <c r="M48">
        <f t="shared" si="22"/>
        <v>5.7659000000000002E-2</v>
      </c>
      <c r="O48">
        <f t="shared" si="45"/>
        <v>0.5706541787463949</v>
      </c>
      <c r="P48">
        <f t="shared" si="46"/>
        <v>0.11301164348256836</v>
      </c>
      <c r="Q48">
        <f t="shared" si="47"/>
        <v>0.79376899769548392</v>
      </c>
      <c r="R48">
        <f t="shared" si="48"/>
        <v>-9.6584103049311462E-2</v>
      </c>
      <c r="S48">
        <f t="shared" si="49"/>
        <v>0.58360105657405625</v>
      </c>
      <c r="T48">
        <f t="shared" si="50"/>
        <v>-0.1155756270575003</v>
      </c>
      <c r="U48">
        <f t="shared" si="51"/>
        <v>-0.81177785598357111</v>
      </c>
      <c r="V48">
        <f t="shared" si="52"/>
        <v>9.8775382161681552E-2</v>
      </c>
      <c r="W48">
        <f t="shared" si="53"/>
        <v>-8.013710463275682E-2</v>
      </c>
      <c r="X48">
        <f t="shared" si="54"/>
        <v>0.19152385584114767</v>
      </c>
      <c r="Y48">
        <f>($O47*$G48-$QP47*$H48+$R47*$F48)/2</f>
        <v>3.0283740481426701E-2</v>
      </c>
      <c r="Z48">
        <f t="shared" si="55"/>
        <v>-0.10334935631762071</v>
      </c>
      <c r="AA48">
        <f t="shared" si="56"/>
        <v>0.66438153000560363</v>
      </c>
      <c r="AB48">
        <f t="shared" si="57"/>
        <v>0.10233495944934801</v>
      </c>
      <c r="AC48">
        <f t="shared" si="58"/>
        <v>0.94485916454651764</v>
      </c>
      <c r="AD48">
        <f t="shared" si="59"/>
        <v>-0.13356884789643314</v>
      </c>
      <c r="AE48">
        <f t="shared" si="60"/>
        <v>-0.10867618724848715</v>
      </c>
      <c r="AF48">
        <f t="shared" si="61"/>
        <v>7.6173920910155464E-4</v>
      </c>
      <c r="AG48">
        <f t="shared" si="62"/>
        <v>-0.18534527238416595</v>
      </c>
      <c r="AH48">
        <f t="shared" si="63"/>
        <v>5.1480645963389429E-2</v>
      </c>
      <c r="AI48">
        <f t="shared" si="64"/>
        <v>0.22093940532521456</v>
      </c>
      <c r="AJ48">
        <f t="shared" si="41"/>
        <v>0.11783663847437142</v>
      </c>
      <c r="AK48">
        <f t="shared" si="42"/>
        <v>-0.7648388999105038</v>
      </c>
      <c r="AL48">
        <f t="shared" si="43"/>
        <v>9.9248064943915512E-2</v>
      </c>
      <c r="AM48">
        <f t="shared" si="44"/>
        <v>0.61695770037712794</v>
      </c>
      <c r="AN48">
        <f>$AJ48*$S48-$AK48*$T48-$AL48*$U48-$AM48*$V48</f>
        <v>0</v>
      </c>
      <c r="AO48">
        <f>$AJ48*$T48+$AK48*$S48+$AL48*$V48-$AM48*$U48</f>
        <v>5.0656031309609661E-2</v>
      </c>
      <c r="AP48">
        <f>$AJ48*$U48-$AK48*$V48+$AL48*$S48+$AM48*$T48</f>
        <v>-3.3493916631096597E-2</v>
      </c>
      <c r="AQ48">
        <f>$AJ48*$V48+$AK48*$U48-$AL48*$T48+$AM48*$S48</f>
        <v>1.0040464644818643</v>
      </c>
      <c r="AR48">
        <f t="shared" si="2"/>
        <v>0</v>
      </c>
      <c r="AS48">
        <f t="shared" si="3"/>
        <v>5.0656031309609661E-2</v>
      </c>
      <c r="AT48">
        <f t="shared" si="4"/>
        <v>-3.3493916631096597E-2</v>
      </c>
      <c r="AU48">
        <f t="shared" si="5"/>
        <v>4.0464644818642981E-3</v>
      </c>
      <c r="AV48">
        <f t="shared" si="6"/>
        <v>-0.16560087632159787</v>
      </c>
      <c r="AW48">
        <f t="shared" si="7"/>
        <v>0.38948820250600158</v>
      </c>
      <c r="AX48">
        <f t="shared" si="8"/>
        <v>3.7913814173897109E-2</v>
      </c>
      <c r="AY48">
        <f t="shared" si="9"/>
        <v>-0.21110430469777333</v>
      </c>
      <c r="AZ48">
        <f t="shared" si="10"/>
        <v>0</v>
      </c>
      <c r="BA48">
        <f t="shared" si="11"/>
        <v>7.8820303255545454E-2</v>
      </c>
      <c r="BB48">
        <f t="shared" si="12"/>
        <v>0.14248433267997207</v>
      </c>
      <c r="BC48">
        <f t="shared" si="13"/>
        <v>-0.4513539702278544</v>
      </c>
      <c r="BD48">
        <f t="shared" si="14"/>
        <v>-49.668253761268652</v>
      </c>
      <c r="BE48">
        <f t="shared" si="15"/>
        <v>-2.9477368043931866</v>
      </c>
      <c r="BF48">
        <f t="shared" si="16"/>
        <v>35.846103324984902</v>
      </c>
      <c r="BG48">
        <f t="shared" si="17"/>
        <v>-2.3088647729839833</v>
      </c>
      <c r="BH48">
        <f t="shared" si="18"/>
        <v>0</v>
      </c>
      <c r="BI48">
        <f t="shared" si="19"/>
        <v>5.6865645195271517</v>
      </c>
      <c r="BJ48">
        <f t="shared" si="20"/>
        <v>61.797424646589185</v>
      </c>
      <c r="BK48">
        <f t="shared" si="21"/>
        <v>0.28238666485448172</v>
      </c>
    </row>
    <row r="49" spans="2:63" x14ac:dyDescent="0.25">
      <c r="B49">
        <v>39</v>
      </c>
      <c r="C49">
        <f>'Исходные данные'!A42/9.81</f>
        <v>-0.90008256880733939</v>
      </c>
      <c r="D49">
        <f>'Исходные данные'!B42/9.81</f>
        <v>-5.0763914373088678E-2</v>
      </c>
      <c r="E49">
        <f>'Исходные данные'!C42/9.81</f>
        <v>-0.23087767584097857</v>
      </c>
      <c r="F49">
        <f>'Исходные данные'!D42</f>
        <v>0.40007999999999999</v>
      </c>
      <c r="G49">
        <f>'Исходные данные'!E42</f>
        <v>0.112542</v>
      </c>
      <c r="H49">
        <f>'Исходные данные'!F42</f>
        <v>0.104823</v>
      </c>
      <c r="I49">
        <f>'Исходные данные'!G42</f>
        <v>2.35371</v>
      </c>
      <c r="J49">
        <f>'Исходные данные'!H42</f>
        <v>60.681399999999996</v>
      </c>
      <c r="K49">
        <f>'Исходные данные'!I42</f>
        <v>-12.789300000000001</v>
      </c>
      <c r="L49">
        <f>'Исходные данные'!J42</f>
        <v>5290631</v>
      </c>
      <c r="M49">
        <f t="shared" si="22"/>
        <v>7.3027999999999996E-2</v>
      </c>
      <c r="O49">
        <f t="shared" si="45"/>
        <v>0.56240142120448333</v>
      </c>
      <c r="P49">
        <f t="shared" si="46"/>
        <v>0.1187512243163569</v>
      </c>
      <c r="Q49">
        <f t="shared" si="47"/>
        <v>0.7780766816827599</v>
      </c>
      <c r="R49">
        <f t="shared" si="48"/>
        <v>-0.10766956453883111</v>
      </c>
      <c r="S49">
        <f t="shared" si="49"/>
        <v>0.5936303742880914</v>
      </c>
      <c r="T49">
        <f t="shared" si="50"/>
        <v>-0.12534522687924901</v>
      </c>
      <c r="U49">
        <f t="shared" si="51"/>
        <v>-0.82128162262277526</v>
      </c>
      <c r="V49">
        <f t="shared" si="52"/>
        <v>0.11364822613665296</v>
      </c>
      <c r="W49">
        <f t="shared" si="53"/>
        <v>-6.2210906714606565E-2</v>
      </c>
      <c r="X49">
        <f t="shared" si="54"/>
        <v>0.16119116980183348</v>
      </c>
      <c r="Y49">
        <f>($O48*$G49-$QP48*$H49+$R48*$F49)/2</f>
        <v>1.2790597318254129E-2</v>
      </c>
      <c r="Z49">
        <f t="shared" si="55"/>
        <v>-0.12251743061923032</v>
      </c>
      <c r="AA49">
        <f t="shared" si="56"/>
        <v>0.52489304680242632</v>
      </c>
      <c r="AB49">
        <f t="shared" si="57"/>
        <v>5.7762135403081526E-2</v>
      </c>
      <c r="AC49">
        <f t="shared" si="58"/>
        <v>0.6099654277288683</v>
      </c>
      <c r="AD49">
        <f t="shared" si="59"/>
        <v>-0.12928973448655579</v>
      </c>
      <c r="AE49">
        <f t="shared" si="60"/>
        <v>4.9917826553630834E-2</v>
      </c>
      <c r="AF49">
        <f t="shared" si="61"/>
        <v>6.0268075642494104E-2</v>
      </c>
      <c r="AG49">
        <f t="shared" si="62"/>
        <v>0.20049929570723768</v>
      </c>
      <c r="AH49">
        <f t="shared" si="63"/>
        <v>3.5676434739646323E-2</v>
      </c>
      <c r="AI49">
        <f t="shared" si="64"/>
        <v>0.2181669221589706</v>
      </c>
      <c r="AJ49">
        <f t="shared" si="41"/>
        <v>0.12152562625678813</v>
      </c>
      <c r="AK49">
        <f t="shared" si="42"/>
        <v>-0.6913139803464432</v>
      </c>
      <c r="AL49">
        <f t="shared" si="43"/>
        <v>9.5778807316582143E-2</v>
      </c>
      <c r="AM49">
        <f t="shared" si="44"/>
        <v>0.56445904837785965</v>
      </c>
      <c r="AN49">
        <f>$AJ49*$S49-$AK49*$T49-$AL49*$U49-$AM49*$V49</f>
        <v>0</v>
      </c>
      <c r="AO49">
        <f>$AJ49*$T49+$AK49*$S49+$AL49*$V49-$AM49*$U49</f>
        <v>4.8847300610440736E-2</v>
      </c>
      <c r="AP49">
        <f>$AJ49*$U49-$AK49*$V49+$AL49*$S49+$AM49*$T49</f>
        <v>-3.5135194199339824E-2</v>
      </c>
      <c r="AQ49">
        <f>$AJ49*$V49+$AK49*$U49-$AL49*$T49+$AM49*$S49</f>
        <v>0.92866009186713572</v>
      </c>
      <c r="AR49">
        <f t="shared" si="2"/>
        <v>0</v>
      </c>
      <c r="AS49">
        <f t="shared" si="3"/>
        <v>4.8847300610440736E-2</v>
      </c>
      <c r="AT49">
        <f t="shared" si="4"/>
        <v>-3.5135194199339824E-2</v>
      </c>
      <c r="AU49">
        <f t="shared" si="5"/>
        <v>-7.1339908132864283E-2</v>
      </c>
      <c r="AV49">
        <f t="shared" si="6"/>
        <v>-0.12379004897077533</v>
      </c>
      <c r="AW49">
        <f t="shared" si="7"/>
        <v>0.31868324073185073</v>
      </c>
      <c r="AX49">
        <f t="shared" si="8"/>
        <v>7.7694817779859343E-3</v>
      </c>
      <c r="AY49">
        <f t="shared" si="9"/>
        <v>-0.23897581434570958</v>
      </c>
      <c r="AZ49">
        <f t="shared" si="10"/>
        <v>0</v>
      </c>
      <c r="BA49">
        <f t="shared" si="11"/>
        <v>9.3130864972513216E-3</v>
      </c>
      <c r="BB49">
        <f t="shared" si="12"/>
        <v>0.10001538531832295</v>
      </c>
      <c r="BC49">
        <f t="shared" si="13"/>
        <v>-0.41668664318948612</v>
      </c>
      <c r="BD49">
        <f t="shared" si="14"/>
        <v>-48.871306657806343</v>
      </c>
      <c r="BE49">
        <f t="shared" si="15"/>
        <v>-2.0937863423354912</v>
      </c>
      <c r="BF49">
        <f t="shared" si="16"/>
        <v>35.392627703076215</v>
      </c>
      <c r="BG49">
        <f t="shared" si="17"/>
        <v>-1.8180968194234481</v>
      </c>
      <c r="BH49">
        <f t="shared" si="18"/>
        <v>0</v>
      </c>
      <c r="BI49">
        <f t="shared" si="19"/>
        <v>7.4119897016563554</v>
      </c>
      <c r="BJ49">
        <f t="shared" si="20"/>
        <v>61.61308972406929</v>
      </c>
      <c r="BK49">
        <f t="shared" si="21"/>
        <v>-0.47752961209283873</v>
      </c>
    </row>
    <row r="50" spans="2:63" x14ac:dyDescent="0.25">
      <c r="B50">
        <v>40</v>
      </c>
      <c r="C50">
        <f>'Исходные данные'!A43/9.81</f>
        <v>-1.0030744138634045</v>
      </c>
      <c r="D50">
        <f>'Исходные данные'!B43/9.81</f>
        <v>-2.7822528032619774E-2</v>
      </c>
      <c r="E50">
        <f>'Исходные данные'!C43/9.81</f>
        <v>-0.1942691131498471</v>
      </c>
      <c r="F50">
        <f>'Исходные данные'!D43</f>
        <v>0.60938599999999998</v>
      </c>
      <c r="G50">
        <f>'Исходные данные'!E43</f>
        <v>0.17036499999999999</v>
      </c>
      <c r="H50">
        <f>'Исходные данные'!F43</f>
        <v>0.10095899999999999</v>
      </c>
      <c r="I50">
        <f>'Исходные данные'!G43</f>
        <v>3.6210900000000001</v>
      </c>
      <c r="J50">
        <f>'Исходные данные'!H43</f>
        <v>60.499200000000002</v>
      </c>
      <c r="K50">
        <f>'Исходные данные'!I43</f>
        <v>-14.015599999999999</v>
      </c>
      <c r="L50">
        <f>'Исходные данные'!J43</f>
        <v>5347929</v>
      </c>
      <c r="M50">
        <f t="shared" si="22"/>
        <v>5.7298000000000002E-2</v>
      </c>
      <c r="O50">
        <f t="shared" si="45"/>
        <v>0.57502817619467317</v>
      </c>
      <c r="P50">
        <f t="shared" si="46"/>
        <v>0.13106038660717464</v>
      </c>
      <c r="Q50">
        <f t="shared" si="47"/>
        <v>0.77605912648596154</v>
      </c>
      <c r="R50">
        <f t="shared" si="48"/>
        <v>-0.1196434815705352</v>
      </c>
      <c r="S50">
        <f t="shared" si="49"/>
        <v>0.59624461123562233</v>
      </c>
      <c r="T50">
        <f t="shared" si="50"/>
        <v>-0.13589603517885687</v>
      </c>
      <c r="U50">
        <f t="shared" si="51"/>
        <v>-0.80469286779927585</v>
      </c>
      <c r="V50">
        <f t="shared" si="52"/>
        <v>0.12405788813337969</v>
      </c>
      <c r="W50">
        <f t="shared" si="53"/>
        <v>-9.70260779449275E-2</v>
      </c>
      <c r="X50">
        <f t="shared" si="54"/>
        <v>0.21980826076539151</v>
      </c>
      <c r="Y50">
        <f>($O49*$G50-$QP49*$H50+$R49*$F50)/2</f>
        <v>1.5100596433720831E-2</v>
      </c>
      <c r="Z50">
        <f t="shared" si="55"/>
        <v>-0.19856924966494538</v>
      </c>
      <c r="AA50">
        <f t="shared" si="56"/>
        <v>0.75891041214904198</v>
      </c>
      <c r="AB50">
        <f t="shared" si="57"/>
        <v>0.12817455988038509</v>
      </c>
      <c r="AC50">
        <f t="shared" si="58"/>
        <v>0.74691092486546662</v>
      </c>
      <c r="AD50">
        <f t="shared" si="59"/>
        <v>-0.1256726983439336</v>
      </c>
      <c r="AE50">
        <f t="shared" si="60"/>
        <v>-0.16068733892679385</v>
      </c>
      <c r="AF50">
        <f t="shared" si="61"/>
        <v>-7.7055543785531713E-3</v>
      </c>
      <c r="AG50">
        <f t="shared" si="62"/>
        <v>2.5484546557075022E-2</v>
      </c>
      <c r="AH50">
        <f t="shared" si="63"/>
        <v>1.472133997319793E-2</v>
      </c>
      <c r="AI50">
        <f t="shared" si="64"/>
        <v>0.16354197144305604</v>
      </c>
      <c r="AJ50">
        <f t="shared" si="41"/>
        <v>0.12981221421946104</v>
      </c>
      <c r="AK50">
        <f t="shared" si="42"/>
        <v>-0.73088915316560354</v>
      </c>
      <c r="AL50">
        <f t="shared" si="43"/>
        <v>0.12947356267247104</v>
      </c>
      <c r="AM50">
        <f t="shared" si="44"/>
        <v>0.66308840831739424</v>
      </c>
      <c r="AN50">
        <f>$AJ50*$S50-$AK50*$T50-$AL50*$U50-$AM50*$V50</f>
        <v>0</v>
      </c>
      <c r="AO50">
        <f>$AJ50*$T50+$AK50*$S50+$AL50*$V50-$AM50*$U50</f>
        <v>9.6215045431861046E-2</v>
      </c>
      <c r="AP50">
        <f>$AJ50*$U50-$AK50*$V50+$AL50*$S50+$AM50*$T50</f>
        <v>-2.6699569756767336E-2</v>
      </c>
      <c r="AQ50">
        <f>$AJ50*$V50+$AK50*$U50-$AL50*$T50+$AM50*$S50</f>
        <v>1.0172033519139203</v>
      </c>
      <c r="AR50">
        <f t="shared" si="2"/>
        <v>0</v>
      </c>
      <c r="AS50">
        <f t="shared" si="3"/>
        <v>9.6215045431861046E-2</v>
      </c>
      <c r="AT50">
        <f t="shared" si="4"/>
        <v>-2.6699569756767336E-2</v>
      </c>
      <c r="AU50">
        <f t="shared" si="5"/>
        <v>1.7203351913920306E-2</v>
      </c>
      <c r="AV50">
        <f t="shared" si="6"/>
        <v>-0.20000059158090089</v>
      </c>
      <c r="AW50">
        <f t="shared" si="7"/>
        <v>0.4491473352672275</v>
      </c>
      <c r="AX50">
        <f t="shared" si="8"/>
        <v>1.1823887005589576E-2</v>
      </c>
      <c r="AY50">
        <f t="shared" si="9"/>
        <v>-0.39253719444800483</v>
      </c>
      <c r="AZ50">
        <f t="shared" si="10"/>
        <v>0</v>
      </c>
      <c r="BA50">
        <f t="shared" si="11"/>
        <v>-1.9424068533611838E-2</v>
      </c>
      <c r="BB50">
        <f t="shared" si="12"/>
        <v>0.16561295702345707</v>
      </c>
      <c r="BC50">
        <f t="shared" si="13"/>
        <v>-0.61867867583225133</v>
      </c>
      <c r="BD50">
        <f t="shared" si="14"/>
        <v>-49.102412940738859</v>
      </c>
      <c r="BE50">
        <f t="shared" si="15"/>
        <v>-1.5563705944077491</v>
      </c>
      <c r="BF50">
        <f t="shared" si="16"/>
        <v>36.19239477708804</v>
      </c>
      <c r="BG50">
        <f t="shared" si="17"/>
        <v>-2.9404963071763306</v>
      </c>
      <c r="BH50">
        <f t="shared" si="18"/>
        <v>0</v>
      </c>
      <c r="BI50">
        <f t="shared" si="19"/>
        <v>7.8686013127204024</v>
      </c>
      <c r="BJ50">
        <f t="shared" si="20"/>
        <v>61.684563677396895</v>
      </c>
      <c r="BK50">
        <f t="shared" si="21"/>
        <v>-1.6739934583866636</v>
      </c>
    </row>
    <row r="51" spans="2:63" x14ac:dyDescent="0.25">
      <c r="B51">
        <v>41</v>
      </c>
      <c r="C51">
        <f>'Исходные данные'!A44/9.81</f>
        <v>-0.99941386340468896</v>
      </c>
      <c r="D51">
        <f>'Исходные данные'!B44/9.81</f>
        <v>-5.8573700305810392E-3</v>
      </c>
      <c r="E51">
        <f>'Исходные данные'!C44/9.81</f>
        <v>-0.25821202854230374</v>
      </c>
      <c r="F51">
        <f>'Исходные данные'!D44</f>
        <v>0.51825600000000005</v>
      </c>
      <c r="G51">
        <f>'Исходные данные'!E44</f>
        <v>0.35355799999999998</v>
      </c>
      <c r="H51">
        <f>'Исходные данные'!F44</f>
        <v>0.12400799999999999</v>
      </c>
      <c r="I51">
        <f>'Исходные данные'!G44</f>
        <v>3.6210900000000001</v>
      </c>
      <c r="J51">
        <f>'Исходные данные'!H44</f>
        <v>60.499200000000002</v>
      </c>
      <c r="K51">
        <f>'Исходные данные'!I44</f>
        <v>-14.015599999999999</v>
      </c>
      <c r="L51">
        <f>'Исходные данные'!J44</f>
        <v>5408789</v>
      </c>
      <c r="M51">
        <f t="shared" si="22"/>
        <v>6.0859999999999997E-2</v>
      </c>
      <c r="O51">
        <f t="shared" si="45"/>
        <v>0.57725383561308186</v>
      </c>
      <c r="P51">
        <f t="shared" si="46"/>
        <v>0.14872815036739601</v>
      </c>
      <c r="Q51">
        <f t="shared" si="47"/>
        <v>0.79262312247793498</v>
      </c>
      <c r="R51">
        <f t="shared" si="48"/>
        <v>-0.1252267870984905</v>
      </c>
      <c r="S51">
        <f t="shared" si="49"/>
        <v>0.57767252345263542</v>
      </c>
      <c r="T51">
        <f t="shared" si="50"/>
        <v>-0.1488360243460799</v>
      </c>
      <c r="U51">
        <f t="shared" si="51"/>
        <v>-0.7931980197627283</v>
      </c>
      <c r="V51">
        <f t="shared" si="52"/>
        <v>0.12531761530907973</v>
      </c>
      <c r="W51">
        <f t="shared" si="53"/>
        <v>-0.16373399775050626</v>
      </c>
      <c r="X51">
        <f t="shared" si="54"/>
        <v>0.21827512634816648</v>
      </c>
      <c r="Y51">
        <f>($O50*$G51-$QP50*$H51+$R50*$F51)/2</f>
        <v>7.0649929867108469E-2</v>
      </c>
      <c r="Z51">
        <f t="shared" si="55"/>
        <v>-0.14227587820725002</v>
      </c>
      <c r="AA51">
        <f t="shared" si="56"/>
        <v>0.7005134419971828</v>
      </c>
      <c r="AB51">
        <f t="shared" si="57"/>
        <v>0.19305060602641227</v>
      </c>
      <c r="AC51">
        <f t="shared" si="58"/>
        <v>0.91662822855391024</v>
      </c>
      <c r="AD51">
        <f t="shared" si="59"/>
        <v>-9.4129009076695802E-2</v>
      </c>
      <c r="AE51">
        <f t="shared" si="60"/>
        <v>-0.1248807836349662</v>
      </c>
      <c r="AF51">
        <f t="shared" si="61"/>
        <v>-6.1691602828983873E-2</v>
      </c>
      <c r="AG51">
        <f t="shared" si="62"/>
        <v>-0.13989195870004614</v>
      </c>
      <c r="AH51">
        <f t="shared" si="63"/>
        <v>-2.5391565286063504E-2</v>
      </c>
      <c r="AI51">
        <f t="shared" si="64"/>
        <v>0.19903656869405725</v>
      </c>
      <c r="AJ51">
        <f t="shared" si="41"/>
        <v>0.12094859955432413</v>
      </c>
      <c r="AK51">
        <f t="shared" si="42"/>
        <v>-0.78231380996958444</v>
      </c>
      <c r="AL51">
        <f t="shared" si="43"/>
        <v>0.16017559518681093</v>
      </c>
      <c r="AM51">
        <f t="shared" si="44"/>
        <v>0.64223349737141588</v>
      </c>
      <c r="AN51">
        <f>$AJ51*$S51-$AK51*$T51-$AL51*$U51-$AM51*$V51</f>
        <v>0</v>
      </c>
      <c r="AO51">
        <f>$AJ51*$T51+$AK51*$S51+$AL51*$V51-$AM51*$U51</f>
        <v>5.9568460514955179E-2</v>
      </c>
      <c r="AP51">
        <f>$AJ51*$U51-$AK51*$V51+$AL51*$S51+$AM51*$T51</f>
        <v>-9.5692875436344249E-4</v>
      </c>
      <c r="AQ51">
        <f>$AJ51*$V51+$AK51*$U51-$AL51*$T51+$AM51*$S51</f>
        <v>1.0305272988292598</v>
      </c>
      <c r="AR51">
        <f t="shared" si="2"/>
        <v>0</v>
      </c>
      <c r="AS51">
        <f t="shared" si="3"/>
        <v>5.9568460514955179E-2</v>
      </c>
      <c r="AT51">
        <f t="shared" si="4"/>
        <v>-9.5692875436344249E-4</v>
      </c>
      <c r="AU51">
        <f t="shared" si="5"/>
        <v>3.0527298829259752E-2</v>
      </c>
      <c r="AV51">
        <f t="shared" si="6"/>
        <v>-0.34178837881934926</v>
      </c>
      <c r="AW51">
        <f t="shared" si="7"/>
        <v>0.44173180439470522</v>
      </c>
      <c r="AX51">
        <f t="shared" si="8"/>
        <v>0.12074969736641464</v>
      </c>
      <c r="AY51">
        <f t="shared" si="9"/>
        <v>-0.28661356792862186</v>
      </c>
      <c r="AZ51">
        <f t="shared" si="10"/>
        <v>0</v>
      </c>
      <c r="BA51">
        <f t="shared" si="11"/>
        <v>9.383749921027823E-2</v>
      </c>
      <c r="BB51">
        <f t="shared" si="12"/>
        <v>0.32816129528243976</v>
      </c>
      <c r="BC51">
        <f t="shared" si="13"/>
        <v>-0.54080977523017515</v>
      </c>
      <c r="BD51">
        <f t="shared" si="14"/>
        <v>-50.246751386688565</v>
      </c>
      <c r="BE51">
        <f t="shared" si="15"/>
        <v>-1.4426801057725749</v>
      </c>
      <c r="BF51">
        <f t="shared" si="16"/>
        <v>36.554452049317767</v>
      </c>
      <c r="BG51">
        <f t="shared" si="17"/>
        <v>-1.9627844062851705</v>
      </c>
      <c r="BH51">
        <f t="shared" si="18"/>
        <v>0</v>
      </c>
      <c r="BI51">
        <f t="shared" si="19"/>
        <v>9.6691701109280892</v>
      </c>
      <c r="BJ51">
        <f t="shared" si="20"/>
        <v>61.445052516378482</v>
      </c>
      <c r="BK51">
        <f t="shared" si="21"/>
        <v>-0.8456993635604837</v>
      </c>
    </row>
    <row r="52" spans="2:63" x14ac:dyDescent="0.25">
      <c r="B52">
        <v>42</v>
      </c>
      <c r="C52">
        <f>'Исходные данные'!A45/9.81</f>
        <v>-0.89910703363914368</v>
      </c>
      <c r="D52">
        <f>'Исходные данные'!B45/9.81</f>
        <v>-5.9793985728848108E-2</v>
      </c>
      <c r="E52">
        <f>'Исходные данные'!C45/9.81</f>
        <v>-0.24137206931702343</v>
      </c>
      <c r="F52">
        <f>'Исходные данные'!D45</f>
        <v>0.85919500000000004</v>
      </c>
      <c r="G52">
        <f>'Исходные данные'!E45</f>
        <v>8.9227000000000001E-2</v>
      </c>
      <c r="H52">
        <f>'Исходные данные'!F45</f>
        <v>0.28694999999999998</v>
      </c>
      <c r="I52">
        <f>'Исходные данные'!G45</f>
        <v>2.53477</v>
      </c>
      <c r="J52">
        <f>'Исходные данные'!H45</f>
        <v>61.957000000000001</v>
      </c>
      <c r="K52">
        <f>'Исходные данные'!I45</f>
        <v>-15.066800000000001</v>
      </c>
      <c r="L52">
        <f>'Исходные данные'!J45</f>
        <v>5467123</v>
      </c>
      <c r="M52">
        <f t="shared" si="22"/>
        <v>5.8333999999999997E-2</v>
      </c>
      <c r="O52">
        <f t="shared" si="45"/>
        <v>0.5667888688721554</v>
      </c>
      <c r="P52">
        <f t="shared" si="46"/>
        <v>0.16256291998597089</v>
      </c>
      <c r="Q52">
        <f t="shared" si="47"/>
        <v>0.775372232758885</v>
      </c>
      <c r="R52">
        <f t="shared" si="48"/>
        <v>-0.14093382138511037</v>
      </c>
      <c r="S52">
        <f t="shared" si="49"/>
        <v>0.5850779575528906</v>
      </c>
      <c r="T52">
        <f t="shared" si="50"/>
        <v>-0.16780848464523965</v>
      </c>
      <c r="U52">
        <f t="shared" si="51"/>
        <v>-0.80039186935429874</v>
      </c>
      <c r="V52">
        <f t="shared" si="52"/>
        <v>0.14548146037201604</v>
      </c>
      <c r="W52">
        <f t="shared" si="53"/>
        <v>-8.1288019973170839E-2</v>
      </c>
      <c r="X52">
        <f t="shared" si="54"/>
        <v>0.36729521240853119</v>
      </c>
      <c r="Y52">
        <f>($O51*$G52-$QP51*$H52+$R51*$F52)/2</f>
        <v>-2.8043800675419547E-2</v>
      </c>
      <c r="Z52">
        <f t="shared" si="55"/>
        <v>-0.25105213445771196</v>
      </c>
      <c r="AA52">
        <f t="shared" si="56"/>
        <v>0.50892185376917221</v>
      </c>
      <c r="AB52">
        <f t="shared" si="57"/>
        <v>8.5809179265097804E-2</v>
      </c>
      <c r="AC52">
        <f t="shared" si="58"/>
        <v>0.61748740818211201</v>
      </c>
      <c r="AD52">
        <f t="shared" si="59"/>
        <v>-0.15167342981176574</v>
      </c>
      <c r="AE52">
        <f t="shared" si="60"/>
        <v>9.4197767593864778E-2</v>
      </c>
      <c r="AF52">
        <f t="shared" si="61"/>
        <v>8.6735763506435276E-2</v>
      </c>
      <c r="AG52">
        <f t="shared" si="62"/>
        <v>0.24143004296741058</v>
      </c>
      <c r="AH52">
        <f t="shared" si="63"/>
        <v>3.6457521598506307E-2</v>
      </c>
      <c r="AI52">
        <f t="shared" si="64"/>
        <v>0.27570623609026929</v>
      </c>
      <c r="AJ52">
        <f t="shared" si="41"/>
        <v>0.15850657288395376</v>
      </c>
      <c r="AK52">
        <f t="shared" si="42"/>
        <v>-0.70518405380791527</v>
      </c>
      <c r="AL52">
        <f t="shared" si="43"/>
        <v>0.13206217293961536</v>
      </c>
      <c r="AM52">
        <f t="shared" si="44"/>
        <v>0.55061534109879262</v>
      </c>
      <c r="AN52">
        <f>$AJ52*$S52-$AK52*$T52-$AL52*$U52-$AM52*$V52</f>
        <v>0</v>
      </c>
      <c r="AO52">
        <f>$AJ52*$T52+$AK52*$S52+$AL52*$V52-$AM52*$U52</f>
        <v>2.0734246233605147E-2</v>
      </c>
      <c r="AP52">
        <f>$AJ52*$U52-$AK52*$V52+$AL52*$S52+$AM52*$T52</f>
        <v>-3.9407425795200651E-2</v>
      </c>
      <c r="AQ52">
        <f>$AJ52*$V52+$AK52*$U52-$AL52*$T52+$AM52*$S52</f>
        <v>0.93179740305520498</v>
      </c>
      <c r="AR52">
        <f t="shared" si="2"/>
        <v>0</v>
      </c>
      <c r="AS52">
        <f t="shared" si="3"/>
        <v>2.0734246233605147E-2</v>
      </c>
      <c r="AT52">
        <f t="shared" si="4"/>
        <v>-3.9407425795200651E-2</v>
      </c>
      <c r="AU52">
        <f t="shared" si="5"/>
        <v>-6.8202596944795024E-2</v>
      </c>
      <c r="AV52">
        <f t="shared" si="6"/>
        <v>-0.16841642620326588</v>
      </c>
      <c r="AW52">
        <f t="shared" si="7"/>
        <v>0.7220503264615028</v>
      </c>
      <c r="AX52">
        <f t="shared" si="8"/>
        <v>-0.11716419415209844</v>
      </c>
      <c r="AY52">
        <f t="shared" si="9"/>
        <v>-0.48905087794081709</v>
      </c>
      <c r="AZ52">
        <f t="shared" si="10"/>
        <v>0</v>
      </c>
      <c r="BA52">
        <f t="shared" si="11"/>
        <v>4.2239871054061628E-2</v>
      </c>
      <c r="BB52">
        <f t="shared" si="12"/>
        <v>4.3270901571924411E-2</v>
      </c>
      <c r="BC52">
        <f t="shared" si="13"/>
        <v>-0.9082187128794964</v>
      </c>
      <c r="BD52">
        <f t="shared" si="14"/>
        <v>-50.575218737780254</v>
      </c>
      <c r="BE52">
        <f t="shared" si="15"/>
        <v>-1.5138621638232124</v>
      </c>
      <c r="BF52">
        <f t="shared" si="16"/>
        <v>37.208606129124426</v>
      </c>
      <c r="BG52">
        <f t="shared" si="17"/>
        <v>-0.43317397038243155</v>
      </c>
      <c r="BH52">
        <f t="shared" si="18"/>
        <v>0</v>
      </c>
      <c r="BI52">
        <f t="shared" si="19"/>
        <v>12.6676768683243</v>
      </c>
      <c r="BJ52">
        <f t="shared" si="20"/>
        <v>62.542858291905162</v>
      </c>
      <c r="BK52">
        <f t="shared" si="21"/>
        <v>-0.15559444492569963</v>
      </c>
    </row>
    <row r="53" spans="2:63" x14ac:dyDescent="0.25">
      <c r="B53">
        <v>43</v>
      </c>
      <c r="C53">
        <f>'Исходные данные'!A46/9.81</f>
        <v>-1.0850764525993883</v>
      </c>
      <c r="D53">
        <f>'Исходные данные'!B46/9.81</f>
        <v>-2.5137920489296632E-2</v>
      </c>
      <c r="E53">
        <f>'Исходные данные'!C46/9.81</f>
        <v>-0.18182262996941895</v>
      </c>
      <c r="F53">
        <f>'Исходные данные'!D46</f>
        <v>0.21995200000000001</v>
      </c>
      <c r="G53">
        <f>'Исходные данные'!E46</f>
        <v>0.58458100000000002</v>
      </c>
      <c r="H53">
        <f>'Исходные данные'!F46</f>
        <v>2.12871E-2</v>
      </c>
      <c r="I53">
        <f>'Исходные данные'!G46</f>
        <v>2.53477</v>
      </c>
      <c r="J53">
        <f>'Исходные данные'!H46</f>
        <v>61.957000000000001</v>
      </c>
      <c r="K53">
        <f>'Исходные данные'!I46</f>
        <v>-15.066800000000001</v>
      </c>
      <c r="L53">
        <f>'Исходные данные'!J46</f>
        <v>5529400</v>
      </c>
      <c r="M53">
        <f t="shared" si="22"/>
        <v>6.2276999999999999E-2</v>
      </c>
      <c r="O53">
        <f t="shared" si="45"/>
        <v>0.57049135127466044</v>
      </c>
      <c r="P53">
        <f t="shared" si="46"/>
        <v>0.16943896007341103</v>
      </c>
      <c r="Q53">
        <f t="shared" si="47"/>
        <v>0.78050612302201672</v>
      </c>
      <c r="R53">
        <f t="shared" si="48"/>
        <v>-0.14536791409618174</v>
      </c>
      <c r="S53">
        <f t="shared" si="49"/>
        <v>0.57947814073866721</v>
      </c>
      <c r="T53">
        <f t="shared" si="50"/>
        <v>-0.17210808425518481</v>
      </c>
      <c r="U53">
        <f t="shared" si="51"/>
        <v>-0.79280121599283038</v>
      </c>
      <c r="V53">
        <f t="shared" si="52"/>
        <v>0.14765785387508518</v>
      </c>
      <c r="W53">
        <f t="shared" si="53"/>
        <v>-0.24301192111298453</v>
      </c>
      <c r="X53">
        <f t="shared" si="54"/>
        <v>0.1117795028906296</v>
      </c>
      <c r="Y53">
        <f>($O52*$G53-$QP52*$H53+$R52*$F53)/2</f>
        <v>0.15016766393642786</v>
      </c>
      <c r="Z53">
        <f t="shared" si="55"/>
        <v>-3.1724093840447491E-2</v>
      </c>
      <c r="AA53">
        <f t="shared" si="56"/>
        <v>0.76094965783498347</v>
      </c>
      <c r="AB53">
        <f t="shared" si="57"/>
        <v>0.16857696748660633</v>
      </c>
      <c r="AC53">
        <f t="shared" si="58"/>
        <v>0.7378564316565519</v>
      </c>
      <c r="AD53">
        <f t="shared" si="59"/>
        <v>-0.17022518409909868</v>
      </c>
      <c r="AE53">
        <f t="shared" si="60"/>
        <v>-0.25157124033663025</v>
      </c>
      <c r="AF53">
        <f t="shared" si="61"/>
        <v>-7.7923117085598667E-3</v>
      </c>
      <c r="AG53">
        <f t="shared" si="62"/>
        <v>4.8608664323789574E-2</v>
      </c>
      <c r="AH53">
        <f t="shared" si="63"/>
        <v>3.7952382087399351E-2</v>
      </c>
      <c r="AI53">
        <f t="shared" si="64"/>
        <v>0.25913701904537828</v>
      </c>
      <c r="AJ53">
        <f t="shared" si="41"/>
        <v>0.17704335013638653</v>
      </c>
      <c r="AK53">
        <f t="shared" si="42"/>
        <v>-0.76459465474108279</v>
      </c>
      <c r="AL53">
        <f t="shared" si="43"/>
        <v>0.17420217166091465</v>
      </c>
      <c r="AM53">
        <f t="shared" si="44"/>
        <v>0.73892123423115086</v>
      </c>
      <c r="AN53">
        <f>$AJ53*$S53-$AK53*$T53-$AL53*$U53-$AM53*$V53</f>
        <v>0</v>
      </c>
      <c r="AO53">
        <f>$AJ53*$T53+$AK53*$S53+$AL53*$V53-$AM53*$U53</f>
        <v>0.13800349105903004</v>
      </c>
      <c r="AP53">
        <f>$AJ53*$U53-$AK53*$V53+$AL53*$S53+$AM53*$T53</f>
        <v>-5.3689744960436769E-2</v>
      </c>
      <c r="AQ53">
        <f>$AJ53*$V53+$AK53*$U53-$AL53*$T53+$AM53*$S53</f>
        <v>1.0904837181465843</v>
      </c>
      <c r="AR53">
        <f t="shared" si="2"/>
        <v>0</v>
      </c>
      <c r="AS53">
        <f t="shared" si="3"/>
        <v>0.13800349105903004</v>
      </c>
      <c r="AT53">
        <f t="shared" si="4"/>
        <v>-5.3689744960436769E-2</v>
      </c>
      <c r="AU53">
        <f t="shared" si="5"/>
        <v>9.0483718146584291E-2</v>
      </c>
      <c r="AV53">
        <f t="shared" si="6"/>
        <v>-0.49044302672424367</v>
      </c>
      <c r="AW53">
        <f t="shared" si="7"/>
        <v>0.22707474617720613</v>
      </c>
      <c r="AX53">
        <f t="shared" si="8"/>
        <v>0.29791757709123023</v>
      </c>
      <c r="AY53">
        <f t="shared" si="9"/>
        <v>-6.0478979608545091E-2</v>
      </c>
      <c r="AZ53">
        <f t="shared" si="10"/>
        <v>-1.9081958235744878E-17</v>
      </c>
      <c r="BA53">
        <f t="shared" si="11"/>
        <v>0.21203612297859234</v>
      </c>
      <c r="BB53">
        <f t="shared" si="12"/>
        <v>0.5383401032567583</v>
      </c>
      <c r="BC53">
        <f t="shared" si="13"/>
        <v>-0.23621512286286866</v>
      </c>
      <c r="BD53">
        <f t="shared" si="14"/>
        <v>-50.977535945004718</v>
      </c>
      <c r="BE53">
        <f t="shared" si="15"/>
        <v>-1.3071054382205194</v>
      </c>
      <c r="BF53">
        <f t="shared" si="16"/>
        <v>37.53036134694463</v>
      </c>
      <c r="BG53">
        <f t="shared" si="17"/>
        <v>-7.595294756924531E-2</v>
      </c>
      <c r="BH53">
        <f t="shared" si="18"/>
        <v>0</v>
      </c>
      <c r="BI53">
        <f t="shared" si="19"/>
        <v>13.497644044910315</v>
      </c>
      <c r="BJ53">
        <f t="shared" si="20"/>
        <v>62.369153000191545</v>
      </c>
      <c r="BK53">
        <f t="shared" si="21"/>
        <v>-7.5693252640909564E-2</v>
      </c>
    </row>
    <row r="54" spans="2:63" x14ac:dyDescent="0.25">
      <c r="B54">
        <v>44</v>
      </c>
      <c r="C54">
        <f>'Исходные данные'!A47/9.81</f>
        <v>-0.98355045871559632</v>
      </c>
      <c r="D54">
        <f>'Исходные данные'!B47/9.81</f>
        <v>1.7572069317023445E-2</v>
      </c>
      <c r="E54">
        <f>'Исходные данные'!C47/9.81</f>
        <v>-0.36071661569826707</v>
      </c>
      <c r="F54">
        <f>'Исходные данные'!D47</f>
        <v>0.68093099999999995</v>
      </c>
      <c r="G54">
        <f>'Исходные данные'!E47</f>
        <v>0.23711399999999999</v>
      </c>
      <c r="H54">
        <f>'Исходные данные'!F47</f>
        <v>0.164244</v>
      </c>
      <c r="I54">
        <f>'Исходные данные'!G47</f>
        <v>0.54316399999999998</v>
      </c>
      <c r="J54">
        <f>'Исходные данные'!H47</f>
        <v>58.859200000000001</v>
      </c>
      <c r="K54">
        <f>'Исходные данные'!I47</f>
        <v>-18.045100000000001</v>
      </c>
      <c r="L54">
        <f>'Исходные данные'!J47</f>
        <v>5587049</v>
      </c>
      <c r="M54">
        <f t="shared" si="22"/>
        <v>5.7648999999999999E-2</v>
      </c>
      <c r="O54">
        <f t="shared" si="45"/>
        <v>0.5677197071894482</v>
      </c>
      <c r="P54">
        <f t="shared" si="46"/>
        <v>0.19063069172252103</v>
      </c>
      <c r="Q54">
        <f t="shared" si="47"/>
        <v>0.79717222699743506</v>
      </c>
      <c r="R54">
        <f t="shared" si="48"/>
        <v>-0.15239142625216054</v>
      </c>
      <c r="S54">
        <f t="shared" si="49"/>
        <v>0.55803641772354939</v>
      </c>
      <c r="T54">
        <f t="shared" si="50"/>
        <v>-0.18737920662229057</v>
      </c>
      <c r="U54">
        <f t="shared" si="51"/>
        <v>-0.78357528940580867</v>
      </c>
      <c r="V54">
        <f t="shared" si="52"/>
        <v>0.14979216772047033</v>
      </c>
      <c r="W54">
        <f t="shared" si="53"/>
        <v>-0.13828468084658851</v>
      </c>
      <c r="X54">
        <f t="shared" si="54"/>
        <v>0.27556373078371793</v>
      </c>
      <c r="Y54">
        <f>($O53*$G54-$QP53*$H54+$R53*$F54)/2</f>
        <v>1.8142983576356353E-2</v>
      </c>
      <c r="Z54">
        <f t="shared" si="55"/>
        <v>-0.19879734188895137</v>
      </c>
      <c r="AA54">
        <f t="shared" si="56"/>
        <v>0.62030081638534473</v>
      </c>
      <c r="AB54">
        <f t="shared" si="57"/>
        <v>0.24427780173557773</v>
      </c>
      <c r="AC54">
        <f t="shared" si="58"/>
        <v>0.95510959360693182</v>
      </c>
      <c r="AD54">
        <f t="shared" si="59"/>
        <v>-0.10752887309676736</v>
      </c>
      <c r="AE54">
        <f t="shared" si="60"/>
        <v>-8.5624804361715948E-2</v>
      </c>
      <c r="AF54">
        <f t="shared" si="61"/>
        <v>-0.12865147541216851</v>
      </c>
      <c r="AG54">
        <f t="shared" si="62"/>
        <v>-0.30015154703002583</v>
      </c>
      <c r="AH54">
        <f t="shared" si="63"/>
        <v>-6.504708443686591E-2</v>
      </c>
      <c r="AI54">
        <f t="shared" si="64"/>
        <v>0.34380937105606141</v>
      </c>
      <c r="AJ54">
        <f t="shared" si="41"/>
        <v>0.1185168191194407</v>
      </c>
      <c r="AK54">
        <f t="shared" si="42"/>
        <v>-0.84325641357380832</v>
      </c>
      <c r="AL54">
        <f t="shared" si="43"/>
        <v>0.22862432520837717</v>
      </c>
      <c r="AM54">
        <f t="shared" si="44"/>
        <v>0.58262295382497209</v>
      </c>
      <c r="AN54">
        <f>$AJ54*$S54-$AK54*$T54-$AL54*$U54-$AM54*$V54</f>
        <v>0</v>
      </c>
      <c r="AO54">
        <f>$AJ54*$T54+$AK54*$S54+$AL54*$V54-$AM54*$U54</f>
        <v>-2.000292866671971E-3</v>
      </c>
      <c r="AP54">
        <f>$AJ54*$U54-$AK54*$V54+$AL54*$S54+$AM54*$T54</f>
        <v>5.1855627888526407E-2</v>
      </c>
      <c r="AQ54">
        <f>$AJ54*$V54+$AK54*$U54-$AL54*$T54+$AM54*$S54</f>
        <v>1.0464720502647396</v>
      </c>
      <c r="AR54">
        <f t="shared" si="2"/>
        <v>0</v>
      </c>
      <c r="AS54">
        <f t="shared" si="3"/>
        <v>-2.000292866671971E-3</v>
      </c>
      <c r="AT54">
        <f t="shared" si="4"/>
        <v>5.1855627888526407E-2</v>
      </c>
      <c r="AU54">
        <f t="shared" si="5"/>
        <v>4.6472050264739551E-2</v>
      </c>
      <c r="AV54">
        <f t="shared" si="6"/>
        <v>-0.29379766556421794</v>
      </c>
      <c r="AW54">
        <f t="shared" si="7"/>
        <v>0.55364284383153972</v>
      </c>
      <c r="AX54">
        <f t="shared" si="8"/>
        <v>-4.6370295006485651E-4</v>
      </c>
      <c r="AY54">
        <f t="shared" si="9"/>
        <v>-0.40437352027687284</v>
      </c>
      <c r="AZ54">
        <f t="shared" si="10"/>
        <v>0</v>
      </c>
      <c r="BA54">
        <f t="shared" si="11"/>
        <v>4.7077885501870254E-2</v>
      </c>
      <c r="BB54">
        <f t="shared" si="12"/>
        <v>0.22279365537618201</v>
      </c>
      <c r="BC54">
        <f t="shared" si="13"/>
        <v>-0.70357147974729051</v>
      </c>
      <c r="BD54">
        <f t="shared" si="14"/>
        <v>-49.774381798189061</v>
      </c>
      <c r="BE54">
        <f t="shared" si="15"/>
        <v>-5.107050210294398</v>
      </c>
      <c r="BF54">
        <f t="shared" si="16"/>
        <v>36.7727041479584</v>
      </c>
      <c r="BG54">
        <f t="shared" si="17"/>
        <v>0.54281586652506264</v>
      </c>
      <c r="BH54">
        <f t="shared" si="18"/>
        <v>0</v>
      </c>
      <c r="BI54">
        <f t="shared" si="19"/>
        <v>12.410364333945322</v>
      </c>
      <c r="BJ54">
        <f t="shared" si="20"/>
        <v>60.185767430491644</v>
      </c>
      <c r="BK54">
        <f t="shared" si="21"/>
        <v>3.7392969502841766</v>
      </c>
    </row>
    <row r="55" spans="2:63" x14ac:dyDescent="0.25">
      <c r="B55">
        <v>45</v>
      </c>
      <c r="C55">
        <f>'Исходные данные'!A48/9.81</f>
        <v>-0.98428236493374111</v>
      </c>
      <c r="D55">
        <f>'Исходные данные'!B48/9.81</f>
        <v>-4.3198165137614673E-2</v>
      </c>
      <c r="E55">
        <f>'Исходные данные'!C48/9.81</f>
        <v>-0.34143628950050964</v>
      </c>
      <c r="F55">
        <f>'Исходные данные'!D48</f>
        <v>0.36410799999999999</v>
      </c>
      <c r="G55">
        <f>'Исходные данные'!E48</f>
        <v>0.32158199999999998</v>
      </c>
      <c r="H55">
        <f>'Исходные данные'!F48</f>
        <v>4.5002300000000002E-2</v>
      </c>
      <c r="I55">
        <f>'Исходные данные'!G48</f>
        <v>0.54316399999999998</v>
      </c>
      <c r="J55">
        <f>'Исходные данные'!H48</f>
        <v>58.859200000000001</v>
      </c>
      <c r="K55">
        <f>'Исходные данные'!I48</f>
        <v>-18.045100000000001</v>
      </c>
      <c r="L55">
        <f>'Исходные данные'!J48</f>
        <v>5664614</v>
      </c>
      <c r="M55">
        <f t="shared" si="22"/>
        <v>7.7564999999999995E-2</v>
      </c>
      <c r="O55">
        <f t="shared" si="45"/>
        <v>0.56602388987614516</v>
      </c>
      <c r="P55">
        <f t="shared" si="46"/>
        <v>0.19592283747342257</v>
      </c>
      <c r="Q55">
        <f t="shared" si="47"/>
        <v>0.80936669271085071</v>
      </c>
      <c r="R55">
        <f t="shared" si="48"/>
        <v>-0.1717437156736947</v>
      </c>
      <c r="S55">
        <f t="shared" si="49"/>
        <v>0.5425118862427295</v>
      </c>
      <c r="T55">
        <f t="shared" si="50"/>
        <v>-0.18778442044026128</v>
      </c>
      <c r="U55">
        <f t="shared" si="51"/>
        <v>-0.77574649935832773</v>
      </c>
      <c r="V55">
        <f t="shared" si="52"/>
        <v>0.164609672501383</v>
      </c>
      <c r="W55">
        <f t="shared" si="53"/>
        <v>-0.15945421716118263</v>
      </c>
      <c r="X55">
        <f t="shared" si="54"/>
        <v>0.14579610524668227</v>
      </c>
      <c r="Y55">
        <f>($O54*$G55-$QP54*$H55+$R54*$F55)/2</f>
        <v>6.3540750723787731E-2</v>
      </c>
      <c r="Z55">
        <f t="shared" si="55"/>
        <v>-0.1017023467716093</v>
      </c>
      <c r="AA55">
        <f t="shared" si="56"/>
        <v>0.67393218573316438</v>
      </c>
      <c r="AB55">
        <f t="shared" si="57"/>
        <v>0.13508904270867578</v>
      </c>
      <c r="AC55">
        <f t="shared" si="58"/>
        <v>0.88283329181093761</v>
      </c>
      <c r="AD55">
        <f t="shared" si="59"/>
        <v>-0.287654934270548</v>
      </c>
      <c r="AE55">
        <f t="shared" si="60"/>
        <v>-2.7185301898451038E-2</v>
      </c>
      <c r="AF55">
        <f t="shared" si="61"/>
        <v>1.421599907168835E-2</v>
      </c>
      <c r="AG55">
        <f t="shared" si="62"/>
        <v>-2.1925125369702803E-2</v>
      </c>
      <c r="AH55">
        <f t="shared" si="63"/>
        <v>3.4620972523580817E-2</v>
      </c>
      <c r="AI55">
        <f t="shared" si="64"/>
        <v>5.119041052650284E-2</v>
      </c>
      <c r="AJ55">
        <f t="shared" si="41"/>
        <v>0.1691670128368209</v>
      </c>
      <c r="AK55">
        <f t="shared" si="42"/>
        <v>-0.84089350673179941</v>
      </c>
      <c r="AL55">
        <f t="shared" si="43"/>
        <v>0.21148828381444429</v>
      </c>
      <c r="AM55">
        <f t="shared" si="44"/>
        <v>0.59492075858467364</v>
      </c>
      <c r="AN55">
        <f>$AJ55*$S55-$AK55*$T55-$AL55*$U55-$AM55*$V55</f>
        <v>0</v>
      </c>
      <c r="AO55">
        <f>$AJ55*$T55+$AK55*$S55+$AL55*$V55-$AM55*$U55</f>
        <v>8.3590610747320548E-3</v>
      </c>
      <c r="AP55">
        <f>$AJ55*$U55-$AK55*$V55+$AL55*$S55+$AM55*$T55</f>
        <v>1.0206544648300245E-2</v>
      </c>
      <c r="AQ55">
        <f>$AJ55*$V55+$AK55*$U55-$AL55*$T55+$AM55*$S55</f>
        <v>1.0426325084721757</v>
      </c>
      <c r="AR55">
        <f t="shared" si="2"/>
        <v>0</v>
      </c>
      <c r="AS55">
        <f t="shared" si="3"/>
        <v>8.3590610747320548E-3</v>
      </c>
      <c r="AT55">
        <f t="shared" si="4"/>
        <v>1.0206544648300245E-2</v>
      </c>
      <c r="AU55">
        <f t="shared" si="5"/>
        <v>4.2632508472175701E-2</v>
      </c>
      <c r="AV55">
        <f t="shared" si="6"/>
        <v>-0.32388597006625142</v>
      </c>
      <c r="AW55">
        <f t="shared" si="7"/>
        <v>0.29774687678418305</v>
      </c>
      <c r="AX55">
        <f t="shared" si="8"/>
        <v>0.11067285541880266</v>
      </c>
      <c r="AY55">
        <f t="shared" si="9"/>
        <v>-0.20621925292981103</v>
      </c>
      <c r="AZ55">
        <f t="shared" si="10"/>
        <v>0</v>
      </c>
      <c r="BA55">
        <f t="shared" si="11"/>
        <v>8.0595917849383109E-2</v>
      </c>
      <c r="BB55">
        <f t="shared" si="12"/>
        <v>0.3010074940385884</v>
      </c>
      <c r="BC55">
        <f t="shared" si="13"/>
        <v>-0.37538461869383338</v>
      </c>
      <c r="BD55">
        <f t="shared" si="14"/>
        <v>-50.844226795403308</v>
      </c>
      <c r="BE55">
        <f t="shared" si="15"/>
        <v>-4.1889613969347543</v>
      </c>
      <c r="BF55">
        <f t="shared" si="16"/>
        <v>36.757875529909477</v>
      </c>
      <c r="BG55">
        <f t="shared" si="17"/>
        <v>0.87828492993204921</v>
      </c>
      <c r="BH55">
        <f t="shared" si="18"/>
        <v>0</v>
      </c>
      <c r="BI55">
        <f t="shared" si="19"/>
        <v>14.00722062531792</v>
      </c>
      <c r="BJ55">
        <f t="shared" si="20"/>
        <v>59.90843067424332</v>
      </c>
      <c r="BK55">
        <f t="shared" si="21"/>
        <v>2.2591569852372384</v>
      </c>
    </row>
    <row r="56" spans="2:63" x14ac:dyDescent="0.25">
      <c r="B56">
        <v>46</v>
      </c>
      <c r="C56">
        <f>'Исходные данные'!A49/9.81</f>
        <v>-0.96939551478083574</v>
      </c>
      <c r="D56">
        <f>'Исходные данные'!B49/9.81</f>
        <v>-9.2741794087665641E-2</v>
      </c>
      <c r="E56">
        <f>'Исходные данные'!C49/9.81</f>
        <v>-0.28798776758409783</v>
      </c>
      <c r="F56">
        <f>'Исходные данные'!D49</f>
        <v>0.50480000000000003</v>
      </c>
      <c r="G56">
        <f>'Исходные данные'!E49</f>
        <v>-3.9607499999999997E-2</v>
      </c>
      <c r="H56">
        <f>'Исходные данные'!F49</f>
        <v>1.62244E-2</v>
      </c>
      <c r="I56">
        <f>'Исходные данные'!G49</f>
        <v>0.54316399999999998</v>
      </c>
      <c r="J56">
        <f>'Исходные данные'!H49</f>
        <v>58.859200000000001</v>
      </c>
      <c r="K56">
        <f>'Исходные данные'!I49</f>
        <v>-18.045100000000001</v>
      </c>
      <c r="L56">
        <f>'Исходные данные'!J49</f>
        <v>5726658</v>
      </c>
      <c r="M56">
        <f t="shared" si="22"/>
        <v>6.2044000000000002E-2</v>
      </c>
      <c r="O56">
        <f t="shared" si="45"/>
        <v>0.56231653726212993</v>
      </c>
      <c r="P56">
        <f t="shared" si="46"/>
        <v>0.19785214959112052</v>
      </c>
      <c r="Q56">
        <f t="shared" si="47"/>
        <v>0.7897628054097664</v>
      </c>
      <c r="R56">
        <f t="shared" si="48"/>
        <v>-0.18597240797552711</v>
      </c>
      <c r="S56">
        <f t="shared" si="49"/>
        <v>0.55474078271867744</v>
      </c>
      <c r="T56">
        <f t="shared" si="50"/>
        <v>-0.19518660585930236</v>
      </c>
      <c r="U56">
        <f t="shared" si="51"/>
        <v>-0.7791228032670876</v>
      </c>
      <c r="V56">
        <f t="shared" si="52"/>
        <v>0.18346691290056966</v>
      </c>
      <c r="W56">
        <f t="shared" si="53"/>
        <v>-3.2029209167231204E-2</v>
      </c>
      <c r="X56">
        <f t="shared" si="54"/>
        <v>0.1460290046800751</v>
      </c>
      <c r="Y56">
        <f>($O55*$G56-$QP55*$H56+$R55*$F56)/2</f>
        <v>-5.4557509445175248E-2</v>
      </c>
      <c r="Z56">
        <f t="shared" si="55"/>
        <v>-0.20357246113337976</v>
      </c>
      <c r="AA56">
        <f t="shared" si="56"/>
        <v>0.54492408783986779</v>
      </c>
      <c r="AB56">
        <f t="shared" si="57"/>
        <v>0.12575071161009724</v>
      </c>
      <c r="AC56">
        <f t="shared" si="58"/>
        <v>0.62577149120519104</v>
      </c>
      <c r="AD56">
        <f t="shared" si="59"/>
        <v>-0.20213241571084273</v>
      </c>
      <c r="AE56">
        <f t="shared" si="60"/>
        <v>3.7207750385767194E-2</v>
      </c>
      <c r="AF56">
        <f t="shared" si="61"/>
        <v>0.12374272226214217</v>
      </c>
      <c r="AG56">
        <f t="shared" si="62"/>
        <v>0.32375490622624098</v>
      </c>
      <c r="AH56">
        <f t="shared" si="63"/>
        <v>5.3587951374431411E-2</v>
      </c>
      <c r="AI56">
        <f t="shared" si="64"/>
        <v>0.35268340737789994</v>
      </c>
      <c r="AJ56">
        <f t="shared" si="41"/>
        <v>0.21148322727567775</v>
      </c>
      <c r="AK56">
        <f t="shared" si="42"/>
        <v>-0.78979657112636603</v>
      </c>
      <c r="AL56">
        <f t="shared" si="43"/>
        <v>0.18510957252607585</v>
      </c>
      <c r="AM56">
        <f t="shared" si="44"/>
        <v>0.58530307374603474</v>
      </c>
      <c r="AN56">
        <f>$AJ56*$S56-$AK56*$T56-$AL56*$U56-$AM56*$V56</f>
        <v>0</v>
      </c>
      <c r="AO56">
        <f>$AJ56*$T56+$AK56*$S56+$AL56*$V56-$AM56*$U56</f>
        <v>1.0573392014277927E-2</v>
      </c>
      <c r="AP56">
        <f>$AJ56*$U56-$AK56*$V56+$AL56*$S56+$AM56*$T56</f>
        <v>-3.1425357366657455E-2</v>
      </c>
      <c r="AQ56">
        <f>$AJ56*$V56+$AK56*$U56-$AL56*$T56+$AM56*$S56</f>
        <v>1.0149710877761804</v>
      </c>
      <c r="AR56">
        <f t="shared" si="2"/>
        <v>0</v>
      </c>
      <c r="AS56">
        <f t="shared" si="3"/>
        <v>1.0573392014277927E-2</v>
      </c>
      <c r="AT56">
        <f t="shared" si="4"/>
        <v>-3.1425357366657455E-2</v>
      </c>
      <c r="AU56">
        <f t="shared" si="5"/>
        <v>1.4971087776180392E-2</v>
      </c>
      <c r="AV56">
        <f t="shared" si="6"/>
        <v>-6.5577944062372176E-2</v>
      </c>
      <c r="AW56">
        <f t="shared" si="7"/>
        <v>0.2893049135211227</v>
      </c>
      <c r="AX56">
        <f t="shared" si="8"/>
        <v>-0.11936085621148207</v>
      </c>
      <c r="AY56">
        <f t="shared" si="9"/>
        <v>-0.3973854447586247</v>
      </c>
      <c r="AZ56">
        <f t="shared" si="10"/>
        <v>0</v>
      </c>
      <c r="BA56">
        <f t="shared" si="11"/>
        <v>-0.15822165901633498</v>
      </c>
      <c r="BB56">
        <f t="shared" si="12"/>
        <v>9.3653736192771952E-3</v>
      </c>
      <c r="BC56">
        <f t="shared" si="13"/>
        <v>-0.48117899123579777</v>
      </c>
      <c r="BD56">
        <f t="shared" si="14"/>
        <v>-49.948163780314211</v>
      </c>
      <c r="BE56">
        <f t="shared" si="15"/>
        <v>-2.9997315447411843</v>
      </c>
      <c r="BF56">
        <f t="shared" si="16"/>
        <v>36.56674983760027</v>
      </c>
      <c r="BG56">
        <f t="shared" si="17"/>
        <v>1.0693903722272289</v>
      </c>
      <c r="BH56">
        <f t="shared" si="18"/>
        <v>0</v>
      </c>
      <c r="BI56">
        <f t="shared" si="19"/>
        <v>15.62711426421688</v>
      </c>
      <c r="BJ56">
        <f t="shared" si="20"/>
        <v>59.542441617900934</v>
      </c>
      <c r="BK56">
        <f t="shared" si="21"/>
        <v>0.90389807658971111</v>
      </c>
    </row>
    <row r="57" spans="2:63" x14ac:dyDescent="0.25">
      <c r="B57">
        <v>47</v>
      </c>
      <c r="C57">
        <f>'Исходные данные'!A50/9.81</f>
        <v>-1.0155219164118245</v>
      </c>
      <c r="D57">
        <f>'Исходные данные'!B50/9.81</f>
        <v>-6.4187054026503557E-2</v>
      </c>
      <c r="E57">
        <f>'Исходные данные'!C50/9.81</f>
        <v>-0.29823751274209986</v>
      </c>
      <c r="F57">
        <f>'Исходные данные'!D50</f>
        <v>0.33852700000000002</v>
      </c>
      <c r="G57">
        <f>'Исходные данные'!E50</f>
        <v>9.0218499999999997E-3</v>
      </c>
      <c r="H57">
        <f>'Исходные данные'!F50</f>
        <v>8.1907300000000002E-2</v>
      </c>
      <c r="I57">
        <f>'Исходные данные'!G50</f>
        <v>0.54316399999999998</v>
      </c>
      <c r="J57">
        <f>'Исходные данные'!H50</f>
        <v>58.859200000000001</v>
      </c>
      <c r="K57">
        <f>'Исходные данные'!I50</f>
        <v>-18.045100000000001</v>
      </c>
      <c r="L57">
        <f>'Исходные данные'!J50</f>
        <v>5786890</v>
      </c>
      <c r="M57">
        <f t="shared" si="22"/>
        <v>6.0232000000000001E-2</v>
      </c>
      <c r="O57">
        <f t="shared" si="45"/>
        <v>0.57764936786759979</v>
      </c>
      <c r="P57">
        <f t="shared" si="46"/>
        <v>0.20607649629803859</v>
      </c>
      <c r="Q57">
        <f t="shared" si="47"/>
        <v>0.7825569046109786</v>
      </c>
      <c r="R57">
        <f t="shared" si="48"/>
        <v>-0.19394611916186313</v>
      </c>
      <c r="S57">
        <f t="shared" si="49"/>
        <v>0.56292509346965358</v>
      </c>
      <c r="T57">
        <f t="shared" si="50"/>
        <v>-0.20082360925747814</v>
      </c>
      <c r="U57">
        <f t="shared" si="51"/>
        <v>-0.7626095399353533</v>
      </c>
      <c r="V57">
        <f t="shared" si="52"/>
        <v>0.18900243526673841</v>
      </c>
      <c r="W57">
        <f t="shared" si="53"/>
        <v>-2.9435459199422732E-2</v>
      </c>
      <c r="X57">
        <f t="shared" si="54"/>
        <v>0.12836224230508522</v>
      </c>
      <c r="Y57">
        <f>($O56*$G57-$QP56*$H57+$R56*$F57)/2</f>
        <v>-2.8941772951516464E-2</v>
      </c>
      <c r="Z57">
        <f t="shared" si="55"/>
        <v>-0.10975660574933645</v>
      </c>
      <c r="AA57">
        <f t="shared" si="56"/>
        <v>0.75060788272773649</v>
      </c>
      <c r="AB57">
        <f t="shared" si="57"/>
        <v>0.21105957670739786</v>
      </c>
      <c r="AC57">
        <f t="shared" si="58"/>
        <v>0.72732314087054872</v>
      </c>
      <c r="AD57">
        <f t="shared" si="59"/>
        <v>-0.20772606017348749</v>
      </c>
      <c r="AE57">
        <f t="shared" si="60"/>
        <v>-8.7671016140516742E-2</v>
      </c>
      <c r="AF57">
        <f t="shared" si="61"/>
        <v>-6.1495580321154729E-3</v>
      </c>
      <c r="AG57">
        <f t="shared" si="62"/>
        <v>2.9072758623556141E-2</v>
      </c>
      <c r="AH57">
        <f t="shared" si="63"/>
        <v>1.0128796882546764E-2</v>
      </c>
      <c r="AI57">
        <f t="shared" si="64"/>
        <v>9.3122725235962406E-2</v>
      </c>
      <c r="AJ57">
        <f t="shared" si="41"/>
        <v>0.20166321257827971</v>
      </c>
      <c r="AK57">
        <f t="shared" si="42"/>
        <v>-0.83245224791019212</v>
      </c>
      <c r="AL57">
        <f t="shared" si="43"/>
        <v>0.22133866511873165</v>
      </c>
      <c r="AM57">
        <f t="shared" si="44"/>
        <v>0.60919953356049239</v>
      </c>
      <c r="AN57">
        <f>$AJ57*$S57-$AK57*$T57-$AL57*$U57-$AM57*$V57</f>
        <v>0</v>
      </c>
      <c r="AO57">
        <f>$AJ57*$T57+$AK57*$S57+$AL57*$V57-$AM57*$U57</f>
        <v>-2.6920709247680863E-3</v>
      </c>
      <c r="AP57">
        <f>$AJ57*$U57-$AK57*$V57+$AL57*$S57+$AM57*$T57</f>
        <v>5.800651994909839E-3</v>
      </c>
      <c r="AQ57">
        <f>$AJ57*$V57+$AK57*$U57-$AL57*$T57+$AM57*$S57</f>
        <v>1.0603345980465366</v>
      </c>
      <c r="AR57">
        <f t="shared" si="2"/>
        <v>0</v>
      </c>
      <c r="AS57">
        <f t="shared" si="3"/>
        <v>-2.6920709247680863E-3</v>
      </c>
      <c r="AT57">
        <f t="shared" si="4"/>
        <v>5.800651994909839E-3</v>
      </c>
      <c r="AU57">
        <f t="shared" si="5"/>
        <v>6.0334598046536625E-2</v>
      </c>
      <c r="AV57">
        <f t="shared" si="6"/>
        <v>-6.0936966106124209E-2</v>
      </c>
      <c r="AW57">
        <f t="shared" si="7"/>
        <v>0.26139678350431816</v>
      </c>
      <c r="AX57">
        <f t="shared" si="8"/>
        <v>-7.7323701337244075E-2</v>
      </c>
      <c r="AY57">
        <f t="shared" si="9"/>
        <v>-0.21574374994037249</v>
      </c>
      <c r="AZ57">
        <f t="shared" si="10"/>
        <v>0</v>
      </c>
      <c r="BA57">
        <f t="shared" si="11"/>
        <v>-1.9758219485064843E-2</v>
      </c>
      <c r="BB57">
        <f t="shared" si="12"/>
        <v>-3.1345302308801865E-3</v>
      </c>
      <c r="BC57">
        <f t="shared" si="13"/>
        <v>-0.34783691118500376</v>
      </c>
      <c r="BD57">
        <f t="shared" si="14"/>
        <v>-49.672383808801477</v>
      </c>
      <c r="BE57">
        <f t="shared" si="15"/>
        <v>-2.3920458411751984</v>
      </c>
      <c r="BF57">
        <f t="shared" si="16"/>
        <v>37.613306106671935</v>
      </c>
      <c r="BG57">
        <f t="shared" si="17"/>
        <v>1.28070036426177</v>
      </c>
      <c r="BH57">
        <f t="shared" si="18"/>
        <v>0</v>
      </c>
      <c r="BI57">
        <f t="shared" si="19"/>
        <v>16.714525536357975</v>
      </c>
      <c r="BJ57">
        <f t="shared" si="20"/>
        <v>59.249015239446749</v>
      </c>
      <c r="BK57">
        <f t="shared" si="21"/>
        <v>0.71057373378218414</v>
      </c>
    </row>
    <row r="58" spans="2:63" x14ac:dyDescent="0.25">
      <c r="B58">
        <v>48</v>
      </c>
      <c r="C58">
        <f>'Исходные данные'!A51/9.81</f>
        <v>-1.061406727828746</v>
      </c>
      <c r="D58">
        <f>'Исходные данные'!B51/9.81</f>
        <v>-0.1137308868501529</v>
      </c>
      <c r="E58">
        <f>'Исходные данные'!C51/9.81</f>
        <v>-0.32215596330275231</v>
      </c>
      <c r="F58">
        <f>'Исходные данные'!D51</f>
        <v>0.188776</v>
      </c>
      <c r="G58">
        <f>'Исходные данные'!E51</f>
        <v>-2.84161E-2</v>
      </c>
      <c r="H58">
        <f>'Исходные данные'!F51</f>
        <v>9.0034400000000001E-2</v>
      </c>
      <c r="I58">
        <f>'Исходные данные'!G51</f>
        <v>0.54316399999999998</v>
      </c>
      <c r="J58">
        <f>'Исходные данные'!H51</f>
        <v>58.859200000000001</v>
      </c>
      <c r="K58">
        <f>'Исходные данные'!I51</f>
        <v>-18.045100000000001</v>
      </c>
      <c r="L58">
        <f>'Исходные данные'!J51</f>
        <v>5845720</v>
      </c>
      <c r="M58">
        <f t="shared" si="22"/>
        <v>5.883E-2</v>
      </c>
      <c r="O58">
        <f t="shared" si="45"/>
        <v>0.5863919633041671</v>
      </c>
      <c r="P58">
        <f t="shared" si="46"/>
        <v>0.20939881986221245</v>
      </c>
      <c r="Q58">
        <f t="shared" si="47"/>
        <v>0.79380561300909491</v>
      </c>
      <c r="R58">
        <f t="shared" si="48"/>
        <v>-0.20592119221458294</v>
      </c>
      <c r="S58">
        <f t="shared" si="49"/>
        <v>0.55307772005540756</v>
      </c>
      <c r="T58">
        <f t="shared" si="50"/>
        <v>-0.1975024030327846</v>
      </c>
      <c r="U58">
        <f t="shared" si="51"/>
        <v>-0.74870773490209497</v>
      </c>
      <c r="V58">
        <f t="shared" si="52"/>
        <v>0.19422234721531614</v>
      </c>
      <c r="W58">
        <f t="shared" si="53"/>
        <v>3.983705315121714E-4</v>
      </c>
      <c r="X58">
        <f t="shared" si="54"/>
        <v>8.6996093062182644E-2</v>
      </c>
      <c r="Y58">
        <f>($O57*$G58-$QP57*$H58+$R57*$F58)/2</f>
        <v>-2.6513457396581189E-2</v>
      </c>
      <c r="Z58">
        <f t="shared" si="55"/>
        <v>-5.0787769152479081E-2</v>
      </c>
      <c r="AA58">
        <f t="shared" si="56"/>
        <v>0.67455235176372896</v>
      </c>
      <c r="AB58">
        <f t="shared" si="57"/>
        <v>0.19124273655650517</v>
      </c>
      <c r="AC58">
        <f t="shared" si="58"/>
        <v>0.92331373009852835</v>
      </c>
      <c r="AD58">
        <f t="shared" si="59"/>
        <v>-0.29679205910420836</v>
      </c>
      <c r="AE58">
        <f t="shared" si="60"/>
        <v>-0.10122339944262135</v>
      </c>
      <c r="AF58">
        <f t="shared" si="61"/>
        <v>1.5495122308747522E-2</v>
      </c>
      <c r="AG58">
        <f t="shared" si="62"/>
        <v>-0.14703246275547063</v>
      </c>
      <c r="AH58">
        <f t="shared" si="63"/>
        <v>0.10743132193942376</v>
      </c>
      <c r="AI58">
        <f t="shared" si="64"/>
        <v>0.20891699176389289</v>
      </c>
      <c r="AJ58">
        <f t="shared" si="41"/>
        <v>0.24619879251296539</v>
      </c>
      <c r="AK58">
        <f t="shared" si="42"/>
        <v>-0.9015491867416322</v>
      </c>
      <c r="AL58">
        <f t="shared" si="43"/>
        <v>0.21933433931786006</v>
      </c>
      <c r="AM58">
        <f t="shared" si="44"/>
        <v>0.62982583693652427</v>
      </c>
      <c r="AN58">
        <f>$AJ58*$S58-$AK58*$T58-$AL58*$U58-$AM58*$V58</f>
        <v>0</v>
      </c>
      <c r="AO58">
        <f>$AJ58*$T58+$AK58*$S58+$AL58*$V58-$AM58*$U58</f>
        <v>-3.3096515903152768E-2</v>
      </c>
      <c r="AP58">
        <f>$AJ58*$U58-$AK58*$V58+$AL58*$S58+$AM58*$T58</f>
        <v>-1.2313121066311078E-2</v>
      </c>
      <c r="AQ58">
        <f>$AJ58*$V58+$AK58*$U58-$AL58*$T58+$AM58*$S58</f>
        <v>1.1144758538793254</v>
      </c>
      <c r="AR58">
        <f t="shared" si="2"/>
        <v>0</v>
      </c>
      <c r="AS58">
        <f t="shared" si="3"/>
        <v>-3.3096515903152768E-2</v>
      </c>
      <c r="AT58">
        <f t="shared" si="4"/>
        <v>-1.2313121066311078E-2</v>
      </c>
      <c r="AU58">
        <f t="shared" si="5"/>
        <v>0.11447585387932535</v>
      </c>
      <c r="AV58">
        <f t="shared" si="6"/>
        <v>1.5673790498433697E-3</v>
      </c>
      <c r="AW58">
        <f t="shared" si="7"/>
        <v>0.17631506415852469</v>
      </c>
      <c r="AX58">
        <f t="shared" si="8"/>
        <v>-7.438904875695003E-2</v>
      </c>
      <c r="AY58">
        <f t="shared" si="9"/>
        <v>-0.10300629762557882</v>
      </c>
      <c r="AZ58">
        <f t="shared" si="10"/>
        <v>0</v>
      </c>
      <c r="BA58">
        <f t="shared" si="11"/>
        <v>5.6367451348248304E-3</v>
      </c>
      <c r="BB58">
        <f t="shared" si="12"/>
        <v>-5.6216768603451386E-2</v>
      </c>
      <c r="BC58">
        <f t="shared" si="13"/>
        <v>-0.20336653640813437</v>
      </c>
      <c r="BD58">
        <f t="shared" si="14"/>
        <v>-50.552369743447926</v>
      </c>
      <c r="BE58">
        <f t="shared" si="15"/>
        <v>-1.8854380261576953</v>
      </c>
      <c r="BF58">
        <f t="shared" si="16"/>
        <v>38.181335512360199</v>
      </c>
      <c r="BG58">
        <f t="shared" si="17"/>
        <v>1.3123787690294355</v>
      </c>
      <c r="BH58">
        <f t="shared" si="18"/>
        <v>0</v>
      </c>
      <c r="BI58">
        <f t="shared" si="19"/>
        <v>17.339677477039462</v>
      </c>
      <c r="BJ58">
        <f t="shared" si="20"/>
        <v>59.073192476793679</v>
      </c>
      <c r="BK58">
        <f t="shared" si="21"/>
        <v>-0.14000490289012213</v>
      </c>
    </row>
    <row r="59" spans="2:63" x14ac:dyDescent="0.25">
      <c r="B59">
        <v>49</v>
      </c>
      <c r="C59">
        <f>'Исходные данные'!A52/9.81</f>
        <v>-1.1060652395514781</v>
      </c>
      <c r="D59">
        <f>'Исходные данные'!B52/9.81</f>
        <v>-9.2009582059123338E-2</v>
      </c>
      <c r="E59">
        <f>'Исходные данные'!C52/9.81</f>
        <v>-0.33435881753312946</v>
      </c>
      <c r="F59">
        <f>'Исходные данные'!D52</f>
        <v>8.1657800000000003E-2</v>
      </c>
      <c r="G59">
        <f>'Исходные данные'!E52</f>
        <v>-5.5995000000000003E-2</v>
      </c>
      <c r="H59">
        <f>'Исходные данные'!F52</f>
        <v>6.04571E-2</v>
      </c>
      <c r="I59">
        <f>'Исходные данные'!G52</f>
        <v>0.54316399999999998</v>
      </c>
      <c r="J59">
        <f>'Исходные данные'!H52</f>
        <v>58.859200000000001</v>
      </c>
      <c r="K59">
        <f>'Исходные данные'!I52</f>
        <v>-18.045100000000001</v>
      </c>
      <c r="L59">
        <f>'Исходные данные'!J52</f>
        <v>5904511</v>
      </c>
      <c r="M59">
        <f t="shared" si="22"/>
        <v>5.8791000000000003E-2</v>
      </c>
      <c r="O59">
        <f t="shared" si="45"/>
        <v>0.60269490069509901</v>
      </c>
      <c r="P59">
        <f t="shared" si="46"/>
        <v>0.21307207565539923</v>
      </c>
      <c r="Q59">
        <f t="shared" si="47"/>
        <v>0.79977843119667547</v>
      </c>
      <c r="R59">
        <f t="shared" si="48"/>
        <v>-0.21306049782082659</v>
      </c>
      <c r="S59">
        <f t="shared" si="49"/>
        <v>0.55107001803817357</v>
      </c>
      <c r="T59">
        <f t="shared" si="50"/>
        <v>-0.19482101547471542</v>
      </c>
      <c r="U59">
        <f t="shared" si="51"/>
        <v>-0.73127201507394157</v>
      </c>
      <c r="V59">
        <f t="shared" si="52"/>
        <v>0.19481042935975171</v>
      </c>
      <c r="W59">
        <f t="shared" si="53"/>
        <v>1.9899748228867978E-2</v>
      </c>
      <c r="X59">
        <f t="shared" si="54"/>
        <v>4.2172052914647803E-2</v>
      </c>
      <c r="Y59">
        <f>($O58*$G59-$QP58*$H59+$R58*$F59)/2</f>
        <v>-2.4825044757418403E-2</v>
      </c>
      <c r="Z59">
        <f t="shared" si="55"/>
        <v>-2.0547074669741146E-2</v>
      </c>
      <c r="AA59">
        <f t="shared" si="56"/>
        <v>0.755706459322385</v>
      </c>
      <c r="AB59">
        <f t="shared" si="57"/>
        <v>0.22514391958380339</v>
      </c>
      <c r="AC59">
        <f t="shared" si="58"/>
        <v>0.87492731706847193</v>
      </c>
      <c r="AD59">
        <f t="shared" si="59"/>
        <v>-0.27303275905187929</v>
      </c>
      <c r="AE59">
        <f t="shared" si="60"/>
        <v>-0.13661359235170878</v>
      </c>
      <c r="AF59">
        <f t="shared" si="61"/>
        <v>-1.2704137480768251E-2</v>
      </c>
      <c r="AG59">
        <f t="shared" si="62"/>
        <v>-6.5454096783604712E-2</v>
      </c>
      <c r="AH59">
        <f t="shared" si="63"/>
        <v>5.4149836249155925E-2</v>
      </c>
      <c r="AI59">
        <f t="shared" si="64"/>
        <v>0.16137258836598309</v>
      </c>
      <c r="AJ59">
        <f t="shared" si="41"/>
        <v>0.23802023948143577</v>
      </c>
      <c r="AK59">
        <f t="shared" si="42"/>
        <v>-0.95363645761500371</v>
      </c>
      <c r="AL59">
        <f t="shared" si="43"/>
        <v>0.25144763190449759</v>
      </c>
      <c r="AM59">
        <f t="shared" si="44"/>
        <v>0.66348609513047285</v>
      </c>
      <c r="AN59">
        <f>$AJ59*$S59-$AK59*$T59-$AL59*$U59-$AM59*$V59</f>
        <v>0</v>
      </c>
      <c r="AO59">
        <f>$AJ59*$T59+$AK59*$S59+$AL59*$V59-$AM59*$U59</f>
        <v>-3.7718369766658544E-2</v>
      </c>
      <c r="AP59">
        <f>$AJ59*$U59-$AK59*$V59+$AL59*$S59+$AM59*$T59</f>
        <v>2.1025003849715007E-2</v>
      </c>
      <c r="AQ59">
        <f>$AJ59*$V59+$AK59*$U59-$AL59*$T59+$AM59*$S59</f>
        <v>1.1583510564557624</v>
      </c>
      <c r="AR59">
        <f t="shared" si="2"/>
        <v>0</v>
      </c>
      <c r="AS59">
        <f t="shared" si="3"/>
        <v>-3.7718369766658544E-2</v>
      </c>
      <c r="AT59">
        <f t="shared" si="4"/>
        <v>2.1025003849715007E-2</v>
      </c>
      <c r="AU59">
        <f t="shared" si="5"/>
        <v>0.15835105645576242</v>
      </c>
      <c r="AV59">
        <f t="shared" si="6"/>
        <v>4.026561613820788E-2</v>
      </c>
      <c r="AW59">
        <f t="shared" si="7"/>
        <v>8.5636701679203592E-2</v>
      </c>
      <c r="AX59">
        <f t="shared" si="8"/>
        <v>-6.4027672268481606E-2</v>
      </c>
      <c r="AY59">
        <f t="shared" si="9"/>
        <v>-4.0801932174482303E-2</v>
      </c>
      <c r="AZ59">
        <f t="shared" si="10"/>
        <v>0</v>
      </c>
      <c r="BA59">
        <f t="shared" si="11"/>
        <v>-2.9633389713446708E-3</v>
      </c>
      <c r="BB59">
        <f t="shared" si="12"/>
        <v>-7.3462697527031037E-2</v>
      </c>
      <c r="BC59">
        <f t="shared" si="13"/>
        <v>-8.9738219062130142E-2</v>
      </c>
      <c r="BD59">
        <f t="shared" si="14"/>
        <v>-51.034749707619241</v>
      </c>
      <c r="BE59">
        <f t="shared" si="15"/>
        <v>-1.5641491424103808</v>
      </c>
      <c r="BF59">
        <f t="shared" si="16"/>
        <v>39.203319819163866</v>
      </c>
      <c r="BG59">
        <f t="shared" si="17"/>
        <v>1.231151311080632</v>
      </c>
      <c r="BH59">
        <f t="shared" si="18"/>
        <v>0</v>
      </c>
      <c r="BI59">
        <f t="shared" si="19"/>
        <v>17.618208132827668</v>
      </c>
      <c r="BJ59">
        <f t="shared" si="20"/>
        <v>58.988916834775786</v>
      </c>
      <c r="BK59">
        <f t="shared" si="21"/>
        <v>-0.48220185520768533</v>
      </c>
    </row>
    <row r="60" spans="2:63" x14ac:dyDescent="0.25">
      <c r="B60">
        <v>50</v>
      </c>
      <c r="C60">
        <f>'Исходные данные'!A53/9.81</f>
        <v>-1.1778185524974514</v>
      </c>
      <c r="D60">
        <f>'Исходные данные'!B53/9.81</f>
        <v>-0.11690316004077471</v>
      </c>
      <c r="E60">
        <f>'Исходные данные'!C53/9.81</f>
        <v>-0.315322120285423</v>
      </c>
      <c r="F60">
        <f>'Исходные данные'!D53</f>
        <v>-5.5170700000000003E-2</v>
      </c>
      <c r="G60">
        <f>'Исходные данные'!E53</f>
        <v>2.3144399999999999E-2</v>
      </c>
      <c r="H60">
        <f>'Исходные данные'!F53</f>
        <v>1.03384E-4</v>
      </c>
      <c r="I60">
        <f>'Исходные данные'!G53</f>
        <v>2.53477</v>
      </c>
      <c r="J60">
        <f>'Исходные данные'!H53</f>
        <v>58.3125</v>
      </c>
      <c r="K60">
        <f>'Исходные данные'!I53</f>
        <v>-18.921099999999999</v>
      </c>
      <c r="L60">
        <f>'Исходные данные'!J53</f>
        <v>5963079</v>
      </c>
      <c r="M60">
        <f t="shared" si="22"/>
        <v>5.8568000000000002E-2</v>
      </c>
      <c r="O60">
        <f t="shared" si="45"/>
        <v>0.61789085086686535</v>
      </c>
      <c r="P60">
        <f t="shared" si="46"/>
        <v>0.2094600468925</v>
      </c>
      <c r="Q60">
        <f t="shared" si="47"/>
        <v>0.79937446944056767</v>
      </c>
      <c r="R60">
        <f t="shared" si="48"/>
        <v>-0.22059663651558015</v>
      </c>
      <c r="S60">
        <f t="shared" si="49"/>
        <v>0.55499591979446117</v>
      </c>
      <c r="T60">
        <f t="shared" si="50"/>
        <v>-0.18813916927593713</v>
      </c>
      <c r="U60">
        <f t="shared" si="51"/>
        <v>-0.71800637330195516</v>
      </c>
      <c r="V60">
        <f t="shared" si="52"/>
        <v>0.19814216866096374</v>
      </c>
      <c r="W60">
        <f t="shared" si="53"/>
        <v>-3.366514656060146E-3</v>
      </c>
      <c r="X60">
        <f t="shared" si="54"/>
        <v>-1.4118628939341961E-2</v>
      </c>
      <c r="Y60">
        <f>($O59*$G60-$QP59*$H60+$R59*$F60)/2</f>
        <v>1.2851854333385563E-2</v>
      </c>
      <c r="Z60">
        <f t="shared" si="55"/>
        <v>2.4559035125717353E-2</v>
      </c>
      <c r="AA60">
        <f t="shared" si="56"/>
        <v>0.77353239957741682</v>
      </c>
      <c r="AB60">
        <f t="shared" si="57"/>
        <v>0.18129929909368125</v>
      </c>
      <c r="AC60">
        <f t="shared" si="58"/>
        <v>0.78767925903787772</v>
      </c>
      <c r="AD60">
        <f t="shared" si="59"/>
        <v>-0.31133892718487882</v>
      </c>
      <c r="AE60">
        <f t="shared" si="60"/>
        <v>-0.18267703848004849</v>
      </c>
      <c r="AF60">
        <f t="shared" si="61"/>
        <v>3.3974723140738322E-2</v>
      </c>
      <c r="AG60">
        <f t="shared" si="62"/>
        <v>1.2937680266274343E-2</v>
      </c>
      <c r="AH60">
        <f t="shared" si="63"/>
        <v>0.10508941268838676</v>
      </c>
      <c r="AI60">
        <f t="shared" si="64"/>
        <v>0.21386058643469896</v>
      </c>
      <c r="AJ60">
        <f t="shared" si="41"/>
        <v>0.27059633161656715</v>
      </c>
      <c r="AK60">
        <f t="shared" si="42"/>
        <v>-1.0056122040785023</v>
      </c>
      <c r="AL60">
        <f t="shared" si="43"/>
        <v>0.25363680418119466</v>
      </c>
      <c r="AM60">
        <f t="shared" si="44"/>
        <v>0.7221968859155814</v>
      </c>
      <c r="AN60">
        <f>$AJ60*$S60-$AK60*$T60-$AL60*$U60-$AM60*$V60</f>
        <v>0</v>
      </c>
      <c r="AO60">
        <f>$AJ60*$T60+$AK60*$S60+$AL60*$V60-$AM60*$U60</f>
        <v>-4.0222325899630151E-2</v>
      </c>
      <c r="AP60">
        <f>$AJ60*$U60-$AK60*$V60+$AL60*$S60+$AM60*$T60</f>
        <v>9.8581615156650426E-3</v>
      </c>
      <c r="AQ60">
        <f>$AJ60*$V60+$AK60*$U60-$AL60*$T60+$AM60*$S60</f>
        <v>1.2241878581846661</v>
      </c>
      <c r="AR60">
        <f t="shared" si="2"/>
        <v>0</v>
      </c>
      <c r="AS60">
        <f t="shared" si="3"/>
        <v>-4.0222325899630151E-2</v>
      </c>
      <c r="AT60">
        <f t="shared" si="4"/>
        <v>9.8581615156650426E-3</v>
      </c>
      <c r="AU60">
        <f t="shared" si="5"/>
        <v>0.22418785818466613</v>
      </c>
      <c r="AV60">
        <f t="shared" si="6"/>
        <v>-6.9221788987586979E-3</v>
      </c>
      <c r="AW60">
        <f t="shared" si="7"/>
        <v>-2.8901251441600731E-2</v>
      </c>
      <c r="AX60">
        <f t="shared" si="8"/>
        <v>2.6449529045525264E-2</v>
      </c>
      <c r="AY60">
        <f t="shared" si="9"/>
        <v>4.9013756178189524E-2</v>
      </c>
      <c r="AZ60">
        <f t="shared" si="10"/>
        <v>0</v>
      </c>
      <c r="BA60">
        <f t="shared" si="11"/>
        <v>2.5695212721099373E-2</v>
      </c>
      <c r="BB60">
        <f t="shared" si="12"/>
        <v>1.615469853439333E-2</v>
      </c>
      <c r="BC60">
        <f t="shared" si="13"/>
        <v>5.1558334307673079E-2</v>
      </c>
      <c r="BD60">
        <f t="shared" si="14"/>
        <v>-51.31838781148975</v>
      </c>
      <c r="BE60">
        <f t="shared" si="15"/>
        <v>-0.69529171486535368</v>
      </c>
      <c r="BF60">
        <f t="shared" si="16"/>
        <v>39.434812998091168</v>
      </c>
      <c r="BG60">
        <f t="shared" si="17"/>
        <v>-1.5032660178220079</v>
      </c>
      <c r="BH60">
        <f t="shared" si="18"/>
        <v>0</v>
      </c>
      <c r="BI60">
        <f t="shared" si="19"/>
        <v>16.003459573233787</v>
      </c>
      <c r="BJ60">
        <f t="shared" si="20"/>
        <v>59.153679656058394</v>
      </c>
      <c r="BK60">
        <f t="shared" si="21"/>
        <v>-3.084186318819659</v>
      </c>
    </row>
    <row r="61" spans="2:63" x14ac:dyDescent="0.25">
      <c r="B61">
        <v>51</v>
      </c>
      <c r="C61">
        <f>'Исходные данные'!A54/9.81</f>
        <v>-1.2324872579001018</v>
      </c>
      <c r="D61">
        <f>'Исходные данные'!B54/9.81</f>
        <v>-6.7115698267074406E-2</v>
      </c>
      <c r="E61">
        <f>'Исходные данные'!C54/9.81</f>
        <v>-0.36218042813455653</v>
      </c>
      <c r="F61">
        <f>'Исходные данные'!D54</f>
        <v>-5.0757199999999997E-3</v>
      </c>
      <c r="G61">
        <f>'Исходные данные'!E54</f>
        <v>-1.00302E-2</v>
      </c>
      <c r="H61">
        <f>'Исходные данные'!F54</f>
        <v>6.04571E-2</v>
      </c>
      <c r="I61">
        <f>'Исходные данные'!G54</f>
        <v>2.8968699999999998</v>
      </c>
      <c r="J61">
        <f>'Исходные данные'!H54</f>
        <v>59.041400000000003</v>
      </c>
      <c r="K61">
        <f>'Исходные данные'!I54</f>
        <v>-18.570699999999999</v>
      </c>
      <c r="L61">
        <f>'Исходные данные'!J54</f>
        <v>6038753</v>
      </c>
      <c r="M61">
        <f t="shared" si="22"/>
        <v>7.5674000000000005E-2</v>
      </c>
      <c r="O61">
        <f t="shared" si="45"/>
        <v>0.63301746794802627</v>
      </c>
      <c r="P61">
        <f t="shared" si="46"/>
        <v>0.21642036868373571</v>
      </c>
      <c r="Q61">
        <f t="shared" si="47"/>
        <v>0.80849994232766142</v>
      </c>
      <c r="R61">
        <f t="shared" si="48"/>
        <v>-0.22043046086683082</v>
      </c>
      <c r="S61">
        <f t="shared" si="49"/>
        <v>0.55054062676682258</v>
      </c>
      <c r="T61">
        <f t="shared" si="50"/>
        <v>-0.18822261857398428</v>
      </c>
      <c r="U61">
        <f t="shared" si="51"/>
        <v>-0.70315921365152034</v>
      </c>
      <c r="V61">
        <f t="shared" si="52"/>
        <v>0.19171022954154637</v>
      </c>
      <c r="W61">
        <f t="shared" si="53"/>
        <v>1.1208839633041031E-2</v>
      </c>
      <c r="X61">
        <f t="shared" si="54"/>
        <v>2.1489496451637401E-2</v>
      </c>
      <c r="Y61">
        <f>($O60*$G61-$QP60*$H61+$R60*$F61)/2</f>
        <v>-2.5389410262349858E-3</v>
      </c>
      <c r="Z61">
        <f t="shared" si="55"/>
        <v>1.9656181889815445E-2</v>
      </c>
      <c r="AA61">
        <f t="shared" si="56"/>
        <v>0.77738795027247998</v>
      </c>
      <c r="AB61">
        <f t="shared" si="57"/>
        <v>0.27035430567758684</v>
      </c>
      <c r="AC61">
        <f t="shared" si="58"/>
        <v>0.90271127884304947</v>
      </c>
      <c r="AD61">
        <f t="shared" si="59"/>
        <v>-0.23379013304703472</v>
      </c>
      <c r="AE61">
        <f t="shared" si="60"/>
        <v>-0.25455753255506092</v>
      </c>
      <c r="AF61">
        <f t="shared" si="61"/>
        <v>-9.7187298834071248E-2</v>
      </c>
      <c r="AG61">
        <f t="shared" si="62"/>
        <v>-0.16492565270238627</v>
      </c>
      <c r="AH61">
        <f t="shared" si="63"/>
        <v>2.1056833856770464E-2</v>
      </c>
      <c r="AI61">
        <f t="shared" si="64"/>
        <v>0.31920020301773577</v>
      </c>
      <c r="AJ61">
        <f t="shared" si="41"/>
        <v>0.24116278624031051</v>
      </c>
      <c r="AK61">
        <f t="shared" si="42"/>
        <v>-1.0878031628335356</v>
      </c>
      <c r="AL61">
        <f t="shared" si="43"/>
        <v>0.30757554668174281</v>
      </c>
      <c r="AM61">
        <f t="shared" si="44"/>
        <v>0.75267413521031412</v>
      </c>
      <c r="AN61">
        <f>$AJ61*$S61-$AK61*$T61-$AL61*$U61-$AM61*$V61</f>
        <v>0</v>
      </c>
      <c r="AO61">
        <f>$AJ61*$T61+$AK61*$S61+$AL61*$V61-$AM61*$U61</f>
        <v>-5.6056994488009826E-2</v>
      </c>
      <c r="AP61">
        <f>$AJ61*$U61-$AK61*$V61+$AL61*$S61+$AM61*$T61</f>
        <v>6.6629696494211188E-2</v>
      </c>
      <c r="AQ61">
        <f>$AJ61*$V61+$AK61*$U61-$AL61*$T61+$AM61*$S61</f>
        <v>1.2834025546482992</v>
      </c>
      <c r="AR61">
        <f t="shared" si="2"/>
        <v>0</v>
      </c>
      <c r="AS61">
        <f t="shared" si="3"/>
        <v>-5.6056994488009826E-2</v>
      </c>
      <c r="AT61">
        <f t="shared" si="4"/>
        <v>6.6629696494211188E-2</v>
      </c>
      <c r="AU61">
        <f t="shared" si="5"/>
        <v>0.28340255464829922</v>
      </c>
      <c r="AV61">
        <f t="shared" si="6"/>
        <v>2.2534491730942401E-2</v>
      </c>
      <c r="AW61">
        <f t="shared" si="7"/>
        <v>4.3455580832298016E-2</v>
      </c>
      <c r="AX61">
        <f t="shared" si="8"/>
        <v>-1.8314596379730781E-2</v>
      </c>
      <c r="AY61">
        <f t="shared" si="9"/>
        <v>4.0203380106780366E-2</v>
      </c>
      <c r="AZ61">
        <f t="shared" si="10"/>
        <v>0</v>
      </c>
      <c r="BA61">
        <f t="shared" si="11"/>
        <v>4.4440843332195792E-2</v>
      </c>
      <c r="BB61">
        <f t="shared" si="12"/>
        <v>-4.182632971088901E-2</v>
      </c>
      <c r="BC61">
        <f t="shared" si="13"/>
        <v>-7.5497266710545761E-3</v>
      </c>
      <c r="BD61">
        <f t="shared" si="14"/>
        <v>-52.455458127992898</v>
      </c>
      <c r="BE61">
        <f t="shared" si="15"/>
        <v>-0.16611755438679587</v>
      </c>
      <c r="BF61">
        <f t="shared" si="16"/>
        <v>40.754756883650352</v>
      </c>
      <c r="BG61">
        <f t="shared" si="17"/>
        <v>-1.3199351643492285</v>
      </c>
      <c r="BH61">
        <f t="shared" si="18"/>
        <v>0</v>
      </c>
      <c r="BI61">
        <f t="shared" si="19"/>
        <v>16.666828449679464</v>
      </c>
      <c r="BJ61">
        <f t="shared" si="20"/>
        <v>59.601976174928154</v>
      </c>
      <c r="BK61">
        <f t="shared" si="21"/>
        <v>-2.9951517021937715</v>
      </c>
    </row>
    <row r="62" spans="2:63" x14ac:dyDescent="0.25">
      <c r="B62">
        <v>52</v>
      </c>
      <c r="C62">
        <f>'Исходные данные'!A55/9.81</f>
        <v>-1.2246788990825686</v>
      </c>
      <c r="D62">
        <f>'Исходные данные'!B55/9.81</f>
        <v>-8.2247298674821598E-2</v>
      </c>
      <c r="E62">
        <f>'Исходные данные'!C55/9.81</f>
        <v>-0.32532823649337406</v>
      </c>
      <c r="F62">
        <f>'Исходные данные'!D55</f>
        <v>-6.1432500000000001E-2</v>
      </c>
      <c r="G62">
        <f>'Исходные данные'!E55</f>
        <v>-5.6261400000000003E-2</v>
      </c>
      <c r="H62">
        <f>'Исходные данные'!F55</f>
        <v>8.7236599999999997E-2</v>
      </c>
      <c r="I62">
        <f>'Исходные данные'!G55</f>
        <v>2.8968699999999998</v>
      </c>
      <c r="J62">
        <f>'Исходные данные'!H55</f>
        <v>59.041400000000003</v>
      </c>
      <c r="K62">
        <f>'Исходные данные'!I55</f>
        <v>-18.570699999999999</v>
      </c>
      <c r="L62">
        <f>'Исходные данные'!J55</f>
        <v>6097929</v>
      </c>
      <c r="M62">
        <f t="shared" si="22"/>
        <v>5.9175999999999999E-2</v>
      </c>
      <c r="O62">
        <f t="shared" si="45"/>
        <v>0.64979194865682266</v>
      </c>
      <c r="P62">
        <f t="shared" si="46"/>
        <v>0.215334187137876</v>
      </c>
      <c r="Q62">
        <f t="shared" si="47"/>
        <v>0.798371687795566</v>
      </c>
      <c r="R62">
        <f t="shared" si="48"/>
        <v>-0.22183337211315443</v>
      </c>
      <c r="S62">
        <f t="shared" si="49"/>
        <v>0.56249021324767134</v>
      </c>
      <c r="T62">
        <f t="shared" si="50"/>
        <v>-0.18640331431171245</v>
      </c>
      <c r="U62">
        <f t="shared" si="51"/>
        <v>-0.6911077643348944</v>
      </c>
      <c r="V62">
        <f t="shared" si="52"/>
        <v>0.1920293119102317</v>
      </c>
      <c r="W62">
        <f t="shared" si="53"/>
        <v>3.900609344844623E-2</v>
      </c>
      <c r="X62">
        <f t="shared" si="54"/>
        <v>9.62060706906551E-3</v>
      </c>
      <c r="Y62">
        <f>($O61*$G62-$QP61*$H62+$R61*$F62)/2</f>
        <v>-1.1036427342004749E-2</v>
      </c>
      <c r="Z62">
        <f t="shared" si="55"/>
        <v>4.635717571038786E-2</v>
      </c>
      <c r="AA62">
        <f t="shared" si="56"/>
        <v>0.79606187167716635</v>
      </c>
      <c r="AB62">
        <f t="shared" si="57"/>
        <v>0.19859533784122424</v>
      </c>
      <c r="AC62">
        <f t="shared" si="58"/>
        <v>0.70256726283988147</v>
      </c>
      <c r="AD62">
        <f t="shared" si="59"/>
        <v>-0.26375548948323185</v>
      </c>
      <c r="AE62">
        <f t="shared" si="60"/>
        <v>-0.17096556160725085</v>
      </c>
      <c r="AF62">
        <f t="shared" si="61"/>
        <v>1.8691021212351396E-2</v>
      </c>
      <c r="AG62">
        <f t="shared" si="62"/>
        <v>0.11107918841100553</v>
      </c>
      <c r="AH62">
        <f t="shared" si="63"/>
        <v>4.5429880938191211E-2</v>
      </c>
      <c r="AI62">
        <f t="shared" si="64"/>
        <v>0.20971656517726286</v>
      </c>
      <c r="AJ62">
        <f t="shared" si="41"/>
        <v>0.25721049015354613</v>
      </c>
      <c r="AK62">
        <f t="shared" si="42"/>
        <v>-1.073764537182758</v>
      </c>
      <c r="AL62">
        <f t="shared" si="43"/>
        <v>0.28828530881993908</v>
      </c>
      <c r="AM62">
        <f t="shared" si="44"/>
        <v>0.74864263571961986</v>
      </c>
      <c r="AN62">
        <f>$AJ62*$S62-$AK62*$T62-$AL62*$U62-$AM62*$V62</f>
        <v>0</v>
      </c>
      <c r="AO62">
        <f>$AJ62*$T62+$AK62*$S62+$AL62*$V62-$AM62*$U62</f>
        <v>-7.9174963593587E-2</v>
      </c>
      <c r="AP62">
        <f>$AJ62*$U62-$AK62*$V62+$AL62*$S62+$AM62*$T62</f>
        <v>5.1042294716418996E-2</v>
      </c>
      <c r="AQ62">
        <f>$AJ62*$V62+$AK62*$U62-$AL62*$T62+$AM62*$S62</f>
        <v>1.2663204549983873</v>
      </c>
      <c r="AR62">
        <f t="shared" si="2"/>
        <v>0</v>
      </c>
      <c r="AS62">
        <f t="shared" si="3"/>
        <v>-7.9174963593587E-2</v>
      </c>
      <c r="AT62">
        <f t="shared" si="4"/>
        <v>5.1042294716418996E-2</v>
      </c>
      <c r="AU62">
        <f t="shared" si="5"/>
        <v>0.2663204549983873</v>
      </c>
      <c r="AV62">
        <f t="shared" si="6"/>
        <v>7.7498015476775428E-2</v>
      </c>
      <c r="AW62">
        <f t="shared" si="7"/>
        <v>1.7248231611879376E-2</v>
      </c>
      <c r="AX62">
        <f t="shared" si="8"/>
        <v>-4.1715448457491637E-2</v>
      </c>
      <c r="AY62">
        <f t="shared" si="9"/>
        <v>9.3616606182457984E-2</v>
      </c>
      <c r="AZ62">
        <f t="shared" si="10"/>
        <v>0</v>
      </c>
      <c r="BA62">
        <f t="shared" si="11"/>
        <v>5.1944649080119865E-2</v>
      </c>
      <c r="BB62">
        <f t="shared" si="12"/>
        <v>-9.7786623430244038E-2</v>
      </c>
      <c r="BC62">
        <f t="shared" si="13"/>
        <v>4.784403072301547E-2</v>
      </c>
      <c r="BD62">
        <f t="shared" si="14"/>
        <v>-51.880378318008987</v>
      </c>
      <c r="BE62">
        <f t="shared" si="15"/>
        <v>0.15339455604197205</v>
      </c>
      <c r="BF62">
        <f t="shared" si="16"/>
        <v>41.720910505834844</v>
      </c>
      <c r="BG62">
        <f t="shared" si="17"/>
        <v>-1.6662384556634033</v>
      </c>
      <c r="BH62">
        <f t="shared" si="18"/>
        <v>0</v>
      </c>
      <c r="BI62">
        <f t="shared" si="19"/>
        <v>16.617044805522923</v>
      </c>
      <c r="BJ62">
        <f t="shared" si="20"/>
        <v>59.603672239043547</v>
      </c>
      <c r="BK62">
        <f t="shared" si="21"/>
        <v>-3.2288923485947008</v>
      </c>
    </row>
    <row r="63" spans="2:63" x14ac:dyDescent="0.25">
      <c r="B63">
        <v>53</v>
      </c>
      <c r="C63">
        <f>'Исходные данные'!A56/9.81</f>
        <v>-1.1558511722731906</v>
      </c>
      <c r="D63">
        <f>'Исходные данные'!B56/9.81</f>
        <v>-4.7103058103975533E-2</v>
      </c>
      <c r="E63">
        <f>'Исходные данные'!C56/9.81</f>
        <v>-0.34143628950050964</v>
      </c>
      <c r="F63">
        <f>'Исходные данные'!D56</f>
        <v>-0.14376900000000001</v>
      </c>
      <c r="G63">
        <f>'Исходные данные'!E56</f>
        <v>-0.12367599999999999</v>
      </c>
      <c r="H63">
        <f>'Исходные данные'!F56</f>
        <v>3.5009999999999999E-2</v>
      </c>
      <c r="I63">
        <f>'Исходные данные'!G56</f>
        <v>2.8968699999999998</v>
      </c>
      <c r="J63">
        <f>'Исходные данные'!H56</f>
        <v>59.041400000000003</v>
      </c>
      <c r="K63">
        <f>'Исходные данные'!I56</f>
        <v>-18.570699999999999</v>
      </c>
      <c r="L63">
        <f>'Исходные данные'!J56</f>
        <v>6160198</v>
      </c>
      <c r="M63">
        <f t="shared" si="22"/>
        <v>6.2268999999999998E-2</v>
      </c>
      <c r="O63">
        <f t="shared" si="45"/>
        <v>0.66317766954182544</v>
      </c>
      <c r="P63">
        <f t="shared" si="46"/>
        <v>0.21725174197933983</v>
      </c>
      <c r="Q63">
        <f t="shared" si="47"/>
        <v>0.78400197450661702</v>
      </c>
      <c r="R63">
        <f t="shared" si="48"/>
        <v>-0.21203453370702666</v>
      </c>
      <c r="S63">
        <f t="shared" si="49"/>
        <v>0.57837581420217754</v>
      </c>
      <c r="T63">
        <f t="shared" si="50"/>
        <v>-0.18947132710447415</v>
      </c>
      <c r="U63">
        <f t="shared" si="51"/>
        <v>-0.68375007357327999</v>
      </c>
      <c r="V63">
        <f t="shared" si="52"/>
        <v>0.18492125369134763</v>
      </c>
      <c r="W63">
        <f t="shared" si="53"/>
        <v>6.8732091984055624E-2</v>
      </c>
      <c r="X63">
        <f t="shared" si="54"/>
        <v>-4.645220500309323E-2</v>
      </c>
      <c r="Y63">
        <f>($O62*$G63-$QP62*$H63+$R62*$F63)/2</f>
        <v>-2.4235453483372547E-2</v>
      </c>
      <c r="Z63">
        <f t="shared" si="55"/>
        <v>5.544932218834607E-2</v>
      </c>
      <c r="AA63">
        <f t="shared" si="56"/>
        <v>0.75524785228421787</v>
      </c>
      <c r="AB63">
        <f t="shared" si="57"/>
        <v>0.26588706806010981</v>
      </c>
      <c r="AC63">
        <f t="shared" si="58"/>
        <v>0.65396706105379976</v>
      </c>
      <c r="AD63">
        <f t="shared" si="59"/>
        <v>-0.14786876979445629</v>
      </c>
      <c r="AE63">
        <f t="shared" si="60"/>
        <v>-4.8088912452720123E-2</v>
      </c>
      <c r="AF63">
        <f t="shared" si="61"/>
        <v>-2.3052602853715985E-2</v>
      </c>
      <c r="AG63">
        <f t="shared" si="62"/>
        <v>6.584990706341598E-2</v>
      </c>
      <c r="AH63">
        <f t="shared" si="63"/>
        <v>-3.372857434394156E-2</v>
      </c>
      <c r="AI63">
        <f t="shared" si="64"/>
        <v>9.1201935213853058E-2</v>
      </c>
      <c r="AJ63">
        <f t="shared" si="41"/>
        <v>0.21564328676913147</v>
      </c>
      <c r="AK63">
        <f t="shared" si="42"/>
        <v>-1.0442088868631854</v>
      </c>
      <c r="AL63">
        <f t="shared" si="43"/>
        <v>0.28802029671492635</v>
      </c>
      <c r="AM63">
        <f t="shared" si="44"/>
        <v>0.66952345710437056</v>
      </c>
      <c r="AN63">
        <f>$AJ63*$S63-$AK63*$T63-$AL63*$U63-$AM63*$V63</f>
        <v>0</v>
      </c>
      <c r="AO63">
        <f>$AJ63*$T63+$AK63*$S63+$AL63*$V63-$AM63*$U63</f>
        <v>-0.13375559745073401</v>
      </c>
      <c r="AP63">
        <f>$AJ63*$U63-$AK63*$V63+$AL63*$S63+$AM63*$T63</f>
        <v>8.5378778954516982E-2</v>
      </c>
      <c r="AQ63">
        <f>$AJ63*$V63+$AK63*$U63-$AL63*$T63+$AM63*$S63</f>
        <v>1.195662692639845</v>
      </c>
      <c r="AR63">
        <f t="shared" si="2"/>
        <v>0</v>
      </c>
      <c r="AS63">
        <f t="shared" si="3"/>
        <v>-0.13375559745073401</v>
      </c>
      <c r="AT63">
        <f t="shared" si="4"/>
        <v>8.5378778954516982E-2</v>
      </c>
      <c r="AU63">
        <f t="shared" si="5"/>
        <v>0.19566269263984504</v>
      </c>
      <c r="AV63">
        <f t="shared" si="6"/>
        <v>0.13561962291679105</v>
      </c>
      <c r="AW63">
        <f t="shared" si="7"/>
        <v>-9.4120064235632267E-2</v>
      </c>
      <c r="AX63">
        <f t="shared" si="8"/>
        <v>-5.9141152068425976E-2</v>
      </c>
      <c r="AY63">
        <f t="shared" si="9"/>
        <v>0.1090642036424643</v>
      </c>
      <c r="AZ63">
        <f t="shared" si="10"/>
        <v>0</v>
      </c>
      <c r="BA63">
        <f t="shared" si="11"/>
        <v>-1.6496597440995631E-2</v>
      </c>
      <c r="BB63">
        <f t="shared" si="12"/>
        <v>-0.13019547825553407</v>
      </c>
      <c r="BC63">
        <f t="shared" si="13"/>
        <v>0.14130809655388643</v>
      </c>
      <c r="BD63">
        <f t="shared" si="14"/>
        <v>-50.85555394653575</v>
      </c>
      <c r="BE63">
        <f t="shared" si="15"/>
        <v>-0.11951025399435977</v>
      </c>
      <c r="BF63">
        <f t="shared" si="16"/>
        <v>42.575218503602592</v>
      </c>
      <c r="BG63">
        <f t="shared" si="17"/>
        <v>-1.7599783487503644</v>
      </c>
      <c r="BH63">
        <f t="shared" si="18"/>
        <v>0</v>
      </c>
      <c r="BI63">
        <f t="shared" si="19"/>
        <v>16.236224912847621</v>
      </c>
      <c r="BJ63">
        <f t="shared" si="20"/>
        <v>59.752530838820974</v>
      </c>
      <c r="BK63">
        <f t="shared" si="21"/>
        <v>-2.2737034067960966</v>
      </c>
    </row>
    <row r="64" spans="2:63" x14ac:dyDescent="0.25">
      <c r="B64">
        <v>54</v>
      </c>
      <c r="C64">
        <f>'Исходные данные'!A57/9.81</f>
        <v>-1.1009378185524974</v>
      </c>
      <c r="D64">
        <f>'Исходные данные'!B57/9.81</f>
        <v>-4.9543628950050961E-2</v>
      </c>
      <c r="E64">
        <f>'Исходные данные'!C57/9.81</f>
        <v>-0.31336901121304789</v>
      </c>
      <c r="F64">
        <f>'Исходные данные'!D57</f>
        <v>-0.153895</v>
      </c>
      <c r="G64">
        <f>'Исходные данные'!E57</f>
        <v>-0.19921900000000001</v>
      </c>
      <c r="H64">
        <f>'Исходные данные'!F57</f>
        <v>-1.5218199999999999E-2</v>
      </c>
      <c r="I64">
        <f>'Исходные данные'!G57</f>
        <v>2.8968699999999998</v>
      </c>
      <c r="J64">
        <f>'Исходные данные'!H57</f>
        <v>59.041400000000003</v>
      </c>
      <c r="K64">
        <f>'Исходные данные'!I57</f>
        <v>-18.570699999999999</v>
      </c>
      <c r="L64">
        <f>'Исходные данные'!J57</f>
        <v>6218239</v>
      </c>
      <c r="M64">
        <f t="shared" si="22"/>
        <v>5.8041000000000002E-2</v>
      </c>
      <c r="O64">
        <f t="shared" si="45"/>
        <v>0.65819178511546905</v>
      </c>
      <c r="P64">
        <f t="shared" si="46"/>
        <v>0.20747031329641291</v>
      </c>
      <c r="Q64">
        <f t="shared" si="47"/>
        <v>0.76749022063075012</v>
      </c>
      <c r="R64">
        <f t="shared" si="48"/>
        <v>-0.20922728928820317</v>
      </c>
      <c r="S64">
        <f t="shared" si="49"/>
        <v>0.59345870201196915</v>
      </c>
      <c r="T64">
        <f t="shared" si="50"/>
        <v>-0.18706563287371553</v>
      </c>
      <c r="U64">
        <f t="shared" si="51"/>
        <v>-0.69200764950674576</v>
      </c>
      <c r="V64">
        <f t="shared" si="52"/>
        <v>0.18864981048749588</v>
      </c>
      <c r="W64">
        <f t="shared" si="53"/>
        <v>9.3197631125141983E-2</v>
      </c>
      <c r="X64">
        <f t="shared" si="54"/>
        <v>-7.8116067036577988E-2</v>
      </c>
      <c r="Y64">
        <f>($O63*$G64-$QP63*$H64+$R63*$F64)/2</f>
        <v>-4.9743268791805031E-2</v>
      </c>
      <c r="Z64">
        <f t="shared" si="55"/>
        <v>3.364046933534616E-2</v>
      </c>
      <c r="AA64">
        <f t="shared" si="56"/>
        <v>0.5530850850889526</v>
      </c>
      <c r="AB64">
        <f t="shared" si="57"/>
        <v>0.15441231804294864</v>
      </c>
      <c r="AC64">
        <f t="shared" si="58"/>
        <v>0.62973032753242975</v>
      </c>
      <c r="AD64">
        <f t="shared" si="59"/>
        <v>-0.20058514124710408</v>
      </c>
      <c r="AE64">
        <f t="shared" si="60"/>
        <v>5.0968265596106219E-2</v>
      </c>
      <c r="AF64">
        <f t="shared" si="61"/>
        <v>2.9092027088049022E-2</v>
      </c>
      <c r="AG64">
        <f t="shared" si="62"/>
        <v>7.1421325205559133E-2</v>
      </c>
      <c r="AH64">
        <f t="shared" si="63"/>
        <v>-5.3005902142409245E-3</v>
      </c>
      <c r="AI64">
        <f t="shared" si="64"/>
        <v>9.2591641570416855E-2</v>
      </c>
      <c r="AJ64">
        <f t="shared" si="41"/>
        <v>0.20087081608564811</v>
      </c>
      <c r="AK64">
        <f t="shared" si="42"/>
        <v>-0.97550175883566037</v>
      </c>
      <c r="AL64">
        <f t="shared" si="43"/>
        <v>0.2627517928046324</v>
      </c>
      <c r="AM64">
        <f t="shared" si="44"/>
        <v>0.62842326815129923</v>
      </c>
      <c r="AN64">
        <f>$AJ64*$S64-$AK64*$T64-$AL64*$U64-$AM64*$V64</f>
        <v>0</v>
      </c>
      <c r="AO64">
        <f>$AJ64*$T64+$AK64*$S64+$AL64*$V64-$AM64*$U64</f>
        <v>-0.13205424933935372</v>
      </c>
      <c r="AP64">
        <f>$AJ64*$U64-$AK64*$V64+$AL64*$S64+$AM64*$T64</f>
        <v>8.3400022180498676E-2</v>
      </c>
      <c r="AQ64">
        <f>$AJ64*$V64+$AK64*$U64-$AL64*$T64+$AM64*$S64</f>
        <v>1.1350440080494795</v>
      </c>
      <c r="AR64">
        <f t="shared" si="2"/>
        <v>0</v>
      </c>
      <c r="AS64">
        <f t="shared" si="3"/>
        <v>-0.13205424933935372</v>
      </c>
      <c r="AT64">
        <f t="shared" si="4"/>
        <v>8.3400022180498676E-2</v>
      </c>
      <c r="AU64">
        <f t="shared" si="5"/>
        <v>0.13504400804947947</v>
      </c>
      <c r="AV64">
        <f t="shared" si="6"/>
        <v>0.18164321539474315</v>
      </c>
      <c r="AW64">
        <f t="shared" si="7"/>
        <v>-0.15465429579065454</v>
      </c>
      <c r="AX64">
        <f t="shared" si="8"/>
        <v>-9.5767950832103141E-2</v>
      </c>
      <c r="AY64">
        <f t="shared" si="9"/>
        <v>6.6764384935126972E-2</v>
      </c>
      <c r="AZ64">
        <f t="shared" si="10"/>
        <v>0</v>
      </c>
      <c r="BA64">
        <f t="shared" si="11"/>
        <v>-9.7625281371062494E-2</v>
      </c>
      <c r="BB64">
        <f t="shared" si="12"/>
        <v>-0.16584663665865954</v>
      </c>
      <c r="BC64">
        <f t="shared" si="13"/>
        <v>0.16299592676957123</v>
      </c>
      <c r="BD64">
        <f t="shared" si="14"/>
        <v>-49.800208860011786</v>
      </c>
      <c r="BE64">
        <f t="shared" si="15"/>
        <v>6.9374740604981611E-3</v>
      </c>
      <c r="BF64">
        <f t="shared" si="16"/>
        <v>42.107329151329836</v>
      </c>
      <c r="BG64">
        <f t="shared" si="17"/>
        <v>-2.1970638238236067</v>
      </c>
      <c r="BH64">
        <f t="shared" si="18"/>
        <v>0</v>
      </c>
      <c r="BI64">
        <f t="shared" si="19"/>
        <v>15.743179383985012</v>
      </c>
      <c r="BJ64">
        <f t="shared" si="20"/>
        <v>59.860772763001464</v>
      </c>
      <c r="BK64">
        <f t="shared" si="21"/>
        <v>-2.8266332176055009</v>
      </c>
    </row>
    <row r="65" spans="2:63" x14ac:dyDescent="0.25">
      <c r="B65">
        <v>55</v>
      </c>
      <c r="C65">
        <f>'Исходные данные'!A58/9.81</f>
        <v>-1.071651376146789</v>
      </c>
      <c r="D65">
        <f>'Исходные данные'!B58/9.81</f>
        <v>-3.1971457696228334E-2</v>
      </c>
      <c r="E65">
        <f>'Исходные данные'!C58/9.81</f>
        <v>-0.27968909276248721</v>
      </c>
      <c r="F65">
        <f>'Исходные данные'!D58</f>
        <v>-9.46071E-2</v>
      </c>
      <c r="G65">
        <f>'Исходные данные'!E58</f>
        <v>-0.19149099999999999</v>
      </c>
      <c r="H65">
        <f>'Исходные данные'!F58</f>
        <v>-8.3432599999999996E-2</v>
      </c>
      <c r="I65">
        <f>'Исходные данные'!G58</f>
        <v>2.8968699999999998</v>
      </c>
      <c r="J65">
        <f>'Исходные данные'!H58</f>
        <v>59.041400000000003</v>
      </c>
      <c r="K65">
        <f>'Исходные данные'!I58</f>
        <v>-18.570699999999999</v>
      </c>
      <c r="L65">
        <f>'Исходные данные'!J58</f>
        <v>6275977</v>
      </c>
      <c r="M65">
        <f t="shared" si="22"/>
        <v>5.7737999999999998E-2</v>
      </c>
      <c r="O65">
        <f t="shared" si="45"/>
        <v>0.65126035737086885</v>
      </c>
      <c r="P65">
        <f t="shared" si="46"/>
        <v>0.2109209159125342</v>
      </c>
      <c r="Q65">
        <f t="shared" si="47"/>
        <v>0.76716653436138482</v>
      </c>
      <c r="R65">
        <f t="shared" si="48"/>
        <v>-0.19801502521917128</v>
      </c>
      <c r="S65">
        <f t="shared" si="49"/>
        <v>0.5940085496018167</v>
      </c>
      <c r="T65">
        <f t="shared" si="50"/>
        <v>-0.19237901696900583</v>
      </c>
      <c r="U65">
        <f t="shared" si="51"/>
        <v>-0.69972550182346216</v>
      </c>
      <c r="V65">
        <f t="shared" si="52"/>
        <v>0.18060767341136555</v>
      </c>
      <c r="W65">
        <f t="shared" si="53"/>
        <v>7.4569628889800552E-2</v>
      </c>
      <c r="X65">
        <f t="shared" si="54"/>
        <v>-8.3184231734241068E-2</v>
      </c>
      <c r="Y65">
        <f>($O64*$G65-$QP64*$H65+$R64*$F65)/2</f>
        <v>-5.3121708021564164E-2</v>
      </c>
      <c r="Z65">
        <f t="shared" si="55"/>
        <v>-1.1016662821016425E-2</v>
      </c>
      <c r="AA65">
        <f t="shared" si="56"/>
        <v>0.53764251993231305</v>
      </c>
      <c r="AB65">
        <f t="shared" si="57"/>
        <v>0.29437290865779564</v>
      </c>
      <c r="AC65">
        <f t="shared" si="58"/>
        <v>0.79490591176837599</v>
      </c>
      <c r="AD65">
        <f t="shared" si="59"/>
        <v>-7.8215101066254844E-2</v>
      </c>
      <c r="AE65">
        <f t="shared" si="60"/>
        <v>3.2435419115676135E-2</v>
      </c>
      <c r="AF65">
        <f t="shared" si="61"/>
        <v>-2.3382325047803888E-2</v>
      </c>
      <c r="AG65">
        <f t="shared" si="62"/>
        <v>-7.3765645194415891E-3</v>
      </c>
      <c r="AH65">
        <f t="shared" si="63"/>
        <v>-3.5250610841836172E-2</v>
      </c>
      <c r="AI65">
        <f t="shared" si="64"/>
        <v>5.3812719748055744E-2</v>
      </c>
      <c r="AJ65">
        <f t="shared" si="41"/>
        <v>0.19517847943821454</v>
      </c>
      <c r="AK65">
        <f t="shared" si="42"/>
        <v>-0.91882299920163069</v>
      </c>
      <c r="AL65">
        <f t="shared" si="43"/>
        <v>0.25037361092516225</v>
      </c>
      <c r="AM65">
        <f t="shared" si="44"/>
        <v>0.63324120463656208</v>
      </c>
      <c r="AN65">
        <f>$AJ65*$S65-$AK65*$T65-$AL65*$U65-$AM65*$V65</f>
        <v>0</v>
      </c>
      <c r="AO65">
        <f>$AJ65*$T65+$AK65*$S65+$AL65*$V65-$AM65*$U65</f>
        <v>-9.5022546061972801E-2</v>
      </c>
      <c r="AP65">
        <f>$AJ65*$U65-$AK65*$V65+$AL65*$S65+$AM65*$T65</f>
        <v>5.6276869724588882E-2</v>
      </c>
      <c r="AQ65">
        <f>$AJ65*$V65+$AK65*$U65-$AL65*$T65+$AM65*$S65</f>
        <v>1.1024919339336381</v>
      </c>
      <c r="AR65">
        <f t="shared" si="2"/>
        <v>0</v>
      </c>
      <c r="AS65">
        <f t="shared" si="3"/>
        <v>-9.5022546061972801E-2</v>
      </c>
      <c r="AT65">
        <f t="shared" si="4"/>
        <v>5.6276869724588882E-2</v>
      </c>
      <c r="AU65">
        <f t="shared" si="5"/>
        <v>0.10249193393363809</v>
      </c>
      <c r="AV65">
        <f t="shared" si="6"/>
        <v>0.15033919462212361</v>
      </c>
      <c r="AW65">
        <f t="shared" si="7"/>
        <v>-0.16353864754482553</v>
      </c>
      <c r="AX65">
        <f t="shared" si="8"/>
        <v>-8.8379189391928292E-2</v>
      </c>
      <c r="AY65">
        <f t="shared" si="9"/>
        <v>-2.2146400968406865E-2</v>
      </c>
      <c r="AZ65">
        <f t="shared" si="10"/>
        <v>-8.6736173798840355E-18</v>
      </c>
      <c r="BA65">
        <f t="shared" si="11"/>
        <v>-0.15752382261052142</v>
      </c>
      <c r="BB65">
        <f t="shared" si="12"/>
        <v>-0.12389732501276837</v>
      </c>
      <c r="BC65">
        <f t="shared" si="13"/>
        <v>0.11142712129019318</v>
      </c>
      <c r="BD65">
        <f t="shared" si="14"/>
        <v>-49.582874324361477</v>
      </c>
      <c r="BE65">
        <f t="shared" si="15"/>
        <v>-0.66911865823283989</v>
      </c>
      <c r="BF65">
        <f t="shared" si="16"/>
        <v>41.794648530706652</v>
      </c>
      <c r="BG65">
        <f t="shared" si="17"/>
        <v>-1.8636762722643607</v>
      </c>
      <c r="BH65">
        <f t="shared" si="18"/>
        <v>0</v>
      </c>
      <c r="BI65">
        <f t="shared" si="19"/>
        <v>15.385614834660036</v>
      </c>
      <c r="BJ65">
        <f t="shared" si="20"/>
        <v>60.000160346612496</v>
      </c>
      <c r="BK65">
        <f t="shared" si="21"/>
        <v>-1.5534744243722678</v>
      </c>
    </row>
    <row r="66" spans="2:63" x14ac:dyDescent="0.25">
      <c r="B66">
        <v>56</v>
      </c>
      <c r="C66">
        <f>'Исходные данные'!A59/9.81</f>
        <v>-1.0169857288481141</v>
      </c>
      <c r="D66">
        <f>'Исходные данные'!B59/9.81</f>
        <v>-2.5870030581039753E-2</v>
      </c>
      <c r="E66">
        <f>'Исходные данные'!C59/9.81</f>
        <v>-0.26333741080530071</v>
      </c>
      <c r="F66">
        <f>'Исходные данные'!D59</f>
        <v>-6.6228800000000004E-2</v>
      </c>
      <c r="G66">
        <f>'Исходные данные'!E59</f>
        <v>-0.17443700000000001</v>
      </c>
      <c r="H66">
        <f>'Исходные данные'!F59</f>
        <v>-7.0242700000000005E-2</v>
      </c>
      <c r="I66">
        <f>'Исходные данные'!G59</f>
        <v>3.9832000000000001</v>
      </c>
      <c r="J66">
        <f>'Исходные данные'!H59</f>
        <v>58.676900000000003</v>
      </c>
      <c r="K66">
        <f>'Исходные данные'!I59</f>
        <v>-16.8187</v>
      </c>
      <c r="L66">
        <f>'Исходные данные'!J59</f>
        <v>6349768</v>
      </c>
      <c r="M66">
        <f t="shared" si="22"/>
        <v>7.3790999999999995E-2</v>
      </c>
      <c r="O66">
        <f t="shared" si="45"/>
        <v>0.64328409321644575</v>
      </c>
      <c r="P66">
        <f t="shared" si="46"/>
        <v>0.20347828051574274</v>
      </c>
      <c r="Q66">
        <f t="shared" si="47"/>
        <v>0.75185335849415591</v>
      </c>
      <c r="R66">
        <f t="shared" si="48"/>
        <v>-0.19498568293036064</v>
      </c>
      <c r="S66">
        <f t="shared" si="49"/>
        <v>0.60771988526576803</v>
      </c>
      <c r="T66">
        <f t="shared" si="50"/>
        <v>-0.19222890569360901</v>
      </c>
      <c r="U66">
        <f t="shared" si="51"/>
        <v>-0.71028685704966155</v>
      </c>
      <c r="V66">
        <f t="shared" si="52"/>
        <v>0.18420582462472862</v>
      </c>
      <c r="W66">
        <f t="shared" si="53"/>
        <v>6.6941078949111124E-2</v>
      </c>
      <c r="X66">
        <f t="shared" si="54"/>
        <v>-6.5780593816793409E-2</v>
      </c>
      <c r="Y66">
        <f>($O65*$G66-$QP65*$H66+$R65*$F66)/2</f>
        <v>-5.0244802728233395E-2</v>
      </c>
      <c r="Z66">
        <f t="shared" si="55"/>
        <v>-1.5865089371408087E-2</v>
      </c>
      <c r="AA66">
        <f t="shared" si="56"/>
        <v>0.5126898586258587</v>
      </c>
      <c r="AB66">
        <f t="shared" si="57"/>
        <v>0.17730446013134948</v>
      </c>
      <c r="AC66">
        <f t="shared" si="58"/>
        <v>0.63450823535537926</v>
      </c>
      <c r="AD66">
        <f t="shared" si="59"/>
        <v>-0.15251858048879685</v>
      </c>
      <c r="AE66">
        <f t="shared" si="60"/>
        <v>9.9593136668828186E-2</v>
      </c>
      <c r="AF66">
        <f t="shared" si="61"/>
        <v>2.4160757919316562E-2</v>
      </c>
      <c r="AG66">
        <f t="shared" si="62"/>
        <v>9.5343931232225149E-2</v>
      </c>
      <c r="AH66">
        <f t="shared" si="63"/>
        <v>-3.2699121956080358E-2</v>
      </c>
      <c r="AI66">
        <f t="shared" si="64"/>
        <v>0.14374363601316617</v>
      </c>
      <c r="AJ66">
        <f t="shared" si="41"/>
        <v>0.17503795190478039</v>
      </c>
      <c r="AK66">
        <f t="shared" si="42"/>
        <v>-0.85724614470751925</v>
      </c>
      <c r="AL66">
        <f t="shared" si="43"/>
        <v>0.23523932125220459</v>
      </c>
      <c r="AM66">
        <f t="shared" si="44"/>
        <v>0.58995937891570738</v>
      </c>
      <c r="AN66">
        <f>$AJ66*$S66-$AK66*$T66-$AL66*$U66-$AM66*$V66</f>
        <v>0</v>
      </c>
      <c r="AO66">
        <f>$AJ66*$T66+$AK66*$S66+$AL66*$V66-$AM66*$U66</f>
        <v>-9.2240036463250186E-2</v>
      </c>
      <c r="AP66">
        <f>$AJ66*$U66-$AK66*$V66+$AL66*$S66+$AM66*$T66</f>
        <v>6.3134943778101027E-2</v>
      </c>
      <c r="AQ66">
        <f>$AJ66*$V66+$AK66*$U66-$AL66*$T66+$AM66*$S66</f>
        <v>1.0448835234800229</v>
      </c>
      <c r="AR66">
        <f t="shared" si="2"/>
        <v>0</v>
      </c>
      <c r="AS66">
        <f t="shared" si="3"/>
        <v>-9.2240036463250186E-2</v>
      </c>
      <c r="AT66">
        <f t="shared" si="4"/>
        <v>6.3134943778101027E-2</v>
      </c>
      <c r="AU66">
        <f t="shared" si="5"/>
        <v>4.4883523480022891E-2</v>
      </c>
      <c r="AV66">
        <f t="shared" si="6"/>
        <v>0.13093084580989367</v>
      </c>
      <c r="AW66">
        <f t="shared" si="7"/>
        <v>-0.12942886103083412</v>
      </c>
      <c r="AX66">
        <f t="shared" si="8"/>
        <v>-8.5006015755955733E-2</v>
      </c>
      <c r="AY66">
        <f t="shared" si="9"/>
        <v>-3.0885806683861698E-2</v>
      </c>
      <c r="AZ66">
        <f t="shared" si="10"/>
        <v>6.9388939039072284E-18</v>
      </c>
      <c r="BA66">
        <f t="shared" si="11"/>
        <v>-0.14142157157462412</v>
      </c>
      <c r="BB66">
        <f t="shared" si="12"/>
        <v>-0.11487961020654541</v>
      </c>
      <c r="BC66">
        <f t="shared" si="13"/>
        <v>8.0939311053935065E-2</v>
      </c>
      <c r="BD66">
        <f t="shared" si="14"/>
        <v>-48.206324723476904</v>
      </c>
      <c r="BE66">
        <f t="shared" si="15"/>
        <v>1.3582885383305658</v>
      </c>
      <c r="BF66">
        <f t="shared" si="16"/>
        <v>40.391489593513974</v>
      </c>
      <c r="BG66">
        <f t="shared" si="17"/>
        <v>-1.8745097581391725</v>
      </c>
      <c r="BH66">
        <f t="shared" si="18"/>
        <v>0</v>
      </c>
      <c r="BI66">
        <f t="shared" si="19"/>
        <v>16.201016007553587</v>
      </c>
      <c r="BJ66">
        <f t="shared" si="20"/>
        <v>58.897160598475175</v>
      </c>
      <c r="BK66">
        <f t="shared" si="21"/>
        <v>-3.2194253059228153</v>
      </c>
    </row>
    <row r="67" spans="2:63" x14ac:dyDescent="0.25">
      <c r="B67">
        <v>57</v>
      </c>
      <c r="C67">
        <f>'Исходные данные'!A60/9.81</f>
        <v>-0.9825739041794086</v>
      </c>
      <c r="D67">
        <f>'Исходные данные'!B60/9.81</f>
        <v>-4.7835168195718654E-2</v>
      </c>
      <c r="E67">
        <f>'Исходные данные'!C60/9.81</f>
        <v>-0.23331906218144749</v>
      </c>
      <c r="F67">
        <f>'Исходные данные'!D60</f>
        <v>-7.9818399999999998E-2</v>
      </c>
      <c r="G67">
        <f>'Исходные данные'!E60</f>
        <v>-0.180033</v>
      </c>
      <c r="H67">
        <f>'Исходные данные'!F60</f>
        <v>-3.7601099999999998E-2</v>
      </c>
      <c r="I67">
        <f>'Исходные данные'!G60</f>
        <v>4.3453099999999996</v>
      </c>
      <c r="J67">
        <f>'Исходные данные'!H60</f>
        <v>62.685899999999997</v>
      </c>
      <c r="K67">
        <f>'Исходные данные'!I60</f>
        <v>-14.7164</v>
      </c>
      <c r="L67">
        <f>'Исходные данные'!J60</f>
        <v>6410323</v>
      </c>
      <c r="M67">
        <f t="shared" si="22"/>
        <v>6.0554999999999998E-2</v>
      </c>
      <c r="O67">
        <f t="shared" si="45"/>
        <v>0.6301633750519664</v>
      </c>
      <c r="P67">
        <f t="shared" si="46"/>
        <v>0.19535933717453399</v>
      </c>
      <c r="Q67">
        <f t="shared" si="47"/>
        <v>0.74642620822225791</v>
      </c>
      <c r="R67">
        <f t="shared" si="48"/>
        <v>-0.19477804082791797</v>
      </c>
      <c r="S67">
        <f t="shared" si="49"/>
        <v>0.61159431993094182</v>
      </c>
      <c r="T67">
        <f t="shared" si="50"/>
        <v>-0.189602673991591</v>
      </c>
      <c r="U67">
        <f t="shared" si="51"/>
        <v>-0.72443123048634384</v>
      </c>
      <c r="V67">
        <f t="shared" si="52"/>
        <v>0.18903850673296915</v>
      </c>
      <c r="W67">
        <f t="shared" si="53"/>
        <v>7.2134025156431691E-2</v>
      </c>
      <c r="X67">
        <f t="shared" si="54"/>
        <v>-5.7360138919531886E-2</v>
      </c>
      <c r="Y67">
        <f>($O66*$G67-$QP66*$H67+$R66*$F67)/2</f>
        <v>-5.0124459959813843E-2</v>
      </c>
      <c r="Z67">
        <f t="shared" si="55"/>
        <v>-4.0463134195083475E-4</v>
      </c>
      <c r="AA67">
        <f t="shared" si="56"/>
        <v>0.45333223513393667</v>
      </c>
      <c r="AB67">
        <f t="shared" si="57"/>
        <v>0.1483881692041758</v>
      </c>
      <c r="AC67">
        <f t="shared" si="58"/>
        <v>0.72224180960982831</v>
      </c>
      <c r="AD67">
        <f t="shared" si="59"/>
        <v>-0.19243080145511121</v>
      </c>
      <c r="AE67">
        <f t="shared" si="60"/>
        <v>0.10305194230606221</v>
      </c>
      <c r="AF67">
        <f t="shared" si="61"/>
        <v>2.9887272648042064E-2</v>
      </c>
      <c r="AG67">
        <f t="shared" si="62"/>
        <v>1.606474218270286E-2</v>
      </c>
      <c r="AH67">
        <f t="shared" si="63"/>
        <v>-1.3860643483248787E-3</v>
      </c>
      <c r="AI67">
        <f t="shared" si="64"/>
        <v>0.10850322112806046</v>
      </c>
      <c r="AJ67">
        <f t="shared" si="41"/>
        <v>0.18221498004197806</v>
      </c>
      <c r="AK67">
        <f t="shared" si="42"/>
        <v>-0.80265479092959047</v>
      </c>
      <c r="AL67">
        <f t="shared" si="43"/>
        <v>0.20682090632626252</v>
      </c>
      <c r="AM67">
        <f t="shared" si="44"/>
        <v>0.57704473915420762</v>
      </c>
      <c r="AN67">
        <f>$AJ67*$S67-$AK67*$T67-$AL67*$U67-$AM67*$V67</f>
        <v>0</v>
      </c>
      <c r="AO67">
        <f>$AJ67*$T67+$AK67*$S67+$AL67*$V67-$AM67*$U67</f>
        <v>-6.8321212730948766E-2</v>
      </c>
      <c r="AP67">
        <f>$AJ67*$U67-$AK67*$V67+$AL67*$S67+$AM67*$T67</f>
        <v>3.6811706890232235E-2</v>
      </c>
      <c r="AQ67">
        <f>$AJ67*$V67+$AK67*$U67-$AL67*$T67+$AM67*$S67</f>
        <v>1.0080449272699645</v>
      </c>
      <c r="AR67">
        <f t="shared" si="2"/>
        <v>0</v>
      </c>
      <c r="AS67">
        <f t="shared" si="3"/>
        <v>-6.8321212730948766E-2</v>
      </c>
      <c r="AT67">
        <f t="shared" si="4"/>
        <v>3.6811706890232235E-2</v>
      </c>
      <c r="AU67">
        <f t="shared" si="5"/>
        <v>8.0449272699645302E-3</v>
      </c>
      <c r="AV67">
        <f t="shared" si="6"/>
        <v>0.14265075067223498</v>
      </c>
      <c r="AW67">
        <f t="shared" si="7"/>
        <v>-0.11343155385760637</v>
      </c>
      <c r="AX67">
        <f t="shared" si="8"/>
        <v>-9.0557605353678211E-2</v>
      </c>
      <c r="AY67">
        <f t="shared" si="9"/>
        <v>7.1258202715809849E-4</v>
      </c>
      <c r="AZ67">
        <f t="shared" si="10"/>
        <v>1.4934884925987824E-17</v>
      </c>
      <c r="BA67">
        <f t="shared" si="11"/>
        <v>-0.11302371562923252</v>
      </c>
      <c r="BB67">
        <f t="shared" si="12"/>
        <v>-0.13741735180029049</v>
      </c>
      <c r="BC67">
        <f t="shared" si="13"/>
        <v>9.2405692023422331E-2</v>
      </c>
      <c r="BD67">
        <f t="shared" si="14"/>
        <v>-50.50572708745748</v>
      </c>
      <c r="BE67">
        <f t="shared" si="15"/>
        <v>3.9633853540998043</v>
      </c>
      <c r="BF67">
        <f t="shared" si="16"/>
        <v>41.530973493175416</v>
      </c>
      <c r="BG67">
        <f t="shared" si="17"/>
        <v>-0.27091368527589799</v>
      </c>
      <c r="BH67">
        <f t="shared" si="18"/>
        <v>0</v>
      </c>
      <c r="BI67">
        <f t="shared" si="19"/>
        <v>19.654699755872787</v>
      </c>
      <c r="BJ67">
        <f t="shared" si="20"/>
        <v>61.290167020405761</v>
      </c>
      <c r="BK67">
        <f t="shared" si="21"/>
        <v>-4.7100330023642591</v>
      </c>
    </row>
    <row r="68" spans="2:63" x14ac:dyDescent="0.25">
      <c r="B68">
        <v>58</v>
      </c>
      <c r="C68">
        <f>'Исходные данные'!A61/9.81</f>
        <v>-0.93059021406727827</v>
      </c>
      <c r="D68">
        <f>'Исходные данные'!B61/9.81</f>
        <v>-3.0995310907237512E-2</v>
      </c>
      <c r="E68">
        <f>'Исходные данные'!C61/9.81</f>
        <v>-0.17840570846075432</v>
      </c>
      <c r="F68">
        <f>'Исходные данные'!D61</f>
        <v>-0.20452300000000001</v>
      </c>
      <c r="G68">
        <f>'Исходные данные'!E61</f>
        <v>-0.176702</v>
      </c>
      <c r="H68">
        <f>'Исходные данные'!F61</f>
        <v>-1.7882800000000001E-2</v>
      </c>
      <c r="I68">
        <f>'Исходные данные'!G61</f>
        <v>4.3453099999999996</v>
      </c>
      <c r="J68">
        <f>'Исходные данные'!H61</f>
        <v>62.685899999999997</v>
      </c>
      <c r="K68">
        <f>'Исходные данные'!I61</f>
        <v>-14.7164</v>
      </c>
      <c r="L68">
        <f>'Исходные данные'!J61</f>
        <v>6467702</v>
      </c>
      <c r="M68">
        <f t="shared" si="22"/>
        <v>5.7378999999999999E-2</v>
      </c>
      <c r="O68">
        <f t="shared" si="45"/>
        <v>0.62364781521834645</v>
      </c>
      <c r="P68">
        <f t="shared" si="46"/>
        <v>0.18844416013009452</v>
      </c>
      <c r="Q68">
        <f t="shared" si="47"/>
        <v>0.73125841030655925</v>
      </c>
      <c r="R68">
        <f t="shared" si="48"/>
        <v>-0.18722020566027867</v>
      </c>
      <c r="S68">
        <f t="shared" si="49"/>
        <v>0.62726205718706229</v>
      </c>
      <c r="T68">
        <f t="shared" si="50"/>
        <v>-0.18953625534101598</v>
      </c>
      <c r="U68">
        <f t="shared" si="51"/>
        <v>-0.73549629068072686</v>
      </c>
      <c r="V68">
        <f t="shared" si="52"/>
        <v>0.18830520765688163</v>
      </c>
      <c r="W68">
        <f t="shared" si="53"/>
        <v>8.4183652406859558E-2</v>
      </c>
      <c r="X68">
        <f t="shared" si="54"/>
        <v>-8.8324381961262549E-2</v>
      </c>
      <c r="Y68">
        <f>($O67*$G68-$QP67*$H68+$R67*$F68)/2</f>
        <v>-3.5757269727092152E-2</v>
      </c>
      <c r="Z68">
        <f t="shared" si="55"/>
        <v>5.3435928091723532E-2</v>
      </c>
      <c r="AA68">
        <f t="shared" si="56"/>
        <v>0.50892781967593881</v>
      </c>
      <c r="AB68">
        <f t="shared" si="57"/>
        <v>0.1697667909965988</v>
      </c>
      <c r="AC68">
        <f t="shared" si="58"/>
        <v>0.59864025255338893</v>
      </c>
      <c r="AD68">
        <f t="shared" si="59"/>
        <v>-0.14180377349145076</v>
      </c>
      <c r="AE68">
        <f t="shared" si="60"/>
        <v>0.1234653714686319</v>
      </c>
      <c r="AF68">
        <f t="shared" si="61"/>
        <v>2.6063255213261326E-2</v>
      </c>
      <c r="AG68">
        <f t="shared" si="62"/>
        <v>0.15050409805860987</v>
      </c>
      <c r="AH68">
        <f t="shared" si="63"/>
        <v>-5.3948592677200848E-2</v>
      </c>
      <c r="AI68">
        <f t="shared" si="64"/>
        <v>0.20367848538440442</v>
      </c>
      <c r="AJ68">
        <f t="shared" si="41"/>
        <v>0.16462871966718706</v>
      </c>
      <c r="AK68">
        <f t="shared" si="42"/>
        <v>-0.71662417710781534</v>
      </c>
      <c r="AL68">
        <f t="shared" si="43"/>
        <v>0.18851464722710787</v>
      </c>
      <c r="AM68">
        <f t="shared" si="44"/>
        <v>0.56339870494976241</v>
      </c>
      <c r="AN68">
        <f>$AJ68*$S68-$AK68*$T68-$AL68*$U68-$AM68*$V68</f>
        <v>0</v>
      </c>
      <c r="AO68">
        <f>$AJ68*$T68+$AK68*$S68+$AL68*$V68-$AM68*$U68</f>
        <v>-3.0838319152598603E-2</v>
      </c>
      <c r="AP68">
        <f>$AJ68*$U68-$AK68*$V68+$AL68*$S68+$AM68*$T68</f>
        <v>2.5323856456908891E-2</v>
      </c>
      <c r="AQ68">
        <f>$AJ68*$V68+$AK68*$U68-$AL68*$T68+$AM68*$S68</f>
        <v>0.94720386031381598</v>
      </c>
      <c r="AR68">
        <f t="shared" si="2"/>
        <v>0</v>
      </c>
      <c r="AS68">
        <f t="shared" si="3"/>
        <v>-3.0838319152598603E-2</v>
      </c>
      <c r="AT68">
        <f t="shared" si="4"/>
        <v>2.5323856456908891E-2</v>
      </c>
      <c r="AU68">
        <f t="shared" si="5"/>
        <v>-5.2796139686184018E-2</v>
      </c>
      <c r="AV68">
        <f t="shared" si="6"/>
        <v>0.16440796708649533</v>
      </c>
      <c r="AW68">
        <f t="shared" si="7"/>
        <v>-0.17370945479231456</v>
      </c>
      <c r="AX68">
        <f t="shared" si="8"/>
        <v>-6.8539068895680622E-2</v>
      </c>
      <c r="AY68">
        <f t="shared" si="9"/>
        <v>0.10510813471783381</v>
      </c>
      <c r="AZ68">
        <f t="shared" si="10"/>
        <v>0</v>
      </c>
      <c r="BA68">
        <f t="shared" si="11"/>
        <v>-7.5722240791347123E-2</v>
      </c>
      <c r="BB68">
        <f t="shared" si="12"/>
        <v>-0.15112481460733351</v>
      </c>
      <c r="BC68">
        <f t="shared" si="13"/>
        <v>0.21166124238574313</v>
      </c>
      <c r="BD68">
        <f t="shared" si="14"/>
        <v>-49.413647310669766</v>
      </c>
      <c r="BE68">
        <f t="shared" si="15"/>
        <v>3.6845189085106451</v>
      </c>
      <c r="BF68">
        <f t="shared" si="16"/>
        <v>41.0536143862766</v>
      </c>
      <c r="BG68">
        <f t="shared" si="17"/>
        <v>-0.54260341326937755</v>
      </c>
      <c r="BH68">
        <f t="shared" si="18"/>
        <v>0</v>
      </c>
      <c r="BI68">
        <f t="shared" si="19"/>
        <v>19.008363168606056</v>
      </c>
      <c r="BJ68">
        <f t="shared" si="20"/>
        <v>61.503957841807043</v>
      </c>
      <c r="BK68">
        <f t="shared" si="21"/>
        <v>-4.5740033023273039</v>
      </c>
    </row>
    <row r="69" spans="2:63" x14ac:dyDescent="0.25">
      <c r="B69">
        <v>59</v>
      </c>
      <c r="C69">
        <f>'Исходные данные'!A62/9.81</f>
        <v>-0.93425076452599376</v>
      </c>
      <c r="D69">
        <f>'Исходные данные'!B62/9.81</f>
        <v>-6.9312232415902134E-2</v>
      </c>
      <c r="E69">
        <f>'Исходные данные'!C62/9.81</f>
        <v>-0.17376860346585116</v>
      </c>
      <c r="F69">
        <f>'Исходные данные'!D62</f>
        <v>-0.124318</v>
      </c>
      <c r="G69">
        <f>'Исходные данные'!E62</f>
        <v>-0.14539299999999999</v>
      </c>
      <c r="H69">
        <f>'Исходные данные'!F62</f>
        <v>-3.7734299999999998E-2</v>
      </c>
      <c r="I69">
        <f>'Исходные данные'!G62</f>
        <v>4.3453099999999996</v>
      </c>
      <c r="J69">
        <f>'Исходные данные'!H62</f>
        <v>62.685899999999997</v>
      </c>
      <c r="K69">
        <f>'Исходные данные'!I62</f>
        <v>-14.7164</v>
      </c>
      <c r="L69">
        <f>'Исходные данные'!J62</f>
        <v>6525921</v>
      </c>
      <c r="M69">
        <f t="shared" si="22"/>
        <v>5.8219E-2</v>
      </c>
      <c r="O69">
        <f t="shared" si="45"/>
        <v>0.6126304178312918</v>
      </c>
      <c r="P69">
        <f t="shared" si="46"/>
        <v>0.179539315085154</v>
      </c>
      <c r="Q69">
        <f t="shared" si="47"/>
        <v>0.73785804000354749</v>
      </c>
      <c r="R69">
        <f t="shared" si="48"/>
        <v>-0.19074252828193347</v>
      </c>
      <c r="S69">
        <f t="shared" si="49"/>
        <v>0.61984065611841355</v>
      </c>
      <c r="T69">
        <f t="shared" si="50"/>
        <v>-0.18165236923002195</v>
      </c>
      <c r="U69">
        <f t="shared" si="51"/>
        <v>-0.74654212119776475</v>
      </c>
      <c r="V69">
        <f t="shared" si="52"/>
        <v>0.19298743653390921</v>
      </c>
      <c r="W69">
        <f t="shared" si="53"/>
        <v>6.1341115871154012E-2</v>
      </c>
      <c r="X69">
        <f t="shared" si="54"/>
        <v>-6.6172340342955036E-2</v>
      </c>
      <c r="Y69">
        <f>($O68*$G69-$QP68*$H69+$R68*$F69)/2</f>
        <v>-3.369959263538326E-2</v>
      </c>
      <c r="Z69">
        <f t="shared" si="55"/>
        <v>1.9988603762451176E-2</v>
      </c>
      <c r="AA69">
        <f t="shared" si="56"/>
        <v>0.46512330239927802</v>
      </c>
      <c r="AB69">
        <f t="shared" si="57"/>
        <v>0.12845436639751201</v>
      </c>
      <c r="AC69">
        <f t="shared" si="58"/>
        <v>0.82442519017433868</v>
      </c>
      <c r="AD69">
        <f t="shared" si="59"/>
        <v>-0.23812359073895442</v>
      </c>
      <c r="AE69">
        <f t="shared" si="60"/>
        <v>8.2306339552992949E-2</v>
      </c>
      <c r="AF69">
        <f t="shared" si="61"/>
        <v>3.1146857005663192E-2</v>
      </c>
      <c r="AG69">
        <f t="shared" si="62"/>
        <v>-4.8372434537039113E-2</v>
      </c>
      <c r="AH69">
        <f t="shared" si="63"/>
        <v>2.6429169988770842E-2</v>
      </c>
      <c r="AI69">
        <f t="shared" si="64"/>
        <v>0.10384052042088041</v>
      </c>
      <c r="AJ69">
        <f t="shared" si="41"/>
        <v>0.1857322675783491</v>
      </c>
      <c r="AK69">
        <f t="shared" si="42"/>
        <v>-0.71378778785010411</v>
      </c>
      <c r="AL69">
        <f t="shared" si="43"/>
        <v>0.16693686701880625</v>
      </c>
      <c r="AM69">
        <f t="shared" si="44"/>
        <v>0.570444235102747</v>
      </c>
      <c r="AN69">
        <f>$AJ69*$S69-$AK69*$T69-$AL69*$U69-$AM69*$V69</f>
        <v>0</v>
      </c>
      <c r="AO69">
        <f>$AJ69*$T69+$AK69*$S69+$AL69*$V69-$AM69*$U69</f>
        <v>-1.8096029870788344E-2</v>
      </c>
      <c r="AP69">
        <f>$AJ69*$U69-$AK69*$V69+$AL69*$S69+$AM69*$T69</f>
        <v>-1.0531752431425651E-3</v>
      </c>
      <c r="AQ69">
        <f>$AJ69*$V69+$AK69*$U69-$AL69*$T69+$AM69*$S69</f>
        <v>0.95262564979910902</v>
      </c>
      <c r="AR69">
        <f t="shared" si="2"/>
        <v>0</v>
      </c>
      <c r="AS69">
        <f t="shared" si="3"/>
        <v>-1.8096029870788344E-2</v>
      </c>
      <c r="AT69">
        <f t="shared" si="4"/>
        <v>-1.0531752431425651E-3</v>
      </c>
      <c r="AU69">
        <f t="shared" si="5"/>
        <v>-4.737435020089098E-2</v>
      </c>
      <c r="AV69">
        <f t="shared" si="6"/>
        <v>0.122401826798043</v>
      </c>
      <c r="AW69">
        <f t="shared" si="7"/>
        <v>-0.13173617333735155</v>
      </c>
      <c r="AX69">
        <f t="shared" si="8"/>
        <v>-5.8584654331573865E-2</v>
      </c>
      <c r="AY69">
        <f t="shared" si="9"/>
        <v>4.2508096203413913E-2</v>
      </c>
      <c r="AZ69">
        <f t="shared" si="10"/>
        <v>0</v>
      </c>
      <c r="BA69">
        <f t="shared" si="11"/>
        <v>-8.3462035903800691E-2</v>
      </c>
      <c r="BB69">
        <f t="shared" si="12"/>
        <v>-0.10998953999129127</v>
      </c>
      <c r="BC69">
        <f t="shared" si="13"/>
        <v>0.13767482204378118</v>
      </c>
      <c r="BD69">
        <f t="shared" si="14"/>
        <v>-49.840492634299288</v>
      </c>
      <c r="BE69">
        <f t="shared" si="15"/>
        <v>3.760322074626739</v>
      </c>
      <c r="BF69">
        <f t="shared" si="16"/>
        <v>40.21662607008097</v>
      </c>
      <c r="BG69">
        <f t="shared" si="17"/>
        <v>-0.96735264928378362</v>
      </c>
      <c r="BH69">
        <f t="shared" si="18"/>
        <v>0</v>
      </c>
      <c r="BI69">
        <f t="shared" si="19"/>
        <v>18.423578145130229</v>
      </c>
      <c r="BJ69">
        <f t="shared" si="20"/>
        <v>61.585953965798495</v>
      </c>
      <c r="BK69">
        <f t="shared" si="21"/>
        <v>-5.7199868198210995</v>
      </c>
    </row>
    <row r="70" spans="2:63" x14ac:dyDescent="0.25">
      <c r="B70">
        <v>60</v>
      </c>
      <c r="C70">
        <f>'Исходные данные'!A63/9.81</f>
        <v>-0.80538837920489292</v>
      </c>
      <c r="D70">
        <f>'Исходные данные'!B63/9.81</f>
        <v>-4.7835168195718654E-2</v>
      </c>
      <c r="E70">
        <f>'Исходные данные'!C63/9.81</f>
        <v>-0.15619673802242609</v>
      </c>
      <c r="F70">
        <f>'Исходные данные'!D63</f>
        <v>-0.218779</v>
      </c>
      <c r="G70">
        <f>'Исходные данные'!E63</f>
        <v>-0.22493199999999999</v>
      </c>
      <c r="H70">
        <f>'Исходные данные'!F63</f>
        <v>-2.9473900000000001E-2</v>
      </c>
      <c r="I70">
        <f>'Исходные данные'!G63</f>
        <v>2.7158199999999999</v>
      </c>
      <c r="J70">
        <f>'Исходные данные'!H63</f>
        <v>60.681399999999996</v>
      </c>
      <c r="K70">
        <f>'Исходные данные'!I63</f>
        <v>-14.5412</v>
      </c>
      <c r="L70">
        <f>'Исходные данные'!J63</f>
        <v>6584441</v>
      </c>
      <c r="M70">
        <f t="shared" si="22"/>
        <v>5.8520000000000003E-2</v>
      </c>
      <c r="O70">
        <f t="shared" si="45"/>
        <v>0.60467529173246781</v>
      </c>
      <c r="P70">
        <f t="shared" si="46"/>
        <v>0.17178050328015862</v>
      </c>
      <c r="Q70">
        <f t="shared" si="47"/>
        <v>0.72423523969503312</v>
      </c>
      <c r="R70">
        <f t="shared" si="48"/>
        <v>-0.18359906718517013</v>
      </c>
      <c r="S70">
        <f t="shared" si="49"/>
        <v>0.63425301537586509</v>
      </c>
      <c r="T70">
        <f t="shared" si="50"/>
        <v>-0.1801831556173939</v>
      </c>
      <c r="U70">
        <f t="shared" si="51"/>
        <v>-0.75966124447048022</v>
      </c>
      <c r="V70">
        <f t="shared" si="52"/>
        <v>0.19257982519634936</v>
      </c>
      <c r="W70">
        <f t="shared" si="53"/>
        <v>9.9812695132381973E-2</v>
      </c>
      <c r="X70">
        <f t="shared" si="54"/>
        <v>-9.9341161319742299E-2</v>
      </c>
      <c r="Y70">
        <f>($O69*$G70-$QP69*$H70+$R69*$F70)/2</f>
        <v>-4.8034862774317504E-2</v>
      </c>
      <c r="Z70">
        <f t="shared" si="55"/>
        <v>5.1493549620542284E-2</v>
      </c>
      <c r="AA70">
        <f t="shared" si="56"/>
        <v>0.46518073432853857</v>
      </c>
      <c r="AB70">
        <f t="shared" si="57"/>
        <v>0.15211068094067767</v>
      </c>
      <c r="AC70">
        <f t="shared" si="58"/>
        <v>0.61491592717886856</v>
      </c>
      <c r="AD70">
        <f t="shared" si="59"/>
        <v>-0.1418395860584814</v>
      </c>
      <c r="AE70">
        <f t="shared" si="60"/>
        <v>0.24179152593567738</v>
      </c>
      <c r="AF70">
        <f t="shared" si="61"/>
        <v>4.4978131838448579E-2</v>
      </c>
      <c r="AG70">
        <f t="shared" si="62"/>
        <v>0.20160342399839923</v>
      </c>
      <c r="AH70">
        <f t="shared" si="63"/>
        <v>-8.019221704692199E-2</v>
      </c>
      <c r="AI70">
        <f t="shared" si="64"/>
        <v>0.32796479475815565</v>
      </c>
      <c r="AJ70">
        <f t="shared" si="41"/>
        <v>0.14431636022160244</v>
      </c>
      <c r="AK70">
        <f t="shared" si="42"/>
        <v>-0.60890412741429178</v>
      </c>
      <c r="AL70">
        <f t="shared" si="43"/>
        <v>0.14577536512818801</v>
      </c>
      <c r="AM70">
        <f t="shared" si="44"/>
        <v>0.48062518846252789</v>
      </c>
      <c r="AN70">
        <f>$AJ70*$S70-$AK70*$T70-$AL70*$U70-$AM70*$V70</f>
        <v>0</v>
      </c>
      <c r="AO70">
        <f>$AJ70*$T70+$AK70*$S70+$AL70*$V70-$AM70*$U70</f>
        <v>-1.9016932953645926E-2</v>
      </c>
      <c r="AP70">
        <f>$AJ70*$U70-$AK70*$V70+$AL70*$S70+$AM70*$T70</f>
        <v>1.3489006389075381E-2</v>
      </c>
      <c r="AQ70">
        <f>$AJ70*$V70+$AK70*$U70-$AL70*$T70+$AM70*$S70</f>
        <v>0.82145752696722885</v>
      </c>
      <c r="AR70">
        <f t="shared" si="2"/>
        <v>0</v>
      </c>
      <c r="AS70">
        <f t="shared" si="3"/>
        <v>-1.9016932953645926E-2</v>
      </c>
      <c r="AT70">
        <f t="shared" si="4"/>
        <v>1.3489006389075381E-2</v>
      </c>
      <c r="AU70">
        <f t="shared" si="5"/>
        <v>-0.17854247303277115</v>
      </c>
      <c r="AV70">
        <f t="shared" si="6"/>
        <v>0.195074267115904</v>
      </c>
      <c r="AW70">
        <f t="shared" si="7"/>
        <v>-0.19493359806127969</v>
      </c>
      <c r="AX70">
        <f t="shared" si="8"/>
        <v>-9.0780161024634043E-2</v>
      </c>
      <c r="AY70">
        <f t="shared" si="9"/>
        <v>0.10198639026043342</v>
      </c>
      <c r="AZ70">
        <f t="shared" si="10"/>
        <v>0</v>
      </c>
      <c r="BA70">
        <f t="shared" si="11"/>
        <v>-9.8793638794255081E-2</v>
      </c>
      <c r="BB70">
        <f t="shared" si="12"/>
        <v>-0.18660390277523048</v>
      </c>
      <c r="BC70">
        <f t="shared" si="13"/>
        <v>0.23397898762293279</v>
      </c>
      <c r="BD70">
        <f t="shared" si="14"/>
        <v>-47.083883956201497</v>
      </c>
      <c r="BE70">
        <f t="shared" si="15"/>
        <v>2.2519882188296378</v>
      </c>
      <c r="BF70">
        <f t="shared" si="16"/>
        <v>38.691815883389182</v>
      </c>
      <c r="BG70">
        <f t="shared" si="17"/>
        <v>-0.3357154690641091</v>
      </c>
      <c r="BH70">
        <f t="shared" si="18"/>
        <v>0</v>
      </c>
      <c r="BI70">
        <f t="shared" si="19"/>
        <v>17.108286216670383</v>
      </c>
      <c r="BJ70">
        <f t="shared" si="20"/>
        <v>59.935005550158174</v>
      </c>
      <c r="BK70">
        <f t="shared" si="21"/>
        <v>-4.019469380825436</v>
      </c>
    </row>
    <row r="71" spans="2:63" x14ac:dyDescent="0.25">
      <c r="B71">
        <v>61</v>
      </c>
      <c r="C71">
        <f>'Исходные данные'!A64/9.81</f>
        <v>-0.76121406727828744</v>
      </c>
      <c r="D71">
        <f>'Исходные данные'!B64/9.81</f>
        <v>-8.7616513761467882E-2</v>
      </c>
      <c r="E71">
        <f>'Исходные данные'!C64/9.81</f>
        <v>-0.13471967380224262</v>
      </c>
      <c r="F71">
        <f>'Исходные данные'!D64</f>
        <v>-0.32749499999999998</v>
      </c>
      <c r="G71">
        <f>'Исходные данные'!E64</f>
        <v>-0.14899000000000001</v>
      </c>
      <c r="H71">
        <f>'Исходные данные'!F64</f>
        <v>-7.9702099999999998E-2</v>
      </c>
      <c r="I71">
        <f>'Исходные данные'!G64</f>
        <v>2.7158199999999999</v>
      </c>
      <c r="J71">
        <f>'Исходные данные'!H64</f>
        <v>60.681399999999996</v>
      </c>
      <c r="K71">
        <f>'Исходные данные'!I64</f>
        <v>-14.5412</v>
      </c>
      <c r="L71">
        <f>'Исходные данные'!J64</f>
        <v>6641872</v>
      </c>
      <c r="M71">
        <f t="shared" si="22"/>
        <v>5.7431000000000003E-2</v>
      </c>
      <c r="O71">
        <f t="shared" si="45"/>
        <v>0.59294370253935469</v>
      </c>
      <c r="P71">
        <f t="shared" si="46"/>
        <v>0.15955911678784251</v>
      </c>
      <c r="Q71">
        <f t="shared" si="47"/>
        <v>0.71603636080391508</v>
      </c>
      <c r="R71">
        <f t="shared" si="48"/>
        <v>-0.17825135880453158</v>
      </c>
      <c r="S71">
        <f t="shared" si="49"/>
        <v>0.64343887924744736</v>
      </c>
      <c r="T71">
        <f t="shared" si="50"/>
        <v>-0.17314719566124037</v>
      </c>
      <c r="U71">
        <f t="shared" si="51"/>
        <v>-0.77701412718100804</v>
      </c>
      <c r="V71">
        <f t="shared" si="52"/>
        <v>0.19343127187679335</v>
      </c>
      <c r="W71">
        <f t="shared" si="53"/>
        <v>7.4763916535599689E-2</v>
      </c>
      <c r="X71">
        <f t="shared" si="54"/>
        <v>-0.14155281459177027</v>
      </c>
      <c r="Y71">
        <f>($O70*$G71-$QP70*$H71+$R70*$F71)/2</f>
        <v>-1.498139760370655E-2</v>
      </c>
      <c r="Z71">
        <f t="shared" si="55"/>
        <v>8.1697976035511849E-2</v>
      </c>
      <c r="AA71">
        <f t="shared" si="56"/>
        <v>0.43090955062669967</v>
      </c>
      <c r="AB71">
        <f t="shared" si="57"/>
        <v>0.11818579694649234</v>
      </c>
      <c r="AC71">
        <f t="shared" si="58"/>
        <v>0.64183615143436956</v>
      </c>
      <c r="AD71">
        <f t="shared" si="59"/>
        <v>-0.17162138273521826</v>
      </c>
      <c r="AE71">
        <f t="shared" si="60"/>
        <v>0.26752696783829755</v>
      </c>
      <c r="AF71">
        <f t="shared" si="61"/>
        <v>8.2513556391431833E-2</v>
      </c>
      <c r="AG71">
        <f t="shared" si="62"/>
        <v>0.12686032410495579</v>
      </c>
      <c r="AH71">
        <f t="shared" si="63"/>
        <v>-1.8440652238056028E-2</v>
      </c>
      <c r="AI71">
        <f t="shared" si="64"/>
        <v>0.30791681505902668</v>
      </c>
      <c r="AJ71">
        <f t="shared" si="41"/>
        <v>0.16018128900853951</v>
      </c>
      <c r="AK71">
        <f t="shared" si="42"/>
        <v>-0.56343903506677506</v>
      </c>
      <c r="AL71">
        <f t="shared" si="43"/>
        <v>0.10523153392599585</v>
      </c>
      <c r="AM71">
        <f t="shared" si="44"/>
        <v>0.45119575478568608</v>
      </c>
      <c r="AN71">
        <f>$AJ71*$S71-$AK71*$T71-$AL71*$U71-$AM71*$V71</f>
        <v>0</v>
      </c>
      <c r="AO71">
        <f>$AJ71*$T71+$AK71*$S71+$AL71*$V71-$AM71*$U71</f>
        <v>-1.9332977195432921E-2</v>
      </c>
      <c r="AP71">
        <f>$AJ71*$U71-$AK71*$V71+$AL71*$S71+$AM71*$T71</f>
        <v>-2.5889614676265368E-2</v>
      </c>
      <c r="AQ71">
        <f>$AJ71*$V71+$AK71*$U71-$AL71*$T71+$AM71*$S71</f>
        <v>0.77732159629083042</v>
      </c>
      <c r="AR71">
        <f t="shared" si="2"/>
        <v>0</v>
      </c>
      <c r="AS71">
        <f t="shared" si="3"/>
        <v>-1.9332977195432921E-2</v>
      </c>
      <c r="AT71">
        <f t="shared" si="4"/>
        <v>-2.5889614676265368E-2</v>
      </c>
      <c r="AU71">
        <f t="shared" si="5"/>
        <v>-0.22267840370916958</v>
      </c>
      <c r="AV71">
        <f t="shared" si="6"/>
        <v>0.14473006272403513</v>
      </c>
      <c r="AW71">
        <f t="shared" si="7"/>
        <v>-0.27781336944384288</v>
      </c>
      <c r="AX71">
        <f t="shared" si="8"/>
        <v>-1.7249056807512084E-2</v>
      </c>
      <c r="AY71">
        <f t="shared" si="9"/>
        <v>0.16346675689709561</v>
      </c>
      <c r="AZ71">
        <f t="shared" si="10"/>
        <v>0</v>
      </c>
      <c r="BA71">
        <f t="shared" si="11"/>
        <v>-8.0136055126890787E-2</v>
      </c>
      <c r="BB71">
        <f t="shared" si="12"/>
        <v>-9.812203428933966E-2</v>
      </c>
      <c r="BC71">
        <f t="shared" si="13"/>
        <v>0.34605447392720068</v>
      </c>
      <c r="BD71">
        <f t="shared" si="14"/>
        <v>-46.475411323689904</v>
      </c>
      <c r="BE71">
        <f t="shared" si="15"/>
        <v>2.0148424406698417</v>
      </c>
      <c r="BF71">
        <f t="shared" si="16"/>
        <v>37.816736415038449</v>
      </c>
      <c r="BG71">
        <f t="shared" si="17"/>
        <v>-0.88446824731396756</v>
      </c>
      <c r="BH71">
        <f t="shared" si="18"/>
        <v>0</v>
      </c>
      <c r="BI71">
        <f t="shared" si="19"/>
        <v>15.971210199568711</v>
      </c>
      <c r="BJ71">
        <f t="shared" si="20"/>
        <v>60.208219321487434</v>
      </c>
      <c r="BK71">
        <f t="shared" si="21"/>
        <v>-4.5765983622402295</v>
      </c>
    </row>
    <row r="72" spans="2:63" x14ac:dyDescent="0.25">
      <c r="B72">
        <v>62</v>
      </c>
      <c r="C72">
        <f>'Исходные данные'!A65/9.81</f>
        <v>-0.6721335372069317</v>
      </c>
      <c r="D72">
        <f>'Исходные данные'!B65/9.81</f>
        <v>-8.2979408766564719E-2</v>
      </c>
      <c r="E72">
        <f>'Исходные данные'!C65/9.81</f>
        <v>-0.12617737003058102</v>
      </c>
      <c r="F72">
        <f>'Исходные данные'!D65</f>
        <v>-0.36853000000000002</v>
      </c>
      <c r="G72">
        <f>'Исходные данные'!E65</f>
        <v>-0.16684299999999999</v>
      </c>
      <c r="H72">
        <f>'Исходные данные'!F65</f>
        <v>-0.13272800000000001</v>
      </c>
      <c r="I72">
        <f>'Исходные данные'!G65</f>
        <v>4.3453099999999996</v>
      </c>
      <c r="J72">
        <f>'Исходные данные'!H65</f>
        <v>61.228099999999998</v>
      </c>
      <c r="K72">
        <f>'Исходные данные'!I65</f>
        <v>-11.562900000000001</v>
      </c>
      <c r="L72">
        <f>'Исходные данные'!J65</f>
        <v>6718237</v>
      </c>
      <c r="M72">
        <f t="shared" si="22"/>
        <v>7.6365000000000002E-2</v>
      </c>
      <c r="O72">
        <f t="shared" si="45"/>
        <v>0.58194499017660084</v>
      </c>
      <c r="P72">
        <f t="shared" si="46"/>
        <v>0.14418471843440811</v>
      </c>
      <c r="Q72">
        <f t="shared" si="47"/>
        <v>0.70869715262810629</v>
      </c>
      <c r="R72">
        <f t="shared" si="48"/>
        <v>-0.17031810863357416</v>
      </c>
      <c r="S72">
        <f t="shared" si="49"/>
        <v>0.65335021180239705</v>
      </c>
      <c r="T72">
        <f t="shared" si="50"/>
        <v>-0.16187632494130078</v>
      </c>
      <c r="U72">
        <f t="shared" si="51"/>
        <v>-0.79565498902708254</v>
      </c>
      <c r="V72">
        <f t="shared" si="52"/>
        <v>0.1912163077746582</v>
      </c>
      <c r="W72">
        <f t="shared" si="53"/>
        <v>7.7304514752011666E-2</v>
      </c>
      <c r="X72">
        <f t="shared" si="54"/>
        <v>-0.17164780412531744</v>
      </c>
      <c r="Y72">
        <f>($O71*$G72-$QP71*$H72+$R71*$F72)/2</f>
        <v>-1.6618766451269758E-2</v>
      </c>
      <c r="Z72">
        <f t="shared" si="55"/>
        <v>7.9279663287094682E-2</v>
      </c>
      <c r="AA72">
        <f t="shared" si="56"/>
        <v>0.41104626589960014</v>
      </c>
      <c r="AB72">
        <f t="shared" si="57"/>
        <v>0.12126774565465119</v>
      </c>
      <c r="AC72">
        <f t="shared" si="58"/>
        <v>0.6473215345287795</v>
      </c>
      <c r="AD72">
        <f t="shared" si="59"/>
        <v>-0.15131873749496336</v>
      </c>
      <c r="AE72">
        <f t="shared" si="60"/>
        <v>0.34034750374939116</v>
      </c>
      <c r="AF72">
        <f t="shared" si="61"/>
        <v>7.1646818234902349E-2</v>
      </c>
      <c r="AG72">
        <f t="shared" si="62"/>
        <v>0.12857201302750057</v>
      </c>
      <c r="AH72">
        <f t="shared" si="63"/>
        <v>-5.0393510768891356E-2</v>
      </c>
      <c r="AI72">
        <f t="shared" si="64"/>
        <v>0.37421913143662916</v>
      </c>
      <c r="AJ72">
        <f t="shared" si="41"/>
        <v>0.13422836451616516</v>
      </c>
      <c r="AK72">
        <f t="shared" si="42"/>
        <v>-0.4946991835306811</v>
      </c>
      <c r="AL72">
        <f t="shared" si="43"/>
        <v>8.437991015741346E-2</v>
      </c>
      <c r="AM72">
        <f t="shared" si="44"/>
        <v>0.39094647295259322</v>
      </c>
      <c r="AN72">
        <f>$AJ72*$S72-$AK72*$T72-$AL72*$U72-$AM72*$V72</f>
        <v>0</v>
      </c>
      <c r="AO72">
        <f>$AJ72*$T72+$AK72*$S72+$AL72*$V72-$AM72*$U72</f>
        <v>-1.7746884171071342E-2</v>
      </c>
      <c r="AP72">
        <f>$AJ72*$U72-$AK72*$V72+$AL72*$S72+$AM72*$T72</f>
        <v>-2.0360262679473898E-2</v>
      </c>
      <c r="AQ72">
        <f>$AJ72*$V72+$AK72*$U72-$AL72*$T72+$AM72*$S72</f>
        <v>0.68836059636735891</v>
      </c>
      <c r="AR72">
        <f t="shared" si="2"/>
        <v>0</v>
      </c>
      <c r="AS72">
        <f t="shared" si="3"/>
        <v>-1.7746884171071342E-2</v>
      </c>
      <c r="AT72">
        <f t="shared" si="4"/>
        <v>-2.0360262679473898E-2</v>
      </c>
      <c r="AU72">
        <f t="shared" si="5"/>
        <v>-0.31163940363264109</v>
      </c>
      <c r="AV72">
        <f t="shared" si="6"/>
        <v>0.14877157139784652</v>
      </c>
      <c r="AW72">
        <f t="shared" si="7"/>
        <v>-0.33694452710255746</v>
      </c>
      <c r="AX72">
        <f t="shared" si="8"/>
        <v>-1.5188766112941399E-2</v>
      </c>
      <c r="AY72">
        <f t="shared" si="9"/>
        <v>0.15987955602412421</v>
      </c>
      <c r="AZ72">
        <f t="shared" si="10"/>
        <v>0</v>
      </c>
      <c r="BA72">
        <f t="shared" si="11"/>
        <v>-0.1199207467634803</v>
      </c>
      <c r="BB72">
        <f t="shared" si="12"/>
        <v>-8.9745853130005493E-2</v>
      </c>
      <c r="BC72">
        <f t="shared" si="13"/>
        <v>0.39853778475152979</v>
      </c>
      <c r="BD72">
        <f t="shared" si="14"/>
        <v>-45.988078688008329</v>
      </c>
      <c r="BE72">
        <f t="shared" si="15"/>
        <v>4.7623912663680965</v>
      </c>
      <c r="BF72">
        <f t="shared" si="16"/>
        <v>36.558494553190592</v>
      </c>
      <c r="BG72">
        <f t="shared" si="17"/>
        <v>-0.98032419242567226</v>
      </c>
      <c r="BH72">
        <f t="shared" si="18"/>
        <v>0</v>
      </c>
      <c r="BI72">
        <f t="shared" si="19"/>
        <v>16.766471023387254</v>
      </c>
      <c r="BJ72">
        <f t="shared" si="20"/>
        <v>59.724188806775459</v>
      </c>
      <c r="BK72">
        <f t="shared" si="21"/>
        <v>-7.3054312542554527</v>
      </c>
    </row>
    <row r="73" spans="2:63" x14ac:dyDescent="0.25">
      <c r="B73">
        <v>63</v>
      </c>
      <c r="C73">
        <f>'Исходные данные'!A66/9.81</f>
        <v>-0.7717084607543323</v>
      </c>
      <c r="D73">
        <f>'Исходные данные'!B66/9.81</f>
        <v>-7.834230377166157E-2</v>
      </c>
      <c r="E73">
        <f>'Исходные данные'!C66/9.81</f>
        <v>-0.12398063200815494</v>
      </c>
      <c r="F73">
        <f>'Исходные данные'!D66</f>
        <v>-0.28206300000000001</v>
      </c>
      <c r="G73">
        <f>'Исходные данные'!E66</f>
        <v>-0.165378</v>
      </c>
      <c r="H73">
        <f>'Исходные данные'!F66</f>
        <v>-8.5963999999999999E-2</v>
      </c>
      <c r="I73">
        <f>'Исходные данные'!G66</f>
        <v>3.8021500000000001</v>
      </c>
      <c r="J73">
        <f>'Исходные данные'!H66</f>
        <v>62.503700000000002</v>
      </c>
      <c r="K73">
        <f>'Исходные данные'!I66</f>
        <v>-9.9861299999999993</v>
      </c>
      <c r="L73">
        <f>'Исходные данные'!J66</f>
        <v>6776117</v>
      </c>
      <c r="M73">
        <f t="shared" si="22"/>
        <v>5.7880000000000001E-2</v>
      </c>
      <c r="O73">
        <f t="shared" si="45"/>
        <v>0.57114115565188195</v>
      </c>
      <c r="P73">
        <f t="shared" si="46"/>
        <v>0.13797087277341327</v>
      </c>
      <c r="Q73">
        <f t="shared" si="47"/>
        <v>0.71773298291318099</v>
      </c>
      <c r="R73">
        <f t="shared" si="48"/>
        <v>-0.16473216281046207</v>
      </c>
      <c r="S73">
        <f t="shared" si="49"/>
        <v>0.64352809004148137</v>
      </c>
      <c r="T73">
        <f t="shared" si="50"/>
        <v>-0.15545742301811707</v>
      </c>
      <c r="U73">
        <f t="shared" si="51"/>
        <v>-0.80869909493165171</v>
      </c>
      <c r="V73">
        <f t="shared" si="52"/>
        <v>0.18561046258489794</v>
      </c>
      <c r="W73">
        <f t="shared" si="53"/>
        <v>7.1615433026259431E-2</v>
      </c>
      <c r="X73">
        <f t="shared" si="54"/>
        <v>-0.12661722998115416</v>
      </c>
      <c r="Y73">
        <f>($O72*$G73-$QP72*$H73+$R72*$F73)/2</f>
        <v>-2.410023095495703E-2</v>
      </c>
      <c r="Z73">
        <f t="shared" si="55"/>
        <v>6.3012972730477346E-2</v>
      </c>
      <c r="AA73">
        <f t="shared" si="56"/>
        <v>0.41999080490372853</v>
      </c>
      <c r="AB73">
        <f t="shared" si="57"/>
        <v>0.14924233105548065</v>
      </c>
      <c r="AC73">
        <f t="shared" si="58"/>
        <v>0.8231994718465182</v>
      </c>
      <c r="AD73">
        <f t="shared" si="59"/>
        <v>-0.14512919597780011</v>
      </c>
      <c r="AE73">
        <f t="shared" si="60"/>
        <v>0.14630044422227381</v>
      </c>
      <c r="AF73">
        <f t="shared" si="61"/>
        <v>-4.5687672221647185E-3</v>
      </c>
      <c r="AG73">
        <f t="shared" si="62"/>
        <v>-0.10343505564805075</v>
      </c>
      <c r="AH73">
        <f t="shared" si="63"/>
        <v>-2.2754269084227684E-2</v>
      </c>
      <c r="AI73">
        <f t="shared" si="64"/>
        <v>0.18066892680269558</v>
      </c>
      <c r="AJ73">
        <f t="shared" si="41"/>
        <v>0.14227854757391642</v>
      </c>
      <c r="AK73">
        <f t="shared" si="42"/>
        <v>-0.54264494807609875</v>
      </c>
      <c r="AL73">
        <f t="shared" si="43"/>
        <v>9.9486405891780705E-2</v>
      </c>
      <c r="AM73">
        <f t="shared" si="44"/>
        <v>0.47226121800650211</v>
      </c>
      <c r="AN73">
        <f>$AJ73*$S73-$AK73*$T73-$AL73*$U73-$AM73*$V73</f>
        <v>0</v>
      </c>
      <c r="AO73">
        <f>$AJ73*$T73+$AK73*$S73+$AL73*$V73-$AM73*$U73</f>
        <v>2.9057414028987705E-2</v>
      </c>
      <c r="AP73">
        <f>$AJ73*$U73-$AK73*$V73+$AL73*$S73+$AM73*$T73</f>
        <v>-2.3734167993512328E-2</v>
      </c>
      <c r="AQ73">
        <f>$AJ73*$V73+$AK73*$U73-$AL73*$T73+$AM73*$S73</f>
        <v>0.78462412531913484</v>
      </c>
      <c r="AR73">
        <f t="shared" si="2"/>
        <v>0</v>
      </c>
      <c r="AS73">
        <f t="shared" si="3"/>
        <v>2.9057414028987705E-2</v>
      </c>
      <c r="AT73">
        <f t="shared" si="4"/>
        <v>-2.3734167993512328E-2</v>
      </c>
      <c r="AU73">
        <f t="shared" si="5"/>
        <v>-0.21537587468086516</v>
      </c>
      <c r="AV73">
        <f t="shared" si="6"/>
        <v>0.14345268789146476</v>
      </c>
      <c r="AW73">
        <f t="shared" si="7"/>
        <v>-0.25004006155105407</v>
      </c>
      <c r="AX73">
        <f t="shared" si="8"/>
        <v>-3.6128805893495861E-2</v>
      </c>
      <c r="AY73">
        <f t="shared" si="9"/>
        <v>0.13053099305746063</v>
      </c>
      <c r="AZ73">
        <f t="shared" si="10"/>
        <v>0</v>
      </c>
      <c r="BA73">
        <f t="shared" si="11"/>
        <v>-8.4354176856867261E-2</v>
      </c>
      <c r="BB73">
        <f t="shared" si="12"/>
        <v>-0.11314192063092213</v>
      </c>
      <c r="BC73">
        <f t="shared" si="13"/>
        <v>0.30721736082413453</v>
      </c>
      <c r="BD73">
        <f t="shared" si="14"/>
        <v>-47.030589791032469</v>
      </c>
      <c r="BE73">
        <f t="shared" si="15"/>
        <v>5.3005591569592783</v>
      </c>
      <c r="BF73">
        <f t="shared" si="16"/>
        <v>36.449894129417501</v>
      </c>
      <c r="BG73">
        <f t="shared" si="17"/>
        <v>0.19127175089431292</v>
      </c>
      <c r="BH73">
        <f t="shared" si="18"/>
        <v>0</v>
      </c>
      <c r="BI73">
        <f t="shared" si="19"/>
        <v>17.642476004731922</v>
      </c>
      <c r="BJ73">
        <f t="shared" si="20"/>
        <v>60.476552298855964</v>
      </c>
      <c r="BK73">
        <f t="shared" si="21"/>
        <v>-7.2264315644444137</v>
      </c>
    </row>
    <row r="74" spans="2:63" x14ac:dyDescent="0.25">
      <c r="B74">
        <v>64</v>
      </c>
      <c r="C74">
        <f>'Исходные данные'!A67/9.81</f>
        <v>-0.78317940876656467</v>
      </c>
      <c r="D74">
        <f>'Исходные данные'!B67/9.81</f>
        <v>-5.6621202854230376E-2</v>
      </c>
      <c r="E74">
        <f>'Исходные данные'!C67/9.81</f>
        <v>-0.13935677879714575</v>
      </c>
      <c r="F74">
        <f>'Исходные данные'!D67</f>
        <v>-0.18960099999999999</v>
      </c>
      <c r="G74">
        <f>'Исходные данные'!E67</f>
        <v>-0.25930599999999998</v>
      </c>
      <c r="H74">
        <f>'Исходные данные'!F67</f>
        <v>-1.34862E-2</v>
      </c>
      <c r="I74">
        <f>'Исходные данные'!G67</f>
        <v>3.8021500000000001</v>
      </c>
      <c r="J74">
        <f>'Исходные данные'!H67</f>
        <v>62.503700000000002</v>
      </c>
      <c r="K74">
        <f>'Исходные данные'!I67</f>
        <v>-9.9861299999999993</v>
      </c>
      <c r="L74">
        <f>'Исходные данные'!J67</f>
        <v>6836109</v>
      </c>
      <c r="M74">
        <f t="shared" si="22"/>
        <v>5.9991999999999997E-2</v>
      </c>
      <c r="O74">
        <f t="shared" si="45"/>
        <v>0.56472795607411097</v>
      </c>
      <c r="P74">
        <f t="shared" si="46"/>
        <v>0.13766452108917315</v>
      </c>
      <c r="Q74">
        <f t="shared" si="47"/>
        <v>0.72570540260725269</v>
      </c>
      <c r="R74">
        <f t="shared" si="48"/>
        <v>-0.15627060425630812</v>
      </c>
      <c r="S74">
        <f t="shared" si="49"/>
        <v>0.63528383838233204</v>
      </c>
      <c r="T74">
        <f t="shared" si="50"/>
        <v>-0.15486402687512479</v>
      </c>
      <c r="U74">
        <f t="shared" si="51"/>
        <v>-0.81637345689085894</v>
      </c>
      <c r="V74">
        <f t="shared" si="52"/>
        <v>0.17579471359701113</v>
      </c>
      <c r="W74">
        <f t="shared" si="53"/>
        <v>0.10502513671095139</v>
      </c>
      <c r="X74">
        <f t="shared" si="54"/>
        <v>-8.0342231508322939E-2</v>
      </c>
      <c r="Y74">
        <f>($O73*$G74-$QP73*$H74+$R73*$F74)/2</f>
        <v>-5.8433472853220231E-2</v>
      </c>
      <c r="Z74">
        <f t="shared" si="55"/>
        <v>4.6301846152293449E-2</v>
      </c>
      <c r="AA74">
        <f t="shared" si="56"/>
        <v>0.43617662832750753</v>
      </c>
      <c r="AB74">
        <f t="shared" si="57"/>
        <v>0.18330142015862372</v>
      </c>
      <c r="AC74">
        <f t="shared" si="58"/>
        <v>0.84176033753734869</v>
      </c>
      <c r="AD74">
        <f t="shared" si="59"/>
        <v>-9.8800886902920715E-2</v>
      </c>
      <c r="AE74">
        <f t="shared" si="60"/>
        <v>0.11175772170822293</v>
      </c>
      <c r="AF74">
        <f t="shared" si="61"/>
        <v>-3.7536075589565995E-2</v>
      </c>
      <c r="AG74">
        <f t="shared" si="62"/>
        <v>-0.10270116790748413</v>
      </c>
      <c r="AH74">
        <f t="shared" si="63"/>
        <v>-5.4594561480840006E-2</v>
      </c>
      <c r="AI74">
        <f t="shared" si="64"/>
        <v>0.16561051103394581</v>
      </c>
      <c r="AJ74">
        <f t="shared" si="41"/>
        <v>0.12712896301834442</v>
      </c>
      <c r="AK74">
        <f t="shared" si="42"/>
        <v>-0.55226350359885479</v>
      </c>
      <c r="AL74">
        <f t="shared" si="43"/>
        <v>0.10959682750436096</v>
      </c>
      <c r="AM74">
        <f t="shared" si="44"/>
        <v>0.48186412852304528</v>
      </c>
      <c r="AN74">
        <f>$AJ74*$S74-$AK74*$T74-$AL74*$U74-$AM74*$V74</f>
        <v>0</v>
      </c>
      <c r="AO74">
        <f>$AJ74*$T74+$AK74*$S74+$AL74*$V74-$AM74*$U74</f>
        <v>4.2115845746094782E-2</v>
      </c>
      <c r="AP74">
        <f>$AJ74*$U74-$AK74*$V74+$AL74*$S74+$AM74*$T74</f>
        <v>-1.1698032663248106E-2</v>
      </c>
      <c r="AQ74">
        <f>$AJ74*$V74+$AK74*$U74-$AL74*$T74+$AM74*$S74</f>
        <v>0.79629496437829062</v>
      </c>
      <c r="AR74">
        <f t="shared" si="2"/>
        <v>0</v>
      </c>
      <c r="AS74">
        <f t="shared" si="3"/>
        <v>4.2115845746094782E-2</v>
      </c>
      <c r="AT74">
        <f t="shared" si="4"/>
        <v>-1.1698032663248106E-2</v>
      </c>
      <c r="AU74">
        <f t="shared" si="5"/>
        <v>-0.20370503562170938</v>
      </c>
      <c r="AV74">
        <f t="shared" si="6"/>
        <v>0.21217359936838315</v>
      </c>
      <c r="AW74">
        <f t="shared" si="7"/>
        <v>-0.15738189870753566</v>
      </c>
      <c r="AX74">
        <f t="shared" si="8"/>
        <v>-0.11495171327584033</v>
      </c>
      <c r="AY74">
        <f t="shared" si="9"/>
        <v>9.4281199572981908E-2</v>
      </c>
      <c r="AZ74">
        <f t="shared" si="10"/>
        <v>0</v>
      </c>
      <c r="BA74">
        <f t="shared" si="11"/>
        <v>-7.6079469395199786E-2</v>
      </c>
      <c r="BB74">
        <f t="shared" si="12"/>
        <v>-0.23317372083168844</v>
      </c>
      <c r="BC74">
        <f t="shared" si="13"/>
        <v>0.20787483897165307</v>
      </c>
      <c r="BD74">
        <f t="shared" si="14"/>
        <v>-47.443232501084189</v>
      </c>
      <c r="BE74">
        <f t="shared" si="15"/>
        <v>4.6676828733038231</v>
      </c>
      <c r="BF74">
        <f t="shared" si="16"/>
        <v>36.078158274080515</v>
      </c>
      <c r="BG74">
        <f t="shared" si="17"/>
        <v>0.20585434628782462</v>
      </c>
      <c r="BH74">
        <f t="shared" si="18"/>
        <v>0</v>
      </c>
      <c r="BI74">
        <f t="shared" si="19"/>
        <v>16.822957050389242</v>
      </c>
      <c r="BJ74">
        <f t="shared" si="20"/>
        <v>60.798833186220016</v>
      </c>
      <c r="BK74">
        <f t="shared" si="21"/>
        <v>-6.4328570607741797</v>
      </c>
    </row>
    <row r="75" spans="2:63" x14ac:dyDescent="0.25">
      <c r="B75">
        <v>65</v>
      </c>
      <c r="C75">
        <f>'Исходные данные'!A68/9.81</f>
        <v>-0.83174719673802233</v>
      </c>
      <c r="D75">
        <f>'Исходные данные'!B68/9.81</f>
        <v>-4.344220183486238E-2</v>
      </c>
      <c r="E75">
        <f>'Исходные данные'!C68/9.81</f>
        <v>-0.10616513761467888</v>
      </c>
      <c r="F75">
        <f>'Исходные данные'!D68</f>
        <v>-0.24689</v>
      </c>
      <c r="G75">
        <f>'Исходные данные'!E68</f>
        <v>-0.131804</v>
      </c>
      <c r="H75">
        <f>'Исходные данные'!F68</f>
        <v>-1.6683799999999999E-2</v>
      </c>
      <c r="I75">
        <f>'Исходные данные'!G68</f>
        <v>3.8021500000000001</v>
      </c>
      <c r="J75">
        <f>'Исходные данные'!H68</f>
        <v>62.503700000000002</v>
      </c>
      <c r="K75">
        <f>'Исходные данные'!I68</f>
        <v>-9.9861299999999993</v>
      </c>
      <c r="L75">
        <f>'Исходные данные'!J68</f>
        <v>6897520</v>
      </c>
      <c r="M75">
        <f t="shared" si="22"/>
        <v>6.1411E-2</v>
      </c>
      <c r="O75">
        <f t="shared" si="45"/>
        <v>0.55849471647481985</v>
      </c>
      <c r="P75">
        <f t="shared" si="46"/>
        <v>0.14075869541396663</v>
      </c>
      <c r="Q75">
        <f t="shared" si="47"/>
        <v>0.72464890547994032</v>
      </c>
      <c r="R75">
        <f t="shared" si="48"/>
        <v>-0.13915725199756893</v>
      </c>
      <c r="S75">
        <f t="shared" si="49"/>
        <v>0.63739814656793448</v>
      </c>
      <c r="T75">
        <f t="shared" si="50"/>
        <v>-0.16064490660983327</v>
      </c>
      <c r="U75">
        <f t="shared" si="51"/>
        <v>-0.82702639011665735</v>
      </c>
      <c r="V75">
        <f t="shared" si="52"/>
        <v>0.15881721328466045</v>
      </c>
      <c r="W75">
        <f t="shared" si="53"/>
        <v>6.3515840494830444E-2</v>
      </c>
      <c r="X75">
        <f t="shared" si="54"/>
        <v>-8.6065149797277279E-2</v>
      </c>
      <c r="Y75">
        <f>($O74*$G75-$QP74*$H75+$R74*$F75)/2</f>
        <v>-1.7925877018776105E-2</v>
      </c>
      <c r="Z75">
        <f t="shared" si="55"/>
        <v>7.5801432019258985E-2</v>
      </c>
      <c r="AA75">
        <f t="shared" si="56"/>
        <v>0.45603062868897043</v>
      </c>
      <c r="AB75">
        <f t="shared" si="57"/>
        <v>0.22548496571935106</v>
      </c>
      <c r="AC75">
        <f t="shared" si="58"/>
        <v>0.72509732219907141</v>
      </c>
      <c r="AD75">
        <f t="shared" si="59"/>
        <v>-1.3189890103412538E-2</v>
      </c>
      <c r="AE75">
        <f t="shared" si="60"/>
        <v>3.7215987698892596E-2</v>
      </c>
      <c r="AF75">
        <f t="shared" si="61"/>
        <v>-3.0068122792821991E-2</v>
      </c>
      <c r="AG75">
        <f t="shared" si="62"/>
        <v>2.0819567081559881E-4</v>
      </c>
      <c r="AH75">
        <f t="shared" si="63"/>
        <v>-4.898823389645611E-2</v>
      </c>
      <c r="AI75">
        <f t="shared" si="64"/>
        <v>6.8476362012154124E-2</v>
      </c>
      <c r="AJ75">
        <f t="shared" si="41"/>
        <v>0.13378234552993709</v>
      </c>
      <c r="AK75">
        <f t="shared" si="42"/>
        <v>-0.54750416302159544</v>
      </c>
      <c r="AL75">
        <f t="shared" si="43"/>
        <v>0.10642508032702759</v>
      </c>
      <c r="AM75">
        <f t="shared" si="44"/>
        <v>0.53731715966441063</v>
      </c>
      <c r="AN75">
        <f>$AJ75*$S75-$AK75*$T75-$AL75*$U75-$AM75*$V75</f>
        <v>0</v>
      </c>
      <c r="AO75">
        <f>$AJ75*$T75+$AK75*$S75+$AL75*$V75-$AM75*$U75</f>
        <v>9.0808014434233419E-2</v>
      </c>
      <c r="AP75">
        <f>$AJ75*$U75-$AK75*$V75+$AL75*$S75+$AM75*$T75</f>
        <v>-4.2170560837482177E-2</v>
      </c>
      <c r="AQ75">
        <f>$AJ75*$V75+$AK75*$U75-$AL75*$T75+$AM75*$S75</f>
        <v>0.83362893960066375</v>
      </c>
      <c r="AR75">
        <f t="shared" ref="AR75:AR138" si="65">AN75</f>
        <v>0</v>
      </c>
      <c r="AS75">
        <f t="shared" ref="AS75:AS138" si="66">AO75</f>
        <v>9.0808014434233419E-2</v>
      </c>
      <c r="AT75">
        <f t="shared" ref="AT75:AT138" si="67">AP75</f>
        <v>-4.2170560837482177E-2</v>
      </c>
      <c r="AU75">
        <f t="shared" ref="AU75:AU138" si="68">AQ75-1</f>
        <v>-0.16637106039933625</v>
      </c>
      <c r="AV75">
        <f t="shared" ref="AV75:AV138" si="69">-$P75*$F75-$Q75*$G75-$R75*$H75</f>
        <v>0.12794186688775522</v>
      </c>
      <c r="AW75">
        <f t="shared" ref="AW75:AW138" si="70">$O75*$F75+$Q75*$H75-$R75*$G75</f>
        <v>-0.1683181404020021</v>
      </c>
      <c r="AX75">
        <f t="shared" ref="AX75:AX138" si="71">$O75*$G75-$P75*$H75+$R75*$F75</f>
        <v>-3.6906913742019834E-2</v>
      </c>
      <c r="AY75">
        <f t="shared" ref="AY75:AY138" si="72">$O75*$H75+$P75*$G75-$Q75*$F75</f>
        <v>0.15103819503287741</v>
      </c>
      <c r="AZ75">
        <f t="shared" ref="AZ75:AZ138" si="73">$AV75*$S75-$AW75*$T75-$AX75*$U75-$AY75*$V75</f>
        <v>0</v>
      </c>
      <c r="BA75">
        <f t="shared" ref="BA75:BA138" si="74">$AV75*$T75+$AW75*$S75+$AX75*$V75-$AY75*$U75</f>
        <v>-8.7877599673373413E-3</v>
      </c>
      <c r="BB75">
        <f t="shared" ref="BB75:BB138" si="75">$AV75*$U75-$AW75*$V75+$AX75*$S75+$AY75*$T75</f>
        <v>-0.12686739746334436</v>
      </c>
      <c r="BC75">
        <f t="shared" ref="BC75:BC138" si="76">$AV75*$V75+$AW75*$U75-$AX75*$T75+$AY75*$S75</f>
        <v>0.24986547267294507</v>
      </c>
      <c r="BD75">
        <f t="shared" ref="BD75:BD138" si="77">-$P75*$I75-$Q75*$J75-$R75*$K75</f>
        <v>-47.218065876105243</v>
      </c>
      <c r="BE75">
        <f t="shared" ref="BE75:BE138" si="78">$O75*$I75+$Q75*$K75-$R75*$J75</f>
        <v>3.5848856434447889</v>
      </c>
      <c r="BF75">
        <f t="shared" ref="BF75:BF138" si="79">$O75*$J75-$P75*$K75+$R75*$I75</f>
        <v>35.784524095478915</v>
      </c>
      <c r="BG75">
        <f t="shared" ref="BG75:BG138" si="80">$O75*$K75+$P75*$J75-$Q75*$I75</f>
        <v>0.46551459154469832</v>
      </c>
      <c r="BH75">
        <f t="shared" ref="BH75:BH138" si="81">$AJ75*$S75-$AK75*$T75-$AL75*$U75-$AM75*$V75</f>
        <v>0</v>
      </c>
      <c r="BI75">
        <f t="shared" ref="BI75:BI138" si="82">$BD75*$T75+$BE75*$S75+$BF75*$V75-$BG75*$U75</f>
        <v>15.938532495507177</v>
      </c>
      <c r="BJ75">
        <f t="shared" ref="BJ75:BJ138" si="83">$BD75*$U75-$BE75*$V75+$BF75*$S75+$BG75*$T75</f>
        <v>61.215451808159386</v>
      </c>
      <c r="BK75">
        <f t="shared" ref="BK75:BK138" si="84">$BD75*$V75+$BE75*$U75-$BF75*$T75+$BG75*$S75</f>
        <v>-4.4185170025672686</v>
      </c>
    </row>
    <row r="76" spans="2:63" x14ac:dyDescent="0.25">
      <c r="B76">
        <v>66</v>
      </c>
      <c r="C76">
        <f>'Исходные данные'!A69/9.81</f>
        <v>-0.90911314984709479</v>
      </c>
      <c r="D76">
        <f>'Исходные данные'!B69/9.81</f>
        <v>-4.1001630988786945E-2</v>
      </c>
      <c r="E76">
        <f>'Исходные данные'!C69/9.81</f>
        <v>-6.6139551478083577E-2</v>
      </c>
      <c r="F76">
        <f>'Исходные данные'!D69</f>
        <v>-0.13804</v>
      </c>
      <c r="G76">
        <f>'Исходные данные'!E69</f>
        <v>-0.106756</v>
      </c>
      <c r="H76">
        <f>'Исходные данные'!F69</f>
        <v>1.9555099999999999E-2</v>
      </c>
      <c r="I76">
        <f>'Исходные данные'!G69</f>
        <v>3.8021500000000001</v>
      </c>
      <c r="J76">
        <f>'Исходные данные'!H69</f>
        <v>62.503700000000002</v>
      </c>
      <c r="K76">
        <f>'Исходные данные'!I69</f>
        <v>-9.9861299999999993</v>
      </c>
      <c r="L76">
        <f>'Исходные данные'!J69</f>
        <v>6955536</v>
      </c>
      <c r="M76">
        <f t="shared" ref="M76:M139" si="85">(L76-L75)/1000000</f>
        <v>5.8015999999999998E-2</v>
      </c>
      <c r="O76">
        <f t="shared" si="45"/>
        <v>0.57889341866303501</v>
      </c>
      <c r="P76">
        <f t="shared" si="46"/>
        <v>0.14017737130959571</v>
      </c>
      <c r="Q76">
        <f t="shared" si="47"/>
        <v>0.72315736272351572</v>
      </c>
      <c r="R76">
        <f t="shared" si="48"/>
        <v>-0.13903642695914714</v>
      </c>
      <c r="S76">
        <f t="shared" si="49"/>
        <v>0.64532657241690083</v>
      </c>
      <c r="T76">
        <f t="shared" si="50"/>
        <v>-0.15626396784152782</v>
      </c>
      <c r="U76">
        <f t="shared" si="51"/>
        <v>-0.80614608347457284</v>
      </c>
      <c r="V76">
        <f t="shared" si="52"/>
        <v>0.15499209000830966</v>
      </c>
      <c r="W76">
        <f t="shared" si="53"/>
        <v>4.9756091423449063E-2</v>
      </c>
      <c r="X76">
        <f t="shared" si="54"/>
        <v>-3.8889950222442918E-2</v>
      </c>
      <c r="Y76">
        <f>($O75*$G76-$QP75*$H76+$R75*$F76)/2</f>
        <v>-2.020669744312073E-2</v>
      </c>
      <c r="Z76">
        <f t="shared" si="55"/>
        <v>4.7962559827487136E-2</v>
      </c>
      <c r="AA76">
        <f t="shared" si="56"/>
        <v>0.75595973018809137</v>
      </c>
      <c r="AB76">
        <f t="shared" si="57"/>
        <v>0.15711262548113164</v>
      </c>
      <c r="AC76">
        <f t="shared" si="58"/>
        <v>0.71992958263703122</v>
      </c>
      <c r="AD76">
        <f t="shared" si="59"/>
        <v>-0.16594988759916987</v>
      </c>
      <c r="AE76">
        <f t="shared" si="60"/>
        <v>-8.8673052409891512E-2</v>
      </c>
      <c r="AF76">
        <f t="shared" si="61"/>
        <v>-7.3438472501215595E-3</v>
      </c>
      <c r="AG76">
        <f t="shared" si="62"/>
        <v>2.1192450952153274E-3</v>
      </c>
      <c r="AH76">
        <f t="shared" si="63"/>
        <v>1.2031421345097805E-2</v>
      </c>
      <c r="AI76">
        <f t="shared" si="64"/>
        <v>8.9811405820627008E-2</v>
      </c>
      <c r="AJ76">
        <f t="shared" ref="AJ76:AJ139" si="86">-$P76*$C76-$Q76*$D76-$R76*$E76</f>
        <v>0.14789191598357293</v>
      </c>
      <c r="AK76">
        <f t="shared" ref="AK76:AK139" si="87">$O76*$C76+$Q76*$E76-$R76*$D76</f>
        <v>-0.57980964315729022</v>
      </c>
      <c r="AL76">
        <f t="shared" ref="AL76:AL139" si="88">$O76*$D76-$P76*$E76+$R76*$C76</f>
        <v>0.11193553818825012</v>
      </c>
      <c r="AM76">
        <f t="shared" ref="AM76:AM139" si="89">$O76*$E76+$P76*$D76-$Q76*$C76</f>
        <v>0.6133966159452916</v>
      </c>
      <c r="AN76">
        <f>$AJ76*$S76-$AK76*$T76-$AL76*$U76-$AM76*$V76</f>
        <v>0</v>
      </c>
      <c r="AO76">
        <f>$AJ76*$T76+$AK76*$S76+$AL76*$V76-$AM76*$U76</f>
        <v>0.11455965529461593</v>
      </c>
      <c r="AP76">
        <f>$AJ76*$U76-$AK76*$V76+$AL76*$S76+$AM76*$T76</f>
        <v>-5.297339232529974E-2</v>
      </c>
      <c r="AQ76">
        <f>$AJ76*$V76+$AK76*$U76-$AL76*$T76+$AM76*$S76</f>
        <v>0.90366597718554043</v>
      </c>
      <c r="AR76">
        <f t="shared" si="65"/>
        <v>0</v>
      </c>
      <c r="AS76">
        <f t="shared" si="66"/>
        <v>0.11455965529461593</v>
      </c>
      <c r="AT76">
        <f t="shared" si="67"/>
        <v>-5.297339232529974E-2</v>
      </c>
      <c r="AU76">
        <f t="shared" si="68"/>
        <v>-9.6334022814459574E-2</v>
      </c>
      <c r="AV76">
        <f t="shared" si="69"/>
        <v>9.927034298331705E-2</v>
      </c>
      <c r="AW76">
        <f t="shared" si="70"/>
        <v>-8.0612005764901434E-2</v>
      </c>
      <c r="AX76">
        <f t="shared" si="71"/>
        <v>-4.5348939939046568E-2</v>
      </c>
      <c r="AY76">
        <f t="shared" si="72"/>
        <v>9.6180185590124423E-2</v>
      </c>
      <c r="AZ76">
        <f t="shared" si="73"/>
        <v>0</v>
      </c>
      <c r="BA76">
        <f t="shared" si="74"/>
        <v>2.9731058810444355E-3</v>
      </c>
      <c r="BB76">
        <f t="shared" si="75"/>
        <v>-0.1118265483495668</v>
      </c>
      <c r="BC76">
        <f t="shared" si="76"/>
        <v>0.13535239487224487</v>
      </c>
      <c r="BD76">
        <f t="shared" si="77"/>
        <v>-47.121422079136138</v>
      </c>
      <c r="BE76">
        <f t="shared" si="78"/>
        <v>3.669787296881923</v>
      </c>
      <c r="BF76">
        <f t="shared" si="79"/>
        <v>37.054172674281915</v>
      </c>
      <c r="BG76">
        <f t="shared" si="80"/>
        <v>0.2311466615308686</v>
      </c>
      <c r="BH76">
        <f t="shared" si="81"/>
        <v>0</v>
      </c>
      <c r="BI76">
        <f t="shared" si="82"/>
        <v>15.661033284434167</v>
      </c>
      <c r="BJ76">
        <f t="shared" si="83"/>
        <v>61.293884204972379</v>
      </c>
      <c r="BK76">
        <f t="shared" si="84"/>
        <v>-4.3224352187953858</v>
      </c>
    </row>
    <row r="77" spans="2:63" x14ac:dyDescent="0.25">
      <c r="B77">
        <v>67</v>
      </c>
      <c r="C77">
        <f>'Исходные данные'!A70/9.81</f>
        <v>-0.94889398572884809</v>
      </c>
      <c r="D77">
        <f>'Исходные данные'!B70/9.81</f>
        <v>-5.5156880733944959E-2</v>
      </c>
      <c r="E77">
        <f>'Исходные данные'!C70/9.81</f>
        <v>-6.7603873598369002E-2</v>
      </c>
      <c r="F77">
        <f>'Исходные данные'!D70</f>
        <v>-0.183472</v>
      </c>
      <c r="G77">
        <f>'Исходные данные'!E70</f>
        <v>-1.1229299999999999E-2</v>
      </c>
      <c r="H77">
        <f>'Исходные данные'!F70</f>
        <v>-2.428E-3</v>
      </c>
      <c r="I77">
        <f>'Исходные данные'!G70</f>
        <v>3.8021500000000001</v>
      </c>
      <c r="J77">
        <f>'Исходные данные'!H70</f>
        <v>62.503700000000002</v>
      </c>
      <c r="K77">
        <f>'Исходные данные'!I70</f>
        <v>-9.9861299999999993</v>
      </c>
      <c r="L77">
        <f>'Исходные данные'!J70</f>
        <v>7026434</v>
      </c>
      <c r="M77">
        <f t="shared" si="85"/>
        <v>7.0898000000000003E-2</v>
      </c>
      <c r="O77">
        <f t="shared" si="45"/>
        <v>0.59552191168092716</v>
      </c>
      <c r="P77">
        <f t="shared" si="46"/>
        <v>0.13531136196621682</v>
      </c>
      <c r="Q77">
        <f t="shared" si="47"/>
        <v>0.72960814092037451</v>
      </c>
      <c r="R77">
        <f t="shared" si="48"/>
        <v>-0.14166520202337837</v>
      </c>
      <c r="S77">
        <f t="shared" si="49"/>
        <v>0.64356216655338871</v>
      </c>
      <c r="T77">
        <f t="shared" si="50"/>
        <v>-0.14622681644151711</v>
      </c>
      <c r="U77">
        <f t="shared" si="51"/>
        <v>-0.78846501983504536</v>
      </c>
      <c r="V77">
        <f t="shared" si="52"/>
        <v>0.15309321546549035</v>
      </c>
      <c r="W77">
        <f t="shared" si="53"/>
        <v>1.6750796598744254E-2</v>
      </c>
      <c r="X77">
        <f t="shared" si="54"/>
        <v>-5.4763920567444703E-2</v>
      </c>
      <c r="Y77">
        <f>($O76*$G77-$QP76*$H77+$R76*$F77)/2</f>
        <v>9.5043617304279137E-3</v>
      </c>
      <c r="Z77">
        <f t="shared" si="55"/>
        <v>6.4849740338724093E-2</v>
      </c>
      <c r="AA77">
        <f t="shared" si="56"/>
        <v>0.75164651709178587</v>
      </c>
      <c r="AB77">
        <f t="shared" si="57"/>
        <v>0.12536853105822499</v>
      </c>
      <c r="AC77">
        <f t="shared" si="58"/>
        <v>0.78801940250475522</v>
      </c>
      <c r="AD77">
        <f t="shared" si="59"/>
        <v>-0.21473306512156884</v>
      </c>
      <c r="AE77">
        <f t="shared" si="60"/>
        <v>-0.10049106450074972</v>
      </c>
      <c r="AF77">
        <f t="shared" si="61"/>
        <v>8.614352705781177E-3</v>
      </c>
      <c r="AG77">
        <f t="shared" si="62"/>
        <v>-3.773046899066182E-2</v>
      </c>
      <c r="AH77">
        <f t="shared" si="63"/>
        <v>4.4032991693096268E-2</v>
      </c>
      <c r="AI77">
        <f t="shared" si="64"/>
        <v>0.11634067975017602</v>
      </c>
      <c r="AJ77">
        <f t="shared" si="86"/>
        <v>0.15906193037090688</v>
      </c>
      <c r="AK77">
        <f t="shared" si="87"/>
        <v>-0.62222530755105376</v>
      </c>
      <c r="AL77">
        <f t="shared" si="88"/>
        <v>0.11072569934079746</v>
      </c>
      <c r="AM77">
        <f t="shared" si="89"/>
        <v>0.64459783616189448</v>
      </c>
      <c r="AN77">
        <f>$AJ77*$S77-$AK77*$T77-$AL77*$U77-$AM77*$V77</f>
        <v>0</v>
      </c>
      <c r="AO77">
        <f>$AJ77*$T77+$AK77*$S77+$AL77*$V77-$AM77*$U77</f>
        <v>0.10149441231467848</v>
      </c>
      <c r="AP77">
        <f>$AJ77*$U77-$AK77*$V77+$AL77*$S77+$AM77*$T77</f>
        <v>-5.315491351404493E-2</v>
      </c>
      <c r="AQ77">
        <f>$AJ77*$V77+$AK77*$U77-$AL77*$T77+$AM77*$S77</f>
        <v>0.94598403834757949</v>
      </c>
      <c r="AR77">
        <f t="shared" si="65"/>
        <v>0</v>
      </c>
      <c r="AS77">
        <f t="shared" si="66"/>
        <v>0.10149441231467848</v>
      </c>
      <c r="AT77">
        <f t="shared" si="67"/>
        <v>-5.315491351404493E-2</v>
      </c>
      <c r="AU77">
        <f t="shared" si="68"/>
        <v>-5.4015961652420508E-2</v>
      </c>
      <c r="AV77">
        <f t="shared" si="69"/>
        <v>3.2674871788990131E-2</v>
      </c>
      <c r="AW77">
        <f t="shared" si="70"/>
        <v>-0.11262388579915886</v>
      </c>
      <c r="AX77">
        <f t="shared" si="71"/>
        <v>1.9632839729648615E-2</v>
      </c>
      <c r="AY77">
        <f t="shared" si="72"/>
        <v>0.13089728575245441</v>
      </c>
      <c r="AZ77">
        <f t="shared" si="73"/>
        <v>0</v>
      </c>
      <c r="BA77">
        <f t="shared" si="74"/>
        <v>2.8955171140186226E-2</v>
      </c>
      <c r="BB77">
        <f t="shared" si="75"/>
        <v>-1.5026781122411115E-2</v>
      </c>
      <c r="BC77">
        <f t="shared" si="76"/>
        <v>0.18091368400381344</v>
      </c>
      <c r="BD77">
        <f t="shared" si="77"/>
        <v>-47.53236957642639</v>
      </c>
      <c r="BE77">
        <f t="shared" si="78"/>
        <v>3.8329011799170942</v>
      </c>
      <c r="BF77">
        <f t="shared" si="79"/>
        <v>38.034927414329673</v>
      </c>
      <c r="BG77">
        <f t="shared" si="80"/>
        <v>-0.26357804596683287</v>
      </c>
      <c r="BH77">
        <f t="shared" si="81"/>
        <v>0</v>
      </c>
      <c r="BI77">
        <f t="shared" si="82"/>
        <v>15.032284537229875</v>
      </c>
      <c r="BJ77">
        <f t="shared" si="83"/>
        <v>61.407202024701249</v>
      </c>
      <c r="BK77">
        <f t="shared" si="84"/>
        <v>-4.9068943109349759</v>
      </c>
    </row>
    <row r="78" spans="2:63" x14ac:dyDescent="0.25">
      <c r="B78">
        <v>68</v>
      </c>
      <c r="C78">
        <f>'Исходные данные'!A71/9.81</f>
        <v>-0.97378797145769624</v>
      </c>
      <c r="D78">
        <f>'Исходные данные'!B71/9.81</f>
        <v>-3.5388277268093779E-2</v>
      </c>
      <c r="E78">
        <f>'Исходные данные'!C71/9.81</f>
        <v>-8.3223445463812426E-2</v>
      </c>
      <c r="F78">
        <f>'Исходные данные'!D71</f>
        <v>-0.111927</v>
      </c>
      <c r="G78">
        <f>'Исходные данные'!E71</f>
        <v>8.6429099999999995E-2</v>
      </c>
      <c r="H78">
        <f>'Исходные данные'!F71</f>
        <v>1.5558199999999999E-2</v>
      </c>
      <c r="I78">
        <f>'Исходные данные'!G71</f>
        <v>4.52637</v>
      </c>
      <c r="J78">
        <f>'Исходные данные'!H71</f>
        <v>62.139200000000002</v>
      </c>
      <c r="K78">
        <f>'Исходные данные'!I71</f>
        <v>-8.5845699999999994</v>
      </c>
      <c r="L78">
        <f>'Исходные данные'!J71</f>
        <v>7091966</v>
      </c>
      <c r="M78">
        <f t="shared" si="85"/>
        <v>6.5532000000000007E-2</v>
      </c>
      <c r="O78">
        <f t="shared" si="45"/>
        <v>0.61130557900010674</v>
      </c>
      <c r="P78">
        <f t="shared" si="46"/>
        <v>0.13766772695598384</v>
      </c>
      <c r="Q78">
        <f t="shared" si="47"/>
        <v>0.73567145808231926</v>
      </c>
      <c r="R78">
        <f t="shared" si="48"/>
        <v>-0.13914582990759944</v>
      </c>
      <c r="S78">
        <f t="shared" si="49"/>
        <v>0.64130521476565661</v>
      </c>
      <c r="T78">
        <f t="shared" si="50"/>
        <v>-0.14442372887585175</v>
      </c>
      <c r="U78">
        <f t="shared" si="51"/>
        <v>-0.77177431162028232</v>
      </c>
      <c r="V78">
        <f t="shared" si="52"/>
        <v>0.14597436928123145</v>
      </c>
      <c r="W78">
        <f t="shared" si="53"/>
        <v>-2.285516230775413E-2</v>
      </c>
      <c r="X78">
        <f t="shared" si="54"/>
        <v>-2.1529797859222495E-2</v>
      </c>
      <c r="Y78">
        <f>($O77*$G78-$QP77*$H78+$R77*$F78)/2</f>
        <v>3.3663291961866348E-2</v>
      </c>
      <c r="Z78">
        <f t="shared" si="55"/>
        <v>5.1311469314811654E-2</v>
      </c>
      <c r="AA78">
        <f t="shared" si="56"/>
        <v>0.78603985402381249</v>
      </c>
      <c r="AB78">
        <f t="shared" si="57"/>
        <v>0.17575886795376852</v>
      </c>
      <c r="AC78">
        <f t="shared" si="58"/>
        <v>0.77467298947032659</v>
      </c>
      <c r="AD78">
        <f t="shared" si="59"/>
        <v>-0.14767122649801021</v>
      </c>
      <c r="AE78">
        <f t="shared" si="60"/>
        <v>-9.9724309608186401E-2</v>
      </c>
      <c r="AF78">
        <f t="shared" si="61"/>
        <v>-2.1171757160394336E-2</v>
      </c>
      <c r="AG78">
        <f t="shared" si="62"/>
        <v>-2.3588649205297643E-2</v>
      </c>
      <c r="AH78">
        <f t="shared" si="63"/>
        <v>3.1437807739103894E-3</v>
      </c>
      <c r="AI78">
        <f t="shared" si="64"/>
        <v>0.10468757785417104</v>
      </c>
      <c r="AJ78">
        <f t="shared" si="86"/>
        <v>0.14851312671766742</v>
      </c>
      <c r="AK78">
        <f t="shared" si="87"/>
        <v>-0.66143126439575273</v>
      </c>
      <c r="AL78">
        <f t="shared" si="88"/>
        <v>0.12532266668377884</v>
      </c>
      <c r="AM78">
        <f t="shared" si="89"/>
        <v>0.66064123661728102</v>
      </c>
      <c r="AN78">
        <f>$AJ78*$S78-$AK78*$T78-$AL78*$U78-$AM78*$V78</f>
        <v>0</v>
      </c>
      <c r="AO78">
        <f>$AJ78*$T78+$AK78*$S78+$AL78*$V78-$AM78*$U78</f>
        <v>8.2531694230465247E-2</v>
      </c>
      <c r="AP78">
        <f>$AJ78*$U78-$AK78*$V78+$AL78*$S78+$AM78*$T78</f>
        <v>-3.310879566482211E-2</v>
      </c>
      <c r="AQ78">
        <f>$AJ78*$V78+$AK78*$U78-$AL78*$T78+$AM78*$S78</f>
        <v>0.97392700573279134</v>
      </c>
      <c r="AR78">
        <f t="shared" si="65"/>
        <v>0</v>
      </c>
      <c r="AS78">
        <f t="shared" si="66"/>
        <v>8.2531694230465247E-2</v>
      </c>
      <c r="AT78">
        <f t="shared" si="67"/>
        <v>-3.310879566482211E-2</v>
      </c>
      <c r="AU78">
        <f t="shared" si="68"/>
        <v>-2.607299426720866E-2</v>
      </c>
      <c r="AV78">
        <f t="shared" si="69"/>
        <v>-4.6009827691871757E-2</v>
      </c>
      <c r="AW78">
        <f t="shared" si="70"/>
        <v>-4.4949627013941715E-2</v>
      </c>
      <c r="AX78">
        <f t="shared" si="71"/>
        <v>6.6266904292499415E-2</v>
      </c>
      <c r="AY78">
        <f t="shared" si="72"/>
        <v>0.10375081148783064</v>
      </c>
      <c r="AZ78">
        <f t="shared" si="73"/>
        <v>0</v>
      </c>
      <c r="BA78">
        <f t="shared" si="74"/>
        <v>6.7563961348766979E-2</v>
      </c>
      <c r="BB78">
        <f t="shared" si="75"/>
        <v>6.958392876763736E-2</v>
      </c>
      <c r="BC78">
        <f t="shared" si="76"/>
        <v>0.10408116173051052</v>
      </c>
      <c r="BD78">
        <f t="shared" si="77"/>
        <v>-47.531678054380492</v>
      </c>
      <c r="BE78">
        <f t="shared" si="78"/>
        <v>5.0979826585032821</v>
      </c>
      <c r="BF78">
        <f t="shared" si="79"/>
        <v>38.5380323632791</v>
      </c>
      <c r="BG78">
        <f t="shared" si="80"/>
        <v>-2.3154333173741826E-2</v>
      </c>
      <c r="BH78">
        <f t="shared" si="81"/>
        <v>0</v>
      </c>
      <c r="BI78">
        <f t="shared" si="82"/>
        <v>15.741760096046322</v>
      </c>
      <c r="BJ78">
        <f t="shared" si="83"/>
        <v>60.657538463909823</v>
      </c>
      <c r="BK78">
        <f t="shared" si="84"/>
        <v>-5.3219414389509696</v>
      </c>
    </row>
    <row r="79" spans="2:63" x14ac:dyDescent="0.25">
      <c r="B79">
        <v>69</v>
      </c>
      <c r="C79">
        <f>'Исходные данные'!A72/9.81</f>
        <v>-0.93717940876656469</v>
      </c>
      <c r="D79">
        <f>'Исходные данные'!B72/9.81</f>
        <v>-3.7096738022426093E-2</v>
      </c>
      <c r="E79">
        <f>'Исходные данные'!C72/9.81</f>
        <v>-9.6402548419979611E-2</v>
      </c>
      <c r="F79">
        <f>'Исходные данные'!D72</f>
        <v>-6.9692799999999999E-2</v>
      </c>
      <c r="G79">
        <f>'Исходные данные'!E72</f>
        <v>0.19408</v>
      </c>
      <c r="H79">
        <f>'Исходные данные'!F72</f>
        <v>1.18277E-2</v>
      </c>
      <c r="I79">
        <f>'Исходные данные'!G72</f>
        <v>5.6126899999999997</v>
      </c>
      <c r="J79">
        <f>'Исходные данные'!H72</f>
        <v>62.868200000000002</v>
      </c>
      <c r="K79">
        <f>'Исходные данные'!I72</f>
        <v>-9.2853499999999993</v>
      </c>
      <c r="L79">
        <f>'Исходные данные'!J72</f>
        <v>7149433</v>
      </c>
      <c r="M79">
        <f t="shared" si="85"/>
        <v>5.7466999999999997E-2</v>
      </c>
      <c r="O79">
        <f t="shared" si="45"/>
        <v>0.6076099900387183</v>
      </c>
      <c r="P79">
        <f t="shared" si="46"/>
        <v>0.13396220038252968</v>
      </c>
      <c r="Q79">
        <f t="shared" si="47"/>
        <v>0.72137888943660966</v>
      </c>
      <c r="R79">
        <f t="shared" si="48"/>
        <v>-0.13712714608745455</v>
      </c>
      <c r="S79">
        <f t="shared" si="49"/>
        <v>0.6559345743383197</v>
      </c>
      <c r="T79">
        <f t="shared" si="50"/>
        <v>-0.14461651441863221</v>
      </c>
      <c r="U79">
        <f t="shared" si="51"/>
        <v>-0.77875176928723699</v>
      </c>
      <c r="V79">
        <f t="shared" si="52"/>
        <v>0.14803317534883106</v>
      </c>
      <c r="W79">
        <f t="shared" si="53"/>
        <v>-6.5769446045510216E-2</v>
      </c>
      <c r="X79">
        <f t="shared" si="54"/>
        <v>-3.4484367414557467E-3</v>
      </c>
      <c r="Y79">
        <f>($O78*$G79-$QP78*$H79+$R78*$F79)/2</f>
        <v>6.4169824633462533E-2</v>
      </c>
      <c r="Z79">
        <f t="shared" si="55"/>
        <v>4.2609947619098185E-2</v>
      </c>
      <c r="AA79">
        <f t="shared" si="56"/>
        <v>0.60845915951653073</v>
      </c>
      <c r="AB79">
        <f t="shared" si="57"/>
        <v>9.8498941650285471E-2</v>
      </c>
      <c r="AC79">
        <f t="shared" si="58"/>
        <v>0.53957892808429919</v>
      </c>
      <c r="AD79">
        <f t="shared" si="59"/>
        <v>-0.14147474226645976</v>
      </c>
      <c r="AE79">
        <f t="shared" si="60"/>
        <v>1.0294704125140006E-3</v>
      </c>
      <c r="AF79">
        <f t="shared" si="61"/>
        <v>1.4166255465505626E-2</v>
      </c>
      <c r="AG79">
        <f t="shared" si="62"/>
        <v>7.0921190257721423E-2</v>
      </c>
      <c r="AH79">
        <f t="shared" si="63"/>
        <v>8.4230254205991016E-4</v>
      </c>
      <c r="AI79">
        <f t="shared" si="64"/>
        <v>7.2334413002308168E-2</v>
      </c>
      <c r="AJ79">
        <f t="shared" si="86"/>
        <v>0.13908801308751637</v>
      </c>
      <c r="AK79">
        <f t="shared" si="87"/>
        <v>-0.64406930435737741</v>
      </c>
      <c r="AL79">
        <f t="shared" si="88"/>
        <v>0.11888668658463558</v>
      </c>
      <c r="AM79">
        <f t="shared" si="89"/>
        <v>0.61251672896121356</v>
      </c>
      <c r="AN79">
        <f>$AJ79*$S79-$AK79*$T79-$AL79*$U79-$AM79*$V79</f>
        <v>0</v>
      </c>
      <c r="AO79">
        <f>$AJ79*$T79+$AK79*$S79+$AL79*$V79-$AM79*$U79</f>
        <v>5.2015911470237208E-2</v>
      </c>
      <c r="AP79">
        <f>$AJ79*$U79-$AK79*$V79+$AL79*$S79+$AM79*$T79</f>
        <v>-2.3569558215901065E-2</v>
      </c>
      <c r="AQ79">
        <f>$AJ79*$V79+$AK79*$U79-$AL79*$T79+$AM79*$S79</f>
        <v>0.94112362865313637</v>
      </c>
      <c r="AR79">
        <f t="shared" si="65"/>
        <v>0</v>
      </c>
      <c r="AS79">
        <f t="shared" si="66"/>
        <v>5.2015911470237208E-2</v>
      </c>
      <c r="AT79">
        <f t="shared" si="67"/>
        <v>-2.3569558215901065E-2</v>
      </c>
      <c r="AU79">
        <f t="shared" si="68"/>
        <v>-5.8876371346863632E-2</v>
      </c>
      <c r="AV79">
        <f t="shared" si="69"/>
        <v>-0.12904711527725907</v>
      </c>
      <c r="AW79">
        <f t="shared" si="70"/>
        <v>-7.2001519105278217E-3</v>
      </c>
      <c r="AX79">
        <f t="shared" si="71"/>
        <v>0.12589725691609377</v>
      </c>
      <c r="AY79">
        <f t="shared" si="72"/>
        <v>8.3460927195150053E-2</v>
      </c>
      <c r="AZ79">
        <f t="shared" si="73"/>
        <v>0</v>
      </c>
      <c r="BA79">
        <f t="shared" si="74"/>
        <v>9.7571830857146644E-2</v>
      </c>
      <c r="BB79">
        <f t="shared" si="75"/>
        <v>0.1720720659383991</v>
      </c>
      <c r="BC79">
        <f t="shared" si="76"/>
        <v>5.9455607019065874E-2</v>
      </c>
      <c r="BD79">
        <f t="shared" si="77"/>
        <v>-47.376954145266829</v>
      </c>
      <c r="BE79">
        <f t="shared" si="78"/>
        <v>5.3330078896154998</v>
      </c>
      <c r="BF79">
        <f t="shared" si="79"/>
        <v>38.673580131500472</v>
      </c>
      <c r="BG79">
        <f t="shared" si="80"/>
        <v>-1.2687850938690239</v>
      </c>
      <c r="BH79">
        <f t="shared" si="81"/>
        <v>0</v>
      </c>
      <c r="BI79">
        <f t="shared" si="82"/>
        <v>15.086498464555405</v>
      </c>
      <c r="BJ79">
        <f t="shared" si="83"/>
        <v>61.656250371523008</v>
      </c>
      <c r="BK79">
        <f t="shared" si="84"/>
        <v>-6.4058519419071942</v>
      </c>
    </row>
    <row r="80" spans="2:63" x14ac:dyDescent="0.25">
      <c r="B80">
        <v>70</v>
      </c>
      <c r="C80">
        <f>'Исходные данные'!A73/9.81</f>
        <v>-0.92741692150866462</v>
      </c>
      <c r="D80">
        <f>'Исходные данные'!B73/9.81</f>
        <v>-3.1483384301732927E-2</v>
      </c>
      <c r="E80">
        <f>'Исходные данные'!C73/9.81</f>
        <v>-0.12910601427115187</v>
      </c>
      <c r="F80">
        <f>'Исходные данные'!D73</f>
        <v>-3.9982299999999998E-2</v>
      </c>
      <c r="G80">
        <f>'Исходные данные'!E73</f>
        <v>0.26309399999999999</v>
      </c>
      <c r="H80">
        <f>'Исходные данные'!F73</f>
        <v>1.64908E-2</v>
      </c>
      <c r="I80">
        <f>'Исходные данные'!G73</f>
        <v>5.6126899999999997</v>
      </c>
      <c r="J80">
        <f>'Исходные данные'!H73</f>
        <v>62.868200000000002</v>
      </c>
      <c r="K80">
        <f>'Исходные данные'!I73</f>
        <v>-9.2853499999999993</v>
      </c>
      <c r="L80">
        <f>'Исходные данные'!J73</f>
        <v>7206969</v>
      </c>
      <c r="M80">
        <f t="shared" si="85"/>
        <v>5.7535999999999997E-2</v>
      </c>
      <c r="O80">
        <f t="shared" si="45"/>
        <v>0.60505340705641886</v>
      </c>
      <c r="P80">
        <f t="shared" si="46"/>
        <v>0.13836582656573485</v>
      </c>
      <c r="Q80">
        <f t="shared" si="47"/>
        <v>0.74316493183449872</v>
      </c>
      <c r="R80">
        <f t="shared" si="48"/>
        <v>-0.13504319843136248</v>
      </c>
      <c r="S80">
        <f t="shared" si="49"/>
        <v>0.63305633185856081</v>
      </c>
      <c r="T80">
        <f t="shared" si="50"/>
        <v>-0.14476963785134783</v>
      </c>
      <c r="U80">
        <f t="shared" si="51"/>
        <v>-0.77755989839289685</v>
      </c>
      <c r="V80">
        <f t="shared" si="52"/>
        <v>0.14129323270372804</v>
      </c>
      <c r="W80">
        <f t="shared" si="53"/>
        <v>-9.1086502156190977E-2</v>
      </c>
      <c r="X80">
        <f t="shared" si="54"/>
        <v>1.1839899728964483E-2</v>
      </c>
      <c r="Y80">
        <f>($O79*$G80-$QP79*$H80+$R79*$F80)/2</f>
        <v>8.2670600706129485E-2</v>
      </c>
      <c r="Z80">
        <f t="shared" si="55"/>
        <v>3.7053506571146561E-2</v>
      </c>
      <c r="AA80">
        <f t="shared" si="56"/>
        <v>0.63219334822576112</v>
      </c>
      <c r="AB80">
        <f t="shared" si="57"/>
        <v>0.17600348432444055</v>
      </c>
      <c r="AC80">
        <f t="shared" si="58"/>
        <v>0.91535216640396122</v>
      </c>
      <c r="AD80">
        <f t="shared" si="59"/>
        <v>-0.13552815662210391</v>
      </c>
      <c r="AE80">
        <f t="shared" si="60"/>
        <v>-2.121586864552618E-2</v>
      </c>
      <c r="AF80">
        <f t="shared" si="61"/>
        <v>-3.6282364313878254E-2</v>
      </c>
      <c r="AG80">
        <f t="shared" si="62"/>
        <v>-0.1674023350906817</v>
      </c>
      <c r="AH80">
        <f t="shared" si="63"/>
        <v>-1.3799559118143358E-3</v>
      </c>
      <c r="AI80">
        <f t="shared" si="64"/>
        <v>0.17260350261428833</v>
      </c>
      <c r="AJ80">
        <f t="shared" si="86"/>
        <v>0.13428526696021081</v>
      </c>
      <c r="AK80">
        <f t="shared" si="87"/>
        <v>-0.66133544732938709</v>
      </c>
      <c r="AL80">
        <f t="shared" si="88"/>
        <v>0.12405607880170333</v>
      </c>
      <c r="AM80">
        <f t="shared" si="89"/>
        <v>0.60675147495691639</v>
      </c>
      <c r="AN80">
        <f>$AJ80*$S80-$AK80*$T80-$AL80*$U80-$AM80*$V80</f>
        <v>0</v>
      </c>
      <c r="AO80">
        <f>$AJ80*$T80+$AK80*$S80+$AL80*$V80-$AM80*$U80</f>
        <v>5.1210877746697747E-2</v>
      </c>
      <c r="AP80">
        <f>$AJ80*$U80-$AK80*$V80+$AL80*$S80+$AM80*$T80</f>
        <v>-2.0277320382830449E-2</v>
      </c>
      <c r="AQ80">
        <f>$AJ80*$V80+$AK80*$U80-$AL80*$T80+$AM80*$S80</f>
        <v>0.93526893938972844</v>
      </c>
      <c r="AR80">
        <f t="shared" si="65"/>
        <v>0</v>
      </c>
      <c r="AS80">
        <f t="shared" si="66"/>
        <v>5.1210877746697747E-2</v>
      </c>
      <c r="AT80">
        <f t="shared" si="67"/>
        <v>-2.0277320382830449E-2</v>
      </c>
      <c r="AU80">
        <f t="shared" si="68"/>
        <v>-6.4731060610271562E-2</v>
      </c>
      <c r="AV80">
        <f t="shared" si="69"/>
        <v>-0.18776308021187449</v>
      </c>
      <c r="AW80">
        <f t="shared" si="70"/>
        <v>2.3593012669045375E-2</v>
      </c>
      <c r="AX80">
        <f t="shared" si="71"/>
        <v>0.16230349557601351</v>
      </c>
      <c r="AY80">
        <f t="shared" si="72"/>
        <v>7.6094476753657908E-2</v>
      </c>
      <c r="AZ80">
        <f t="shared" si="73"/>
        <v>0</v>
      </c>
      <c r="BA80">
        <f t="shared" si="74"/>
        <v>0.12421849836377014</v>
      </c>
      <c r="BB80">
        <f t="shared" si="75"/>
        <v>0.23439459425731143</v>
      </c>
      <c r="BC80">
        <f t="shared" si="76"/>
        <v>2.679407548564413E-2</v>
      </c>
      <c r="BD80">
        <f t="shared" si="77"/>
        <v>-48.75196942121952</v>
      </c>
      <c r="BE80">
        <f t="shared" si="78"/>
        <v>4.9853535150646113</v>
      </c>
      <c r="BF80">
        <f t="shared" si="79"/>
        <v>38.565438123802778</v>
      </c>
      <c r="BG80">
        <f t="shared" si="80"/>
        <v>-1.090476576769559</v>
      </c>
      <c r="BH80">
        <f t="shared" si="81"/>
        <v>0</v>
      </c>
      <c r="BI80">
        <f t="shared" si="82"/>
        <v>14.814939133829839</v>
      </c>
      <c r="BJ80">
        <f t="shared" si="83"/>
        <v>61.775142369579882</v>
      </c>
      <c r="BK80">
        <f t="shared" si="84"/>
        <v>-5.8719629237296402</v>
      </c>
    </row>
    <row r="81" spans="2:63" x14ac:dyDescent="0.25">
      <c r="B81">
        <v>71</v>
      </c>
      <c r="C81">
        <f>'Исходные данные'!A74/9.81</f>
        <v>-0.89910703363914368</v>
      </c>
      <c r="D81">
        <f>'Исходные данные'!B74/9.81</f>
        <v>-3.9781345565749235E-2</v>
      </c>
      <c r="E81">
        <f>'Исходные данные'!C74/9.81</f>
        <v>-0.14667787971457694</v>
      </c>
      <c r="F81">
        <f>'Исходные данные'!D74</f>
        <v>-1.9331399999999999E-2</v>
      </c>
      <c r="G81">
        <f>'Исходные данные'!E74</f>
        <v>0.33144099999999999</v>
      </c>
      <c r="H81">
        <f>'Исходные данные'!F74</f>
        <v>1.30268E-2</v>
      </c>
      <c r="I81">
        <f>'Исходные данные'!G74</f>
        <v>5.6126899999999997</v>
      </c>
      <c r="J81">
        <f>'Исходные данные'!H74</f>
        <v>62.868200000000002</v>
      </c>
      <c r="K81">
        <f>'Исходные данные'!I74</f>
        <v>-9.2853499999999993</v>
      </c>
      <c r="L81">
        <f>'Исходные данные'!J74</f>
        <v>7265440</v>
      </c>
      <c r="M81">
        <f t="shared" si="85"/>
        <v>5.8471000000000002E-2</v>
      </c>
      <c r="O81">
        <f t="shared" si="45"/>
        <v>0.58336518064507437</v>
      </c>
      <c r="P81">
        <f t="shared" si="46"/>
        <v>0.13529286040072008</v>
      </c>
      <c r="Q81">
        <f t="shared" si="47"/>
        <v>0.73999180348360716</v>
      </c>
      <c r="R81">
        <f t="shared" si="48"/>
        <v>-0.13303637844625604</v>
      </c>
      <c r="S81">
        <f t="shared" si="49"/>
        <v>0.63141207916132913</v>
      </c>
      <c r="T81">
        <f t="shared" si="50"/>
        <v>-0.1464357989053103</v>
      </c>
      <c r="U81">
        <f t="shared" si="51"/>
        <v>-0.80093872363664398</v>
      </c>
      <c r="V81">
        <f t="shared" si="52"/>
        <v>0.14399346945245767</v>
      </c>
      <c r="W81">
        <f t="shared" si="53"/>
        <v>-0.12094067114757978</v>
      </c>
      <c r="X81">
        <f t="shared" si="54"/>
        <v>2.1371692116070203E-2</v>
      </c>
      <c r="Y81">
        <f>($O80*$G81-$QP80*$H81+$R80*$F81)/2</f>
        <v>0.10157504018717127</v>
      </c>
      <c r="Z81">
        <f t="shared" si="55"/>
        <v>3.4054218104540852E-2</v>
      </c>
      <c r="AA81">
        <f t="shared" si="56"/>
        <v>0.43557405808847793</v>
      </c>
      <c r="AB81">
        <f t="shared" si="57"/>
        <v>9.1586668833970097E-2</v>
      </c>
      <c r="AC81">
        <f t="shared" si="58"/>
        <v>0.6478560979462199</v>
      </c>
      <c r="AD81">
        <f t="shared" si="59"/>
        <v>-0.13287828315217384</v>
      </c>
      <c r="AE81">
        <f t="shared" si="60"/>
        <v>5.764410558059576E-2</v>
      </c>
      <c r="AF81">
        <f t="shared" si="61"/>
        <v>1.5910745018092282E-2</v>
      </c>
      <c r="AG81">
        <f t="shared" si="62"/>
        <v>3.2416884516464961E-2</v>
      </c>
      <c r="AH81">
        <f t="shared" si="63"/>
        <v>-7.363410686112605E-4</v>
      </c>
      <c r="AI81">
        <f t="shared" si="64"/>
        <v>6.8024931570276267E-2</v>
      </c>
      <c r="AJ81">
        <f t="shared" si="86"/>
        <v>0.13156713812224669</v>
      </c>
      <c r="AK81">
        <f t="shared" si="87"/>
        <v>-0.6383405319830836</v>
      </c>
      <c r="AL81">
        <f t="shared" si="88"/>
        <v>0.11625136165273822</v>
      </c>
      <c r="AM81">
        <f t="shared" si="89"/>
        <v>0.57438293551891584</v>
      </c>
      <c r="AN81">
        <f>$AJ81*$S81-$AK81*$T81-$AL81*$U81-$AM81*$V81</f>
        <v>0</v>
      </c>
      <c r="AO81">
        <f>$AJ81*$T81+$AK81*$S81+$AL81*$V81-$AM81*$U81</f>
        <v>5.4462910653135133E-2</v>
      </c>
      <c r="AP81">
        <f>$AJ81*$U81-$AK81*$V81+$AL81*$S81+$AM81*$T81</f>
        <v>-2.4168057861585296E-2</v>
      </c>
      <c r="AQ81">
        <f>$AJ81*$V81+$AK81*$U81-$AL81*$T81+$AM81*$S81</f>
        <v>0.90991214418445543</v>
      </c>
      <c r="AR81">
        <f t="shared" si="65"/>
        <v>0</v>
      </c>
      <c r="AS81">
        <f t="shared" si="66"/>
        <v>5.4462910653135133E-2</v>
      </c>
      <c r="AT81">
        <f t="shared" si="67"/>
        <v>-2.4168057861585296E-2</v>
      </c>
      <c r="AU81">
        <f t="shared" si="68"/>
        <v>-9.0087855815544571E-2</v>
      </c>
      <c r="AV81">
        <f t="shared" si="69"/>
        <v>-0.24091518464211606</v>
      </c>
      <c r="AW81">
        <f t="shared" si="70"/>
        <v>4.2456169881103609E-2</v>
      </c>
      <c r="AX81">
        <f t="shared" si="71"/>
        <v>0.19416048525061191</v>
      </c>
      <c r="AY81">
        <f t="shared" si="72"/>
        <v>6.6746060029165319E-2</v>
      </c>
      <c r="AZ81">
        <f t="shared" si="73"/>
        <v>0</v>
      </c>
      <c r="BA81">
        <f t="shared" si="74"/>
        <v>0.14350329205868567</v>
      </c>
      <c r="BB81">
        <f t="shared" si="75"/>
        <v>0.29966615235000865</v>
      </c>
      <c r="BC81">
        <f t="shared" si="76"/>
        <v>1.8813105168888414E-3</v>
      </c>
      <c r="BD81">
        <f t="shared" si="77"/>
        <v>-48.516598921016573</v>
      </c>
      <c r="BE81">
        <f t="shared" si="78"/>
        <v>4.7669226707132051</v>
      </c>
      <c r="BF81">
        <f t="shared" si="79"/>
        <v>37.184668460210979</v>
      </c>
      <c r="BG81">
        <f t="shared" si="80"/>
        <v>-1.0644758693525986</v>
      </c>
      <c r="BH81">
        <f t="shared" si="81"/>
        <v>0</v>
      </c>
      <c r="BI81">
        <f t="shared" si="82"/>
        <v>14.616228955767756</v>
      </c>
      <c r="BJ81">
        <f t="shared" si="83"/>
        <v>61.80714328075301</v>
      </c>
      <c r="BK81">
        <f t="shared" si="84"/>
        <v>-6.031042653111057</v>
      </c>
    </row>
    <row r="82" spans="2:63" x14ac:dyDescent="0.25">
      <c r="B82">
        <v>72</v>
      </c>
      <c r="C82">
        <f>'Исходные данные'!A75/9.81</f>
        <v>-0.79318552497451578</v>
      </c>
      <c r="D82">
        <f>'Исходные данные'!B75/9.81</f>
        <v>-3.1727420998980634E-2</v>
      </c>
      <c r="E82">
        <f>'Исходные данные'!C75/9.81</f>
        <v>-0.17596534148827728</v>
      </c>
      <c r="F82">
        <f>'Исходные данные'!D75</f>
        <v>2.83653E-2</v>
      </c>
      <c r="G82">
        <f>'Исходные данные'!E75</f>
        <v>0.32691100000000001</v>
      </c>
      <c r="H82">
        <f>'Исходные данные'!F75</f>
        <v>3.4343800000000001E-2</v>
      </c>
      <c r="I82">
        <f>'Исходные данные'!G75</f>
        <v>5.6126899999999997</v>
      </c>
      <c r="J82">
        <f>'Исходные данные'!H75</f>
        <v>62.868200000000002</v>
      </c>
      <c r="K82">
        <f>'Исходные данные'!I75</f>
        <v>-9.2853499999999993</v>
      </c>
      <c r="L82">
        <f>'Исходные данные'!J75</f>
        <v>7323817</v>
      </c>
      <c r="M82">
        <f t="shared" si="85"/>
        <v>5.8376999999999998E-2</v>
      </c>
      <c r="O82">
        <f t="shared" si="45"/>
        <v>0.55953114671432924</v>
      </c>
      <c r="P82">
        <f t="shared" si="46"/>
        <v>0.13803327942218513</v>
      </c>
      <c r="Q82">
        <f t="shared" si="47"/>
        <v>0.74551214562425927</v>
      </c>
      <c r="R82">
        <f t="shared" si="48"/>
        <v>-0.12744422062549565</v>
      </c>
      <c r="S82">
        <f t="shared" si="49"/>
        <v>0.61884175831116661</v>
      </c>
      <c r="T82">
        <f t="shared" si="50"/>
        <v>-0.15266488352737495</v>
      </c>
      <c r="U82">
        <f t="shared" si="51"/>
        <v>-0.82453684616058243</v>
      </c>
      <c r="V82">
        <f t="shared" si="52"/>
        <v>0.14095337863067028</v>
      </c>
      <c r="W82">
        <f t="shared" si="53"/>
        <v>-0.12059005413383575</v>
      </c>
      <c r="X82">
        <f t="shared" si="54"/>
        <v>4.2726257186638021E-2</v>
      </c>
      <c r="Y82">
        <f>($O81*$G82-$QP81*$H82+$R81*$F82)/2</f>
        <v>9.3467438892160165E-2</v>
      </c>
      <c r="Z82">
        <f t="shared" si="55"/>
        <v>2.1636805937072276E-2</v>
      </c>
      <c r="AA82">
        <f t="shared" si="56"/>
        <v>0.38972162460407833</v>
      </c>
      <c r="AB82">
        <f t="shared" si="57"/>
        <v>0.1405225167351786</v>
      </c>
      <c r="AC82">
        <f t="shared" si="58"/>
        <v>0.74615919061319769</v>
      </c>
      <c r="AD82">
        <f t="shared" si="59"/>
        <v>-8.3672553286379459E-2</v>
      </c>
      <c r="AE82">
        <f t="shared" si="60"/>
        <v>0.15517023175620365</v>
      </c>
      <c r="AF82">
        <f t="shared" si="61"/>
        <v>-4.1906222030513966E-3</v>
      </c>
      <c r="AG82">
        <f t="shared" si="62"/>
        <v>-4.9420435659949524E-3</v>
      </c>
      <c r="AH82">
        <f t="shared" si="63"/>
        <v>-3.9556163639182088E-2</v>
      </c>
      <c r="AI82">
        <f t="shared" si="64"/>
        <v>0.16026377012344556</v>
      </c>
      <c r="AJ82">
        <f t="shared" si="86"/>
        <v>0.11071341110344148</v>
      </c>
      <c r="AK82">
        <f t="shared" si="87"/>
        <v>-0.57903978207630113</v>
      </c>
      <c r="AL82">
        <f t="shared" si="88"/>
        <v>0.10762350393822546</v>
      </c>
      <c r="AM82">
        <f t="shared" si="89"/>
        <v>0.48849191332884379</v>
      </c>
      <c r="AN82">
        <f>$AJ82*$S82-$AK82*$T82-$AL82*$U82-$AM82*$V82</f>
        <v>0</v>
      </c>
      <c r="AO82">
        <f>$AJ82*$T82+$AK82*$S82+$AL82*$V82-$AM82*$U82</f>
        <v>4.2713431208039332E-2</v>
      </c>
      <c r="AP82">
        <f>$AJ82*$U82-$AK82*$V82+$AL82*$S82+$AM82*$T82</f>
        <v>-1.7643315813362218E-2</v>
      </c>
      <c r="AQ82">
        <f>$AJ82*$V82+$AK82*$U82-$AL82*$T82+$AM82*$S82</f>
        <v>0.81177458932820556</v>
      </c>
      <c r="AR82">
        <f t="shared" si="65"/>
        <v>0</v>
      </c>
      <c r="AS82">
        <f t="shared" si="66"/>
        <v>4.2713431208039332E-2</v>
      </c>
      <c r="AT82">
        <f t="shared" si="67"/>
        <v>-1.7643315813362218E-2</v>
      </c>
      <c r="AU82">
        <f t="shared" si="68"/>
        <v>-0.18822541067179444</v>
      </c>
      <c r="AV82">
        <f t="shared" si="69"/>
        <v>-0.24325455759464842</v>
      </c>
      <c r="AW82">
        <f t="shared" si="70"/>
        <v>8.3137906471687811E-2</v>
      </c>
      <c r="AX82">
        <f t="shared" si="71"/>
        <v>0.17456130581040008</v>
      </c>
      <c r="AY82">
        <f t="shared" si="72"/>
        <v>4.319434754143775E-2</v>
      </c>
      <c r="AZ82">
        <f t="shared" si="73"/>
        <v>3.8163916471489756E-17</v>
      </c>
      <c r="BA82">
        <f t="shared" si="74"/>
        <v>0.14880597385187747</v>
      </c>
      <c r="BB82">
        <f t="shared" si="75"/>
        <v>0.29028534230816083</v>
      </c>
      <c r="BC82">
        <f t="shared" si="76"/>
        <v>-4.9457971557255467E-2</v>
      </c>
      <c r="BD82">
        <f t="shared" si="77"/>
        <v>-48.827108874600107</v>
      </c>
      <c r="BE82">
        <f t="shared" si="78"/>
        <v>4.2303224216076192</v>
      </c>
      <c r="BF82">
        <f t="shared" si="79"/>
        <v>35.743098446286069</v>
      </c>
      <c r="BG82">
        <f t="shared" si="80"/>
        <v>-0.70186728039790225</v>
      </c>
      <c r="BH82">
        <f t="shared" si="81"/>
        <v>0</v>
      </c>
      <c r="BI82">
        <f t="shared" si="82"/>
        <v>14.531480109860185</v>
      </c>
      <c r="BJ82">
        <f t="shared" si="83"/>
        <v>61.889944497181901</v>
      </c>
      <c r="BK82">
        <f t="shared" si="84"/>
        <v>-5.3480314930899695</v>
      </c>
    </row>
    <row r="83" spans="2:63" x14ac:dyDescent="0.25">
      <c r="B83">
        <v>73</v>
      </c>
      <c r="C83">
        <f>'Исходные данные'!A76/9.81</f>
        <v>-0.7409582059123343</v>
      </c>
      <c r="D83">
        <f>'Исходные данные'!B76/9.81</f>
        <v>-3.5876452599388375E-2</v>
      </c>
      <c r="E83">
        <f>'Исходные данные'!C76/9.81</f>
        <v>-0.18426299694189602</v>
      </c>
      <c r="F83">
        <f>'Исходные данные'!D76</f>
        <v>7.3131000000000002E-2</v>
      </c>
      <c r="G83">
        <f>'Исходные данные'!E76</f>
        <v>0.26948899999999998</v>
      </c>
      <c r="H83">
        <f>'Исходные данные'!F76</f>
        <v>2.4218199999999999E-2</v>
      </c>
      <c r="I83">
        <f>'Исходные данные'!G76</f>
        <v>4.52637</v>
      </c>
      <c r="J83">
        <f>'Исходные данные'!H76</f>
        <v>62.503700000000002</v>
      </c>
      <c r="K83">
        <f>'Исходные данные'!I76</f>
        <v>-12.4389</v>
      </c>
      <c r="L83">
        <f>'Исходные данные'!J76</f>
        <v>7395319</v>
      </c>
      <c r="M83">
        <f t="shared" si="85"/>
        <v>7.1501999999999996E-2</v>
      </c>
      <c r="O83">
        <f t="shared" si="45"/>
        <v>0.5354747301882713</v>
      </c>
      <c r="P83">
        <f t="shared" si="46"/>
        <v>0.1398044458455304</v>
      </c>
      <c r="Q83">
        <f t="shared" si="47"/>
        <v>0.74645215472392878</v>
      </c>
      <c r="R83">
        <f t="shared" si="48"/>
        <v>-0.12440997929996367</v>
      </c>
      <c r="S83">
        <f t="shared" si="49"/>
        <v>0.6092229107978826</v>
      </c>
      <c r="T83">
        <f t="shared" si="50"/>
        <v>-0.15905899314903754</v>
      </c>
      <c r="U83">
        <f t="shared" si="51"/>
        <v>-0.84925717094506503</v>
      </c>
      <c r="V83">
        <f t="shared" si="52"/>
        <v>0.14154432590083094</v>
      </c>
      <c r="W83">
        <f t="shared" si="53"/>
        <v>-0.10395768237280371</v>
      </c>
      <c r="X83">
        <f t="shared" si="54"/>
        <v>4.6659425053833622E-2</v>
      </c>
      <c r="Y83">
        <f>($O82*$G83-$QP82*$H83+$R82*$F83)/2</f>
        <v>7.0733682949167362E-2</v>
      </c>
      <c r="Z83">
        <f t="shared" si="55"/>
        <v>-1.8853805330427478E-3</v>
      </c>
      <c r="AA83">
        <f t="shared" si="56"/>
        <v>0.36739536094222325</v>
      </c>
      <c r="AB83">
        <f t="shared" si="57"/>
        <v>0.12397979066734068</v>
      </c>
      <c r="AC83">
        <f t="shared" si="58"/>
        <v>0.70481873766069159</v>
      </c>
      <c r="AD83">
        <f t="shared" si="59"/>
        <v>-9.2367364610973723E-2</v>
      </c>
      <c r="AE83">
        <f t="shared" si="60"/>
        <v>0.19168460153102942</v>
      </c>
      <c r="AF83">
        <f t="shared" si="61"/>
        <v>1.4020487548781498E-2</v>
      </c>
      <c r="AG83">
        <f t="shared" si="62"/>
        <v>4.0597849375587428E-2</v>
      </c>
      <c r="AH83">
        <f t="shared" si="63"/>
        <v>-3.4994486535058912E-2</v>
      </c>
      <c r="AI83">
        <f t="shared" si="64"/>
        <v>0.1995303485612912</v>
      </c>
      <c r="AJ83">
        <f t="shared" si="86"/>
        <v>0.10744515108364611</v>
      </c>
      <c r="AK83">
        <f t="shared" si="87"/>
        <v>-0.53877129522010569</v>
      </c>
      <c r="AL83">
        <f t="shared" si="88"/>
        <v>9.8732447461220368E-2</v>
      </c>
      <c r="AM83">
        <f t="shared" si="89"/>
        <v>0.44940598321793351</v>
      </c>
      <c r="AN83">
        <f>$AJ83*$S83-$AK83*$T83-$AL83*$U83-$AM83*$V83</f>
        <v>0</v>
      </c>
      <c r="AO83">
        <f>$AJ83*$T83+$AK83*$S83+$AL83*$V83-$AM83*$U83</f>
        <v>5.0314337355436112E-2</v>
      </c>
      <c r="AP83">
        <f>$AJ83*$U83-$AK83*$V83+$AL83*$S83+$AM83*$T83</f>
        <v>-2.6320539417689019E-2</v>
      </c>
      <c r="AQ83">
        <f>$AJ83*$V83+$AK83*$U83-$AL83*$T83+$AM83*$S83</f>
        <v>0.76225634235681883</v>
      </c>
      <c r="AR83">
        <f t="shared" si="65"/>
        <v>0</v>
      </c>
      <c r="AS83">
        <f t="shared" si="66"/>
        <v>5.0314337355436112E-2</v>
      </c>
      <c r="AT83">
        <f t="shared" si="67"/>
        <v>-2.6320539417689019E-2</v>
      </c>
      <c r="AU83">
        <f t="shared" si="68"/>
        <v>-0.23774365764318117</v>
      </c>
      <c r="AV83">
        <f t="shared" si="69"/>
        <v>-0.20837169789284393</v>
      </c>
      <c r="AW83">
        <f t="shared" si="70"/>
        <v>9.0764650978501421E-2</v>
      </c>
      <c r="AX83">
        <f t="shared" si="71"/>
        <v>0.13182051133714517</v>
      </c>
      <c r="AY83">
        <f t="shared" si="72"/>
        <v>-3.9447981100039081E-3</v>
      </c>
      <c r="AZ83">
        <f t="shared" si="73"/>
        <v>3.7947076036992655E-18</v>
      </c>
      <c r="BA83">
        <f t="shared" si="74"/>
        <v>0.10374759466853539</v>
      </c>
      <c r="BB83">
        <f t="shared" si="75"/>
        <v>0.24504946855435453</v>
      </c>
      <c r="BC83">
        <f t="shared" si="76"/>
        <v>-8.8012385804281501E-2</v>
      </c>
      <c r="BD83">
        <f t="shared" si="77"/>
        <v>-48.836351484274182</v>
      </c>
      <c r="BE83">
        <f t="shared" si="78"/>
        <v>0.91479707025794799</v>
      </c>
      <c r="BF83">
        <f t="shared" si="79"/>
        <v>34.645039816692645</v>
      </c>
      <c r="BG83">
        <f t="shared" si="80"/>
        <v>-1.3011401191213587</v>
      </c>
      <c r="BH83">
        <f t="shared" si="81"/>
        <v>0</v>
      </c>
      <c r="BI83">
        <f t="shared" si="82"/>
        <v>12.123982460186159</v>
      </c>
      <c r="BJ83">
        <f t="shared" si="83"/>
        <v>62.658647405295099</v>
      </c>
      <c r="BK83">
        <f t="shared" si="84"/>
        <v>-2.9714856420493017</v>
      </c>
    </row>
    <row r="84" spans="2:63" x14ac:dyDescent="0.25">
      <c r="B84">
        <v>74</v>
      </c>
      <c r="C84">
        <f>'Исходные данные'!A77/9.81</f>
        <v>-0.87543323139653406</v>
      </c>
      <c r="D84">
        <f>'Исходные данные'!B77/9.81</f>
        <v>-9.469418960244648E-2</v>
      </c>
      <c r="E84">
        <f>'Исходные данные'!C77/9.81</f>
        <v>-0.12910601427115187</v>
      </c>
      <c r="F84">
        <f>'Исходные данные'!D77</f>
        <v>2.7565900000000001E-2</v>
      </c>
      <c r="G84">
        <f>'Исходные данные'!E77</f>
        <v>0.32158199999999998</v>
      </c>
      <c r="H84">
        <f>'Исходные данные'!F77</f>
        <v>-1.41523E-2</v>
      </c>
      <c r="I84">
        <f>'Исходные данные'!G77</f>
        <v>4.52637</v>
      </c>
      <c r="J84">
        <f>'Исходные данные'!H77</f>
        <v>62.503700000000002</v>
      </c>
      <c r="K84">
        <f>'Исходные данные'!I77</f>
        <v>-12.4389</v>
      </c>
      <c r="L84">
        <f>'Исходные данные'!J77</f>
        <v>7455407</v>
      </c>
      <c r="M84">
        <f t="shared" si="85"/>
        <v>6.0088000000000003E-2</v>
      </c>
      <c r="O84">
        <f t="shared" si="45"/>
        <v>0.53509531378283137</v>
      </c>
      <c r="P84">
        <f t="shared" si="46"/>
        <v>0.13171955512547953</v>
      </c>
      <c r="Q84">
        <f t="shared" si="47"/>
        <v>0.74910271978985565</v>
      </c>
      <c r="R84">
        <f t="shared" si="48"/>
        <v>-0.13786527485074279</v>
      </c>
      <c r="S84">
        <f t="shared" si="49"/>
        <v>0.60542187231773381</v>
      </c>
      <c r="T84">
        <f t="shared" si="50"/>
        <v>-0.1490312055270431</v>
      </c>
      <c r="U84">
        <f t="shared" si="51"/>
        <v>-0.84755586433250596</v>
      </c>
      <c r="V84">
        <f t="shared" si="52"/>
        <v>0.15598464549740132</v>
      </c>
      <c r="W84">
        <f t="shared" si="53"/>
        <v>-0.12283004977210531</v>
      </c>
      <c r="X84">
        <f t="shared" si="54"/>
        <v>2.2102418999419164E-2</v>
      </c>
      <c r="Y84">
        <f>($O83*$G84-$QP83*$H84+$R83*$F84)/2</f>
        <v>8.4384780817509886E-2</v>
      </c>
      <c r="Z84">
        <f t="shared" si="55"/>
        <v>8.401884413974766E-3</v>
      </c>
      <c r="AA84">
        <f t="shared" si="56"/>
        <v>0.60588518066052455</v>
      </c>
      <c r="AB84">
        <f t="shared" si="57"/>
        <v>3.6543859632945819E-2</v>
      </c>
      <c r="AC84">
        <f t="shared" si="58"/>
        <v>0.72463436027996109</v>
      </c>
      <c r="AD84">
        <f t="shared" si="59"/>
        <v>-0.27901788221869728</v>
      </c>
      <c r="AE84">
        <f t="shared" si="60"/>
        <v>-4.5150271155413937E-2</v>
      </c>
      <c r="AF84">
        <f t="shared" si="61"/>
        <v>6.6215219983608145E-2</v>
      </c>
      <c r="AG84">
        <f t="shared" si="62"/>
        <v>1.3990527379830059E-2</v>
      </c>
      <c r="AH84">
        <f t="shared" si="63"/>
        <v>9.9141373087814441E-2</v>
      </c>
      <c r="AI84">
        <f t="shared" si="64"/>
        <v>0.12824877799413145</v>
      </c>
      <c r="AJ84">
        <f t="shared" si="86"/>
        <v>0.16844811461872511</v>
      </c>
      <c r="AK84">
        <f t="shared" si="87"/>
        <v>-0.57820892655810385</v>
      </c>
      <c r="AL84">
        <f t="shared" si="88"/>
        <v>8.7027212725045003E-2</v>
      </c>
      <c r="AM84">
        <f t="shared" si="89"/>
        <v>0.57423231488849102</v>
      </c>
      <c r="AN84">
        <f>$AJ84*$S84-$AK84*$T84-$AL84*$U84-$AM84*$V84</f>
        <v>0</v>
      </c>
      <c r="AO84">
        <f>$AJ84*$T84+$AK84*$S84+$AL84*$V84-$AM84*$U84</f>
        <v>0.12510451840049341</v>
      </c>
      <c r="AP84">
        <f>$AJ84*$U84-$AK84*$V84+$AL84*$S84+$AM84*$T84</f>
        <v>-8.5467829018081795E-2</v>
      </c>
      <c r="AQ84">
        <f>$AJ84*$V84+$AK84*$U84-$AL84*$T84+$AM84*$S84</f>
        <v>0.8769622596084401</v>
      </c>
      <c r="AR84">
        <f t="shared" si="65"/>
        <v>0</v>
      </c>
      <c r="AS84">
        <f t="shared" si="66"/>
        <v>0.12510451840049341</v>
      </c>
      <c r="AT84">
        <f t="shared" si="67"/>
        <v>-8.5467829018081795E-2</v>
      </c>
      <c r="AU84">
        <f t="shared" si="68"/>
        <v>-0.1230377403915599</v>
      </c>
      <c r="AV84">
        <f t="shared" si="69"/>
        <v>-0.24648002964936497</v>
      </c>
      <c r="AW84">
        <f t="shared" si="70"/>
        <v>4.8483848305975741E-2</v>
      </c>
      <c r="AX84">
        <f t="shared" si="71"/>
        <v>0.17014077547690468</v>
      </c>
      <c r="AY84">
        <f t="shared" si="72"/>
        <v>1.413611790365801E-2</v>
      </c>
      <c r="AZ84">
        <f t="shared" si="73"/>
        <v>-1.5612511283791264E-17</v>
      </c>
      <c r="BA84">
        <f t="shared" si="74"/>
        <v>0.10460689635111801</v>
      </c>
      <c r="BB84">
        <f t="shared" si="75"/>
        <v>0.30224308283397605</v>
      </c>
      <c r="BC84">
        <f t="shared" si="76"/>
        <v>-4.5625270157016576E-2</v>
      </c>
      <c r="BD84">
        <f t="shared" si="77"/>
        <v>-49.13279547700342</v>
      </c>
      <c r="BE84">
        <f t="shared" si="78"/>
        <v>1.7211153339415315</v>
      </c>
      <c r="BF84">
        <f t="shared" si="79"/>
        <v>34.459854094212133</v>
      </c>
      <c r="BG84">
        <f t="shared" si="80"/>
        <v>-1.8137536186920347</v>
      </c>
      <c r="BH84">
        <f t="shared" si="81"/>
        <v>0</v>
      </c>
      <c r="BI84">
        <f t="shared" si="82"/>
        <v>12.202271217602229</v>
      </c>
      <c r="BJ84">
        <f t="shared" si="83"/>
        <v>62.507376646195411</v>
      </c>
      <c r="BK84">
        <f t="shared" si="84"/>
        <v>-5.0851955930565964</v>
      </c>
    </row>
    <row r="85" spans="2:63" x14ac:dyDescent="0.25">
      <c r="B85">
        <v>75</v>
      </c>
      <c r="C85">
        <f>'Исходные данные'!A78/9.81</f>
        <v>-0.87567686034658498</v>
      </c>
      <c r="D85">
        <f>'Исходные данные'!B78/9.81</f>
        <v>-1.1226605504587156E-2</v>
      </c>
      <c r="E85">
        <f>'Исходные данные'!C78/9.81</f>
        <v>-0.16229765545361877</v>
      </c>
      <c r="F85">
        <f>'Исходные данные'!D78</f>
        <v>0.20929300000000001</v>
      </c>
      <c r="G85">
        <f>'Исходные данные'!E78</f>
        <v>0.31745200000000001</v>
      </c>
      <c r="H85">
        <f>'Исходные данные'!F78</f>
        <v>7.0182999999999995E-2</v>
      </c>
      <c r="I85">
        <f>'Исходные данные'!G78</f>
        <v>5.2505800000000002</v>
      </c>
      <c r="J85">
        <f>'Исходные данные'!H78</f>
        <v>63.232599999999998</v>
      </c>
      <c r="K85">
        <f>'Исходные данные'!I78</f>
        <v>-13.1396</v>
      </c>
      <c r="L85">
        <f>'Исходные данные'!J78</f>
        <v>7516462</v>
      </c>
      <c r="M85">
        <f t="shared" si="85"/>
        <v>6.1054999999999998E-2</v>
      </c>
      <c r="O85">
        <f t="shared" si="45"/>
        <v>0.53778793431912675</v>
      </c>
      <c r="P85">
        <f t="shared" si="46"/>
        <v>0.14738363201623134</v>
      </c>
      <c r="Q85">
        <f t="shared" si="47"/>
        <v>0.7587198950210905</v>
      </c>
      <c r="R85">
        <f t="shared" si="48"/>
        <v>-0.13011604665598489</v>
      </c>
      <c r="S85">
        <f t="shared" si="49"/>
        <v>0.59521165621280847</v>
      </c>
      <c r="T85">
        <f t="shared" si="50"/>
        <v>-0.16312090716967242</v>
      </c>
      <c r="U85">
        <f t="shared" si="51"/>
        <v>-0.83973420840849478</v>
      </c>
      <c r="V85">
        <f t="shared" si="52"/>
        <v>0.14400952994236299</v>
      </c>
      <c r="W85">
        <f t="shared" si="53"/>
        <v>-0.12784816943437829</v>
      </c>
      <c r="X85">
        <f t="shared" si="54"/>
        <v>0.10416579346123978</v>
      </c>
      <c r="Y85">
        <f>($O84*$G85-$QP84*$H85+$R84*$F85)/2</f>
        <v>7.0506420290825447E-2</v>
      </c>
      <c r="Z85">
        <f t="shared" si="55"/>
        <v>-3.8706362456032047E-2</v>
      </c>
      <c r="AA85">
        <f t="shared" si="56"/>
        <v>0.64393832736591938</v>
      </c>
      <c r="AB85">
        <f t="shared" si="57"/>
        <v>0.24145977954498654</v>
      </c>
      <c r="AC85">
        <f t="shared" si="58"/>
        <v>0.81243421972936181</v>
      </c>
      <c r="AD85">
        <f t="shared" si="59"/>
        <v>-2.7867990093707634E-2</v>
      </c>
      <c r="AE85">
        <f t="shared" si="60"/>
        <v>-7.0765208910647234E-2</v>
      </c>
      <c r="AF85">
        <f t="shared" si="61"/>
        <v>-7.1348538149575536E-2</v>
      </c>
      <c r="AG85">
        <f t="shared" si="62"/>
        <v>-4.117551210967349E-2</v>
      </c>
      <c r="AH85">
        <f t="shared" si="63"/>
        <v>-7.1515668109404656E-2</v>
      </c>
      <c r="AI85">
        <f t="shared" si="64"/>
        <v>0.13003169717756272</v>
      </c>
      <c r="AJ85">
        <f t="shared" si="86"/>
        <v>0.1164607557911734</v>
      </c>
      <c r="AK85">
        <f t="shared" si="87"/>
        <v>-0.59552767149041042</v>
      </c>
      <c r="AL85">
        <f t="shared" si="88"/>
        <v>0.13182209616116819</v>
      </c>
      <c r="AM85">
        <f t="shared" si="89"/>
        <v>0.57545711678884059</v>
      </c>
      <c r="AN85">
        <f>$AJ85*$S85-$AK85*$T85-$AL85*$U85-$AM85*$V85</f>
        <v>0</v>
      </c>
      <c r="AO85">
        <f>$AJ85*$T85+$AK85*$S85+$AL85*$V85-$AM85*$U85</f>
        <v>0.12875246874121216</v>
      </c>
      <c r="AP85">
        <f>$AJ85*$U85-$AK85*$V85+$AL85*$S85+$AM85*$T85</f>
        <v>-2.7441459282258843E-2</v>
      </c>
      <c r="AQ85">
        <f>$AJ85*$V85+$AK85*$U85-$AL85*$T85+$AM85*$S85</f>
        <v>0.88087813997672404</v>
      </c>
      <c r="AR85">
        <f t="shared" si="65"/>
        <v>0</v>
      </c>
      <c r="AS85">
        <f t="shared" si="66"/>
        <v>0.12875246874121216</v>
      </c>
      <c r="AT85">
        <f t="shared" si="67"/>
        <v>-2.7441459282258843E-2</v>
      </c>
      <c r="AU85">
        <f t="shared" si="68"/>
        <v>-0.11912186002327596</v>
      </c>
      <c r="AV85">
        <f t="shared" si="69"/>
        <v>-0.26257157610735138</v>
      </c>
      <c r="AW85">
        <f t="shared" si="70"/>
        <v>0.20711008777275391</v>
      </c>
      <c r="AX85">
        <f t="shared" si="71"/>
        <v>0.13314565212690924</v>
      </c>
      <c r="AY85">
        <f t="shared" si="72"/>
        <v>-7.4263963643513148E-2</v>
      </c>
      <c r="AZ85">
        <f t="shared" si="73"/>
        <v>0</v>
      </c>
      <c r="BA85">
        <f t="shared" si="74"/>
        <v>0.12291750410640567</v>
      </c>
      <c r="BB85">
        <f t="shared" si="75"/>
        <v>0.28202835746613919</v>
      </c>
      <c r="BC85">
        <f t="shared" si="76"/>
        <v>-0.23421417209725665</v>
      </c>
      <c r="BD85">
        <f t="shared" si="77"/>
        <v>-50.459353991143374</v>
      </c>
      <c r="BE85">
        <f t="shared" si="78"/>
        <v>1.0819985713374294</v>
      </c>
      <c r="BF85">
        <f t="shared" si="79"/>
        <v>35.259106594617101</v>
      </c>
      <c r="BG85">
        <f t="shared" si="80"/>
        <v>-1.730587598349886</v>
      </c>
      <c r="BH85">
        <f t="shared" si="81"/>
        <v>0</v>
      </c>
      <c r="BI85">
        <f t="shared" si="82"/>
        <v>12.499407519793159</v>
      </c>
      <c r="BJ85">
        <f t="shared" si="83"/>
        <v>63.485553826645607</v>
      </c>
      <c r="BK85">
        <f t="shared" si="84"/>
        <v>-3.4537875201900752</v>
      </c>
    </row>
    <row r="86" spans="2:63" x14ac:dyDescent="0.25">
      <c r="B86">
        <v>76</v>
      </c>
      <c r="C86">
        <f>'Исходные данные'!A79/9.81</f>
        <v>-0.87201630988786949</v>
      </c>
      <c r="D86">
        <f>'Исходные данные'!B79/9.81</f>
        <v>2.2941386340468908E-2</v>
      </c>
      <c r="E86">
        <f>'Исходные данные'!C79/9.81</f>
        <v>-0.18353109072375126</v>
      </c>
      <c r="F86">
        <f>'Исходные данные'!D79</f>
        <v>0.28563499999999997</v>
      </c>
      <c r="G86">
        <f>'Исходные данные'!E79</f>
        <v>0.31478699999999998</v>
      </c>
      <c r="H86">
        <f>'Исходные данные'!F79</f>
        <v>0.112817</v>
      </c>
      <c r="I86">
        <f>'Исходные данные'!G79</f>
        <v>5.2505800000000002</v>
      </c>
      <c r="J86">
        <f>'Исходные данные'!H79</f>
        <v>63.232599999999998</v>
      </c>
      <c r="K86">
        <f>'Исходные данные'!I79</f>
        <v>-13.1396</v>
      </c>
      <c r="L86">
        <f>'Исходные данные'!J79</f>
        <v>7576006</v>
      </c>
      <c r="M86">
        <f t="shared" si="85"/>
        <v>5.9544E-2</v>
      </c>
      <c r="O86">
        <f t="shared" si="45"/>
        <v>0.53717534094429453</v>
      </c>
      <c r="P86">
        <f t="shared" si="46"/>
        <v>0.16444718604408645</v>
      </c>
      <c r="Q86">
        <f t="shared" si="47"/>
        <v>0.7577124632362543</v>
      </c>
      <c r="R86">
        <f t="shared" si="48"/>
        <v>-0.1200618859007504</v>
      </c>
      <c r="S86">
        <f t="shared" si="49"/>
        <v>0.59412635841011585</v>
      </c>
      <c r="T86">
        <f t="shared" si="50"/>
        <v>-0.18188178113949524</v>
      </c>
      <c r="U86">
        <f t="shared" si="51"/>
        <v>-0.83804469824164585</v>
      </c>
      <c r="V86">
        <f t="shared" si="52"/>
        <v>0.13279077726961566</v>
      </c>
      <c r="W86">
        <f t="shared" si="53"/>
        <v>-0.133126890644686</v>
      </c>
      <c r="X86">
        <f t="shared" si="54"/>
        <v>0.14008319949726783</v>
      </c>
      <c r="Y86">
        <f>($O85*$G86-$QP85*$H86+$R85*$F86)/2</f>
        <v>6.6061476746966358E-2</v>
      </c>
      <c r="Z86">
        <f t="shared" si="55"/>
        <v>-5.4825442228387422E-2</v>
      </c>
      <c r="AA86">
        <f t="shared" si="56"/>
        <v>0.6111311845394124</v>
      </c>
      <c r="AB86">
        <f t="shared" si="57"/>
        <v>0.25264074601364983</v>
      </c>
      <c r="AC86">
        <f t="shared" si="58"/>
        <v>0.70775350007853943</v>
      </c>
      <c r="AD86">
        <f t="shared" si="59"/>
        <v>1.4604837070652604E-2</v>
      </c>
      <c r="AE86">
        <f t="shared" si="60"/>
        <v>-4.4944293290367907E-2</v>
      </c>
      <c r="AF86">
        <f t="shared" si="61"/>
        <v>-6.450091301093204E-2</v>
      </c>
      <c r="AG86">
        <f t="shared" si="62"/>
        <v>3.1231893805780359E-2</v>
      </c>
      <c r="AH86">
        <f t="shared" si="63"/>
        <v>-8.8684068730461238E-2</v>
      </c>
      <c r="AI86">
        <f t="shared" si="64"/>
        <v>0.12255877168077015</v>
      </c>
      <c r="AJ86">
        <f t="shared" si="86"/>
        <v>0.10398256511780167</v>
      </c>
      <c r="AK86">
        <f t="shared" si="87"/>
        <v>-0.60473506729651749</v>
      </c>
      <c r="AL86">
        <f t="shared" si="88"/>
        <v>0.1472006411516498</v>
      </c>
      <c r="AM86">
        <f t="shared" si="89"/>
        <v>0.56592189634155743</v>
      </c>
      <c r="AN86">
        <f>$AJ86*$S86-$AK86*$T86-$AL86*$U86-$AM86*$V86</f>
        <v>0</v>
      </c>
      <c r="AO86">
        <f>$AJ86*$T86+$AK86*$S86+$AL86*$V86-$AM86*$U86</f>
        <v>0.11561315491415824</v>
      </c>
      <c r="AP86">
        <f>$AJ86*$U86-$AK86*$V86+$AL86*$S86+$AM86*$T86</f>
        <v>-2.2313899387421815E-2</v>
      </c>
      <c r="AQ86">
        <f>$AJ86*$V86+$AK86*$U86-$AL86*$T86+$AM86*$S86</f>
        <v>0.88360517284862694</v>
      </c>
      <c r="AR86">
        <f t="shared" si="65"/>
        <v>0</v>
      </c>
      <c r="AS86">
        <f t="shared" si="66"/>
        <v>0.11561315491415824</v>
      </c>
      <c r="AT86">
        <f t="shared" si="67"/>
        <v>-2.2313899387421815E-2</v>
      </c>
      <c r="AU86">
        <f t="shared" si="68"/>
        <v>-0.11639482715137306</v>
      </c>
      <c r="AV86">
        <f t="shared" si="69"/>
        <v>-0.27194488336878841</v>
      </c>
      <c r="AW86">
        <f t="shared" si="70"/>
        <v>0.27671284635258758</v>
      </c>
      <c r="AX86">
        <f t="shared" si="71"/>
        <v>0.11624949908263509</v>
      </c>
      <c r="AY86">
        <f t="shared" si="72"/>
        <v>-0.10406085264391515</v>
      </c>
      <c r="AZ86">
        <f t="shared" si="73"/>
        <v>0</v>
      </c>
      <c r="BA86">
        <f t="shared" si="74"/>
        <v>0.14209343097529664</v>
      </c>
      <c r="BB86">
        <f t="shared" si="75"/>
        <v>0.27915071855624396</v>
      </c>
      <c r="BC86">
        <f t="shared" si="76"/>
        <v>-0.30869113574283474</v>
      </c>
      <c r="BD86">
        <f t="shared" si="77"/>
        <v>-50.353137364913636</v>
      </c>
      <c r="BE86">
        <f t="shared" si="78"/>
        <v>0.45626862612399766</v>
      </c>
      <c r="BF86">
        <f t="shared" si="79"/>
        <v>35.497369172666311</v>
      </c>
      <c r="BG86">
        <f t="shared" si="80"/>
        <v>-0.63827587883936365</v>
      </c>
      <c r="BH86">
        <f t="shared" si="81"/>
        <v>0</v>
      </c>
      <c r="BI86">
        <f t="shared" si="82"/>
        <v>13.608219054375995</v>
      </c>
      <c r="BJ86">
        <f t="shared" si="83"/>
        <v>63.343604976389862</v>
      </c>
      <c r="BK86">
        <f t="shared" si="84"/>
        <v>-0.99169754441291269</v>
      </c>
    </row>
    <row r="87" spans="2:63" x14ac:dyDescent="0.25">
      <c r="B87">
        <v>77</v>
      </c>
      <c r="C87">
        <f>'Исходные данные'!A80/9.81</f>
        <v>-0.9154587155963303</v>
      </c>
      <c r="D87">
        <f>'Исходные данные'!B80/9.81</f>
        <v>-3.6608562691131497E-2</v>
      </c>
      <c r="E87">
        <f>'Исходные данные'!C80/9.81</f>
        <v>-0.18914475025484198</v>
      </c>
      <c r="F87">
        <f>'Исходные данные'!D80</f>
        <v>0.542238</v>
      </c>
      <c r="G87">
        <f>'Исходные данные'!E80</f>
        <v>0.40205400000000002</v>
      </c>
      <c r="H87">
        <f>'Исходные данные'!F80</f>
        <v>0.18915799999999999</v>
      </c>
      <c r="I87">
        <f>'Исходные данные'!G80</f>
        <v>5.2505800000000002</v>
      </c>
      <c r="J87">
        <f>'Исходные данные'!H80</f>
        <v>63.232599999999998</v>
      </c>
      <c r="K87">
        <f>'Исходные данные'!I80</f>
        <v>-13.1396</v>
      </c>
      <c r="L87">
        <f>'Исходные данные'!J80</f>
        <v>7636672</v>
      </c>
      <c r="M87">
        <f t="shared" si="85"/>
        <v>6.0665999999999998E-2</v>
      </c>
      <c r="O87">
        <f t="shared" si="45"/>
        <v>0.53987413356984792</v>
      </c>
      <c r="P87">
        <f t="shared" si="46"/>
        <v>0.1735183253775448</v>
      </c>
      <c r="Q87">
        <f t="shared" si="47"/>
        <v>0.76715291956775589</v>
      </c>
      <c r="R87">
        <f t="shared" si="48"/>
        <v>-0.13728659281021088</v>
      </c>
      <c r="S87">
        <f t="shared" si="49"/>
        <v>0.58116979251841938</v>
      </c>
      <c r="T87">
        <f t="shared" si="50"/>
        <v>-0.18679096272124757</v>
      </c>
      <c r="U87">
        <f t="shared" si="51"/>
        <v>-0.82583342185148345</v>
      </c>
      <c r="V87">
        <f t="shared" si="52"/>
        <v>0.14778781885972375</v>
      </c>
      <c r="W87">
        <f t="shared" si="53"/>
        <v>-0.1855500868734741</v>
      </c>
      <c r="X87">
        <f t="shared" si="54"/>
        <v>0.24143780905886802</v>
      </c>
      <c r="Y87">
        <f>($O86*$G87-$QP86*$H87+$R86*$F87)/2</f>
        <v>7.5435688820483154E-2</v>
      </c>
      <c r="Z87">
        <f t="shared" si="55"/>
        <v>-0.12156641428009503</v>
      </c>
      <c r="AA87">
        <f t="shared" si="56"/>
        <v>0.68097847266091271</v>
      </c>
      <c r="AB87">
        <f t="shared" si="57"/>
        <v>0.11713951004726345</v>
      </c>
      <c r="AC87">
        <f t="shared" si="58"/>
        <v>0.81633412066221711</v>
      </c>
      <c r="AD87">
        <f t="shared" si="59"/>
        <v>-0.23687859866440264</v>
      </c>
      <c r="AE87">
        <f t="shared" si="60"/>
        <v>-8.3531543064649605E-2</v>
      </c>
      <c r="AF87">
        <f t="shared" si="61"/>
        <v>2.7479813044714418E-2</v>
      </c>
      <c r="AG87">
        <f t="shared" si="62"/>
        <v>-3.4051814055396326E-2</v>
      </c>
      <c r="AH87">
        <f t="shared" si="63"/>
        <v>6.7855825922601753E-2</v>
      </c>
      <c r="AI87">
        <f t="shared" si="64"/>
        <v>0.11617485943109888</v>
      </c>
      <c r="AJ87">
        <f t="shared" si="86"/>
        <v>0.16096619072180854</v>
      </c>
      <c r="AK87">
        <f t="shared" si="87"/>
        <v>-0.64436129311999524</v>
      </c>
      <c r="AL87">
        <f t="shared" si="88"/>
        <v>0.1387362721766941</v>
      </c>
      <c r="AM87">
        <f t="shared" si="89"/>
        <v>0.59383021175771056</v>
      </c>
      <c r="AN87">
        <f>$AJ87*$S87-$AK87*$T87-$AL87*$U87-$AM87*$V87</f>
        <v>0</v>
      </c>
      <c r="AO87">
        <f>$AJ87*$T87+$AK87*$S87+$AL87*$V87-$AM87*$U87</f>
        <v>0.10635801807643713</v>
      </c>
      <c r="AP87">
        <f>$AJ87*$U87-$AK87*$V87+$AL87*$S87+$AM87*$T87</f>
        <v>-6.7995296449831252E-2</v>
      </c>
      <c r="AQ87">
        <f>$AJ87*$V87+$AK87*$U87-$AL87*$T87+$AM87*$S87</f>
        <v>0.92695479664550617</v>
      </c>
      <c r="AR87">
        <f t="shared" si="65"/>
        <v>0</v>
      </c>
      <c r="AS87">
        <f t="shared" si="66"/>
        <v>0.10635801807643713</v>
      </c>
      <c r="AT87">
        <f t="shared" si="67"/>
        <v>-6.7995296449831252E-2</v>
      </c>
      <c r="AU87">
        <f t="shared" si="68"/>
        <v>-7.3045203354493826E-2</v>
      </c>
      <c r="AV87">
        <f t="shared" si="69"/>
        <v>-0.37655627231716982</v>
      </c>
      <c r="AW87">
        <f t="shared" si="70"/>
        <v>0.49305000618396133</v>
      </c>
      <c r="AX87">
        <f t="shared" si="71"/>
        <v>0.10979416799430292</v>
      </c>
      <c r="AY87">
        <f t="shared" si="72"/>
        <v>-0.24409421665143211</v>
      </c>
      <c r="AZ87">
        <f t="shared" si="73"/>
        <v>0</v>
      </c>
      <c r="BA87">
        <f t="shared" si="74"/>
        <v>0.17152815683997313</v>
      </c>
      <c r="BB87">
        <f t="shared" si="75"/>
        <v>0.34750961744061776</v>
      </c>
      <c r="BC87">
        <f t="shared" si="76"/>
        <v>-0.58417923081992329</v>
      </c>
      <c r="BD87">
        <f t="shared" si="77"/>
        <v>-51.224036465609956</v>
      </c>
      <c r="BE87">
        <f t="shared" si="78"/>
        <v>1.4355580348176282</v>
      </c>
      <c r="BF87">
        <f t="shared" si="79"/>
        <v>35.696772288022117</v>
      </c>
      <c r="BG87">
        <f t="shared" si="80"/>
        <v>-0.14971308061030264</v>
      </c>
      <c r="BH87">
        <f t="shared" si="81"/>
        <v>0</v>
      </c>
      <c r="BI87">
        <f t="shared" si="82"/>
        <v>15.554400102245372</v>
      </c>
      <c r="BJ87">
        <f t="shared" si="83"/>
        <v>62.86421411929382</v>
      </c>
      <c r="BK87">
        <f t="shared" si="84"/>
        <v>-2.1749946848780608</v>
      </c>
    </row>
    <row r="88" spans="2:63" x14ac:dyDescent="0.25">
      <c r="B88">
        <v>78</v>
      </c>
      <c r="C88">
        <f>'Исходные данные'!A81/9.81</f>
        <v>-0.80319266055045868</v>
      </c>
      <c r="D88">
        <f>'Исходные данные'!B81/9.81</f>
        <v>-3.0263098878695209E-2</v>
      </c>
      <c r="E88">
        <f>'Исходные данные'!C81/9.81</f>
        <v>-0.23893170234454636</v>
      </c>
      <c r="F88">
        <f>'Исходные данные'!D81</f>
        <v>0.58846900000000002</v>
      </c>
      <c r="G88">
        <f>'Исходные данные'!E81</f>
        <v>0.27908100000000002</v>
      </c>
      <c r="H88">
        <f>'Исходные данные'!F81</f>
        <v>0.195021</v>
      </c>
      <c r="I88">
        <f>'Исходные данные'!G81</f>
        <v>5.2505800000000002</v>
      </c>
      <c r="J88">
        <f>'Исходные данные'!H81</f>
        <v>63.232599999999998</v>
      </c>
      <c r="K88">
        <f>'Исходные данные'!I81</f>
        <v>-13.1396</v>
      </c>
      <c r="L88">
        <f>'Исходные данные'!J81</f>
        <v>7695254</v>
      </c>
      <c r="M88">
        <f t="shared" si="85"/>
        <v>5.8582000000000002E-2</v>
      </c>
      <c r="O88">
        <f t="shared" si="45"/>
        <v>0.5172775984025032</v>
      </c>
      <c r="P88">
        <f t="shared" si="46"/>
        <v>0.18355696742721456</v>
      </c>
      <c r="Q88">
        <f t="shared" si="47"/>
        <v>0.75968236260684208</v>
      </c>
      <c r="R88">
        <f t="shared" si="48"/>
        <v>-0.14332485814790275</v>
      </c>
      <c r="S88">
        <f t="shared" si="49"/>
        <v>0.57543792606804445</v>
      </c>
      <c r="T88">
        <f t="shared" si="50"/>
        <v>-0.20419527344284233</v>
      </c>
      <c r="U88">
        <f t="shared" si="51"/>
        <v>-0.84509757344797831</v>
      </c>
      <c r="V88">
        <f t="shared" si="52"/>
        <v>0.15943964977669658</v>
      </c>
      <c r="W88">
        <f t="shared" si="53"/>
        <v>-0.14471709537302357</v>
      </c>
      <c r="X88">
        <f t="shared" si="54"/>
        <v>0.25281210032140233</v>
      </c>
      <c r="Y88">
        <f>($O87*$G88-$QP87*$H88+$R87*$F88)/2</f>
        <v>3.4939854543187369E-2</v>
      </c>
      <c r="Z88">
        <f t="shared" si="55"/>
        <v>-0.14886662512875093</v>
      </c>
      <c r="AA88">
        <f t="shared" si="56"/>
        <v>0.37452166906423545</v>
      </c>
      <c r="AB88">
        <f t="shared" si="57"/>
        <v>0.13531082593458807</v>
      </c>
      <c r="AC88">
        <f t="shared" si="58"/>
        <v>0.66345083812924044</v>
      </c>
      <c r="AD88">
        <f t="shared" si="59"/>
        <v>-0.11620039415905187</v>
      </c>
      <c r="AE88">
        <f t="shared" si="60"/>
        <v>0.11409333161617558</v>
      </c>
      <c r="AF88">
        <f t="shared" si="61"/>
        <v>2.6363204910212542E-2</v>
      </c>
      <c r="AG88">
        <f t="shared" si="62"/>
        <v>7.1554518417538279E-2</v>
      </c>
      <c r="AH88">
        <f t="shared" si="63"/>
        <v>-1.4549493788461685E-2</v>
      </c>
      <c r="AI88">
        <f t="shared" si="64"/>
        <v>0.13800015857919432</v>
      </c>
      <c r="AJ88">
        <f t="shared" si="86"/>
        <v>0.13617709914084095</v>
      </c>
      <c r="AK88">
        <f t="shared" si="87"/>
        <v>-0.60132322499674296</v>
      </c>
      <c r="AL88">
        <f t="shared" si="88"/>
        <v>0.14332062973522897</v>
      </c>
      <c r="AM88">
        <f t="shared" si="89"/>
        <v>0.48102227816931586</v>
      </c>
      <c r="AN88">
        <f>$AJ88*$S88-$AK88*$T88-$AL88*$U88-$AM88*$V88</f>
        <v>0</v>
      </c>
      <c r="AO88">
        <f>$AJ88*$T88+$AK88*$S88+$AL88*$V88-$AM88*$U88</f>
        <v>5.5530841581676926E-2</v>
      </c>
      <c r="AP88">
        <f>$AJ88*$U88-$AK88*$V88+$AL88*$S88+$AM88*$T88</f>
        <v>-3.4958521332311185E-2</v>
      </c>
      <c r="AQ88">
        <f>$AJ88*$V88+$AK88*$U88-$AL88*$T88+$AM88*$S88</f>
        <v>0.83595268461834493</v>
      </c>
      <c r="AR88">
        <f t="shared" si="65"/>
        <v>0</v>
      </c>
      <c r="AS88">
        <f t="shared" si="66"/>
        <v>5.5530841581676926E-2</v>
      </c>
      <c r="AT88">
        <f t="shared" si="67"/>
        <v>-3.4958521332311185E-2</v>
      </c>
      <c r="AU88">
        <f t="shared" si="68"/>
        <v>-0.16404731538165507</v>
      </c>
      <c r="AV88">
        <f t="shared" si="69"/>
        <v>-0.29207914134274349</v>
      </c>
      <c r="AW88">
        <f t="shared" si="70"/>
        <v>0.4925550898290465</v>
      </c>
      <c r="AX88">
        <f t="shared" si="71"/>
        <v>2.4222650145708013E-2</v>
      </c>
      <c r="AY88">
        <f t="shared" si="72"/>
        <v>-0.29494226369627674</v>
      </c>
      <c r="AZ88">
        <f t="shared" si="73"/>
        <v>0</v>
      </c>
      <c r="BA88">
        <f t="shared" si="74"/>
        <v>9.7683118997835883E-2</v>
      </c>
      <c r="BB88">
        <f t="shared" si="75"/>
        <v>0.24246701033447926</v>
      </c>
      <c r="BC88">
        <f t="shared" si="76"/>
        <v>-0.62760092106793008</v>
      </c>
      <c r="BD88">
        <f t="shared" si="77"/>
        <v>-50.88370280992757</v>
      </c>
      <c r="BE88">
        <f t="shared" si="78"/>
        <v>1.7968884662344289</v>
      </c>
      <c r="BF88">
        <f t="shared" si="79"/>
        <v>34.368133964258533</v>
      </c>
      <c r="BG88">
        <f t="shared" si="80"/>
        <v>0.8211905471123222</v>
      </c>
      <c r="BH88">
        <f t="shared" si="81"/>
        <v>0</v>
      </c>
      <c r="BI88">
        <f t="shared" si="82"/>
        <v>17.597838762886028</v>
      </c>
      <c r="BJ88">
        <f t="shared" si="83"/>
        <v>62.324243007879033</v>
      </c>
      <c r="BK88">
        <f t="shared" si="84"/>
        <v>-2.1410711400387346</v>
      </c>
    </row>
    <row r="89" spans="2:63" x14ac:dyDescent="0.25">
      <c r="B89">
        <v>79</v>
      </c>
      <c r="C89">
        <f>'Исходные данные'!A82/9.81</f>
        <v>-0.85200305810397547</v>
      </c>
      <c r="D89">
        <f>'Исходные данные'!B82/9.81</f>
        <v>-4.9299592252803254E-2</v>
      </c>
      <c r="E89">
        <f>'Исходные данные'!C82/9.81</f>
        <v>-0.27017125382262996</v>
      </c>
      <c r="F89">
        <f>'Исходные данные'!D82</f>
        <v>0.49893799999999999</v>
      </c>
      <c r="G89">
        <f>'Исходные данные'!E82</f>
        <v>0.383801</v>
      </c>
      <c r="H89">
        <f>'Исходные данные'!F82</f>
        <v>0.16131300000000001</v>
      </c>
      <c r="I89">
        <f>'Исходные данные'!G82</f>
        <v>4.52637</v>
      </c>
      <c r="J89">
        <f>'Исходные данные'!H82</f>
        <v>59.223599999999998</v>
      </c>
      <c r="K89">
        <f>'Исходные данные'!I82</f>
        <v>-18.045100000000001</v>
      </c>
      <c r="L89">
        <f>'Исходные данные'!J82</f>
        <v>7768688</v>
      </c>
      <c r="M89">
        <f t="shared" si="85"/>
        <v>7.3433999999999999E-2</v>
      </c>
      <c r="O89">
        <f t="shared" si="45"/>
        <v>0.5065554963370158</v>
      </c>
      <c r="P89">
        <f t="shared" si="46"/>
        <v>0.19991489839529319</v>
      </c>
      <c r="Q89">
        <f t="shared" si="47"/>
        <v>0.78135703802273304</v>
      </c>
      <c r="R89">
        <f t="shared" si="48"/>
        <v>-0.15474849640039828</v>
      </c>
      <c r="S89">
        <f t="shared" si="49"/>
        <v>0.54408053760858777</v>
      </c>
      <c r="T89">
        <f t="shared" si="50"/>
        <v>-0.21472436126230843</v>
      </c>
      <c r="U89">
        <f t="shared" si="51"/>
        <v>-0.83923905748882754</v>
      </c>
      <c r="V89">
        <f t="shared" si="52"/>
        <v>0.16621208480508365</v>
      </c>
      <c r="W89">
        <f t="shared" si="53"/>
        <v>-0.18001511691132777</v>
      </c>
      <c r="X89">
        <f t="shared" si="54"/>
        <v>0.21782215761648444</v>
      </c>
      <c r="Y89">
        <f>($O88*$G89-$QP88*$H89+$R88*$F89)/2</f>
        <v>6.3510720734940407E-2</v>
      </c>
      <c r="Z89">
        <f t="shared" si="55"/>
        <v>-0.1125707248738486</v>
      </c>
      <c r="AA89">
        <f t="shared" si="56"/>
        <v>0.53180423530478194</v>
      </c>
      <c r="AB89">
        <f t="shared" si="57"/>
        <v>0.20357894914595331</v>
      </c>
      <c r="AC89">
        <f t="shared" si="58"/>
        <v>0.95335542164486098</v>
      </c>
      <c r="AD89">
        <f t="shared" si="59"/>
        <v>-0.18667048389283708</v>
      </c>
      <c r="AE89">
        <f t="shared" si="60"/>
        <v>-1.2570569481931233E-2</v>
      </c>
      <c r="AF89">
        <f t="shared" si="61"/>
        <v>-1.7325945024610712E-2</v>
      </c>
      <c r="AG89">
        <f t="shared" si="62"/>
        <v>-0.16759423821171465</v>
      </c>
      <c r="AH89">
        <f t="shared" si="63"/>
        <v>3.7508970853330256E-2</v>
      </c>
      <c r="AI89">
        <f t="shared" si="64"/>
        <v>0.17306923228678409</v>
      </c>
      <c r="AJ89">
        <f t="shared" si="86"/>
        <v>0.16704009287205185</v>
      </c>
      <c r="AK89">
        <f t="shared" si="87"/>
        <v>-0.65031608039852684</v>
      </c>
      <c r="AL89">
        <f t="shared" si="88"/>
        <v>0.16088447150458016</v>
      </c>
      <c r="AM89">
        <f t="shared" si="89"/>
        <v>0.51900612931416812</v>
      </c>
      <c r="AN89">
        <f>$AJ89*$S89-$AK89*$T89-$AL89*$U89-$AM89*$V89</f>
        <v>0</v>
      </c>
      <c r="AO89">
        <f>$AJ89*$T89+$AK89*$S89+$AL89*$V89-$AM89*$U89</f>
        <v>7.2619258332199232E-2</v>
      </c>
      <c r="AP89">
        <f>$AJ89*$U89-$AK89*$V89+$AL89*$S89+$AM89*$T89</f>
        <v>-5.600532845859979E-2</v>
      </c>
      <c r="AQ89">
        <f>$AJ89*$V89+$AK89*$U89-$AL89*$T89+$AM89*$S89</f>
        <v>0.89046168570603657</v>
      </c>
      <c r="AR89">
        <f t="shared" si="65"/>
        <v>0</v>
      </c>
      <c r="AS89">
        <f t="shared" si="66"/>
        <v>7.2619258332199232E-2</v>
      </c>
      <c r="AT89">
        <f t="shared" si="67"/>
        <v>-5.600532845859979E-2</v>
      </c>
      <c r="AU89">
        <f t="shared" si="68"/>
        <v>-0.10953831429396343</v>
      </c>
      <c r="AV89">
        <f t="shared" si="69"/>
        <v>-0.37466780792587634</v>
      </c>
      <c r="AW89">
        <f t="shared" si="70"/>
        <v>0.43817546177292843</v>
      </c>
      <c r="AX89">
        <f t="shared" si="71"/>
        <v>8.4957728747781139E-2</v>
      </c>
      <c r="AY89">
        <f t="shared" si="72"/>
        <v>-0.23140719313736141</v>
      </c>
      <c r="AZ89">
        <f t="shared" si="73"/>
        <v>0</v>
      </c>
      <c r="BA89">
        <f t="shared" si="74"/>
        <v>0.13876809310147836</v>
      </c>
      <c r="BB89">
        <f t="shared" si="75"/>
        <v>0.33751840945242978</v>
      </c>
      <c r="BC89">
        <f t="shared" si="76"/>
        <v>-0.53766993502676086</v>
      </c>
      <c r="BD89">
        <f t="shared" si="77"/>
        <v>-49.972117568087455</v>
      </c>
      <c r="BE89">
        <f t="shared" si="78"/>
        <v>-2.6420452334504141</v>
      </c>
      <c r="BF89">
        <f t="shared" si="79"/>
        <v>32.907075474245921</v>
      </c>
      <c r="BG89">
        <f t="shared" si="80"/>
        <v>-0.83787566654255619</v>
      </c>
      <c r="BH89">
        <f t="shared" si="81"/>
        <v>0</v>
      </c>
      <c r="BI89">
        <f t="shared" si="82"/>
        <v>14.059121269461306</v>
      </c>
      <c r="BJ89">
        <f t="shared" si="83"/>
        <v>60.461704327433395</v>
      </c>
      <c r="BK89">
        <f t="shared" si="84"/>
        <v>0.52141662756361562</v>
      </c>
    </row>
    <row r="90" spans="2:63" x14ac:dyDescent="0.25">
      <c r="B90">
        <v>80</v>
      </c>
      <c r="C90">
        <f>'Исходные данные'!A83/9.81</f>
        <v>-0.90227930682976543</v>
      </c>
      <c r="D90">
        <f>'Исходные данные'!B83/9.81</f>
        <v>-6.6383588175331285E-2</v>
      </c>
      <c r="E90">
        <f>'Исходные данные'!C83/9.81</f>
        <v>-0.26895107033639143</v>
      </c>
      <c r="F90">
        <f>'Исходные данные'!D83</f>
        <v>0.39395200000000002</v>
      </c>
      <c r="G90">
        <f>'Исходные данные'!E83</f>
        <v>0.31305500000000003</v>
      </c>
      <c r="H90">
        <f>'Исходные данные'!F83</f>
        <v>0.124541</v>
      </c>
      <c r="I90">
        <f>'Исходные данные'!G83</f>
        <v>4.52637</v>
      </c>
      <c r="J90">
        <f>'Исходные данные'!H83</f>
        <v>59.223599999999998</v>
      </c>
      <c r="K90">
        <f>'Исходные данные'!I83</f>
        <v>-18.045100000000001</v>
      </c>
      <c r="L90">
        <f>'Исходные данные'!J83</f>
        <v>7826427</v>
      </c>
      <c r="M90">
        <f t="shared" si="85"/>
        <v>5.7738999999999999E-2</v>
      </c>
      <c r="O90">
        <f t="shared" ref="O90:O153" si="90">(1-$C$3)*(O89+W90*$M90)+$C$3*AA90</f>
        <v>0.5096313830610707</v>
      </c>
      <c r="P90">
        <f t="shared" ref="P90:P153" si="91">(1-$C$3)*(P89+X90*$M90)+$C$3*AB90</f>
        <v>0.20257031032226841</v>
      </c>
      <c r="Q90">
        <f t="shared" ref="Q90:Q153" si="92">(1-$C$3)*(Q89+Y90*$M90)+$C$3*AC90</f>
        <v>0.77677870920874192</v>
      </c>
      <c r="R90">
        <f t="shared" ref="R90:R153" si="93">(1-$C$3)*(R89+Z90*$M90)+$C$3*AD90</f>
        <v>-0.16999220748115867</v>
      </c>
      <c r="S90">
        <f t="shared" ref="S90:S153" si="94">O90/($O90^2+$P90^2+$Q90^2+$R90^2)</f>
        <v>0.54620447498530289</v>
      </c>
      <c r="T90">
        <f t="shared" ref="T90:T153" si="95">-P90/($O90^2+$P90^2+$Q90^2+$R90^2)</f>
        <v>-0.2171075284504714</v>
      </c>
      <c r="U90">
        <f t="shared" ref="U90:U153" si="96">-Q90/($O90^2+$P90^2+$Q90^2+$R90^2)</f>
        <v>-0.83252331223149845</v>
      </c>
      <c r="V90">
        <f t="shared" ref="V90:V153" si="97">-R90/($O90^2+$P90^2+$Q90^2+$R90^2)</f>
        <v>0.18219149668754286</v>
      </c>
      <c r="W90">
        <f t="shared" ref="W90:W153" si="98">(-$P89*$F90-$Q89*$G90-$R89*$H90)/2</f>
        <v>-0.15204603455031362</v>
      </c>
      <c r="X90">
        <f t="shared" ref="X90:X153" si="99">($O89*$F90+$Q89*$H90-$R89*$G90)/2</f>
        <v>0.17265716415298796</v>
      </c>
      <c r="Y90">
        <f>($O89*$G90-$QP89*$H90+$R89*$F90)/2</f>
        <v>4.8808125625927401E-2</v>
      </c>
      <c r="Z90">
        <f t="shared" ref="Z90:Z153" si="100">($O89*$H90+$P89*$G90-$Q89*$F90)/2</f>
        <v>-9.1072940628342466E-2</v>
      </c>
      <c r="AA90">
        <f t="shared" ref="AA90:AA153" si="101">O89-$C$4*AE90/$AI90</f>
        <v>0.62949731826984268</v>
      </c>
      <c r="AB90">
        <f t="shared" ref="AB90:AB153" si="102">P89-$C$4*AF90/$AI90</f>
        <v>0.12862128290683181</v>
      </c>
      <c r="AC90">
        <f t="shared" ref="AC90:AC153" si="103">Q89-$C$4*AG90/$AI90</f>
        <v>0.70199226839373163</v>
      </c>
      <c r="AD90">
        <f t="shared" ref="AD90:AD153" si="104">R89-$C$4*AH90/$AI90</f>
        <v>-0.27095418538401062</v>
      </c>
      <c r="AE90">
        <f t="shared" ref="AE90:AE153" si="105">-2*Q89*(2*($P89*$R89-$O89*$Q89)-$C90)+2*P89*(2*($O89*$P89+$Q89*$R89)-$D90)+0*(2*(0.5-$P89*$P89-$Q89*$Q89)-$E90)</f>
        <v>-6.5435859234804147E-2</v>
      </c>
      <c r="AF90">
        <f t="shared" ref="AF90:AF153" si="106">2*R89*(2*($P89*$R89-$O89*$Q89)-$C90)+2*O89*(2*($O89*$P89+$Q89*$R89)-$D90)-4*P89*(2*(0.5-$P89*$P89-$Q89*$Q89)-$E90)</f>
        <v>3.7946070052485209E-2</v>
      </c>
      <c r="AG90">
        <f t="shared" ref="AG90:AG153" si="107">-2*O89*(2*($P89*$R89-$O89*$Q89)-$C90)+2*R89*(2*($O89*$P89+$Q89*$R89)-$D90)-4*Q89*(2*(0.5-$P89*$P89-$Q89*$Q89)-$E90)</f>
        <v>4.2241946735452805E-2</v>
      </c>
      <c r="AH90">
        <f t="shared" ref="AH90:AH153" si="108">2*P89*(2*($P89*$R89-$O89*$Q89)-$C90)+2*Q89*(2*($O89*$P89+$Q89*$R89)-$D90)-4*0*(2*(0.5-$P89*$P89-$Q89*$Q89)-$E90)</f>
        <v>6.1850548390032636E-2</v>
      </c>
      <c r="AI90">
        <f t="shared" ref="AI90:AI153" si="109">SQRT(AE90^2+AF90^2+AG90^2+AH90^2)</f>
        <v>0.10645012121352337</v>
      </c>
      <c r="AJ90">
        <f t="shared" si="86"/>
        <v>0.18862077096644181</v>
      </c>
      <c r="AK90">
        <f t="shared" si="87"/>
        <v>-0.68003000899769395</v>
      </c>
      <c r="AL90">
        <f t="shared" si="88"/>
        <v>0.17403079305775995</v>
      </c>
      <c r="AM90">
        <f t="shared" si="89"/>
        <v>0.55035810529671059</v>
      </c>
      <c r="AN90">
        <f>$AJ90*$S90-$AK90*$T90-$AL90*$U90-$AM90*$V90</f>
        <v>0</v>
      </c>
      <c r="AO90">
        <f>$AJ90*$T90+$AK90*$S90+$AL90*$V90-$AM90*$U90</f>
        <v>7.7506459954199747E-2</v>
      </c>
      <c r="AP90">
        <f>$AJ90*$U90-$AK90*$V90+$AL90*$S90+$AM90*$T90</f>
        <v>-5.756599391917136E-2</v>
      </c>
      <c r="AQ90">
        <f>$AJ90*$V90+$AK90*$U90-$AL90*$T90+$AM90*$S90</f>
        <v>0.93889739138885164</v>
      </c>
      <c r="AR90">
        <f t="shared" si="65"/>
        <v>0</v>
      </c>
      <c r="AS90">
        <f t="shared" si="66"/>
        <v>7.7506459954199747E-2</v>
      </c>
      <c r="AT90">
        <f t="shared" si="67"/>
        <v>-5.756599391917136E-2</v>
      </c>
      <c r="AU90">
        <f t="shared" si="68"/>
        <v>-6.1102608611148357E-2</v>
      </c>
      <c r="AV90">
        <f t="shared" si="69"/>
        <v>-0.30180643819151004</v>
      </c>
      <c r="AW90">
        <f t="shared" si="70"/>
        <v>0.350728010356255</v>
      </c>
      <c r="AX90">
        <f t="shared" si="71"/>
        <v>6.734557348472045E-2</v>
      </c>
      <c r="AY90">
        <f t="shared" si="72"/>
        <v>-0.1791278754744558</v>
      </c>
      <c r="AZ90">
        <f t="shared" si="73"/>
        <v>0</v>
      </c>
      <c r="BA90">
        <f t="shared" si="74"/>
        <v>0.12023531725095363</v>
      </c>
      <c r="BB90">
        <f t="shared" si="75"/>
        <v>0.26303569836758556</v>
      </c>
      <c r="BC90">
        <f t="shared" si="76"/>
        <v>-0.43019502772561091</v>
      </c>
      <c r="BD90">
        <f t="shared" si="77"/>
        <v>-49.988066121446515</v>
      </c>
      <c r="BE90">
        <f t="shared" si="78"/>
        <v>-1.6427187832153827</v>
      </c>
      <c r="BF90">
        <f t="shared" si="79"/>
        <v>33.068159056475494</v>
      </c>
      <c r="BG90">
        <f t="shared" si="80"/>
        <v>-0.71539408607460597</v>
      </c>
      <c r="BH90">
        <f t="shared" si="81"/>
        <v>0</v>
      </c>
      <c r="BI90">
        <f t="shared" si="82"/>
        <v>15.384680274222681</v>
      </c>
      <c r="BJ90">
        <f t="shared" si="83"/>
        <v>60.132813671292979</v>
      </c>
      <c r="BK90">
        <f t="shared" si="84"/>
        <v>-0.95120406874833296</v>
      </c>
    </row>
    <row r="91" spans="2:63" x14ac:dyDescent="0.25">
      <c r="B91">
        <v>81</v>
      </c>
      <c r="C91">
        <f>'Исходные данные'!A84/9.81</f>
        <v>-0.96817533129459732</v>
      </c>
      <c r="D91">
        <f>'Исходные данные'!B84/9.81</f>
        <v>-7.9562589194699287E-2</v>
      </c>
      <c r="E91">
        <f>'Исходные данные'!C84/9.81</f>
        <v>-0.25015902140672786</v>
      </c>
      <c r="F91">
        <f>'Исходные данные'!D84</f>
        <v>0.53171299999999999</v>
      </c>
      <c r="G91">
        <f>'Исходные данные'!E84</f>
        <v>0.41444399999999998</v>
      </c>
      <c r="H91">
        <f>'Исходные данные'!F84</f>
        <v>0.188359</v>
      </c>
      <c r="I91">
        <f>'Исходные данные'!G84</f>
        <v>4.8884800000000004</v>
      </c>
      <c r="J91">
        <f>'Исходные данные'!H84</f>
        <v>60.317</v>
      </c>
      <c r="K91">
        <f>'Исходные данные'!I84</f>
        <v>-20.497800000000002</v>
      </c>
      <c r="L91">
        <f>'Исходные данные'!J84</f>
        <v>7884467</v>
      </c>
      <c r="M91">
        <f t="shared" si="85"/>
        <v>5.8040000000000001E-2</v>
      </c>
      <c r="O91">
        <f t="shared" si="90"/>
        <v>0.51521075926310389</v>
      </c>
      <c r="P91">
        <f t="shared" si="91"/>
        <v>0.21370899816612896</v>
      </c>
      <c r="Q91">
        <f t="shared" si="92"/>
        <v>0.77965541588182519</v>
      </c>
      <c r="R91">
        <f t="shared" si="93"/>
        <v>-0.18404077846900679</v>
      </c>
      <c r="S91">
        <f t="shared" si="94"/>
        <v>0.54070656733873013</v>
      </c>
      <c r="T91">
        <f t="shared" si="95"/>
        <v>-0.22428463833535042</v>
      </c>
      <c r="U91">
        <f t="shared" si="96"/>
        <v>-0.8182375776303038</v>
      </c>
      <c r="V91">
        <f t="shared" si="97"/>
        <v>0.19314825202535468</v>
      </c>
      <c r="W91">
        <f t="shared" si="98"/>
        <v>-0.19881049028137426</v>
      </c>
      <c r="X91">
        <f t="shared" si="99"/>
        <v>0.24387157145336091</v>
      </c>
      <c r="Y91">
        <f>($O90*$G91-$QP90*$H91+$R90*$F91)/2</f>
        <v>6.0413301152466521E-2</v>
      </c>
      <c r="Z91">
        <f t="shared" si="100"/>
        <v>-0.11653781521815268</v>
      </c>
      <c r="AA91">
        <f t="shared" si="101"/>
        <v>0.68829616729362975</v>
      </c>
      <c r="AB91">
        <f t="shared" si="102"/>
        <v>0.18321774784839331</v>
      </c>
      <c r="AC91">
        <f t="shared" si="103"/>
        <v>0.77328863803200987</v>
      </c>
      <c r="AD91">
        <f t="shared" si="104"/>
        <v>-0.25769735330515953</v>
      </c>
      <c r="AE91">
        <f t="shared" si="105"/>
        <v>-0.15821552469322819</v>
      </c>
      <c r="AF91">
        <f t="shared" si="106"/>
        <v>1.713754525893103E-2</v>
      </c>
      <c r="AG91">
        <f t="shared" si="107"/>
        <v>3.0906115316190474E-3</v>
      </c>
      <c r="AH91">
        <f t="shared" si="108"/>
        <v>7.7666764183244308E-2</v>
      </c>
      <c r="AI91">
        <f t="shared" si="109"/>
        <v>0.17710879664711873</v>
      </c>
      <c r="AJ91">
        <f t="shared" si="86"/>
        <v>0.22289972262661734</v>
      </c>
      <c r="AK91">
        <f t="shared" si="87"/>
        <v>-0.70849494425995174</v>
      </c>
      <c r="AL91">
        <f t="shared" si="88"/>
        <v>0.19065347352505782</v>
      </c>
      <c r="AM91">
        <f t="shared" si="89"/>
        <v>0.6089552799832354</v>
      </c>
      <c r="AN91">
        <f>$AJ91*$S91-$AK91*$T91-$AL91*$U91-$AM91*$V91</f>
        <v>0</v>
      </c>
      <c r="AO91">
        <f>$AJ91*$T91+$AK91*$S91+$AL91*$V91-$AM91*$U91</f>
        <v>0.10201362537058889</v>
      </c>
      <c r="AP91">
        <f>$AJ91*$U91-$AK91*$V91+$AL91*$S91+$AM91*$T91</f>
        <v>-7.9032098556361743E-2</v>
      </c>
      <c r="AQ91">
        <f>$AJ91*$V91+$AK91*$U91-$AL91*$T91+$AM91*$S91</f>
        <v>0.99479664321632399</v>
      </c>
      <c r="AR91">
        <f t="shared" si="65"/>
        <v>0</v>
      </c>
      <c r="AS91">
        <f t="shared" si="66"/>
        <v>0.10201362537058889</v>
      </c>
      <c r="AT91">
        <f t="shared" si="67"/>
        <v>-7.9032098556361743E-2</v>
      </c>
      <c r="AU91">
        <f t="shared" si="68"/>
        <v>-5.2033567836760053E-3</v>
      </c>
      <c r="AV91">
        <f t="shared" si="69"/>
        <v>-0.40208962472999044</v>
      </c>
      <c r="AW91">
        <f t="shared" si="70"/>
        <v>0.49707396931195652</v>
      </c>
      <c r="AX91">
        <f t="shared" si="71"/>
        <v>7.5415120284372916E-2</v>
      </c>
      <c r="AY91">
        <f t="shared" si="72"/>
        <v>-0.22893792470477076</v>
      </c>
      <c r="AZ91">
        <f t="shared" si="73"/>
        <v>0</v>
      </c>
      <c r="BA91">
        <f t="shared" si="74"/>
        <v>0.18619437144213594</v>
      </c>
      <c r="BB91">
        <f t="shared" si="75"/>
        <v>0.325120582687492</v>
      </c>
      <c r="BC91">
        <f t="shared" si="76"/>
        <v>-0.59126129514979542</v>
      </c>
      <c r="BD91">
        <f t="shared" si="77"/>
        <v>-51.843618952001215</v>
      </c>
      <c r="BE91">
        <f t="shared" si="78"/>
        <v>-2.3618356563048977</v>
      </c>
      <c r="BF91">
        <f t="shared" si="79"/>
        <v>34.556852004352145</v>
      </c>
      <c r="BG91">
        <f t="shared" si="80"/>
        <v>-1.4817313662668363</v>
      </c>
      <c r="BH91">
        <f t="shared" si="81"/>
        <v>0</v>
      </c>
      <c r="BI91">
        <f t="shared" si="82"/>
        <v>15.812854552612947</v>
      </c>
      <c r="BJ91">
        <f t="shared" si="83"/>
        <v>61.894028024359493</v>
      </c>
      <c r="BK91">
        <f t="shared" si="84"/>
        <v>-1.1315725200397044</v>
      </c>
    </row>
    <row r="92" spans="2:63" x14ac:dyDescent="0.25">
      <c r="B92">
        <v>82</v>
      </c>
      <c r="C92">
        <f>'Исходные данные'!A85/9.81</f>
        <v>-0.97159123343526999</v>
      </c>
      <c r="D92">
        <f>'Исходные данные'!B85/9.81</f>
        <v>-5.6133129459734962E-2</v>
      </c>
      <c r="E92">
        <f>'Исходные данные'!C85/9.81</f>
        <v>-0.35900815494393473</v>
      </c>
      <c r="F92">
        <f>'Исходные данные'!D85</f>
        <v>0.418466</v>
      </c>
      <c r="G92">
        <f>'Исходные данные'!E85</f>
        <v>0.40112100000000001</v>
      </c>
      <c r="H92">
        <f>'Исходные данные'!F85</f>
        <v>0.24138499999999999</v>
      </c>
      <c r="I92">
        <f>'Исходные данные'!G85</f>
        <v>4.8884800000000004</v>
      </c>
      <c r="J92">
        <f>'Исходные данные'!H85</f>
        <v>60.317</v>
      </c>
      <c r="K92">
        <f>'Исходные данные'!I85</f>
        <v>-20.497800000000002</v>
      </c>
      <c r="L92">
        <f>'Исходные данные'!J85</f>
        <v>7942018</v>
      </c>
      <c r="M92">
        <f t="shared" si="85"/>
        <v>5.7550999999999998E-2</v>
      </c>
      <c r="O92">
        <f t="shared" si="90"/>
        <v>0.51441218532389421</v>
      </c>
      <c r="P92">
        <f t="shared" si="91"/>
        <v>0.23146463224750588</v>
      </c>
      <c r="Q92">
        <f t="shared" si="92"/>
        <v>0.79792837178565978</v>
      </c>
      <c r="R92">
        <f t="shared" si="93"/>
        <v>-0.18837226440620622</v>
      </c>
      <c r="S92">
        <f t="shared" si="94"/>
        <v>0.5194143696285547</v>
      </c>
      <c r="T92">
        <f t="shared" si="95"/>
        <v>-0.23371541242640748</v>
      </c>
      <c r="U92">
        <f t="shared" si="96"/>
        <v>-0.80568748965157189</v>
      </c>
      <c r="V92">
        <f t="shared" si="97"/>
        <v>0.1902040110314398</v>
      </c>
      <c r="W92">
        <f t="shared" si="98"/>
        <v>-0.17887071319488984</v>
      </c>
      <c r="X92">
        <f t="shared" si="99"/>
        <v>0.23880896462434742</v>
      </c>
      <c r="Y92">
        <f>($O91*$G92-$QP91*$H92+$R91*$F92)/2</f>
        <v>6.4823523281782036E-2</v>
      </c>
      <c r="Z92">
        <f t="shared" si="100"/>
        <v>-5.8085983542141867E-2</v>
      </c>
      <c r="AA92">
        <f t="shared" si="101"/>
        <v>0.61042339835768511</v>
      </c>
      <c r="AB92">
        <f t="shared" si="102"/>
        <v>0.27202979687012596</v>
      </c>
      <c r="AC92">
        <f t="shared" si="103"/>
        <v>0.94496715575293377</v>
      </c>
      <c r="AD92">
        <f t="shared" si="104"/>
        <v>-0.19836790155634737</v>
      </c>
      <c r="AE92">
        <f t="shared" si="105"/>
        <v>-0.1441892181297636</v>
      </c>
      <c r="AF92">
        <f t="shared" si="106"/>
        <v>-8.8320525991083948E-2</v>
      </c>
      <c r="AG92">
        <f t="shared" si="107"/>
        <v>-0.25034670550417082</v>
      </c>
      <c r="AH92">
        <f t="shared" si="108"/>
        <v>2.1696874445003098E-2</v>
      </c>
      <c r="AI92">
        <f t="shared" si="109"/>
        <v>0.30287831426777412</v>
      </c>
      <c r="AJ92">
        <f t="shared" si="86"/>
        <v>0.20205204504795224</v>
      </c>
      <c r="AK92">
        <f t="shared" si="87"/>
        <v>-0.79683508686969973</v>
      </c>
      <c r="AL92">
        <f t="shared" si="88"/>
        <v>0.23724296548292284</v>
      </c>
      <c r="AM92">
        <f t="shared" si="89"/>
        <v>0.57758920723511797</v>
      </c>
      <c r="AN92">
        <f>$AJ92*$S92-$AK92*$T92-$AL92*$U92-$AM92*$V92</f>
        <v>0</v>
      </c>
      <c r="AO92">
        <f>$AJ92*$T92+$AK92*$S92+$AL92*$V92-$AM92*$U92</f>
        <v>4.9370690666628192E-2</v>
      </c>
      <c r="AP92">
        <f>$AJ92*$U92-$AK92*$V92+$AL92*$S92+$AM92*$T92</f>
        <v>-2.2993669717324305E-2</v>
      </c>
      <c r="AQ92">
        <f>$AJ92*$V92+$AK92*$U92-$AL92*$T92+$AM92*$S92</f>
        <v>1.0358866417149568</v>
      </c>
      <c r="AR92">
        <f t="shared" si="65"/>
        <v>0</v>
      </c>
      <c r="AS92">
        <f t="shared" si="66"/>
        <v>4.9370690666628192E-2</v>
      </c>
      <c r="AT92">
        <f t="shared" si="67"/>
        <v>-2.2993669717324305E-2</v>
      </c>
      <c r="AU92">
        <f t="shared" si="68"/>
        <v>3.5886641714956813E-2</v>
      </c>
      <c r="AV92">
        <f t="shared" si="69"/>
        <v>-0.37145566617342834</v>
      </c>
      <c r="AW92">
        <f t="shared" si="70"/>
        <v>0.48343202063811203</v>
      </c>
      <c r="AX92">
        <f t="shared" si="71"/>
        <v>7.1642051937234066E-2</v>
      </c>
      <c r="AY92">
        <f t="shared" si="72"/>
        <v>-0.11688918392149791</v>
      </c>
      <c r="AZ92">
        <f t="shared" si="73"/>
        <v>0</v>
      </c>
      <c r="BA92">
        <f t="shared" si="74"/>
        <v>0.25736690495170428</v>
      </c>
      <c r="BB92">
        <f t="shared" si="75"/>
        <v>0.2718571888839928</v>
      </c>
      <c r="BC92">
        <f t="shared" si="76"/>
        <v>-0.50411755881904519</v>
      </c>
      <c r="BD92">
        <f t="shared" si="77"/>
        <v>-53.121372827790466</v>
      </c>
      <c r="BE92">
        <f t="shared" si="78"/>
        <v>-2.4790326272868057</v>
      </c>
      <c r="BF92">
        <f t="shared" si="79"/>
        <v>34.851461473959802</v>
      </c>
      <c r="BG92">
        <f t="shared" si="80"/>
        <v>-0.48372275596606995</v>
      </c>
      <c r="BH92">
        <f t="shared" si="81"/>
        <v>0</v>
      </c>
      <c r="BI92">
        <f t="shared" si="82"/>
        <v>17.366796779426416</v>
      </c>
      <c r="BJ92">
        <f t="shared" si="83"/>
        <v>61.486150825196823</v>
      </c>
      <c r="BK92">
        <f t="shared" si="84"/>
        <v>-0.2125014674147746</v>
      </c>
    </row>
    <row r="93" spans="2:63" x14ac:dyDescent="0.25">
      <c r="B93">
        <v>83</v>
      </c>
      <c r="C93">
        <f>'Исходные данные'!A86/9.81</f>
        <v>-0.91399388379204882</v>
      </c>
      <c r="D93">
        <f>'Исходные данные'!B86/9.81</f>
        <v>-7.4437410805300711E-2</v>
      </c>
      <c r="E93">
        <f>'Исходные данные'!C86/9.81</f>
        <v>-0.38829459734964322</v>
      </c>
      <c r="F93">
        <f>'Исходные данные'!D86</f>
        <v>0.29536099999999998</v>
      </c>
      <c r="G93">
        <f>'Исходные данные'!E86</f>
        <v>0.31225599999999998</v>
      </c>
      <c r="H93">
        <f>'Исходные данные'!F86</f>
        <v>0.17250499999999999</v>
      </c>
      <c r="I93">
        <f>'Исходные данные'!G86</f>
        <v>4.8884800000000004</v>
      </c>
      <c r="J93">
        <f>'Исходные данные'!H86</f>
        <v>60.317</v>
      </c>
      <c r="K93">
        <f>'Исходные данные'!I86</f>
        <v>-20.497800000000002</v>
      </c>
      <c r="L93">
        <f>'Исходные данные'!J86</f>
        <v>8000336</v>
      </c>
      <c r="M93">
        <f t="shared" si="85"/>
        <v>5.8318000000000002E-2</v>
      </c>
      <c r="O93">
        <f t="shared" si="90"/>
        <v>0.50849487018035178</v>
      </c>
      <c r="P93">
        <f t="shared" si="91"/>
        <v>0.23945704663870784</v>
      </c>
      <c r="Q93">
        <f t="shared" si="92"/>
        <v>0.81592996184746447</v>
      </c>
      <c r="R93">
        <f t="shared" si="93"/>
        <v>-0.19974516317897115</v>
      </c>
      <c r="S93">
        <f t="shared" si="94"/>
        <v>0.49776965488806479</v>
      </c>
      <c r="T93">
        <f t="shared" si="95"/>
        <v>-0.23440639907259878</v>
      </c>
      <c r="U93">
        <f t="shared" si="96"/>
        <v>-0.79872030051668697</v>
      </c>
      <c r="V93">
        <f t="shared" si="97"/>
        <v>0.19553212189907065</v>
      </c>
      <c r="W93">
        <f t="shared" si="98"/>
        <v>-0.14251419471708296</v>
      </c>
      <c r="X93">
        <f t="shared" si="99"/>
        <v>0.17420215051938012</v>
      </c>
      <c r="Y93">
        <f>($O92*$G93-$QP92*$H93+$R92*$F93)/2</f>
        <v>5.2495235476608205E-2</v>
      </c>
      <c r="Z93">
        <f t="shared" si="100"/>
        <v>-3.7331013791304352E-2</v>
      </c>
      <c r="AA93">
        <f t="shared" si="101"/>
        <v>0.53269912767158767</v>
      </c>
      <c r="AB93">
        <f t="shared" si="102"/>
        <v>0.21754923523052552</v>
      </c>
      <c r="AC93">
        <f t="shared" si="103"/>
        <v>0.9669917102535166</v>
      </c>
      <c r="AD93">
        <f t="shared" si="104"/>
        <v>-0.29272520902941673</v>
      </c>
      <c r="AE93">
        <f t="shared" si="105"/>
        <v>-3.819981396726852E-3</v>
      </c>
      <c r="AF93">
        <f t="shared" si="106"/>
        <v>2.9068040311090101E-3</v>
      </c>
      <c r="AG93">
        <f t="shared" si="107"/>
        <v>-3.531584425305561E-2</v>
      </c>
      <c r="AH93">
        <f t="shared" si="108"/>
        <v>2.1798412198997884E-2</v>
      </c>
      <c r="AI93">
        <f t="shared" si="109"/>
        <v>4.1778240715115225E-2</v>
      </c>
      <c r="AJ93">
        <f t="shared" si="86"/>
        <v>0.20203802210796201</v>
      </c>
      <c r="AK93">
        <f t="shared" si="87"/>
        <v>-0.79645091005346924</v>
      </c>
      <c r="AL93">
        <f t="shared" si="88"/>
        <v>0.23769469342573329</v>
      </c>
      <c r="AM93">
        <f t="shared" si="89"/>
        <v>0.53048462130935392</v>
      </c>
      <c r="AN93">
        <f>$AJ93*$S93-$AK93*$T93-$AL93*$U93-$AM93*$V93</f>
        <v>0</v>
      </c>
      <c r="AO93">
        <f>$AJ93*$T93+$AK93*$S93+$AL93*$V93-$AM93*$U93</f>
        <v>2.637768405069274E-2</v>
      </c>
      <c r="AP93">
        <f>$AJ93*$U93-$AK93*$V93+$AL93*$S93+$AM93*$T93</f>
        <v>-1.1671917631932996E-2</v>
      </c>
      <c r="AQ93">
        <f>$AJ93*$V93+$AK93*$U93-$AL93*$T93+$AM93*$S93</f>
        <v>0.99542273742893128</v>
      </c>
      <c r="AR93">
        <f t="shared" si="65"/>
        <v>0</v>
      </c>
      <c r="AS93">
        <f t="shared" si="66"/>
        <v>2.637768405069274E-2</v>
      </c>
      <c r="AT93">
        <f t="shared" si="67"/>
        <v>-1.1671917631932996E-2</v>
      </c>
      <c r="AU93">
        <f t="shared" si="68"/>
        <v>-4.5772625710687187E-3</v>
      </c>
      <c r="AV93">
        <f t="shared" si="69"/>
        <v>-0.29104825954470881</v>
      </c>
      <c r="AW93">
        <f t="shared" si="70"/>
        <v>0.35331317709344856</v>
      </c>
      <c r="AX93">
        <f t="shared" si="71"/>
        <v>5.8476105210921503E-2</v>
      </c>
      <c r="AY93">
        <f t="shared" si="72"/>
        <v>-7.8504082325551006E-2</v>
      </c>
      <c r="AZ93">
        <f t="shared" si="73"/>
        <v>0</v>
      </c>
      <c r="BA93">
        <f t="shared" si="74"/>
        <v>0.1928233054108679</v>
      </c>
      <c r="BB93">
        <f t="shared" si="75"/>
        <v>0.21089156807689424</v>
      </c>
      <c r="BC93">
        <f t="shared" si="76"/>
        <v>-0.36447746746060417</v>
      </c>
      <c r="BD93">
        <f t="shared" si="77"/>
        <v>-54.479364897915815</v>
      </c>
      <c r="BE93">
        <f t="shared" si="78"/>
        <v>-2.1909731615117085</v>
      </c>
      <c r="BF93">
        <f t="shared" si="79"/>
        <v>34.602777499962045</v>
      </c>
      <c r="BG93">
        <f t="shared" si="80"/>
        <v>3.1647232232032252E-2</v>
      </c>
      <c r="BH93">
        <f t="shared" si="81"/>
        <v>0</v>
      </c>
      <c r="BI93">
        <f t="shared" si="82"/>
        <v>18.470943590015775</v>
      </c>
      <c r="BJ93">
        <f t="shared" si="83"/>
        <v>61.158974635092335</v>
      </c>
      <c r="BK93">
        <f t="shared" si="84"/>
        <v>-0.77562557267385357</v>
      </c>
    </row>
    <row r="94" spans="2:63" x14ac:dyDescent="0.25">
      <c r="B94">
        <v>84</v>
      </c>
      <c r="C94">
        <f>'Исходные данные'!A87/9.81</f>
        <v>-0.9815973496432211</v>
      </c>
      <c r="D94">
        <f>'Исходные данные'!B87/9.81</f>
        <v>-5.6377166156982669E-2</v>
      </c>
      <c r="E94">
        <f>'Исходные данные'!C87/9.81</f>
        <v>-0.41831396534148824</v>
      </c>
      <c r="F94">
        <f>'Исходные данные'!D87</f>
        <v>0.29669299999999998</v>
      </c>
      <c r="G94">
        <f>'Исходные данные'!E87</f>
        <v>0.20713699999999999</v>
      </c>
      <c r="H94">
        <f>'Исходные данные'!F87</f>
        <v>0.193555</v>
      </c>
      <c r="I94">
        <f>'Исходные данные'!G87</f>
        <v>3.2589800000000002</v>
      </c>
      <c r="J94">
        <f>'Исходные данные'!H87</f>
        <v>59.405799999999999</v>
      </c>
      <c r="K94">
        <f>'Исходные данные'!I87</f>
        <v>-21.7242</v>
      </c>
      <c r="L94">
        <f>'Исходные данные'!J87</f>
        <v>8059975</v>
      </c>
      <c r="M94">
        <f t="shared" si="85"/>
        <v>5.9638999999999998E-2</v>
      </c>
      <c r="O94">
        <f t="shared" si="90"/>
        <v>0.51913913513246013</v>
      </c>
      <c r="P94">
        <f t="shared" si="91"/>
        <v>0.2524025179174979</v>
      </c>
      <c r="Q94">
        <f t="shared" si="92"/>
        <v>0.81033981005938327</v>
      </c>
      <c r="R94">
        <f t="shared" si="93"/>
        <v>-0.19987911001589034</v>
      </c>
      <c r="S94">
        <f t="shared" si="94"/>
        <v>0.50410924940131041</v>
      </c>
      <c r="T94">
        <f t="shared" si="95"/>
        <v>-0.24509507229102528</v>
      </c>
      <c r="U94">
        <f t="shared" si="96"/>
        <v>-0.78687921168725994</v>
      </c>
      <c r="V94">
        <f t="shared" si="97"/>
        <v>0.19409229877343562</v>
      </c>
      <c r="W94">
        <f t="shared" si="98"/>
        <v>-0.10069641949323531</v>
      </c>
      <c r="X94">
        <f t="shared" si="99"/>
        <v>0.17508440307460382</v>
      </c>
      <c r="Y94">
        <f>($O93*$G94-$QP93*$H94+$R93*$F94)/2</f>
        <v>2.3032555112744515E-2</v>
      </c>
      <c r="Z94">
        <f t="shared" si="100"/>
        <v>-4.702928465152488E-2</v>
      </c>
      <c r="AA94">
        <f t="shared" si="101"/>
        <v>0.68748608879892115</v>
      </c>
      <c r="AB94">
        <f t="shared" si="102"/>
        <v>0.27771682272949327</v>
      </c>
      <c r="AC94">
        <f t="shared" si="103"/>
        <v>0.73992815215238661</v>
      </c>
      <c r="AD94">
        <f t="shared" si="104"/>
        <v>-0.17287402412615785</v>
      </c>
      <c r="AE94">
        <f t="shared" si="105"/>
        <v>-0.10409686721985194</v>
      </c>
      <c r="AF94">
        <f t="shared" si="106"/>
        <v>-2.2250939807672593E-2</v>
      </c>
      <c r="AG94">
        <f t="shared" si="107"/>
        <v>4.420077338629947E-2</v>
      </c>
      <c r="AH94">
        <f t="shared" si="108"/>
        <v>-1.5627590088582645E-2</v>
      </c>
      <c r="AI94">
        <f t="shared" si="109"/>
        <v>0.11631505503259637</v>
      </c>
      <c r="AJ94">
        <f t="shared" si="86"/>
        <v>0.20983008164675251</v>
      </c>
      <c r="AK94">
        <f t="shared" si="87"/>
        <v>-0.8598306761587815</v>
      </c>
      <c r="AL94">
        <f t="shared" si="88"/>
        <v>0.27251670949293338</v>
      </c>
      <c r="AM94">
        <f t="shared" si="89"/>
        <v>0.56403452099239615</v>
      </c>
      <c r="AN94">
        <f>$AJ94*$S94-$AK94*$T94-$AL94*$U94-$AM94*$V94</f>
        <v>0</v>
      </c>
      <c r="AO94">
        <f>$AJ94*$T94+$AK94*$S94+$AL94*$V94-$AM94*$U94</f>
        <v>1.184351804188688E-2</v>
      </c>
      <c r="AP94">
        <f>$AJ94*$U94-$AK94*$V94+$AL94*$S94+$AM94*$T94</f>
        <v>9.1169543163782674E-4</v>
      </c>
      <c r="AQ94">
        <f>$AJ94*$V94+$AK94*$U94-$AL94*$T94+$AM94*$S94</f>
        <v>1.0684368091665688</v>
      </c>
      <c r="AR94">
        <f t="shared" si="65"/>
        <v>0</v>
      </c>
      <c r="AS94">
        <f t="shared" si="66"/>
        <v>1.184351804188688E-2</v>
      </c>
      <c r="AT94">
        <f t="shared" si="67"/>
        <v>9.1169543163782674E-4</v>
      </c>
      <c r="AU94">
        <f t="shared" si="68"/>
        <v>6.8436809166568802E-2</v>
      </c>
      <c r="AV94">
        <f t="shared" si="69"/>
        <v>-0.20404981634564101</v>
      </c>
      <c r="AW94">
        <f t="shared" si="70"/>
        <v>0.35227262856726038</v>
      </c>
      <c r="AX94">
        <f t="shared" si="71"/>
        <v>-6.2357910953347168E-4</v>
      </c>
      <c r="AY94">
        <f t="shared" si="72"/>
        <v>-8.7658273611508519E-2</v>
      </c>
      <c r="AZ94">
        <f t="shared" si="73"/>
        <v>0</v>
      </c>
      <c r="BA94">
        <f t="shared" si="74"/>
        <v>0.15849798971974716</v>
      </c>
      <c r="BB94">
        <f t="shared" si="75"/>
        <v>0.11335941326827785</v>
      </c>
      <c r="BC94">
        <f t="shared" si="76"/>
        <v>-0.36114268886587014</v>
      </c>
      <c r="BD94">
        <f t="shared" si="77"/>
        <v>-53.303673208075679</v>
      </c>
      <c r="BE94">
        <f t="shared" si="78"/>
        <v>-4.0381416092960887</v>
      </c>
      <c r="BF94">
        <f t="shared" si="79"/>
        <v>35.671716391635627</v>
      </c>
      <c r="BG94">
        <f t="shared" si="80"/>
        <v>1.0754098652713791</v>
      </c>
      <c r="BH94">
        <f t="shared" si="81"/>
        <v>0</v>
      </c>
      <c r="BI94">
        <f t="shared" si="82"/>
        <v>18.798626205344092</v>
      </c>
      <c r="BJ94">
        <f t="shared" si="83"/>
        <v>60.446189058099542</v>
      </c>
      <c r="BK94">
        <f t="shared" si="84"/>
        <v>2.1167831879146339</v>
      </c>
    </row>
    <row r="95" spans="2:63" x14ac:dyDescent="0.25">
      <c r="B95">
        <v>85</v>
      </c>
      <c r="C95">
        <f>'Исходные данные'!A88/9.81</f>
        <v>-0.98647910295616714</v>
      </c>
      <c r="D95">
        <f>'Исходные данные'!B88/9.81</f>
        <v>-5.2960448521916406E-2</v>
      </c>
      <c r="E95">
        <f>'Исходные данные'!C88/9.81</f>
        <v>-0.42514780835881749</v>
      </c>
      <c r="F95">
        <f>'Исходные данные'!D88</f>
        <v>0.365174</v>
      </c>
      <c r="G95">
        <f>'Исходные данные'!E88</f>
        <v>8.8560799999999995E-2</v>
      </c>
      <c r="H95">
        <f>'Исходные данные'!F88</f>
        <v>0.17650099999999999</v>
      </c>
      <c r="I95">
        <f>'Исходные данные'!G88</f>
        <v>3.4400400000000002</v>
      </c>
      <c r="J95">
        <f>'Исходные данные'!H88</f>
        <v>57.765799999999999</v>
      </c>
      <c r="K95">
        <f>'Исходные данные'!I88</f>
        <v>-23.651399999999999</v>
      </c>
      <c r="L95">
        <f>'Исходные данные'!J88</f>
        <v>8131820</v>
      </c>
      <c r="M95">
        <f t="shared" si="85"/>
        <v>7.1845000000000006E-2</v>
      </c>
      <c r="O95">
        <f t="shared" si="90"/>
        <v>0.53255246541616119</v>
      </c>
      <c r="P95">
        <f t="shared" si="91"/>
        <v>0.26644851376939654</v>
      </c>
      <c r="Q95">
        <f t="shared" si="92"/>
        <v>0.80758067118074583</v>
      </c>
      <c r="R95">
        <f t="shared" si="93"/>
        <v>-0.20764775199692806</v>
      </c>
      <c r="S95">
        <f t="shared" si="94"/>
        <v>0.50723578549003645</v>
      </c>
      <c r="T95">
        <f t="shared" si="95"/>
        <v>-0.25378198384427431</v>
      </c>
      <c r="U95">
        <f t="shared" si="96"/>
        <v>-0.76918959669603559</v>
      </c>
      <c r="V95">
        <f t="shared" si="97"/>
        <v>0.19777651485867254</v>
      </c>
      <c r="W95">
        <f t="shared" si="98"/>
        <v>-6.4328158065898366E-2</v>
      </c>
      <c r="X95">
        <f t="shared" si="99"/>
        <v>0.17515167761722372</v>
      </c>
      <c r="Y95">
        <f>($O94*$G95-$QP94*$H95+$R94*$F95)/2</f>
        <v>-1.3507638501151987E-2</v>
      </c>
      <c r="Z95">
        <f t="shared" si="100"/>
        <v>-9.0966742199911466E-2</v>
      </c>
      <c r="AA95">
        <f t="shared" si="101"/>
        <v>0.71490622083783262</v>
      </c>
      <c r="AB95">
        <f t="shared" si="102"/>
        <v>0.28123321879023178</v>
      </c>
      <c r="AC95">
        <f t="shared" si="103"/>
        <v>0.78949510276546631</v>
      </c>
      <c r="AD95">
        <f t="shared" si="104"/>
        <v>-0.22011613102796618</v>
      </c>
      <c r="AE95">
        <f t="shared" si="105"/>
        <v>-7.6168510311655155E-2</v>
      </c>
      <c r="AF95">
        <f t="shared" si="106"/>
        <v>-1.1217368480532109E-2</v>
      </c>
      <c r="AG95">
        <f t="shared" si="107"/>
        <v>8.11020042894052E-3</v>
      </c>
      <c r="AH95">
        <f t="shared" si="108"/>
        <v>7.8737635495851766E-3</v>
      </c>
      <c r="AI95">
        <f t="shared" si="109"/>
        <v>7.7815440769535685E-2</v>
      </c>
      <c r="AJ95">
        <f t="shared" si="86"/>
        <v>0.21733473873847159</v>
      </c>
      <c r="AK95">
        <f t="shared" si="87"/>
        <v>-0.87969014886659191</v>
      </c>
      <c r="AL95">
        <f t="shared" si="88"/>
        <v>0.28991595236042511</v>
      </c>
      <c r="AM95">
        <f t="shared" si="89"/>
        <v>0.55613670976613039</v>
      </c>
      <c r="AN95">
        <f>$AJ95*$S95-$AK95*$T95-$AL95*$U95-$AM95*$V95</f>
        <v>0</v>
      </c>
      <c r="AO95">
        <f>$AJ95*$T95+$AK95*$S95+$AL95*$V95-$AM95*$U95</f>
        <v>-1.625282665087141E-2</v>
      </c>
      <c r="AP95">
        <f>$AJ95*$U95-$AK95*$V95+$AL95*$S95+$AM95*$T95</f>
        <v>1.2728700088614375E-2</v>
      </c>
      <c r="AQ95">
        <f>$AJ95*$V95+$AK95*$U95-$AL95*$T95+$AM95*$S95</f>
        <v>1.0753001043657826</v>
      </c>
      <c r="AR95">
        <f t="shared" si="65"/>
        <v>0</v>
      </c>
      <c r="AS95">
        <f t="shared" si="66"/>
        <v>-1.625282665087141E-2</v>
      </c>
      <c r="AT95">
        <f t="shared" si="67"/>
        <v>1.2728700088614375E-2</v>
      </c>
      <c r="AU95">
        <f t="shared" si="68"/>
        <v>7.5300104365782605E-2</v>
      </c>
      <c r="AV95">
        <f t="shared" si="69"/>
        <v>-0.13217002399631964</v>
      </c>
      <c r="AW95">
        <f t="shared" si="70"/>
        <v>0.35540256108500357</v>
      </c>
      <c r="AX95">
        <f t="shared" si="71"/>
        <v>-7.5692716937310903E-2</v>
      </c>
      <c r="AY95">
        <f t="shared" si="72"/>
        <v>-0.17731452778111106</v>
      </c>
      <c r="AZ95">
        <f t="shared" si="73"/>
        <v>0</v>
      </c>
      <c r="BA95">
        <f t="shared" si="74"/>
        <v>6.2456536263307633E-2</v>
      </c>
      <c r="BB95">
        <f t="shared" si="75"/>
        <v>3.7978705442925142E-2</v>
      </c>
      <c r="BC95">
        <f t="shared" si="76"/>
        <v>-0.4086618009852519</v>
      </c>
      <c r="BD95">
        <f t="shared" si="77"/>
        <v>-52.478297122180145</v>
      </c>
      <c r="BE95">
        <f t="shared" si="78"/>
        <v>-5.2734731909299324</v>
      </c>
      <c r="BF95">
        <f t="shared" si="79"/>
        <v>36.350883012522878</v>
      </c>
      <c r="BG95">
        <f t="shared" si="80"/>
        <v>1.7890364067800313E-2</v>
      </c>
      <c r="BH95">
        <f t="shared" si="81"/>
        <v>0</v>
      </c>
      <c r="BI95">
        <f t="shared" si="82"/>
        <v>17.846264072348308</v>
      </c>
      <c r="BJ95">
        <f t="shared" si="83"/>
        <v>59.84265779363588</v>
      </c>
      <c r="BK95">
        <f t="shared" si="84"/>
        <v>2.9115998446558757</v>
      </c>
    </row>
    <row r="96" spans="2:63" x14ac:dyDescent="0.25">
      <c r="B96">
        <v>86</v>
      </c>
      <c r="C96">
        <f>'Исходные данные'!A89/9.81</f>
        <v>-1.0516411824668703</v>
      </c>
      <c r="D96">
        <f>'Исходные данные'!B89/9.81</f>
        <v>-4.9299592252803254E-2</v>
      </c>
      <c r="E96">
        <f>'Исходные данные'!C89/9.81</f>
        <v>-0.40708766564729865</v>
      </c>
      <c r="F96">
        <f>'Исходные данные'!D89</f>
        <v>0.31907600000000003</v>
      </c>
      <c r="G96">
        <f>'Исходные данные'!E89</f>
        <v>4.7259200000000001E-2</v>
      </c>
      <c r="H96">
        <f>'Исходные данные'!F89</f>
        <v>0.152253</v>
      </c>
      <c r="I96">
        <f>'Исходные данные'!G89</f>
        <v>3.4400400000000002</v>
      </c>
      <c r="J96">
        <f>'Исходные данные'!H89</f>
        <v>57.765799999999999</v>
      </c>
      <c r="K96">
        <f>'Исходные данные'!I89</f>
        <v>-23.651399999999999</v>
      </c>
      <c r="L96">
        <f>'Исходные данные'!J89</f>
        <v>8191083</v>
      </c>
      <c r="M96">
        <f t="shared" si="85"/>
        <v>5.9263000000000003E-2</v>
      </c>
      <c r="O96">
        <f t="shared" si="90"/>
        <v>0.54657312099406541</v>
      </c>
      <c r="P96">
        <f t="shared" si="91"/>
        <v>0.27387811779793242</v>
      </c>
      <c r="Q96">
        <f t="shared" si="92"/>
        <v>0.80125050482442395</v>
      </c>
      <c r="R96">
        <f t="shared" si="93"/>
        <v>-0.21699751100356857</v>
      </c>
      <c r="S96">
        <f t="shared" si="94"/>
        <v>0.51425638031153842</v>
      </c>
      <c r="T96">
        <f t="shared" si="95"/>
        <v>-0.25768477097656456</v>
      </c>
      <c r="U96">
        <f t="shared" si="96"/>
        <v>-0.75387568196621046</v>
      </c>
      <c r="V96">
        <f t="shared" si="97"/>
        <v>0.20416729300985886</v>
      </c>
      <c r="W96">
        <f t="shared" si="98"/>
        <v>-4.5783974625080402E-2</v>
      </c>
      <c r="X96">
        <f t="shared" si="99"/>
        <v>0.15134727851279117</v>
      </c>
      <c r="Y96">
        <f>($O95*$G96-$QP95*$H96+$R95*$F96)/2</f>
        <v>-2.0543705321288186E-2</v>
      </c>
      <c r="Z96">
        <f t="shared" si="100"/>
        <v>-8.2002378059365111E-2</v>
      </c>
      <c r="AA96">
        <f t="shared" si="101"/>
        <v>0.71577196157362555</v>
      </c>
      <c r="AB96">
        <f t="shared" si="102"/>
        <v>0.25831014378070416</v>
      </c>
      <c r="AC96">
        <f t="shared" si="103"/>
        <v>0.74955558126266286</v>
      </c>
      <c r="AD96">
        <f t="shared" si="104"/>
        <v>-0.26239692643573082</v>
      </c>
      <c r="AE96">
        <f t="shared" si="105"/>
        <v>-0.1317705322098372</v>
      </c>
      <c r="AF96">
        <f t="shared" si="106"/>
        <v>5.8530744119551156E-3</v>
      </c>
      <c r="AG96">
        <f t="shared" si="107"/>
        <v>4.1731350322338295E-2</v>
      </c>
      <c r="AH96">
        <f t="shared" si="108"/>
        <v>3.937532852753859E-2</v>
      </c>
      <c r="AI96">
        <f t="shared" si="109"/>
        <v>0.14383898545009605</v>
      </c>
      <c r="AJ96">
        <f t="shared" si="86"/>
        <v>0.23918582062729865</v>
      </c>
      <c r="AK96">
        <f t="shared" si="87"/>
        <v>-0.91167588968685032</v>
      </c>
      <c r="AL96">
        <f t="shared" si="88"/>
        <v>0.31275009070904725</v>
      </c>
      <c r="AM96">
        <f t="shared" si="89"/>
        <v>0.6066227728802982</v>
      </c>
      <c r="AN96">
        <f>$AJ96*$S96-$AK96*$T96-$AL96*$U96-$AM96*$V96</f>
        <v>0</v>
      </c>
      <c r="AO96">
        <f>$AJ96*$T96+$AK96*$S96+$AL96*$V96-$AM96*$U96</f>
        <v>-9.2981904468256715E-3</v>
      </c>
      <c r="AP96">
        <f>$AJ96*$U96-$AK96*$V96+$AL96*$S96+$AM96*$T96</f>
        <v>1.0334304148978235E-2</v>
      </c>
      <c r="AQ96">
        <f>$AJ96*$V96+$AK96*$U96-$AL96*$T96+$AM96*$S96</f>
        <v>1.1286747714868746</v>
      </c>
      <c r="AR96">
        <f t="shared" si="65"/>
        <v>0</v>
      </c>
      <c r="AS96">
        <f t="shared" si="66"/>
        <v>-9.2981904468256715E-3</v>
      </c>
      <c r="AT96">
        <f t="shared" si="67"/>
        <v>1.0334304148978235E-2</v>
      </c>
      <c r="AU96">
        <f t="shared" si="68"/>
        <v>0.12867477148687456</v>
      </c>
      <c r="AV96">
        <f t="shared" si="69"/>
        <v>-9.2215870129265173E-2</v>
      </c>
      <c r="AW96">
        <f t="shared" si="70"/>
        <v>0.3066462870373553</v>
      </c>
      <c r="AX96">
        <f t="shared" si="71"/>
        <v>-8.510685445038052E-2</v>
      </c>
      <c r="AY96">
        <f t="shared" si="72"/>
        <v>-0.15949914794201248</v>
      </c>
      <c r="AZ96">
        <f t="shared" si="73"/>
        <v>0</v>
      </c>
      <c r="BA96">
        <f t="shared" si="74"/>
        <v>4.3838869964935273E-2</v>
      </c>
      <c r="BB96">
        <f t="shared" si="75"/>
        <v>4.2459181449073166E-3</v>
      </c>
      <c r="BC96">
        <f t="shared" si="76"/>
        <v>-0.35395483812054934</v>
      </c>
      <c r="BD96">
        <f t="shared" si="77"/>
        <v>-52.359323023686109</v>
      </c>
      <c r="BE96">
        <f t="shared" si="78"/>
        <v>-4.5354279695300121</v>
      </c>
      <c r="BF96">
        <f t="shared" si="79"/>
        <v>37.304354390252279</v>
      </c>
      <c r="BG96">
        <f t="shared" si="80"/>
        <v>0.13723527659655455</v>
      </c>
      <c r="BH96">
        <f t="shared" si="81"/>
        <v>0</v>
      </c>
      <c r="BI96">
        <f t="shared" si="82"/>
        <v>18.879614782144607</v>
      </c>
      <c r="BJ96">
        <f t="shared" si="83"/>
        <v>59.547045220720918</v>
      </c>
      <c r="BK96">
        <f t="shared" si="84"/>
        <v>2.4124257420376476</v>
      </c>
    </row>
    <row r="97" spans="2:63" x14ac:dyDescent="0.25">
      <c r="B97">
        <v>87</v>
      </c>
      <c r="C97">
        <f>'Исходные данные'!A90/9.81</f>
        <v>-1.0982568807339448</v>
      </c>
      <c r="D97">
        <f>'Исходные данные'!B90/9.81</f>
        <v>-6.1990519877675836E-2</v>
      </c>
      <c r="E97">
        <f>'Исходные данные'!C90/9.81</f>
        <v>-0.45223751274209983</v>
      </c>
      <c r="F97">
        <f>'Исходные данные'!D90</f>
        <v>0.30561899999999997</v>
      </c>
      <c r="G97">
        <f>'Исходные данные'!E90</f>
        <v>4.7792099999999997E-2</v>
      </c>
      <c r="H97">
        <f>'Исходные данные'!F90</f>
        <v>0.136932</v>
      </c>
      <c r="I97">
        <f>'Исходные данные'!G90</f>
        <v>3.4400400000000002</v>
      </c>
      <c r="J97">
        <f>'Исходные данные'!H90</f>
        <v>57.765799999999999</v>
      </c>
      <c r="K97">
        <f>'Исходные данные'!I90</f>
        <v>-23.651399999999999</v>
      </c>
      <c r="L97">
        <f>'Исходные данные'!J90</f>
        <v>8249989</v>
      </c>
      <c r="M97">
        <f t="shared" si="85"/>
        <v>5.8906E-2</v>
      </c>
      <c r="O97">
        <f t="shared" si="90"/>
        <v>0.55526212051401025</v>
      </c>
      <c r="P97">
        <f t="shared" si="91"/>
        <v>0.28509483730376717</v>
      </c>
      <c r="Q97">
        <f t="shared" si="92"/>
        <v>0.81267753390755082</v>
      </c>
      <c r="R97">
        <f t="shared" si="93"/>
        <v>-0.22673974582072329</v>
      </c>
      <c r="S97">
        <f t="shared" si="94"/>
        <v>0.50411887033199065</v>
      </c>
      <c r="T97">
        <f t="shared" si="95"/>
        <v>-0.25883574983651603</v>
      </c>
      <c r="U97">
        <f t="shared" si="96"/>
        <v>-0.73782465110066064</v>
      </c>
      <c r="V97">
        <f t="shared" si="97"/>
        <v>0.20585554155340882</v>
      </c>
      <c r="W97">
        <f t="shared" si="98"/>
        <v>-4.6140948779082501E-2</v>
      </c>
      <c r="X97">
        <f t="shared" si="99"/>
        <v>0.14356536576866846</v>
      </c>
      <c r="Y97">
        <f>($O96*$G97-$QP96*$H97+$R96*$F97)/2</f>
        <v>-2.0098342529769574E-2</v>
      </c>
      <c r="Z97">
        <f t="shared" si="100"/>
        <v>-7.8472408518182851E-2</v>
      </c>
      <c r="AA97">
        <f t="shared" si="101"/>
        <v>0.67059934502890151</v>
      </c>
      <c r="AB97">
        <f t="shared" si="102"/>
        <v>0.31300006889907439</v>
      </c>
      <c r="AC97">
        <f t="shared" si="103"/>
        <v>0.94018817017253631</v>
      </c>
      <c r="AD97">
        <f t="shared" si="104"/>
        <v>-0.27850599693288125</v>
      </c>
      <c r="AE97">
        <f t="shared" si="105"/>
        <v>-0.15840500558742318</v>
      </c>
      <c r="AF97">
        <f t="shared" si="106"/>
        <v>-4.9966149747707134E-2</v>
      </c>
      <c r="AG97">
        <f t="shared" si="107"/>
        <v>-0.17744974360897753</v>
      </c>
      <c r="AH97">
        <f t="shared" si="108"/>
        <v>7.8557999593457425E-2</v>
      </c>
      <c r="AI97">
        <f t="shared" si="109"/>
        <v>0.25543792342324462</v>
      </c>
      <c r="AJ97">
        <f t="shared" si="86"/>
        <v>0.2609454508606836</v>
      </c>
      <c r="AK97">
        <f t="shared" si="87"/>
        <v>-0.99139942578152562</v>
      </c>
      <c r="AL97">
        <f t="shared" si="88"/>
        <v>0.34352807858230017</v>
      </c>
      <c r="AM97">
        <f t="shared" si="89"/>
        <v>0.62374515595179936</v>
      </c>
      <c r="AN97">
        <f>$AJ97*$S97-$AK97*$T97-$AL97*$U97-$AM97*$V97</f>
        <v>0</v>
      </c>
      <c r="AO97">
        <f>$AJ97*$T97+$AK97*$S97+$AL97*$V97-$AM97*$U97</f>
        <v>-3.6393459291494734E-2</v>
      </c>
      <c r="AP97">
        <f>$AJ97*$U97-$AK97*$V97+$AL97*$S97+$AM97*$T97</f>
        <v>2.3284521206955872E-2</v>
      </c>
      <c r="AQ97">
        <f>$AJ97*$V97+$AK97*$U97-$AL97*$T97+$AM97*$S97</f>
        <v>1.1885550537346936</v>
      </c>
      <c r="AR97">
        <f t="shared" si="65"/>
        <v>0</v>
      </c>
      <c r="AS97">
        <f t="shared" si="66"/>
        <v>-3.6393459291494734E-2</v>
      </c>
      <c r="AT97">
        <f t="shared" si="67"/>
        <v>2.3284521206955872E-2</v>
      </c>
      <c r="AU97">
        <f t="shared" si="68"/>
        <v>0.18855505373469361</v>
      </c>
      <c r="AV97">
        <f t="shared" si="69"/>
        <v>-9.4922038175479798E-2</v>
      </c>
      <c r="AW97">
        <f t="shared" si="70"/>
        <v>0.29181658268863864</v>
      </c>
      <c r="AX97">
        <f t="shared" si="71"/>
        <v>-8.1797437849845445E-2</v>
      </c>
      <c r="AY97">
        <f t="shared" si="72"/>
        <v>-0.15871126157516194</v>
      </c>
      <c r="AZ97">
        <f t="shared" si="73"/>
        <v>0</v>
      </c>
      <c r="BA97">
        <f t="shared" si="74"/>
        <v>3.7739925872598376E-2</v>
      </c>
      <c r="BB97">
        <f t="shared" si="75"/>
        <v>9.8082754673433289E-3</v>
      </c>
      <c r="BC97">
        <f t="shared" si="76"/>
        <v>-0.33603113893640491</v>
      </c>
      <c r="BD97">
        <f t="shared" si="77"/>
        <v>-53.288417956619504</v>
      </c>
      <c r="BE97">
        <f t="shared" si="78"/>
        <v>-4.2130347112772917</v>
      </c>
      <c r="BF97">
        <f t="shared" si="79"/>
        <v>38.038058840981414</v>
      </c>
      <c r="BG97">
        <f t="shared" si="80"/>
        <v>0.54036161185356102</v>
      </c>
      <c r="BH97">
        <f t="shared" si="81"/>
        <v>0</v>
      </c>
      <c r="BI97">
        <f t="shared" si="82"/>
        <v>19.898114640169407</v>
      </c>
      <c r="BJ97">
        <f t="shared" si="83"/>
        <v>59.220623278172617</v>
      </c>
      <c r="BK97">
        <f t="shared" si="84"/>
        <v>2.2567806967081712</v>
      </c>
    </row>
    <row r="98" spans="2:63" x14ac:dyDescent="0.25">
      <c r="B98">
        <v>88</v>
      </c>
      <c r="C98">
        <f>'Исходные данные'!A91/9.81</f>
        <v>-1.1848929663608561</v>
      </c>
      <c r="D98">
        <f>'Исходные данные'!B91/9.81</f>
        <v>-0.11836799184505606</v>
      </c>
      <c r="E98">
        <f>'Исходные данные'!C91/9.81</f>
        <v>-0.48591743119266051</v>
      </c>
      <c r="F98">
        <f>'Исходные данные'!D91</f>
        <v>0.194105</v>
      </c>
      <c r="G98">
        <f>'Исходные данные'!E91</f>
        <v>1.3152E-2</v>
      </c>
      <c r="H98">
        <f>'Исходные данные'!F91</f>
        <v>4.7400400000000002E-2</v>
      </c>
      <c r="I98">
        <f>'Исходные данные'!G91</f>
        <v>3.0779299999999998</v>
      </c>
      <c r="J98">
        <f>'Исходные данные'!H91</f>
        <v>57.401400000000002</v>
      </c>
      <c r="K98">
        <f>'Исходные данные'!I91</f>
        <v>-25.052900000000001</v>
      </c>
      <c r="L98">
        <f>'Исходные данные'!J91</f>
        <v>8308073</v>
      </c>
      <c r="M98">
        <f t="shared" si="85"/>
        <v>5.8083999999999997E-2</v>
      </c>
      <c r="O98">
        <f t="shared" si="90"/>
        <v>0.56449981253308945</v>
      </c>
      <c r="P98">
        <f t="shared" si="91"/>
        <v>0.28896228828458903</v>
      </c>
      <c r="Q98">
        <f t="shared" si="92"/>
        <v>0.8222648005840113</v>
      </c>
      <c r="R98">
        <f t="shared" si="93"/>
        <v>-0.24001724632468241</v>
      </c>
      <c r="S98">
        <f t="shared" si="94"/>
        <v>0.49696831700128924</v>
      </c>
      <c r="T98">
        <f t="shared" si="95"/>
        <v>-0.25439353370416901</v>
      </c>
      <c r="U98">
        <f t="shared" si="96"/>
        <v>-0.72389670466309231</v>
      </c>
      <c r="V98">
        <f t="shared" si="97"/>
        <v>0.21130382031839801</v>
      </c>
      <c r="W98">
        <f t="shared" si="98"/>
        <v>-2.7639556836499615E-2</v>
      </c>
      <c r="X98">
        <f t="shared" si="99"/>
        <v>7.46412376088188E-2</v>
      </c>
      <c r="Y98">
        <f>($O97*$G98-$QP97*$H98+$R97*$F98)/2</f>
        <v>-1.8354255476765613E-2</v>
      </c>
      <c r="Z98">
        <f t="shared" si="100"/>
        <v>-6.3837779400846853E-2</v>
      </c>
      <c r="AA98">
        <f t="shared" si="101"/>
        <v>0.67413568269883528</v>
      </c>
      <c r="AB98">
        <f t="shared" si="102"/>
        <v>0.28423018045516224</v>
      </c>
      <c r="AC98">
        <f t="shared" si="103"/>
        <v>0.92998205923880439</v>
      </c>
      <c r="AD98">
        <f t="shared" si="104"/>
        <v>-0.33677599856877904</v>
      </c>
      <c r="AE98">
        <f t="shared" si="105"/>
        <v>-0.21097497116862465</v>
      </c>
      <c r="AF98">
        <f t="shared" si="106"/>
        <v>1.5345796857802962E-3</v>
      </c>
      <c r="AG98">
        <f t="shared" si="107"/>
        <v>-0.20819026867581919</v>
      </c>
      <c r="AH98">
        <f t="shared" si="108"/>
        <v>0.19529065020302805</v>
      </c>
      <c r="AI98">
        <f t="shared" si="109"/>
        <v>0.35495692615082924</v>
      </c>
      <c r="AJ98">
        <f t="shared" si="86"/>
        <v>0.32309065236592671</v>
      </c>
      <c r="AK98">
        <f t="shared" si="87"/>
        <v>-1.0968350164980405</v>
      </c>
      <c r="AL98">
        <f t="shared" si="88"/>
        <v>0.35798785060376537</v>
      </c>
      <c r="AM98">
        <f t="shared" si="89"/>
        <v>0.6657915941000907</v>
      </c>
      <c r="AN98">
        <f>$AJ98*$S98-$AK98*$T98-$AL98*$U98-$AM98*$V98</f>
        <v>0</v>
      </c>
      <c r="AO98">
        <f>$AJ98*$T98+$AK98*$S98+$AL98*$V98-$AM98*$U98</f>
        <v>-6.9675883517675508E-2</v>
      </c>
      <c r="AP98">
        <f>$AJ98*$U98-$AK98*$V98+$AL98*$S98+$AM98*$T98</f>
        <v>6.4167139776943605E-3</v>
      </c>
      <c r="AQ98">
        <f>$AJ98*$V98+$AK98*$U98-$AL98*$T98+$AM98*$S98</f>
        <v>1.2842126654878834</v>
      </c>
      <c r="AR98">
        <f t="shared" si="65"/>
        <v>0</v>
      </c>
      <c r="AS98">
        <f t="shared" si="66"/>
        <v>-6.9675883517675508E-2</v>
      </c>
      <c r="AT98">
        <f t="shared" si="67"/>
        <v>6.4167139776943605E-3</v>
      </c>
      <c r="AU98">
        <f t="shared" si="68"/>
        <v>0.28421266548788338</v>
      </c>
      <c r="AV98">
        <f t="shared" si="69"/>
        <v>-5.552653814207259E-2</v>
      </c>
      <c r="AW98">
        <f t="shared" si="70"/>
        <v>0.15170462338899993</v>
      </c>
      <c r="AX98">
        <f t="shared" si="71"/>
        <v>-5.2861174113022116E-2</v>
      </c>
      <c r="AY98">
        <f t="shared" si="72"/>
        <v>-0.12904776018784714</v>
      </c>
      <c r="AZ98">
        <f t="shared" si="73"/>
        <v>0</v>
      </c>
      <c r="BA98">
        <f t="shared" si="74"/>
        <v>-1.5069032761466247E-2</v>
      </c>
      <c r="BB98">
        <f t="shared" si="75"/>
        <v>1.4698298497470265E-2</v>
      </c>
      <c r="BC98">
        <f t="shared" si="76"/>
        <v>-0.19913163566363112</v>
      </c>
      <c r="BD98">
        <f t="shared" si="77"/>
        <v>-54.101684490670486</v>
      </c>
      <c r="BE98">
        <f t="shared" si="78"/>
        <v>-5.0853009513795779</v>
      </c>
      <c r="BF98">
        <f t="shared" si="79"/>
        <v>38.903666568321739</v>
      </c>
      <c r="BG98">
        <f t="shared" si="80"/>
        <v>-8.6390956332771385E-2</v>
      </c>
      <c r="BH98">
        <f t="shared" si="81"/>
        <v>0</v>
      </c>
      <c r="BI98">
        <f t="shared" si="82"/>
        <v>19.393840483355074</v>
      </c>
      <c r="BJ98">
        <f t="shared" si="83"/>
        <v>59.594441638313739</v>
      </c>
      <c r="BK98">
        <f t="shared" si="84"/>
        <v>2.1032476265757483</v>
      </c>
    </row>
    <row r="99" spans="2:63" x14ac:dyDescent="0.25">
      <c r="B99">
        <v>89</v>
      </c>
      <c r="C99">
        <f>'Исходные данные'!A92/9.81</f>
        <v>-1.2722731906218143</v>
      </c>
      <c r="D99">
        <f>'Исходные данные'!B92/9.81</f>
        <v>-0.11983180428134557</v>
      </c>
      <c r="E99">
        <f>'Исходные данные'!C92/9.81</f>
        <v>-0.48372171253822627</v>
      </c>
      <c r="F99">
        <f>'Исходные данные'!D92</f>
        <v>0.11976199999999999</v>
      </c>
      <c r="G99">
        <f>'Исходные данные'!E92</f>
        <v>-4.7867899999999998E-2</v>
      </c>
      <c r="H99">
        <f>'Исходные данные'!F92</f>
        <v>2.11539E-2</v>
      </c>
      <c r="I99">
        <f>'Исходные данные'!G92</f>
        <v>3.0779299999999998</v>
      </c>
      <c r="J99">
        <f>'Исходные данные'!H92</f>
        <v>57.401400000000002</v>
      </c>
      <c r="K99">
        <f>'Исходные данные'!I92</f>
        <v>-25.052900000000001</v>
      </c>
      <c r="L99">
        <f>'Исходные данные'!J92</f>
        <v>8367323</v>
      </c>
      <c r="M99">
        <f t="shared" si="85"/>
        <v>5.9249999999999997E-2</v>
      </c>
      <c r="O99">
        <f t="shared" si="90"/>
        <v>0.57881765616607106</v>
      </c>
      <c r="P99">
        <f t="shared" si="91"/>
        <v>0.2909205302370324</v>
      </c>
      <c r="Q99">
        <f t="shared" si="92"/>
        <v>0.82713172057350159</v>
      </c>
      <c r="R99">
        <f t="shared" si="93"/>
        <v>-0.25199321874419894</v>
      </c>
      <c r="S99">
        <f t="shared" si="94"/>
        <v>0.4958550985862592</v>
      </c>
      <c r="T99">
        <f t="shared" si="95"/>
        <v>-0.24922257755050553</v>
      </c>
      <c r="U99">
        <f t="shared" si="96"/>
        <v>-0.70857804090744858</v>
      </c>
      <c r="V99">
        <f t="shared" si="97"/>
        <v>0.21587475950737584</v>
      </c>
      <c r="W99">
        <f t="shared" si="98"/>
        <v>4.9153442526820735E-3</v>
      </c>
      <c r="X99">
        <f t="shared" si="99"/>
        <v>3.6755306184158357E-2</v>
      </c>
      <c r="Y99">
        <f>($O98*$G99-$QP98*$H99+$R98*$F99)/2</f>
        <v>-2.7883183015344641E-2</v>
      </c>
      <c r="Z99">
        <f t="shared" si="100"/>
        <v>-5.0183361191288259E-2</v>
      </c>
      <c r="AA99">
        <f t="shared" si="101"/>
        <v>0.72064226319128499</v>
      </c>
      <c r="AB99">
        <f t="shared" si="102"/>
        <v>0.28870104085413334</v>
      </c>
      <c r="AC99">
        <f t="shared" si="103"/>
        <v>0.89304603958090178</v>
      </c>
      <c r="AD99">
        <f t="shared" si="104"/>
        <v>-0.34301959124118492</v>
      </c>
      <c r="AE99">
        <f t="shared" si="105"/>
        <v>-0.30781893452122272</v>
      </c>
      <c r="AF99">
        <f t="shared" si="106"/>
        <v>5.1502269466308093E-4</v>
      </c>
      <c r="AG99">
        <f t="shared" si="107"/>
        <v>-0.13953800187118603</v>
      </c>
      <c r="AH99">
        <f t="shared" si="108"/>
        <v>0.20305862967907201</v>
      </c>
      <c r="AI99">
        <f t="shared" si="109"/>
        <v>0.39427962507781505</v>
      </c>
      <c r="AJ99">
        <f t="shared" si="86"/>
        <v>0.34735248635775196</v>
      </c>
      <c r="AK99">
        <f t="shared" si="87"/>
        <v>-1.1667125606379323</v>
      </c>
      <c r="AL99">
        <f t="shared" si="88"/>
        <v>0.39196802943724912</v>
      </c>
      <c r="AM99">
        <f t="shared" si="89"/>
        <v>0.73748931326975642</v>
      </c>
      <c r="AN99">
        <f>$AJ99*$S99-$AK99*$T99-$AL99*$U99-$AM99*$V99</f>
        <v>0</v>
      </c>
      <c r="AO99">
        <f>$AJ99*$T99+$AK99*$S99+$AL99*$V99-$AM99*$U99</f>
        <v>-5.7903716869394661E-2</v>
      </c>
      <c r="AP99">
        <f>$AJ99*$U99-$AK99*$V99+$AL99*$S99+$AM99*$T99</f>
        <v>1.62978074644691E-2</v>
      </c>
      <c r="AQ99">
        <f>$AJ99*$V99+$AK99*$U99-$AL99*$T99+$AM99*$S99</f>
        <v>1.3650666537271388</v>
      </c>
      <c r="AR99">
        <f t="shared" si="65"/>
        <v>0</v>
      </c>
      <c r="AS99">
        <f t="shared" si="66"/>
        <v>-5.7903716869394661E-2</v>
      </c>
      <c r="AT99">
        <f t="shared" si="67"/>
        <v>1.62978074644691E-2</v>
      </c>
      <c r="AU99">
        <f t="shared" si="68"/>
        <v>0.36506665372713876</v>
      </c>
      <c r="AV99">
        <f t="shared" si="69"/>
        <v>1.0082473294985756E-2</v>
      </c>
      <c r="AW99">
        <f t="shared" si="70"/>
        <v>7.4755035646075357E-2</v>
      </c>
      <c r="AX99">
        <f t="shared" si="71"/>
        <v>-6.4040101351415787E-2</v>
      </c>
      <c r="AY99">
        <f t="shared" si="72"/>
        <v>-0.10074045315188548</v>
      </c>
      <c r="AZ99">
        <f t="shared" si="73"/>
        <v>0</v>
      </c>
      <c r="BA99">
        <f t="shared" si="74"/>
        <v>-5.0652228825112951E-2</v>
      </c>
      <c r="BB99">
        <f t="shared" si="75"/>
        <v>-2.9929759887885963E-2</v>
      </c>
      <c r="BC99">
        <f t="shared" si="76"/>
        <v>-0.11670613166291603</v>
      </c>
      <c r="BD99">
        <f t="shared" si="77"/>
        <v>-54.687112682836812</v>
      </c>
      <c r="BE99">
        <f t="shared" si="78"/>
        <v>-4.4757245074893799</v>
      </c>
      <c r="BF99">
        <f t="shared" si="79"/>
        <v>39.737729272857131</v>
      </c>
      <c r="BG99">
        <f t="shared" si="80"/>
        <v>-0.34766867051976691</v>
      </c>
      <c r="BH99">
        <f t="shared" si="81"/>
        <v>0</v>
      </c>
      <c r="BI99">
        <f t="shared" si="82"/>
        <v>19.741974729410899</v>
      </c>
      <c r="BJ99">
        <f t="shared" si="83"/>
        <v>59.507085667752072</v>
      </c>
      <c r="BK99">
        <f t="shared" si="84"/>
        <v>1.0969788370878188</v>
      </c>
    </row>
    <row r="100" spans="2:63" x14ac:dyDescent="0.25">
      <c r="B100">
        <v>90</v>
      </c>
      <c r="C100">
        <f>'Исходные данные'!A93/9.81</f>
        <v>-1.3010703363914373</v>
      </c>
      <c r="D100">
        <f>'Исходные данные'!B93/9.81</f>
        <v>-6.2234556574923543E-2</v>
      </c>
      <c r="E100">
        <f>'Исходные данные'!C93/9.81</f>
        <v>-0.47859633027522935</v>
      </c>
      <c r="F100">
        <f>'Исходные данные'!D93</f>
        <v>7.8193799999999994E-2</v>
      </c>
      <c r="G100">
        <f>'Исходные данные'!E93</f>
        <v>-5.7079799999999997E-4</v>
      </c>
      <c r="H100">
        <f>'Исходные данные'!F93</f>
        <v>1.7689900000000001E-2</v>
      </c>
      <c r="I100">
        <f>'Исходные данные'!G93</f>
        <v>2.35371</v>
      </c>
      <c r="J100">
        <f>'Исходные данные'!H93</f>
        <v>58.130299999999998</v>
      </c>
      <c r="K100">
        <f>'Исходные данные'!I93</f>
        <v>-24.3521</v>
      </c>
      <c r="L100">
        <f>'Исходные данные'!J93</f>
        <v>8428081</v>
      </c>
      <c r="M100">
        <f t="shared" si="85"/>
        <v>6.0758E-2</v>
      </c>
      <c r="O100">
        <f t="shared" si="90"/>
        <v>0.59554735849221041</v>
      </c>
      <c r="P100">
        <f t="shared" si="91"/>
        <v>0.29520020191338292</v>
      </c>
      <c r="Q100">
        <f t="shared" si="92"/>
        <v>0.82780167875117483</v>
      </c>
      <c r="R100">
        <f t="shared" si="93"/>
        <v>-0.25786035872191709</v>
      </c>
      <c r="S100">
        <f t="shared" si="94"/>
        <v>0.49896416307235136</v>
      </c>
      <c r="T100">
        <f t="shared" si="95"/>
        <v>-0.2473259591972933</v>
      </c>
      <c r="U100">
        <f t="shared" si="96"/>
        <v>-0.69355252095097641</v>
      </c>
      <c r="V100">
        <f t="shared" si="97"/>
        <v>0.21604172404519287</v>
      </c>
      <c r="W100">
        <f t="shared" si="98"/>
        <v>-8.9091608925727702E-3</v>
      </c>
      <c r="X100">
        <f t="shared" si="99"/>
        <v>2.9873996120609477E-2</v>
      </c>
      <c r="Y100">
        <f>($O99*$G100-$QP99*$H100+$R99*$F100)/2</f>
        <v>-1.0017347654172212E-2</v>
      </c>
      <c r="Z100">
        <f t="shared" si="100"/>
        <v>-2.7301701366593156E-2</v>
      </c>
      <c r="AA100">
        <f t="shared" si="101"/>
        <v>0.77017641029800787</v>
      </c>
      <c r="AB100">
        <f t="shared" si="102"/>
        <v>0.32011991916060112</v>
      </c>
      <c r="AC100">
        <f t="shared" si="103"/>
        <v>0.84072966641412306</v>
      </c>
      <c r="AD100">
        <f t="shared" si="104"/>
        <v>-0.30041138447234933</v>
      </c>
      <c r="AE100">
        <f t="shared" si="105"/>
        <v>-0.33616492800116304</v>
      </c>
      <c r="AF100">
        <f t="shared" si="106"/>
        <v>-5.1295330175496853E-2</v>
      </c>
      <c r="AG100">
        <f t="shared" si="107"/>
        <v>-2.3887867086156644E-2</v>
      </c>
      <c r="AH100">
        <f t="shared" si="108"/>
        <v>8.5057458017989779E-2</v>
      </c>
      <c r="AI100">
        <f t="shared" si="109"/>
        <v>0.35134523061263884</v>
      </c>
      <c r="AJ100">
        <f t="shared" si="86"/>
        <v>0.31218307500755826</v>
      </c>
      <c r="AK100">
        <f t="shared" si="87"/>
        <v>-1.1870796727797879</v>
      </c>
      <c r="AL100">
        <f t="shared" si="88"/>
        <v>0.43971257122146346</v>
      </c>
      <c r="AM100">
        <f t="shared" si="89"/>
        <v>0.77362977469180183</v>
      </c>
      <c r="AN100">
        <f>$AJ100*$S100-$AK100*$T100-$AL100*$U100-$AM100*$V100</f>
        <v>0</v>
      </c>
      <c r="AO100">
        <f>$AJ100*$T100+$AK100*$S100+$AL100*$V100-$AM100*$U100</f>
        <v>-3.7972051408907803E-2</v>
      </c>
      <c r="AP100">
        <f>$AJ100*$U100-$AK100*$V100+$AL100*$S100+$AM100*$T100</f>
        <v>6.8005469419302356E-2</v>
      </c>
      <c r="AQ100">
        <f>$AJ100*$V100+$AK100*$U100-$AL100*$T100+$AM100*$S100</f>
        <v>1.3855125358738478</v>
      </c>
      <c r="AR100">
        <f t="shared" si="65"/>
        <v>0</v>
      </c>
      <c r="AS100">
        <f t="shared" si="66"/>
        <v>-3.7972051408907803E-2</v>
      </c>
      <c r="AT100">
        <f t="shared" si="67"/>
        <v>6.8005469419302356E-2</v>
      </c>
      <c r="AU100">
        <f t="shared" si="68"/>
        <v>0.38551253587384782</v>
      </c>
      <c r="AV100">
        <f t="shared" si="69"/>
        <v>-1.8048794045992023E-2</v>
      </c>
      <c r="AW100">
        <f t="shared" si="70"/>
        <v>6.1064653780370855E-2</v>
      </c>
      <c r="AX100">
        <f t="shared" si="71"/>
        <v>-2.5725080610790027E-2</v>
      </c>
      <c r="AY100">
        <f t="shared" si="72"/>
        <v>-5.436228537579401E-2</v>
      </c>
      <c r="AZ100">
        <f t="shared" si="73"/>
        <v>0</v>
      </c>
      <c r="BA100">
        <f t="shared" si="74"/>
        <v>-8.3277816667899629E-3</v>
      </c>
      <c r="BB100">
        <f t="shared" si="75"/>
        <v>-6.5415412417757154E-5</v>
      </c>
      <c r="BC100">
        <f t="shared" si="76"/>
        <v>-7.9738149615732223E-2</v>
      </c>
      <c r="BD100">
        <f t="shared" si="77"/>
        <v>-55.094616835186969</v>
      </c>
      <c r="BE100">
        <f t="shared" si="78"/>
        <v>-3.7674634773471265</v>
      </c>
      <c r="BF100">
        <f t="shared" si="79"/>
        <v>41.201162945447273</v>
      </c>
      <c r="BG100">
        <f t="shared" si="80"/>
        <v>0.70884237925394022</v>
      </c>
      <c r="BH100">
        <f t="shared" si="81"/>
        <v>0</v>
      </c>
      <c r="BI100">
        <f t="shared" si="82"/>
        <v>21.139289388979606</v>
      </c>
      <c r="BJ100">
        <f t="shared" si="83"/>
        <v>59.4075283671094</v>
      </c>
      <c r="BK100">
        <f t="shared" si="84"/>
        <v>1.2540018756631124</v>
      </c>
    </row>
    <row r="101" spans="2:63" x14ac:dyDescent="0.25">
      <c r="B101">
        <v>91</v>
      </c>
      <c r="C101">
        <f>'Исходные данные'!A94/9.81</f>
        <v>-1.1661060142711519</v>
      </c>
      <c r="D101">
        <f>'Исходные данные'!B94/9.81</f>
        <v>-7.834230377166157E-2</v>
      </c>
      <c r="E101">
        <f>'Исходные данные'!C94/9.81</f>
        <v>-0.46639347604485215</v>
      </c>
      <c r="F101">
        <f>'Исходные данные'!D94</f>
        <v>-4.8242599999999997E-2</v>
      </c>
      <c r="G101">
        <f>'Исходные данные'!E94</f>
        <v>-5.3730100000000003E-2</v>
      </c>
      <c r="H101">
        <f>'Исходные данные'!F94</f>
        <v>1.56891E-3</v>
      </c>
      <c r="I101">
        <f>'Исходные данные'!G94</f>
        <v>2.35371</v>
      </c>
      <c r="J101">
        <f>'Исходные данные'!H94</f>
        <v>58.130299999999998</v>
      </c>
      <c r="K101">
        <f>'Исходные данные'!I94</f>
        <v>-24.3521</v>
      </c>
      <c r="L101">
        <f>'Исходные данные'!J94</f>
        <v>8498045</v>
      </c>
      <c r="M101">
        <f t="shared" si="85"/>
        <v>6.9963999999999998E-2</v>
      </c>
      <c r="O101">
        <f t="shared" si="90"/>
        <v>0.60069768979892113</v>
      </c>
      <c r="P101">
        <f t="shared" si="91"/>
        <v>0.28785692294922011</v>
      </c>
      <c r="Q101">
        <f t="shared" si="92"/>
        <v>0.81061211273234446</v>
      </c>
      <c r="R101">
        <f t="shared" si="93"/>
        <v>-0.2586476141620816</v>
      </c>
      <c r="S101">
        <f t="shared" si="94"/>
        <v>0.51443254374312775</v>
      </c>
      <c r="T101">
        <f t="shared" si="95"/>
        <v>-0.24651829301425554</v>
      </c>
      <c r="U101">
        <f t="shared" si="96"/>
        <v>-0.69420152303479021</v>
      </c>
      <c r="V101">
        <f t="shared" si="97"/>
        <v>0.22150368204517379</v>
      </c>
      <c r="W101">
        <f t="shared" si="98"/>
        <v>2.9561825967848735E-2</v>
      </c>
      <c r="X101">
        <f t="shared" si="99"/>
        <v>-2.064343476257564E-2</v>
      </c>
      <c r="Y101">
        <f>($O100*$G101-$QP100*$H101+$R100*$F101)/2</f>
        <v>-9.779482492422182E-3</v>
      </c>
      <c r="Z101">
        <f t="shared" si="100"/>
        <v>1.2504264552353591E-2</v>
      </c>
      <c r="AA101">
        <f t="shared" si="101"/>
        <v>0.63186081891418122</v>
      </c>
      <c r="AB101">
        <f t="shared" si="102"/>
        <v>0.22821166359438699</v>
      </c>
      <c r="AC101">
        <f t="shared" si="103"/>
        <v>0.64372464141884689</v>
      </c>
      <c r="AD101">
        <f t="shared" si="104"/>
        <v>-0.27545333041572445</v>
      </c>
      <c r="AE101">
        <f t="shared" si="105"/>
        <v>-4.4355495568180588E-2</v>
      </c>
      <c r="AF101">
        <f t="shared" si="106"/>
        <v>8.1823923691100003E-2</v>
      </c>
      <c r="AG101">
        <f t="shared" si="107"/>
        <v>0.22484302290998148</v>
      </c>
      <c r="AH101">
        <f t="shared" si="108"/>
        <v>2.1489138433187331E-2</v>
      </c>
      <c r="AI101">
        <f t="shared" si="109"/>
        <v>0.24429230953348693</v>
      </c>
      <c r="AJ101">
        <f t="shared" si="86"/>
        <v>0.27854534963757788</v>
      </c>
      <c r="AK101">
        <f t="shared" si="87"/>
        <v>-1.0988044397731096</v>
      </c>
      <c r="AL101">
        <f t="shared" si="88"/>
        <v>0.38880508845998724</v>
      </c>
      <c r="AM101">
        <f t="shared" si="89"/>
        <v>0.64254680180033719</v>
      </c>
      <c r="AN101">
        <f>$AJ101*$S101-$AK101*$T101-$AL101*$U101-$AM101*$V101</f>
        <v>0</v>
      </c>
      <c r="AO101">
        <f>$AJ101*$T101+$AK101*$S101+$AL101*$V101-$AM101*$U101</f>
        <v>-0.10174856002572363</v>
      </c>
      <c r="AP101">
        <f>$AJ101*$U101-$AK101*$V101+$AL101*$S101+$AM101*$T101</f>
        <v>9.1637073219818177E-2</v>
      </c>
      <c r="AQ101">
        <f>$AJ101*$V101+$AK101*$U101-$AL101*$T101+$AM101*$S101</f>
        <v>1.2508850886157374</v>
      </c>
      <c r="AR101">
        <f t="shared" si="65"/>
        <v>0</v>
      </c>
      <c r="AS101">
        <f t="shared" si="66"/>
        <v>-0.10174856002572363</v>
      </c>
      <c r="AT101">
        <f t="shared" si="67"/>
        <v>9.1637073219818177E-2</v>
      </c>
      <c r="AU101">
        <f t="shared" si="68"/>
        <v>0.25088508861573744</v>
      </c>
      <c r="AV101">
        <f t="shared" si="69"/>
        <v>5.7847031097725224E-2</v>
      </c>
      <c r="AW101">
        <f t="shared" si="70"/>
        <v>-4.1604603093796586E-2</v>
      </c>
      <c r="AX101">
        <f t="shared" si="71"/>
        <v>-2.024933515667364E-2</v>
      </c>
      <c r="AY101">
        <f t="shared" si="72"/>
        <v>2.4581895266449928E-2</v>
      </c>
      <c r="AZ101">
        <f t="shared" si="73"/>
        <v>0</v>
      </c>
      <c r="BA101">
        <f t="shared" si="74"/>
        <v>-2.3083626326237512E-2</v>
      </c>
      <c r="BB101">
        <f t="shared" si="75"/>
        <v>-4.7418728169672963E-2</v>
      </c>
      <c r="BC101">
        <f t="shared" si="76"/>
        <v>4.9349204590949595E-2</v>
      </c>
      <c r="BD101">
        <f t="shared" si="77"/>
        <v>-54.097269579716233</v>
      </c>
      <c r="BE101">
        <f t="shared" si="78"/>
        <v>-3.2909756654866573</v>
      </c>
      <c r="BF101">
        <f t="shared" si="79"/>
        <v>41.319876014740487</v>
      </c>
      <c r="BG101">
        <f t="shared" si="80"/>
        <v>0.19701324050349456</v>
      </c>
      <c r="BH101">
        <f t="shared" si="81"/>
        <v>0</v>
      </c>
      <c r="BI101">
        <f t="shared" si="82"/>
        <v>20.932253141061249</v>
      </c>
      <c r="BJ101">
        <f t="shared" si="83"/>
        <v>59.491091719352468</v>
      </c>
      <c r="BK101">
        <f t="shared" si="84"/>
        <v>0.58931124393154843</v>
      </c>
    </row>
    <row r="102" spans="2:63" x14ac:dyDescent="0.25">
      <c r="B102">
        <v>92</v>
      </c>
      <c r="C102">
        <f>'Исходные данные'!A95/9.81</f>
        <v>-1.0650662589194699</v>
      </c>
      <c r="D102">
        <f>'Исходные данные'!B95/9.81</f>
        <v>-5.7841488277268087E-2</v>
      </c>
      <c r="E102">
        <f>'Исходные данные'!C95/9.81</f>
        <v>-0.411236493374108</v>
      </c>
      <c r="F102">
        <f>'Исходные данные'!D95</f>
        <v>-0.103134</v>
      </c>
      <c r="G102">
        <f>'Исходные данные'!E95</f>
        <v>-0.12887199999999999</v>
      </c>
      <c r="H102">
        <f>'Исходные данные'!F95</f>
        <v>-4.8925700000000003E-2</v>
      </c>
      <c r="I102">
        <f>'Исходные данные'!G95</f>
        <v>2.35371</v>
      </c>
      <c r="J102">
        <f>'Исходные данные'!H95</f>
        <v>58.130299999999998</v>
      </c>
      <c r="K102">
        <f>'Исходные данные'!I95</f>
        <v>-24.3521</v>
      </c>
      <c r="L102">
        <f>'Исходные данные'!J95</f>
        <v>8557295</v>
      </c>
      <c r="M102">
        <f t="shared" si="85"/>
        <v>5.9249999999999997E-2</v>
      </c>
      <c r="O102">
        <f t="shared" si="90"/>
        <v>0.59935863885907392</v>
      </c>
      <c r="P102">
        <f t="shared" si="91"/>
        <v>0.27930041211146922</v>
      </c>
      <c r="Q102">
        <f t="shared" si="92"/>
        <v>0.79286493723932683</v>
      </c>
      <c r="R102">
        <f t="shared" si="93"/>
        <v>-0.25498761928926134</v>
      </c>
      <c r="S102">
        <f t="shared" si="94"/>
        <v>0.52998704796585538</v>
      </c>
      <c r="T102">
        <f t="shared" si="95"/>
        <v>-0.24697333334909918</v>
      </c>
      <c r="U102">
        <f t="shared" si="96"/>
        <v>-0.70109633911843361</v>
      </c>
      <c r="V102">
        <f t="shared" si="97"/>
        <v>0.22547457707826962</v>
      </c>
      <c r="W102">
        <f t="shared" si="98"/>
        <v>6.07492622536389E-2</v>
      </c>
      <c r="X102">
        <f t="shared" si="99"/>
        <v>-6.7472277957963289E-2</v>
      </c>
      <c r="Y102">
        <f>($O101*$G102-$QP101*$H102+$R101*$F102)/2</f>
        <v>-2.5368874820387216E-2</v>
      </c>
      <c r="Z102">
        <f t="shared" si="100"/>
        <v>8.5577086492153245E-3</v>
      </c>
      <c r="AA102">
        <f t="shared" si="101"/>
        <v>0.5494254754943898</v>
      </c>
      <c r="AB102">
        <f t="shared" si="102"/>
        <v>0.23320609749419316</v>
      </c>
      <c r="AC102">
        <f t="shared" si="103"/>
        <v>0.62861934401135111</v>
      </c>
      <c r="AD102">
        <f t="shared" si="104"/>
        <v>-0.22310778508734597</v>
      </c>
      <c r="AE102">
        <f t="shared" si="105"/>
        <v>8.454261026760089E-2</v>
      </c>
      <c r="AF102">
        <f t="shared" si="106"/>
        <v>9.0113592711339008E-2</v>
      </c>
      <c r="AG102">
        <f t="shared" si="107"/>
        <v>0.30008736556830895</v>
      </c>
      <c r="AH102">
        <f t="shared" si="108"/>
        <v>-5.8601524416256462E-2</v>
      </c>
      <c r="AI102">
        <f t="shared" si="109"/>
        <v>0.32977943868567905</v>
      </c>
      <c r="AJ102">
        <f t="shared" si="86"/>
        <v>0.23847371860468625</v>
      </c>
      <c r="AK102">
        <f t="shared" si="87"/>
        <v>-0.97916052314225088</v>
      </c>
      <c r="AL102">
        <f t="shared" si="88"/>
        <v>0.35176943613841299</v>
      </c>
      <c r="AM102">
        <f t="shared" si="89"/>
        <v>0.58182039610304448</v>
      </c>
      <c r="AN102">
        <f>$AJ102*$S102-$AK102*$T102-$AL102*$U102-$AM102*$V102</f>
        <v>0</v>
      </c>
      <c r="AO102">
        <f>$AJ102*$T102+$AK102*$S102+$AL102*$V102-$AM102*$U102</f>
        <v>-9.0611829770167074E-2</v>
      </c>
      <c r="AP102">
        <f>$AJ102*$U102-$AK102*$V102+$AL102*$S102+$AM102*$T102</f>
        <v>9.6321876145080088E-2</v>
      </c>
      <c r="AQ102">
        <f>$AJ102*$V102+$AK102*$U102-$AL102*$T102+$AM102*$S102</f>
        <v>1.1354905634214105</v>
      </c>
      <c r="AR102">
        <f t="shared" si="65"/>
        <v>0</v>
      </c>
      <c r="AS102">
        <f t="shared" si="66"/>
        <v>-9.0611829770167074E-2</v>
      </c>
      <c r="AT102">
        <f t="shared" si="67"/>
        <v>9.6321876145080088E-2</v>
      </c>
      <c r="AU102">
        <f t="shared" si="68"/>
        <v>0.13549056342141053</v>
      </c>
      <c r="AV102">
        <f t="shared" si="69"/>
        <v>0.11850801112955016</v>
      </c>
      <c r="AW102">
        <f t="shared" si="70"/>
        <v>-0.13346649039302755</v>
      </c>
      <c r="AX102">
        <f t="shared" si="71"/>
        <v>-3.727768520642577E-2</v>
      </c>
      <c r="AY102">
        <f t="shared" si="72"/>
        <v>1.6453288770384086E-2</v>
      </c>
      <c r="AZ102">
        <f t="shared" si="73"/>
        <v>0</v>
      </c>
      <c r="BA102">
        <f t="shared" si="74"/>
        <v>-9.6873659566002024E-2</v>
      </c>
      <c r="BB102">
        <f t="shared" si="75"/>
        <v>-7.6812446193376474E-2</v>
      </c>
      <c r="BC102">
        <f t="shared" si="76"/>
        <v>0.11980684726913565</v>
      </c>
      <c r="BD102">
        <f t="shared" si="77"/>
        <v>-52.956352837888147</v>
      </c>
      <c r="BE102">
        <f t="shared" si="78"/>
        <v>-3.0747030107062727</v>
      </c>
      <c r="BF102">
        <f t="shared" si="79"/>
        <v>41.042282140852002</v>
      </c>
      <c r="BG102">
        <f t="shared" si="80"/>
        <v>-0.22599889462629208</v>
      </c>
      <c r="BH102">
        <f t="shared" si="81"/>
        <v>0</v>
      </c>
      <c r="BI102">
        <f t="shared" si="82"/>
        <v>20.54479842073664</v>
      </c>
      <c r="BJ102">
        <f t="shared" si="83"/>
        <v>59.628466122638699</v>
      </c>
      <c r="BK102">
        <f t="shared" si="84"/>
        <v>0.23192450652602717</v>
      </c>
    </row>
    <row r="103" spans="2:63" x14ac:dyDescent="0.25">
      <c r="B103">
        <v>93</v>
      </c>
      <c r="C103">
        <f>'Исходные данные'!A96/9.81</f>
        <v>-1.0228440366972478</v>
      </c>
      <c r="D103">
        <f>'Исходные данные'!B96/9.81</f>
        <v>-6.6383588175331285E-2</v>
      </c>
      <c r="E103">
        <f>'Исходные данные'!C96/9.81</f>
        <v>-0.40806320081549435</v>
      </c>
      <c r="F103">
        <f>'Исходные данные'!D96</f>
        <v>-0.153229</v>
      </c>
      <c r="G103">
        <f>'Исходные данные'!E96</f>
        <v>-0.16217999999999999</v>
      </c>
      <c r="H103">
        <f>'Исходные данные'!F96</f>
        <v>-9.0627100000000002E-2</v>
      </c>
      <c r="I103">
        <f>'Исходные данные'!G96</f>
        <v>2.35371</v>
      </c>
      <c r="J103">
        <f>'Исходные данные'!H96</f>
        <v>58.130299999999998</v>
      </c>
      <c r="K103">
        <f>'Исходные данные'!I96</f>
        <v>-24.3521</v>
      </c>
      <c r="L103">
        <f>'Исходные данные'!J96</f>
        <v>8615437</v>
      </c>
      <c r="M103">
        <f t="shared" si="85"/>
        <v>5.8141999999999999E-2</v>
      </c>
      <c r="O103">
        <f t="shared" si="90"/>
        <v>0.59102162459750918</v>
      </c>
      <c r="P103">
        <f t="shared" si="91"/>
        <v>0.26963922333988083</v>
      </c>
      <c r="Q103">
        <f t="shared" si="92"/>
        <v>0.77987051553781894</v>
      </c>
      <c r="R103">
        <f t="shared" si="93"/>
        <v>-0.24945912275995508</v>
      </c>
      <c r="S103">
        <f t="shared" si="94"/>
        <v>0.54101072990456744</v>
      </c>
      <c r="T103">
        <f t="shared" si="95"/>
        <v>-0.24682297052896093</v>
      </c>
      <c r="U103">
        <f t="shared" si="96"/>
        <v>-0.71387966071376285</v>
      </c>
      <c r="V103">
        <f t="shared" si="97"/>
        <v>0.22835046378823343</v>
      </c>
      <c r="W103">
        <f t="shared" si="98"/>
        <v>7.4137484948406246E-2</v>
      </c>
      <c r="X103">
        <f t="shared" si="99"/>
        <v>-0.1025240334618758</v>
      </c>
      <c r="Y103">
        <f>($O102*$G103-$QP102*$H103+$R102*$F103)/2</f>
        <v>-2.9066243067045187E-2</v>
      </c>
      <c r="Z103">
        <f t="shared" si="100"/>
        <v>1.0937412666130783E-2</v>
      </c>
      <c r="AA103">
        <f t="shared" si="101"/>
        <v>0.46314118593744424</v>
      </c>
      <c r="AB103">
        <f t="shared" si="102"/>
        <v>0.23222572177961773</v>
      </c>
      <c r="AC103">
        <f t="shared" si="103"/>
        <v>0.66556994332265829</v>
      </c>
      <c r="AD103">
        <f t="shared" si="104"/>
        <v>-0.19998976866344872</v>
      </c>
      <c r="AE103">
        <f t="shared" si="105"/>
        <v>0.1092591957287128</v>
      </c>
      <c r="AF103">
        <f t="shared" si="106"/>
        <v>3.7758324609075154E-2</v>
      </c>
      <c r="AG103">
        <f t="shared" si="107"/>
        <v>0.10210254528565006</v>
      </c>
      <c r="AH103">
        <f t="shared" si="108"/>
        <v>-4.4113443595523369E-2</v>
      </c>
      <c r="AI103">
        <f t="shared" si="109"/>
        <v>0.16041879125661404</v>
      </c>
      <c r="AJ103">
        <f t="shared" si="86"/>
        <v>0.22577438668036776</v>
      </c>
      <c r="AK103">
        <f t="shared" si="87"/>
        <v>-0.93931939474255011</v>
      </c>
      <c r="AL103">
        <f t="shared" si="88"/>
        <v>0.32595348452622613</v>
      </c>
      <c r="AM103">
        <f t="shared" si="89"/>
        <v>0.53861211117132246</v>
      </c>
      <c r="AN103">
        <f>$AJ103*$S103-$AK103*$T103-$AL103*$U103-$AM103*$V103</f>
        <v>0</v>
      </c>
      <c r="AO103">
        <f>$AJ103*$T103+$AK103*$S103+$AL103*$V103-$AM103*$U103</f>
        <v>-0.10497231560872444</v>
      </c>
      <c r="AP103">
        <f>$AJ103*$U103-$AK103*$V103+$AL103*$S103+$AM103*$T103</f>
        <v>9.6720768209795166E-2</v>
      </c>
      <c r="AQ103">
        <f>$AJ103*$V103+$AK103*$U103-$AL103*$T103+$AM103*$S103</f>
        <v>1.0939644354359008</v>
      </c>
      <c r="AR103">
        <f t="shared" si="65"/>
        <v>0</v>
      </c>
      <c r="AS103">
        <f t="shared" si="66"/>
        <v>-0.10497231560872444</v>
      </c>
      <c r="AT103">
        <f t="shared" si="67"/>
        <v>9.6720768209795166E-2</v>
      </c>
      <c r="AU103">
        <f t="shared" si="68"/>
        <v>9.3964435435900828E-2</v>
      </c>
      <c r="AV103">
        <f t="shared" si="69"/>
        <v>0.14518819189879134</v>
      </c>
      <c r="AW103">
        <f t="shared" si="70"/>
        <v>-0.20169633624335873</v>
      </c>
      <c r="AX103">
        <f t="shared" si="71"/>
        <v>-3.3190894298293153E-2</v>
      </c>
      <c r="AY103">
        <f t="shared" si="72"/>
        <v>2.2206114109521669E-2</v>
      </c>
      <c r="AZ103">
        <f t="shared" si="73"/>
        <v>0</v>
      </c>
      <c r="BA103">
        <f t="shared" si="74"/>
        <v>-0.1366823258005701</v>
      </c>
      <c r="BB103">
        <f t="shared" si="75"/>
        <v>-8.1027054245717545E-2</v>
      </c>
      <c r="BC103">
        <f t="shared" si="76"/>
        <v>0.18096217391880096</v>
      </c>
      <c r="BD103">
        <f t="shared" si="77"/>
        <v>-52.043613069098093</v>
      </c>
      <c r="BE103">
        <f t="shared" si="78"/>
        <v>-3.0992576296241019</v>
      </c>
      <c r="BF103">
        <f t="shared" si="79"/>
        <v>40.335391243204363</v>
      </c>
      <c r="BG103">
        <f t="shared" si="80"/>
        <v>-0.55399779097324764</v>
      </c>
      <c r="BH103">
        <f t="shared" si="81"/>
        <v>0</v>
      </c>
      <c r="BI103">
        <f t="shared" si="82"/>
        <v>19.983945084818821</v>
      </c>
      <c r="BJ103">
        <f t="shared" si="83"/>
        <v>59.819212595116774</v>
      </c>
      <c r="BK103">
        <f t="shared" si="84"/>
        <v>-1.570386160773718E-2</v>
      </c>
    </row>
    <row r="104" spans="2:63" x14ac:dyDescent="0.25">
      <c r="B104">
        <v>94</v>
      </c>
      <c r="C104">
        <f>'Исходные данные'!A97/9.81</f>
        <v>-0.99209276248725797</v>
      </c>
      <c r="D104">
        <f>'Исходные данные'!B97/9.81</f>
        <v>-4.6614882772680936E-2</v>
      </c>
      <c r="E104">
        <f>'Исходные данные'!C97/9.81</f>
        <v>-0.37828848114169211</v>
      </c>
      <c r="F104">
        <f>'Исходные данные'!D97</f>
        <v>-0.129247</v>
      </c>
      <c r="G104">
        <f>'Исходные данные'!E97</f>
        <v>-0.24132000000000001</v>
      </c>
      <c r="H104">
        <f>'Исходные данные'!F97</f>
        <v>-8.2899600000000004E-2</v>
      </c>
      <c r="I104">
        <f>'Исходные данные'!G97</f>
        <v>1.9916</v>
      </c>
      <c r="J104">
        <f>'Исходные данные'!H97</f>
        <v>57.765799999999999</v>
      </c>
      <c r="K104">
        <f>'Исходные данные'!I97</f>
        <v>-21.548999999999999</v>
      </c>
      <c r="L104">
        <f>'Исходные данные'!J97</f>
        <v>8674238</v>
      </c>
      <c r="M104">
        <f t="shared" si="85"/>
        <v>5.8800999999999999E-2</v>
      </c>
      <c r="O104">
        <f t="shared" si="90"/>
        <v>0.58327546926566554</v>
      </c>
      <c r="P104">
        <f t="shared" si="91"/>
        <v>0.26632961431731716</v>
      </c>
      <c r="Q104">
        <f t="shared" si="92"/>
        <v>0.77143726009743852</v>
      </c>
      <c r="R104">
        <f t="shared" si="93"/>
        <v>-0.23902199876735594</v>
      </c>
      <c r="S104">
        <f t="shared" si="94"/>
        <v>0.54850636460091906</v>
      </c>
      <c r="T104">
        <f t="shared" si="95"/>
        <v>-0.25045368137746871</v>
      </c>
      <c r="U104">
        <f t="shared" si="96"/>
        <v>-0.7254518136798449</v>
      </c>
      <c r="V104">
        <f t="shared" si="97"/>
        <v>0.22477387531587259</v>
      </c>
      <c r="W104">
        <f t="shared" si="98"/>
        <v>0.10118417600772245</v>
      </c>
      <c r="X104">
        <f t="shared" si="99"/>
        <v>-0.10061910060433281</v>
      </c>
      <c r="Y104">
        <f>($O103*$G104-$QP103*$H104+$R103*$F104)/2</f>
        <v>-5.5191747604257504E-2</v>
      </c>
      <c r="Z104">
        <f t="shared" si="100"/>
        <v>-6.6344345625736212E-3</v>
      </c>
      <c r="AA104">
        <f t="shared" si="101"/>
        <v>0.44479484349456477</v>
      </c>
      <c r="AB104">
        <f t="shared" si="102"/>
        <v>0.29268821640604176</v>
      </c>
      <c r="AC104">
        <f t="shared" si="103"/>
        <v>0.71898156903691268</v>
      </c>
      <c r="AD104">
        <f t="shared" si="104"/>
        <v>-0.12954661882096874</v>
      </c>
      <c r="AE104">
        <f t="shared" si="105"/>
        <v>8.7444986632095753E-2</v>
      </c>
      <c r="AF104">
        <f t="shared" si="106"/>
        <v>-1.3783514041349049E-2</v>
      </c>
      <c r="AG104">
        <f t="shared" si="107"/>
        <v>3.6412161114766771E-2</v>
      </c>
      <c r="AH104">
        <f t="shared" si="108"/>
        <v>-7.1708802073566613E-2</v>
      </c>
      <c r="AI104">
        <f t="shared" si="109"/>
        <v>0.11960187589786858</v>
      </c>
      <c r="AJ104">
        <f t="shared" si="86"/>
        <v>0.20976487137299893</v>
      </c>
      <c r="AK104">
        <f t="shared" si="87"/>
        <v>-0.88163118346582658</v>
      </c>
      <c r="AL104">
        <f t="shared" si="88"/>
        <v>0.31069210271148323</v>
      </c>
      <c r="AM104">
        <f t="shared" si="89"/>
        <v>0.53227600734965774</v>
      </c>
      <c r="AN104">
        <f>$AJ104*$S104-$AK104*$T104-$AL104*$U104-$AM104*$V104</f>
        <v>0</v>
      </c>
      <c r="AO104">
        <f>$AJ104*$T104+$AK104*$S104+$AL104*$V104-$AM104*$U104</f>
        <v>-8.0140636754112315E-2</v>
      </c>
      <c r="AP104">
        <f>$AJ104*$U104-$AK104*$V104+$AL104*$S104+$AM104*$T104</f>
        <v>8.3099461541940089E-2</v>
      </c>
      <c r="AQ104">
        <f>$AJ104*$V104+$AK104*$U104-$AL104*$T104+$AM104*$S104</f>
        <v>1.0565013627402871</v>
      </c>
      <c r="AR104">
        <f t="shared" si="65"/>
        <v>0</v>
      </c>
      <c r="AS104">
        <f t="shared" si="66"/>
        <v>-8.0140636754112315E-2</v>
      </c>
      <c r="AT104">
        <f t="shared" si="67"/>
        <v>8.3099461541940089E-2</v>
      </c>
      <c r="AU104">
        <f t="shared" si="68"/>
        <v>5.6501362740287053E-2</v>
      </c>
      <c r="AV104">
        <f t="shared" si="69"/>
        <v>0.20077071517936984</v>
      </c>
      <c r="AW104">
        <f t="shared" si="70"/>
        <v>-0.19701923360589144</v>
      </c>
      <c r="AX104">
        <f t="shared" si="71"/>
        <v>-8.7784541473446095E-2</v>
      </c>
      <c r="AY104">
        <f t="shared" si="72"/>
        <v>-1.2918014063177302E-2</v>
      </c>
      <c r="AZ104">
        <f t="shared" si="73"/>
        <v>-2.9490299091605721E-17</v>
      </c>
      <c r="BA104">
        <f t="shared" si="74"/>
        <v>-0.1874531366221743</v>
      </c>
      <c r="BB104">
        <f t="shared" si="75"/>
        <v>-0.14627971834486386</v>
      </c>
      <c r="BC104">
        <f t="shared" si="76"/>
        <v>0.15898439753829863</v>
      </c>
      <c r="BD104">
        <f t="shared" si="77"/>
        <v>-50.243797590648732</v>
      </c>
      <c r="BE104">
        <f t="shared" si="78"/>
        <v>-1.6547531168548719</v>
      </c>
      <c r="BF104">
        <f t="shared" si="79"/>
        <v>38.956474748685388</v>
      </c>
      <c r="BG104">
        <f t="shared" si="80"/>
        <v>1.2793457003153945</v>
      </c>
      <c r="BH104">
        <f t="shared" si="81"/>
        <v>0</v>
      </c>
      <c r="BI104">
        <f t="shared" si="82"/>
        <v>21.360602913048528</v>
      </c>
      <c r="BJ104">
        <f t="shared" si="83"/>
        <v>57.868856860736123</v>
      </c>
      <c r="BK104">
        <f t="shared" si="84"/>
        <v>0.36547232822279629</v>
      </c>
    </row>
    <row r="105" spans="2:63" x14ac:dyDescent="0.25">
      <c r="B105">
        <v>95</v>
      </c>
      <c r="C105">
        <f>'Исходные данные'!A98/9.81</f>
        <v>-0.98721100917431193</v>
      </c>
      <c r="D105">
        <f>'Исходные данные'!B98/9.81</f>
        <v>-5.5156880733944959E-2</v>
      </c>
      <c r="E105">
        <f>'Исходные данные'!C98/9.81</f>
        <v>-0.34070336391437306</v>
      </c>
      <c r="F105">
        <f>'Исходные данные'!D98</f>
        <v>-0.12911400000000001</v>
      </c>
      <c r="G105">
        <f>'Исходные данные'!E98</f>
        <v>-0.33871200000000001</v>
      </c>
      <c r="H105">
        <f>'Исходные данные'!F98</f>
        <v>-3.9999199999999999E-2</v>
      </c>
      <c r="I105">
        <f>'Исходные данные'!G98</f>
        <v>1.9916</v>
      </c>
      <c r="J105">
        <f>'Исходные данные'!H98</f>
        <v>57.765799999999999</v>
      </c>
      <c r="K105">
        <f>'Исходные данные'!I98</f>
        <v>-21.548999999999999</v>
      </c>
      <c r="L105">
        <f>'Исходные данные'!J98</f>
        <v>8734378</v>
      </c>
      <c r="M105">
        <f t="shared" si="85"/>
        <v>6.0139999999999999E-2</v>
      </c>
      <c r="O105">
        <f t="shared" si="90"/>
        <v>0.57546272259984477</v>
      </c>
      <c r="P105">
        <f t="shared" si="91"/>
        <v>0.25951050153854199</v>
      </c>
      <c r="Q105">
        <f t="shared" si="92"/>
        <v>0.76128052698191773</v>
      </c>
      <c r="R105">
        <f t="shared" si="93"/>
        <v>-0.23268517102134653</v>
      </c>
      <c r="S105">
        <f t="shared" si="94"/>
        <v>0.55751439675778613</v>
      </c>
      <c r="T105">
        <f t="shared" si="95"/>
        <v>-0.25141652975179146</v>
      </c>
      <c r="U105">
        <f t="shared" si="96"/>
        <v>-0.73753665892778009</v>
      </c>
      <c r="V105">
        <f t="shared" si="97"/>
        <v>0.22542786467622242</v>
      </c>
      <c r="W105">
        <f t="shared" si="98"/>
        <v>0.14306062516599721</v>
      </c>
      <c r="X105">
        <f t="shared" si="99"/>
        <v>-9.356276071967265E-2</v>
      </c>
      <c r="Y105">
        <f>($O104*$G105-$QP104*$H105+$R104*$F105)/2</f>
        <v>-8.3350657198531852E-2</v>
      </c>
      <c r="Z105">
        <f t="shared" si="100"/>
        <v>-6.9681190373388283E-3</v>
      </c>
      <c r="AA105">
        <f t="shared" si="101"/>
        <v>0.40947455011532791</v>
      </c>
      <c r="AB105">
        <f t="shared" si="102"/>
        <v>0.24745554600881334</v>
      </c>
      <c r="AC105">
        <f t="shared" si="103"/>
        <v>0.70926872277795072</v>
      </c>
      <c r="AD105">
        <f t="shared" si="104"/>
        <v>-0.16437561228053937</v>
      </c>
      <c r="AE105">
        <f t="shared" si="105"/>
        <v>6.019240473536018E-2</v>
      </c>
      <c r="AF105">
        <f t="shared" si="106"/>
        <v>6.5366487368550309E-3</v>
      </c>
      <c r="AG105">
        <f t="shared" si="107"/>
        <v>2.1530805351512926E-2</v>
      </c>
      <c r="AH105">
        <f t="shared" si="108"/>
        <v>-2.5852254000797412E-2</v>
      </c>
      <c r="AI105">
        <f t="shared" si="109"/>
        <v>6.926592221677931E-2</v>
      </c>
      <c r="AJ105">
        <f t="shared" si="86"/>
        <v>0.2189048628470483</v>
      </c>
      <c r="AK105">
        <f t="shared" si="87"/>
        <v>-0.84030815977181794</v>
      </c>
      <c r="AL105">
        <f t="shared" si="88"/>
        <v>0.28638473459189734</v>
      </c>
      <c r="AM105">
        <f t="shared" si="89"/>
        <v>0.54116864212691262</v>
      </c>
      <c r="AN105">
        <f>$AJ105*$S105-$AK105*$T105-$AL105*$U105-$AM105*$V105</f>
        <v>0</v>
      </c>
      <c r="AO105">
        <f>$AJ105*$T105+$AK105*$S105+$AL105*$V105-$AM105*$U105</f>
        <v>-5.982938632294249E-2</v>
      </c>
      <c r="AP105">
        <f>$AJ105*$U105-$AK105*$V105+$AL105*$S105+$AM105*$T105</f>
        <v>5.1583383492713741E-2</v>
      </c>
      <c r="AQ105">
        <f>$AJ105*$V105+$AK105*$U105-$AL105*$T105+$AM105*$S105</f>
        <v>1.042816493631308</v>
      </c>
      <c r="AR105">
        <f t="shared" si="65"/>
        <v>0</v>
      </c>
      <c r="AS105">
        <f t="shared" si="66"/>
        <v>-5.982938632294249E-2</v>
      </c>
      <c r="AT105">
        <f t="shared" si="67"/>
        <v>5.1583383492713741E-2</v>
      </c>
      <c r="AU105">
        <f t="shared" si="68"/>
        <v>4.2816493631308017E-2</v>
      </c>
      <c r="AV105">
        <f t="shared" si="69"/>
        <v>0.28205406805802957</v>
      </c>
      <c r="AW105">
        <f t="shared" si="70"/>
        <v>-0.18356416566759381</v>
      </c>
      <c r="AX105">
        <f t="shared" si="71"/>
        <v>-0.15449300407284805</v>
      </c>
      <c r="AY105">
        <f t="shared" si="72"/>
        <v>-1.2625395570195014E-2</v>
      </c>
      <c r="AZ105">
        <f t="shared" si="73"/>
        <v>-2.7755575615628914E-17</v>
      </c>
      <c r="BA105">
        <f t="shared" si="74"/>
        <v>-0.21739144016408057</v>
      </c>
      <c r="BB105">
        <f t="shared" si="75"/>
        <v>-0.24960257792295981</v>
      </c>
      <c r="BC105">
        <f t="shared" si="76"/>
        <v>0.15308721298083566</v>
      </c>
      <c r="BD105">
        <f t="shared" si="77"/>
        <v>-49.506952530735212</v>
      </c>
      <c r="BE105">
        <f t="shared" si="78"/>
        <v>-1.8174974654185956</v>
      </c>
      <c r="BF105">
        <f t="shared" si="79"/>
        <v>38.37084055220604</v>
      </c>
      <c r="BG105">
        <f t="shared" si="80"/>
        <v>1.0740192229338654</v>
      </c>
      <c r="BH105">
        <f t="shared" si="81"/>
        <v>0</v>
      </c>
      <c r="BI105">
        <f t="shared" si="82"/>
        <v>20.875570401644929</v>
      </c>
      <c r="BJ105">
        <f t="shared" si="83"/>
        <v>58.045176773534017</v>
      </c>
      <c r="BK105">
        <f t="shared" si="84"/>
        <v>0.42606916709899156</v>
      </c>
    </row>
    <row r="106" spans="2:63" x14ac:dyDescent="0.25">
      <c r="B106">
        <v>96</v>
      </c>
      <c r="C106">
        <f>'Исходные данные'!A99/9.81</f>
        <v>-0.96671049949031596</v>
      </c>
      <c r="D106">
        <f>'Исходные данные'!B99/9.81</f>
        <v>-6.7115698267074406E-2</v>
      </c>
      <c r="E106">
        <f>'Исходные данные'!C99/9.81</f>
        <v>-0.30287461773700303</v>
      </c>
      <c r="F106">
        <f>'Исходные данные'!D99</f>
        <v>-0.184005</v>
      </c>
      <c r="G106">
        <f>'Исходные данные'!E99</f>
        <v>-0.32885199999999998</v>
      </c>
      <c r="H106">
        <f>'Исходные данные'!F99</f>
        <v>-2.8807800000000001E-2</v>
      </c>
      <c r="I106">
        <f>'Исходные данные'!G99</f>
        <v>2.8968699999999998</v>
      </c>
      <c r="J106">
        <f>'Исходные данные'!H99</f>
        <v>59.041400000000003</v>
      </c>
      <c r="K106">
        <f>'Исходные данные'!I99</f>
        <v>-22.0746</v>
      </c>
      <c r="L106">
        <f>'Исходные данные'!J99</f>
        <v>8807348</v>
      </c>
      <c r="M106">
        <f t="shared" si="85"/>
        <v>7.2969999999999993E-2</v>
      </c>
      <c r="O106">
        <f t="shared" si="90"/>
        <v>0.56813465287565779</v>
      </c>
      <c r="P106">
        <f t="shared" si="91"/>
        <v>0.24687748128291595</v>
      </c>
      <c r="Q106">
        <f t="shared" si="92"/>
        <v>0.75584101315160879</v>
      </c>
      <c r="R106">
        <f t="shared" si="93"/>
        <v>-0.23201983277456426</v>
      </c>
      <c r="S106">
        <f t="shared" si="94"/>
        <v>0.56314836017017589</v>
      </c>
      <c r="T106">
        <f t="shared" si="95"/>
        <v>-0.24471073546335023</v>
      </c>
      <c r="U106">
        <f t="shared" si="96"/>
        <v>-0.74920729610705672</v>
      </c>
      <c r="V106">
        <f t="shared" si="97"/>
        <v>0.22998348664810442</v>
      </c>
      <c r="W106">
        <f t="shared" si="98"/>
        <v>0.14569835291245414</v>
      </c>
      <c r="X106">
        <f t="shared" si="99"/>
        <v>-0.10216890964894298</v>
      </c>
      <c r="Y106">
        <f>($O105*$G106-$QP105*$H106+$R105*$F106)/2</f>
        <v>-7.3213416179310639E-2</v>
      </c>
      <c r="Z106">
        <f t="shared" si="100"/>
        <v>1.9080530447621681E-2</v>
      </c>
      <c r="AA106">
        <f t="shared" si="101"/>
        <v>0.38654234767621298</v>
      </c>
      <c r="AB106">
        <f t="shared" si="102"/>
        <v>0.19452462599542852</v>
      </c>
      <c r="AC106">
        <f t="shared" si="103"/>
        <v>0.75485891231770708</v>
      </c>
      <c r="AD106">
        <f t="shared" si="104"/>
        <v>-0.23937028760325776</v>
      </c>
      <c r="AE106">
        <f t="shared" si="105"/>
        <v>5.2011634162365261E-2</v>
      </c>
      <c r="AF106">
        <f t="shared" si="106"/>
        <v>1.7891249611566462E-2</v>
      </c>
      <c r="AG106">
        <f t="shared" si="107"/>
        <v>1.767933568740887E-3</v>
      </c>
      <c r="AH106">
        <f t="shared" si="108"/>
        <v>1.8404782339209447E-3</v>
      </c>
      <c r="AI106">
        <f t="shared" si="109"/>
        <v>5.5061963733017333E-2</v>
      </c>
      <c r="AJ106">
        <f t="shared" si="86"/>
        <v>0.2191149324614825</v>
      </c>
      <c r="AK106">
        <f t="shared" si="87"/>
        <v>-0.79371896507590167</v>
      </c>
      <c r="AL106">
        <f t="shared" si="88"/>
        <v>0.26093817726712421</v>
      </c>
      <c r="AM106">
        <f t="shared" si="89"/>
        <v>0.54203652300347893</v>
      </c>
      <c r="AN106">
        <f>$AJ106*$S106-$AK106*$T106-$AL106*$U106-$AM106*$V106</f>
        <v>0</v>
      </c>
      <c r="AO106">
        <f>$AJ106*$T106+$AK106*$S106+$AL106*$V106-$AM106*$U106</f>
        <v>-3.449212029391352E-2</v>
      </c>
      <c r="AP106">
        <f>$AJ106*$U106-$AK106*$V106+$AL106*$S106+$AM106*$T106</f>
        <v>3.2684499362330421E-2</v>
      </c>
      <c r="AQ106">
        <f>$AJ106*$V106+$AK106*$U106-$AL106*$T106+$AM106*$S106</f>
        <v>1.0141542081888204</v>
      </c>
      <c r="AR106">
        <f t="shared" si="65"/>
        <v>0</v>
      </c>
      <c r="AS106">
        <f t="shared" si="66"/>
        <v>-3.449212029391352E-2</v>
      </c>
      <c r="AT106">
        <f t="shared" si="67"/>
        <v>3.2684499362330421E-2</v>
      </c>
      <c r="AU106">
        <f t="shared" si="68"/>
        <v>1.4154208188820405E-2</v>
      </c>
      <c r="AV106">
        <f t="shared" si="69"/>
        <v>0.28730253886179269</v>
      </c>
      <c r="AW106">
        <f t="shared" si="70"/>
        <v>-0.20261391958863534</v>
      </c>
      <c r="AX106">
        <f t="shared" si="71"/>
        <v>-0.1370274104324801</v>
      </c>
      <c r="AY106">
        <f t="shared" si="72"/>
        <v>4.1525662697000934E-2</v>
      </c>
      <c r="AZ106">
        <f t="shared" si="73"/>
        <v>3.1225022567582528E-17</v>
      </c>
      <c r="BA106">
        <f t="shared" si="74"/>
        <v>-0.18481042429869779</v>
      </c>
      <c r="BB106">
        <f t="shared" si="75"/>
        <v>-0.2559798395775062</v>
      </c>
      <c r="BC106">
        <f t="shared" si="76"/>
        <v>0.20772769692616705</v>
      </c>
      <c r="BD106">
        <f t="shared" si="77"/>
        <v>-50.462828563658839</v>
      </c>
      <c r="BE106">
        <f t="shared" si="78"/>
        <v>-1.3403000422644382</v>
      </c>
      <c r="BF106">
        <f t="shared" si="79"/>
        <v>38.321055649651072</v>
      </c>
      <c r="BG106">
        <f t="shared" si="80"/>
        <v>-0.15492624072034067</v>
      </c>
      <c r="BH106">
        <f t="shared" si="81"/>
        <v>0</v>
      </c>
      <c r="BI106">
        <f t="shared" si="82"/>
        <v>20.291146240873349</v>
      </c>
      <c r="BJ106">
        <f t="shared" si="83"/>
        <v>59.733717982367665</v>
      </c>
      <c r="BK106">
        <f t="shared" si="84"/>
        <v>-1.3111274352096047</v>
      </c>
    </row>
    <row r="107" spans="2:63" x14ac:dyDescent="0.25">
      <c r="B107">
        <v>97</v>
      </c>
      <c r="C107">
        <f>'Исходные данные'!A100/9.81</f>
        <v>-0.89715392456676868</v>
      </c>
      <c r="D107">
        <f>'Исходные данные'!B100/9.81</f>
        <v>-6.1258409785932715E-2</v>
      </c>
      <c r="E107">
        <f>'Исходные данные'!C100/9.81</f>
        <v>-0.23405096839959225</v>
      </c>
      <c r="F107">
        <f>'Исходные данные'!D100</f>
        <v>-0.27793299999999999</v>
      </c>
      <c r="G107">
        <f>'Исходные данные'!E100</f>
        <v>-0.36535800000000002</v>
      </c>
      <c r="H107">
        <f>'Исходные данные'!F100</f>
        <v>-2.98736E-2</v>
      </c>
      <c r="I107">
        <f>'Исходные данные'!G100</f>
        <v>2.8968699999999998</v>
      </c>
      <c r="J107">
        <f>'Исходные данные'!H100</f>
        <v>59.041400000000003</v>
      </c>
      <c r="K107">
        <f>'Исходные данные'!I100</f>
        <v>-22.0746</v>
      </c>
      <c r="L107">
        <f>'Исходные данные'!J100</f>
        <v>8866586</v>
      </c>
      <c r="M107">
        <f t="shared" si="85"/>
        <v>5.9237999999999999E-2</v>
      </c>
      <c r="O107">
        <f t="shared" si="90"/>
        <v>0.56843915642662646</v>
      </c>
      <c r="P107">
        <f t="shared" si="91"/>
        <v>0.23534029881312643</v>
      </c>
      <c r="Q107">
        <f t="shared" si="92"/>
        <v>0.73746687355430018</v>
      </c>
      <c r="R107">
        <f t="shared" si="93"/>
        <v>-0.22518088530837632</v>
      </c>
      <c r="S107">
        <f t="shared" si="94"/>
        <v>0.58416970661707346</v>
      </c>
      <c r="T107">
        <f t="shared" si="95"/>
        <v>-0.24185292613737119</v>
      </c>
      <c r="U107">
        <f t="shared" si="96"/>
        <v>-0.75787496743221616</v>
      </c>
      <c r="V107">
        <f t="shared" si="97"/>
        <v>0.23141236879825433</v>
      </c>
      <c r="W107">
        <f t="shared" si="98"/>
        <v>0.16891834610603801</v>
      </c>
      <c r="X107">
        <f t="shared" si="99"/>
        <v>-0.13262668131551267</v>
      </c>
      <c r="Y107">
        <f>($O106*$G107-$QP106*$H107+$R106*$F107)/2</f>
        <v>-7.1543286161405817E-2</v>
      </c>
      <c r="Z107">
        <f t="shared" si="100"/>
        <v>5.1451135067778098E-2</v>
      </c>
      <c r="AA107">
        <f t="shared" si="101"/>
        <v>0.47034235524383278</v>
      </c>
      <c r="AB107">
        <f t="shared" si="102"/>
        <v>0.19812490724602322</v>
      </c>
      <c r="AC107">
        <f t="shared" si="103"/>
        <v>0.5945356162806541</v>
      </c>
      <c r="AD107">
        <f t="shared" si="104"/>
        <v>-0.18684880235716467</v>
      </c>
      <c r="AE107">
        <f t="shared" si="105"/>
        <v>0.11083437384483295</v>
      </c>
      <c r="AF107">
        <f t="shared" si="106"/>
        <v>5.5254464283538751E-2</v>
      </c>
      <c r="AG107">
        <f t="shared" si="107"/>
        <v>0.18281790174614287</v>
      </c>
      <c r="AH107">
        <f t="shared" si="108"/>
        <v>-5.119526786339762E-2</v>
      </c>
      <c r="AI107">
        <f t="shared" si="109"/>
        <v>0.22667301316942084</v>
      </c>
      <c r="AJ107">
        <f t="shared" si="86"/>
        <v>0.20360871636114936</v>
      </c>
      <c r="AK107">
        <f t="shared" si="87"/>
        <v>-0.69637647893175447</v>
      </c>
      <c r="AL107">
        <f t="shared" si="88"/>
        <v>0.22228186104973868</v>
      </c>
      <c r="AM107">
        <f t="shared" si="89"/>
        <v>0.51416099234548784</v>
      </c>
      <c r="AN107">
        <f>$AJ107*$S107-$AK107*$T107-$AL107*$U107-$AM107*$V107</f>
        <v>0</v>
      </c>
      <c r="AO107">
        <f>$AJ107*$T107+$AK107*$S107+$AL107*$V107-$AM107*$U107</f>
        <v>-1.4936889896454641E-2</v>
      </c>
      <c r="AP107">
        <f>$AJ107*$U107-$AK107*$V107+$AL107*$S107+$AM107*$T107</f>
        <v>1.2339170335135721E-2</v>
      </c>
      <c r="AQ107">
        <f>$AJ107*$V107+$AK107*$U107-$AL107*$T107+$AM107*$S107</f>
        <v>0.92900067122661723</v>
      </c>
      <c r="AR107">
        <f t="shared" si="65"/>
        <v>0</v>
      </c>
      <c r="AS107">
        <f t="shared" si="66"/>
        <v>-1.4936889896454641E-2</v>
      </c>
      <c r="AT107">
        <f t="shared" si="67"/>
        <v>1.2339170335135721E-2</v>
      </c>
      <c r="AU107">
        <f t="shared" si="68"/>
        <v>-7.0999328773382775E-2</v>
      </c>
      <c r="AV107">
        <f t="shared" si="69"/>
        <v>0.3281212935627324</v>
      </c>
      <c r="AW107">
        <f t="shared" si="70"/>
        <v>-0.26229042835143107</v>
      </c>
      <c r="AX107">
        <f t="shared" si="71"/>
        <v>-0.13806813236668264</v>
      </c>
      <c r="AY107">
        <f t="shared" si="72"/>
        <v>0.10200159569037458</v>
      </c>
      <c r="AZ107">
        <f t="shared" si="73"/>
        <v>0</v>
      </c>
      <c r="BA107">
        <f t="shared" si="74"/>
        <v>-0.18722543510929648</v>
      </c>
      <c r="BB107">
        <f t="shared" si="75"/>
        <v>-0.29330227010096938</v>
      </c>
      <c r="BC107">
        <f t="shared" si="76"/>
        <v>0.30090873605083757</v>
      </c>
      <c r="BD107">
        <f t="shared" si="77"/>
        <v>-49.193604890519936</v>
      </c>
      <c r="BE107">
        <f t="shared" si="78"/>
        <v>-1.3375971860381846</v>
      </c>
      <c r="BF107">
        <f t="shared" si="79"/>
        <v>38.104166819203989</v>
      </c>
      <c r="BG107">
        <f t="shared" si="80"/>
        <v>-0.78959194610313066</v>
      </c>
      <c r="BH107">
        <f t="shared" si="81"/>
        <v>0</v>
      </c>
      <c r="BI107">
        <f t="shared" si="82"/>
        <v>19.335597068556382</v>
      </c>
      <c r="BJ107">
        <f t="shared" si="83"/>
        <v>60.042403311877045</v>
      </c>
      <c r="BK107">
        <f t="shared" si="84"/>
        <v>-1.6159286658857499</v>
      </c>
    </row>
    <row r="108" spans="2:63" x14ac:dyDescent="0.25">
      <c r="B108">
        <v>98</v>
      </c>
      <c r="C108">
        <f>'Исходные данные'!A101/9.81</f>
        <v>-0.85371253822629956</v>
      </c>
      <c r="D108">
        <f>'Исходные данные'!B101/9.81</f>
        <v>-6.9312232415902134E-2</v>
      </c>
      <c r="E108">
        <f>'Исходные данные'!C101/9.81</f>
        <v>-0.19280530071355759</v>
      </c>
      <c r="F108">
        <f>'Исходные данные'!D101</f>
        <v>-0.38491799999999998</v>
      </c>
      <c r="G108">
        <f>'Исходные данные'!E101</f>
        <v>-0.36029499999999998</v>
      </c>
      <c r="H108">
        <f>'Исходные данные'!F101</f>
        <v>-6.5179899999999999E-2</v>
      </c>
      <c r="I108">
        <f>'Исходные данные'!G101</f>
        <v>2.7158199999999999</v>
      </c>
      <c r="J108">
        <f>'Исходные данные'!H101</f>
        <v>60.681399999999996</v>
      </c>
      <c r="K108">
        <f>'Исходные данные'!I101</f>
        <v>-18.395499999999998</v>
      </c>
      <c r="L108">
        <f>'Исходные данные'!J101</f>
        <v>8924561</v>
      </c>
      <c r="M108">
        <f t="shared" si="85"/>
        <v>5.7974999999999999E-2</v>
      </c>
      <c r="O108">
        <f t="shared" si="90"/>
        <v>0.56460031863599103</v>
      </c>
      <c r="P108">
        <f t="shared" si="91"/>
        <v>0.221286815345275</v>
      </c>
      <c r="Q108">
        <f t="shared" si="92"/>
        <v>0.72322679319684557</v>
      </c>
      <c r="R108">
        <f t="shared" si="93"/>
        <v>-0.21753394340886897</v>
      </c>
      <c r="S108">
        <f t="shared" si="94"/>
        <v>0.6018427157923969</v>
      </c>
      <c r="T108">
        <f t="shared" si="95"/>
        <v>-0.23588342677205365</v>
      </c>
      <c r="U108">
        <f t="shared" si="96"/>
        <v>-0.77093257475124111</v>
      </c>
      <c r="V108">
        <f t="shared" si="97"/>
        <v>0.23188300636194073</v>
      </c>
      <c r="W108">
        <f t="shared" si="98"/>
        <v>0.17080753837974305</v>
      </c>
      <c r="X108">
        <f t="shared" si="99"/>
        <v>-0.1740010136785938</v>
      </c>
      <c r="Y108">
        <f>($O107*$G108-$QP107*$H108+$R107*$F108)/2</f>
        <v>-5.9064804926800885E-2</v>
      </c>
      <c r="Z108">
        <f t="shared" si="100"/>
        <v>8.1010766850963423E-2</v>
      </c>
      <c r="AA108">
        <f t="shared" si="101"/>
        <v>0.42565944759529134</v>
      </c>
      <c r="AB108">
        <f t="shared" si="102"/>
        <v>0.18118842671361057</v>
      </c>
      <c r="AC108">
        <f t="shared" si="103"/>
        <v>0.61386705491285309</v>
      </c>
      <c r="AD108">
        <f t="shared" si="104"/>
        <v>-0.18770270064104994</v>
      </c>
      <c r="AE108">
        <f t="shared" si="105"/>
        <v>0.13598597163944237</v>
      </c>
      <c r="AF108">
        <f t="shared" si="106"/>
        <v>5.1575220343434112E-2</v>
      </c>
      <c r="AG108">
        <f t="shared" si="107"/>
        <v>0.11771869805583551</v>
      </c>
      <c r="AH108">
        <f t="shared" si="108"/>
        <v>-3.5694899499265034E-2</v>
      </c>
      <c r="AI108">
        <f t="shared" si="109"/>
        <v>0.19048360968445713</v>
      </c>
      <c r="AJ108">
        <f t="shared" si="86"/>
        <v>0.19710209500954354</v>
      </c>
      <c r="AK108">
        <f t="shared" si="87"/>
        <v>-0.63652609369643232</v>
      </c>
      <c r="AL108">
        <f t="shared" si="88"/>
        <v>0.18924301744716276</v>
      </c>
      <c r="AM108">
        <f t="shared" si="89"/>
        <v>0.49323196393997687</v>
      </c>
      <c r="AN108">
        <f>$AJ108*$S108-$AK108*$T108-$AL108*$U108-$AM108*$V108</f>
        <v>0</v>
      </c>
      <c r="AO108">
        <f>$AJ108*$T108+$AK108*$S108+$AL108*$V108-$AM108*$U108</f>
        <v>-5.4508827692775763E-3</v>
      </c>
      <c r="AP108">
        <f>$AJ108*$U108-$AK108*$V108+$AL108*$S108+$AM108*$T108</f>
        <v>-6.8035556429433958E-3</v>
      </c>
      <c r="AQ108">
        <f>$AJ108*$V108+$AK108*$U108-$AL108*$T108+$AM108*$S108</f>
        <v>0.87791068280216367</v>
      </c>
      <c r="AR108">
        <f t="shared" si="65"/>
        <v>0</v>
      </c>
      <c r="AS108">
        <f t="shared" si="66"/>
        <v>-5.4508827692775763E-3</v>
      </c>
      <c r="AT108">
        <f t="shared" si="67"/>
        <v>-6.8035556429433958E-3</v>
      </c>
      <c r="AU108">
        <f t="shared" si="68"/>
        <v>-0.12208931719783633</v>
      </c>
      <c r="AV108">
        <f t="shared" si="69"/>
        <v>0.33157343516593429</v>
      </c>
      <c r="AW108">
        <f t="shared" si="70"/>
        <v>-0.34284106764711786</v>
      </c>
      <c r="AX108">
        <f t="shared" si="71"/>
        <v>-0.10526648887837586</v>
      </c>
      <c r="AY108">
        <f t="shared" si="72"/>
        <v>0.16185388534025552</v>
      </c>
      <c r="AZ108">
        <f t="shared" si="73"/>
        <v>0</v>
      </c>
      <c r="BA108">
        <f t="shared" si="74"/>
        <v>-0.18418015470285642</v>
      </c>
      <c r="BB108">
        <f t="shared" si="75"/>
        <v>-0.27765426328015869</v>
      </c>
      <c r="BC108">
        <f t="shared" si="76"/>
        <v>0.4137735537815268</v>
      </c>
      <c r="BD108">
        <f t="shared" si="77"/>
        <v>-48.489035143523914</v>
      </c>
      <c r="BE108">
        <f t="shared" si="78"/>
        <v>1.4294985966763658</v>
      </c>
      <c r="BF108">
        <f t="shared" si="79"/>
        <v>37.740636352773357</v>
      </c>
      <c r="BG108">
        <f t="shared" si="80"/>
        <v>1.0777348057245408</v>
      </c>
      <c r="BH108">
        <f t="shared" si="81"/>
        <v>0</v>
      </c>
      <c r="BI108">
        <f t="shared" si="82"/>
        <v>21.880366176340171</v>
      </c>
      <c r="BJ108">
        <f t="shared" si="83"/>
        <v>59.510007577373372</v>
      </c>
      <c r="BK108">
        <f t="shared" si="84"/>
        <v>-2.7948128045777492</v>
      </c>
    </row>
    <row r="109" spans="2:63" x14ac:dyDescent="0.25">
      <c r="B109">
        <v>99</v>
      </c>
      <c r="C109">
        <f>'Исходные данные'!A102/9.81</f>
        <v>-0.81368705402650354</v>
      </c>
      <c r="D109">
        <f>'Исходные данные'!B102/9.81</f>
        <v>-6.1990519877675836E-2</v>
      </c>
      <c r="E109">
        <f>'Исходные данные'!C102/9.81</f>
        <v>-0.17962589194699285</v>
      </c>
      <c r="F109">
        <f>'Исходные данные'!D102</f>
        <v>-0.491369</v>
      </c>
      <c r="G109">
        <f>'Исходные данные'!E102</f>
        <v>-0.29088199999999997</v>
      </c>
      <c r="H109">
        <f>'Исходные данные'!F102</f>
        <v>-8.4631700000000004E-2</v>
      </c>
      <c r="I109">
        <f>'Исходные данные'!G102</f>
        <v>2.7158199999999999</v>
      </c>
      <c r="J109">
        <f>'Исходные данные'!H102</f>
        <v>60.681399999999996</v>
      </c>
      <c r="K109">
        <f>'Исходные данные'!I102</f>
        <v>-18.395499999999998</v>
      </c>
      <c r="L109">
        <f>'Исходные данные'!J102</f>
        <v>8983511</v>
      </c>
      <c r="M109">
        <f t="shared" si="85"/>
        <v>5.8950000000000002E-2</v>
      </c>
      <c r="O109">
        <f t="shared" si="90"/>
        <v>0.55567574025571187</v>
      </c>
      <c r="P109">
        <f t="shared" si="91"/>
        <v>0.20948630565926663</v>
      </c>
      <c r="Q109">
        <f t="shared" si="92"/>
        <v>0.7204505817890946</v>
      </c>
      <c r="R109">
        <f t="shared" si="93"/>
        <v>-0.20528593650494042</v>
      </c>
      <c r="S109">
        <f t="shared" si="94"/>
        <v>0.60805918995413732</v>
      </c>
      <c r="T109">
        <f t="shared" si="95"/>
        <v>-0.22923454111392463</v>
      </c>
      <c r="U109">
        <f t="shared" si="96"/>
        <v>-0.78836732545327415</v>
      </c>
      <c r="V109">
        <f t="shared" si="97"/>
        <v>0.22463820393297698</v>
      </c>
      <c r="W109">
        <f t="shared" si="98"/>
        <v>0.15034843489484045</v>
      </c>
      <c r="X109">
        <f t="shared" si="99"/>
        <v>-0.20095585774415217</v>
      </c>
      <c r="Y109">
        <f>($O108*$G109-$QP108*$H109+$R108*$F109)/2</f>
        <v>-2.8671316823300902E-2</v>
      </c>
      <c r="Z109">
        <f t="shared" si="100"/>
        <v>0.12160989496918546</v>
      </c>
      <c r="AA109">
        <f t="shared" si="101"/>
        <v>0.37582315201381894</v>
      </c>
      <c r="AB109">
        <f t="shared" si="102"/>
        <v>0.209949780064695</v>
      </c>
      <c r="AC109">
        <f t="shared" si="103"/>
        <v>0.70946953816991776</v>
      </c>
      <c r="AD109">
        <f t="shared" si="104"/>
        <v>-0.15393055570604575</v>
      </c>
      <c r="AE109">
        <f t="shared" si="105"/>
        <v>0.14233646010244327</v>
      </c>
      <c r="AF109">
        <f t="shared" si="106"/>
        <v>8.5480331057407669E-3</v>
      </c>
      <c r="AG109">
        <f t="shared" si="107"/>
        <v>1.0372859262045245E-2</v>
      </c>
      <c r="AH109">
        <f t="shared" si="108"/>
        <v>-4.7956441015254841E-2</v>
      </c>
      <c r="AI109">
        <f t="shared" si="109"/>
        <v>0.15079838589517819</v>
      </c>
      <c r="AJ109">
        <f t="shared" si="86"/>
        <v>0.17824273157319065</v>
      </c>
      <c r="AK109">
        <f t="shared" si="87"/>
        <v>-0.59428351636777965</v>
      </c>
      <c r="AL109">
        <f t="shared" si="88"/>
        <v>0.17022104539063904</v>
      </c>
      <c r="AM109">
        <f t="shared" si="89"/>
        <v>0.47342139599583949</v>
      </c>
      <c r="AN109">
        <f>$AJ109*$S109-$AK109*$T109-$AL109*$U109-$AM109*$V109</f>
        <v>0</v>
      </c>
      <c r="AO109">
        <f>$AJ109*$T109+$AK109*$S109+$AL109*$V109-$AM109*$U109</f>
        <v>9.2491653369810578E-3</v>
      </c>
      <c r="AP109">
        <f>$AJ109*$U109-$AK109*$V109+$AL109*$S109+$AM109*$T109</f>
        <v>-1.204202931925169E-2</v>
      </c>
      <c r="AQ109">
        <f>$AJ109*$V109+$AK109*$U109-$AL109*$T109+$AM109*$S109</f>
        <v>0.83544260722878549</v>
      </c>
      <c r="AR109">
        <f t="shared" si="65"/>
        <v>0</v>
      </c>
      <c r="AS109">
        <f t="shared" si="66"/>
        <v>9.2491653369810578E-3</v>
      </c>
      <c r="AT109">
        <f t="shared" si="67"/>
        <v>-1.204202931925169E-2</v>
      </c>
      <c r="AU109">
        <f t="shared" si="68"/>
        <v>-0.16455739277121451</v>
      </c>
      <c r="AV109">
        <f t="shared" si="69"/>
        <v>0.29512748486495843</v>
      </c>
      <c r="AW109">
        <f t="shared" si="70"/>
        <v>-0.39372877409893908</v>
      </c>
      <c r="AX109">
        <f t="shared" si="71"/>
        <v>-4.303574316790254E-2</v>
      </c>
      <c r="AY109">
        <f t="shared" si="72"/>
        <v>0.24604350381374751</v>
      </c>
      <c r="AZ109">
        <f t="shared" si="73"/>
        <v>0</v>
      </c>
      <c r="BA109">
        <f t="shared" si="74"/>
        <v>-0.12275862600672385</v>
      </c>
      <c r="BB109">
        <f t="shared" si="75"/>
        <v>-0.22679229008097612</v>
      </c>
      <c r="BC109">
        <f t="shared" si="76"/>
        <v>0.51644354350757227</v>
      </c>
      <c r="BD109">
        <f t="shared" si="77"/>
        <v>-48.063214477388946</v>
      </c>
      <c r="BE109">
        <f t="shared" si="78"/>
        <v>0.7131046390308704</v>
      </c>
      <c r="BF109">
        <f t="shared" si="79"/>
        <v>37.015267548429151</v>
      </c>
      <c r="BG109">
        <f t="shared" si="80"/>
        <v>0.53337512932381514</v>
      </c>
      <c r="BH109">
        <f t="shared" si="81"/>
        <v>0</v>
      </c>
      <c r="BI109">
        <f t="shared" si="82"/>
        <v>20.186897488692082</v>
      </c>
      <c r="BJ109">
        <f t="shared" si="83"/>
        <v>60.116482903319408</v>
      </c>
      <c r="BK109">
        <f t="shared" si="84"/>
        <v>-2.5495210527355754</v>
      </c>
    </row>
    <row r="110" spans="2:63" x14ac:dyDescent="0.25">
      <c r="B110">
        <v>100</v>
      </c>
      <c r="C110">
        <f>'Исходные данные'!A103/9.81</f>
        <v>-0.7680479102956167</v>
      </c>
      <c r="D110">
        <f>'Исходные данные'!B103/9.81</f>
        <v>-5.710937818552498E-2</v>
      </c>
      <c r="E110">
        <f>'Исходные данные'!C103/9.81</f>
        <v>-0.15814882772680935</v>
      </c>
      <c r="F110">
        <f>'Исходные данные'!D103</f>
        <v>-0.49270199999999997</v>
      </c>
      <c r="G110">
        <f>'Исходные данные'!E103</f>
        <v>-0.34230899999999997</v>
      </c>
      <c r="H110">
        <f>'Исходные данные'!F103</f>
        <v>-8.7029800000000004E-2</v>
      </c>
      <c r="I110">
        <f>'Исходные данные'!G103</f>
        <v>3.0779299999999998</v>
      </c>
      <c r="J110">
        <f>'Исходные данные'!H103</f>
        <v>62.139200000000002</v>
      </c>
      <c r="K110">
        <f>'Исходные данные'!I103</f>
        <v>-16.6435</v>
      </c>
      <c r="L110">
        <f>'Исходные данные'!J103</f>
        <v>9041343</v>
      </c>
      <c r="M110">
        <f t="shared" si="85"/>
        <v>5.7832000000000001E-2</v>
      </c>
      <c r="O110">
        <f t="shared" si="90"/>
        <v>0.54789053695765577</v>
      </c>
      <c r="P110">
        <f t="shared" si="91"/>
        <v>0.19729963563352237</v>
      </c>
      <c r="Q110">
        <f t="shared" si="92"/>
        <v>0.71406429547464911</v>
      </c>
      <c r="R110">
        <f t="shared" si="93"/>
        <v>-0.19340111614434563</v>
      </c>
      <c r="S110">
        <f t="shared" si="94"/>
        <v>0.61810546570469094</v>
      </c>
      <c r="T110">
        <f t="shared" si="95"/>
        <v>-0.22258457655392824</v>
      </c>
      <c r="U110">
        <f t="shared" si="96"/>
        <v>-0.80557522739539755</v>
      </c>
      <c r="V110">
        <f t="shared" si="97"/>
        <v>0.21818644217877176</v>
      </c>
      <c r="W110">
        <f t="shared" si="98"/>
        <v>0.16598252298786875</v>
      </c>
      <c r="X110">
        <f t="shared" si="99"/>
        <v>-0.203377221128764</v>
      </c>
      <c r="Y110">
        <f>($O109*$G110-$QP109*$H110+$R109*$F110)/2</f>
        <v>-4.4534007741667658E-2</v>
      </c>
      <c r="Z110">
        <f t="shared" si="100"/>
        <v>0.11744902310271302</v>
      </c>
      <c r="AA110">
        <f t="shared" si="101"/>
        <v>0.37211590188636301</v>
      </c>
      <c r="AB110">
        <f t="shared" si="102"/>
        <v>0.19300283227999712</v>
      </c>
      <c r="AC110">
        <f t="shared" si="103"/>
        <v>0.67553291795638637</v>
      </c>
      <c r="AD110">
        <f t="shared" si="104"/>
        <v>-0.1419101973062119</v>
      </c>
      <c r="AE110">
        <f t="shared" si="105"/>
        <v>0.16848021292379578</v>
      </c>
      <c r="AF110">
        <f t="shared" si="106"/>
        <v>1.512933945319259E-2</v>
      </c>
      <c r="AG110">
        <f t="shared" si="107"/>
        <v>4.122763254643308E-2</v>
      </c>
      <c r="AH110">
        <f t="shared" si="108"/>
        <v>-5.8169358446044983E-2</v>
      </c>
      <c r="AI110">
        <f t="shared" si="109"/>
        <v>0.18356979873210535</v>
      </c>
      <c r="AJ110">
        <f t="shared" si="86"/>
        <v>0.16172918095017086</v>
      </c>
      <c r="AK110">
        <f t="shared" si="87"/>
        <v>-0.54477963071534674</v>
      </c>
      <c r="AL110">
        <f t="shared" si="88"/>
        <v>0.14845434131048757</v>
      </c>
      <c r="AM110">
        <f t="shared" si="89"/>
        <v>0.45051968430628958</v>
      </c>
      <c r="AN110">
        <f>$AJ110*$S110-$AK110*$T110-$AL110*$U110-$AM110*$V110</f>
        <v>0</v>
      </c>
      <c r="AO110">
        <f>$AJ110*$T110+$AK110*$S110+$AL110*$V110-$AM110*$U110</f>
        <v>2.2588533079723971E-2</v>
      </c>
      <c r="AP110">
        <f>$AJ110*$U110-$AK110*$V110+$AL110*$S110+$AM110*$T110</f>
        <v>-1.9939785712081493E-2</v>
      </c>
      <c r="AQ110">
        <f>$AJ110*$V110+$AK110*$U110-$AL110*$T110+$AM110*$S110</f>
        <v>0.78566041545735743</v>
      </c>
      <c r="AR110">
        <f t="shared" si="65"/>
        <v>0</v>
      </c>
      <c r="AS110">
        <f t="shared" si="66"/>
        <v>2.2588533079723971E-2</v>
      </c>
      <c r="AT110">
        <f t="shared" si="67"/>
        <v>-1.9939785712081493E-2</v>
      </c>
      <c r="AU110">
        <f t="shared" si="68"/>
        <v>-0.21433958454264257</v>
      </c>
      <c r="AV110">
        <f t="shared" si="69"/>
        <v>0.32480889953772019</v>
      </c>
      <c r="AW110">
        <f t="shared" si="70"/>
        <v>-0.39829457882866537</v>
      </c>
      <c r="AX110">
        <f t="shared" si="71"/>
        <v>-7.5087797259628469E-2</v>
      </c>
      <c r="AY110">
        <f t="shared" si="72"/>
        <v>0.23660066168155774</v>
      </c>
      <c r="AZ110">
        <f t="shared" si="73"/>
        <v>0</v>
      </c>
      <c r="BA110">
        <f t="shared" si="74"/>
        <v>-0.14426901499819367</v>
      </c>
      <c r="BB110">
        <f t="shared" si="75"/>
        <v>-0.27383136199809976</v>
      </c>
      <c r="BC110">
        <f t="shared" si="76"/>
        <v>0.52125592070570914</v>
      </c>
      <c r="BD110">
        <f t="shared" si="77"/>
        <v>-48.197530013412226</v>
      </c>
      <c r="BE110">
        <f t="shared" si="78"/>
        <v>1.8196302550024761</v>
      </c>
      <c r="BF110">
        <f t="shared" si="79"/>
        <v>36.733961042371526</v>
      </c>
      <c r="BG110">
        <f t="shared" si="80"/>
        <v>0.94338544973354388</v>
      </c>
      <c r="BH110">
        <f t="shared" si="81"/>
        <v>0</v>
      </c>
      <c r="BI110">
        <f t="shared" si="82"/>
        <v>20.627570430318517</v>
      </c>
      <c r="BJ110">
        <f t="shared" si="83"/>
        <v>60.925196595448156</v>
      </c>
      <c r="BK110">
        <f t="shared" si="84"/>
        <v>-3.2223717853688054</v>
      </c>
    </row>
    <row r="111" spans="2:63" x14ac:dyDescent="0.25">
      <c r="B111">
        <v>101</v>
      </c>
      <c r="C111">
        <f>'Исходные данные'!A104/9.81</f>
        <v>-0.69873598369011203</v>
      </c>
      <c r="D111">
        <f>'Исходные данные'!B104/9.81</f>
        <v>-5.759745158002038E-2</v>
      </c>
      <c r="E111">
        <f>'Исходные данные'!C104/9.81</f>
        <v>-0.14789908256880732</v>
      </c>
      <c r="F111">
        <f>'Исходные данные'!D104</f>
        <v>-0.54372900000000002</v>
      </c>
      <c r="G111">
        <f>'Исходные данные'!E104</f>
        <v>-0.26863199999999998</v>
      </c>
      <c r="H111">
        <f>'Исходные данные'!F104</f>
        <v>-8.8495400000000002E-2</v>
      </c>
      <c r="I111">
        <f>'Исходные данные'!G104</f>
        <v>3.0779299999999998</v>
      </c>
      <c r="J111">
        <f>'Исходные данные'!H104</f>
        <v>62.139200000000002</v>
      </c>
      <c r="K111">
        <f>'Исходные данные'!I104</f>
        <v>-16.6435</v>
      </c>
      <c r="L111">
        <f>'Исходные данные'!J104</f>
        <v>9099239</v>
      </c>
      <c r="M111">
        <f t="shared" si="85"/>
        <v>5.7896000000000003E-2</v>
      </c>
      <c r="O111">
        <f t="shared" si="90"/>
        <v>0.5382620066379834</v>
      </c>
      <c r="P111">
        <f t="shared" si="91"/>
        <v>0.18495050214289466</v>
      </c>
      <c r="Q111">
        <f t="shared" si="92"/>
        <v>0.71050554963503476</v>
      </c>
      <c r="R111">
        <f t="shared" si="93"/>
        <v>-0.1808566755412708</v>
      </c>
      <c r="S111">
        <f t="shared" si="94"/>
        <v>0.62482534115316701</v>
      </c>
      <c r="T111">
        <f t="shared" si="95"/>
        <v>-0.21469425516337176</v>
      </c>
      <c r="U111">
        <f t="shared" si="96"/>
        <v>-0.82476910308943496</v>
      </c>
      <c r="V111">
        <f t="shared" si="97"/>
        <v>0.20994205907403879</v>
      </c>
      <c r="W111">
        <f t="shared" si="98"/>
        <v>0.14099147213584254</v>
      </c>
      <c r="X111">
        <f t="shared" si="99"/>
        <v>-0.20652455392764216</v>
      </c>
      <c r="Y111">
        <f>($O110*$G111-$QP110*$H111+$R110*$F111)/2</f>
        <v>-2.1011567621980032E-2</v>
      </c>
      <c r="Z111">
        <f t="shared" si="100"/>
        <v>0.14338533868517431</v>
      </c>
      <c r="AA111">
        <f t="shared" si="101"/>
        <v>0.35837146155677457</v>
      </c>
      <c r="AB111">
        <f t="shared" si="102"/>
        <v>0.18098504654340614</v>
      </c>
      <c r="AC111">
        <f t="shared" si="103"/>
        <v>0.68682269730480405</v>
      </c>
      <c r="AD111">
        <f t="shared" si="104"/>
        <v>-0.13795520041407333</v>
      </c>
      <c r="AE111">
        <f t="shared" si="105"/>
        <v>0.2276051784945595</v>
      </c>
      <c r="AF111">
        <f t="shared" si="106"/>
        <v>1.959319901739049E-2</v>
      </c>
      <c r="AG111">
        <f t="shared" si="107"/>
        <v>3.2716120004328664E-2</v>
      </c>
      <c r="AH111">
        <f t="shared" si="108"/>
        <v>-6.658842926438345E-2</v>
      </c>
      <c r="AI111">
        <f t="shared" si="109"/>
        <v>0.240192369040548</v>
      </c>
      <c r="AJ111">
        <f t="shared" si="86"/>
        <v>0.14340634365223695</v>
      </c>
      <c r="AK111">
        <f t="shared" si="87"/>
        <v>-0.49160303525468452</v>
      </c>
      <c r="AL111">
        <f t="shared" si="88"/>
        <v>0.12272255681413179</v>
      </c>
      <c r="AM111">
        <f t="shared" si="89"/>
        <v>0.4061946595862409</v>
      </c>
      <c r="AN111">
        <f>$AJ111*$S111-$AK111*$T111-$AL111*$U111-$AM111*$V111</f>
        <v>0</v>
      </c>
      <c r="AO111">
        <f>$AJ111*$T111+$AK111*$S111+$AL111*$V111-$AM111*$U111</f>
        <v>2.2826878987991572E-2</v>
      </c>
      <c r="AP111">
        <f>$AJ111*$U111-$AK111*$V111+$AL111*$S111+$AM111*$T111</f>
        <v>-2.5596464425603524E-2</v>
      </c>
      <c r="AQ111">
        <f>$AJ111*$V111+$AK111*$U111-$AL111*$T111+$AM111*$S111</f>
        <v>0.715714562211202</v>
      </c>
      <c r="AR111">
        <f t="shared" si="65"/>
        <v>0</v>
      </c>
      <c r="AS111">
        <f t="shared" si="66"/>
        <v>2.2826878987991572E-2</v>
      </c>
      <c r="AT111">
        <f t="shared" si="67"/>
        <v>-2.5596464425603524E-2</v>
      </c>
      <c r="AU111">
        <f t="shared" si="68"/>
        <v>-0.284285437788798</v>
      </c>
      <c r="AV111">
        <f t="shared" si="69"/>
        <v>0.27542249454451767</v>
      </c>
      <c r="AW111">
        <f t="shared" si="70"/>
        <v>-0.40412902588843896</v>
      </c>
      <c r="AX111">
        <f t="shared" si="71"/>
        <v>-2.9890111364458793E-2</v>
      </c>
      <c r="AY111">
        <f t="shared" si="72"/>
        <v>0.2890051371236268</v>
      </c>
      <c r="AZ111">
        <f t="shared" si="73"/>
        <v>0</v>
      </c>
      <c r="BA111">
        <f t="shared" si="74"/>
        <v>-7.9554367584227959E-2</v>
      </c>
      <c r="BB111">
        <f t="shared" si="75"/>
        <v>-0.22304012565308151</v>
      </c>
      <c r="BC111">
        <f t="shared" si="76"/>
        <v>0.5652963980365443</v>
      </c>
      <c r="BD111">
        <f t="shared" si="77"/>
        <v>-47.729599228313177</v>
      </c>
      <c r="BE111">
        <f t="shared" si="78"/>
        <v>1.0697227955346822</v>
      </c>
      <c r="BF111">
        <f t="shared" si="79"/>
        <v>35.968729977945507</v>
      </c>
      <c r="BG111">
        <f t="shared" si="80"/>
        <v>0.34722618889032075</v>
      </c>
      <c r="BH111">
        <f t="shared" si="81"/>
        <v>0</v>
      </c>
      <c r="BI111">
        <f t="shared" si="82"/>
        <v>18.753391332456435</v>
      </c>
      <c r="BJ111">
        <f t="shared" si="83"/>
        <v>61.540945451339979</v>
      </c>
      <c r="BK111">
        <f t="shared" si="84"/>
        <v>-2.9634892376800224</v>
      </c>
    </row>
    <row r="112" spans="2:63" x14ac:dyDescent="0.25">
      <c r="B112">
        <v>102</v>
      </c>
      <c r="C112">
        <f>'Исходные данные'!A105/9.81</f>
        <v>-0.78317940876656467</v>
      </c>
      <c r="D112">
        <f>'Исходные данные'!B105/9.81</f>
        <v>-3.9293170234454632E-2</v>
      </c>
      <c r="E112">
        <f>'Исходные данные'!C105/9.81</f>
        <v>-0.13032619775739041</v>
      </c>
      <c r="F112">
        <f>'Исходные данные'!D105</f>
        <v>-0.41422900000000001</v>
      </c>
      <c r="G112">
        <f>'Исходные данные'!E105</f>
        <v>-0.20095099999999999</v>
      </c>
      <c r="H112">
        <f>'Исходные данные'!F105</f>
        <v>-7.7570399999999998E-2</v>
      </c>
      <c r="I112">
        <f>'Исходные данные'!G105</f>
        <v>2.8968699999999998</v>
      </c>
      <c r="J112">
        <f>'Исходные данные'!H105</f>
        <v>62.685899999999997</v>
      </c>
      <c r="K112">
        <f>'Исходные данные'!I105</f>
        <v>-13.6652</v>
      </c>
      <c r="L112">
        <f>'Исходные данные'!J105</f>
        <v>9170951</v>
      </c>
      <c r="M112">
        <f t="shared" si="85"/>
        <v>7.1711999999999998E-2</v>
      </c>
      <c r="O112">
        <f t="shared" si="90"/>
        <v>0.53598632622962217</v>
      </c>
      <c r="P112">
        <f t="shared" si="91"/>
        <v>0.18062828932385522</v>
      </c>
      <c r="Q112">
        <f t="shared" si="92"/>
        <v>0.72234615559518023</v>
      </c>
      <c r="R112">
        <f t="shared" si="93"/>
        <v>-0.1674169736756641</v>
      </c>
      <c r="S112">
        <f t="shared" si="94"/>
        <v>0.61627434276320581</v>
      </c>
      <c r="T112">
        <f t="shared" si="95"/>
        <v>-0.20768548531928754</v>
      </c>
      <c r="U112">
        <f t="shared" si="96"/>
        <v>-0.83054992357442226</v>
      </c>
      <c r="V112">
        <f t="shared" si="97"/>
        <v>0.19249518200427684</v>
      </c>
      <c r="W112">
        <f t="shared" si="98"/>
        <v>0.10267976879622619</v>
      </c>
      <c r="X112">
        <f t="shared" si="99"/>
        <v>-0.15721063112087433</v>
      </c>
      <c r="Y112">
        <f>($O111*$G112-$QP111*$H112+$R111*$F112)/2</f>
        <v>-1.6624104321562166E-2</v>
      </c>
      <c r="Z112">
        <f t="shared" si="100"/>
        <v>0.10769640790197148</v>
      </c>
      <c r="AA112">
        <f t="shared" si="101"/>
        <v>0.43852480057038501</v>
      </c>
      <c r="AB112">
        <f t="shared" si="102"/>
        <v>0.2509174573628512</v>
      </c>
      <c r="AC112">
        <f t="shared" si="103"/>
        <v>0.85412177663540778</v>
      </c>
      <c r="AD112">
        <f t="shared" si="104"/>
        <v>-0.10961602782513206</v>
      </c>
      <c r="AE112">
        <f t="shared" si="105"/>
        <v>6.217428478681862E-2</v>
      </c>
      <c r="AF112">
        <f t="shared" si="106"/>
        <v>-4.1122550170345357E-2</v>
      </c>
      <c r="AG112">
        <f t="shared" si="107"/>
        <v>-8.9527635168340877E-2</v>
      </c>
      <c r="AH112">
        <f t="shared" si="108"/>
        <v>-4.441007016477462E-2</v>
      </c>
      <c r="AI112">
        <f t="shared" si="109"/>
        <v>0.12467621109153401</v>
      </c>
      <c r="AJ112">
        <f t="shared" si="86"/>
        <v>0.14802880967997975</v>
      </c>
      <c r="AK112">
        <f t="shared" si="87"/>
        <v>-0.52049242565364184</v>
      </c>
      <c r="AL112">
        <f t="shared" si="88"/>
        <v>0.13359752265591354</v>
      </c>
      <c r="AM112">
        <f t="shared" si="89"/>
        <v>0.48877611699481466</v>
      </c>
      <c r="AN112">
        <f>$AJ112*$S112-$AK112*$T112-$AL112*$U112-$AM112*$V112</f>
        <v>0</v>
      </c>
      <c r="AO112">
        <f>$AJ112*$T112+$AK112*$S112+$AL112*$V112-$AM112*$U112</f>
        <v>8.0160283341468852E-2</v>
      </c>
      <c r="AP112">
        <f>$AJ112*$U112-$AK112*$V112+$AL112*$S112+$AM112*$T112</f>
        <v>-4.1932011959453896E-2</v>
      </c>
      <c r="AQ112">
        <f>$AJ112*$V112+$AK112*$U112-$AL112*$T112+$AM112*$S112</f>
        <v>0.78975622359850117</v>
      </c>
      <c r="AR112">
        <f t="shared" si="65"/>
        <v>0</v>
      </c>
      <c r="AS112">
        <f t="shared" si="66"/>
        <v>8.0160283341468852E-2</v>
      </c>
      <c r="AT112">
        <f t="shared" si="67"/>
        <v>-4.1932011959453896E-2</v>
      </c>
      <c r="AU112">
        <f t="shared" si="68"/>
        <v>-0.21024377640149883</v>
      </c>
      <c r="AV112">
        <f t="shared" si="69"/>
        <v>0.20699105635652754</v>
      </c>
      <c r="AW112">
        <f t="shared" si="70"/>
        <v>-0.31169636843284892</v>
      </c>
      <c r="AX112">
        <f t="shared" si="71"/>
        <v>-2.4346613999304947E-2</v>
      </c>
      <c r="AY112">
        <f t="shared" si="72"/>
        <v>0.22134261659795559</v>
      </c>
      <c r="AZ112">
        <f t="shared" si="73"/>
        <v>0</v>
      </c>
      <c r="BA112">
        <f t="shared" si="74"/>
        <v>-5.5930025187578836E-2</v>
      </c>
      <c r="BB112">
        <f t="shared" si="75"/>
        <v>-0.17289019915686804</v>
      </c>
      <c r="BC112">
        <f t="shared" si="76"/>
        <v>0.43007551327200122</v>
      </c>
      <c r="BD112">
        <f t="shared" si="77"/>
        <v>-48.091961976190184</v>
      </c>
      <c r="BE112">
        <f t="shared" si="78"/>
        <v>2.1763616935608621</v>
      </c>
      <c r="BF112">
        <f t="shared" si="79"/>
        <v>35.582121738133999</v>
      </c>
      <c r="BG112">
        <f t="shared" si="80"/>
        <v>1.9059436287742124</v>
      </c>
      <c r="BH112">
        <f t="shared" si="81"/>
        <v>0</v>
      </c>
      <c r="BI112">
        <f t="shared" si="82"/>
        <v>19.761606670592037</v>
      </c>
      <c r="BJ112">
        <f t="shared" si="83"/>
        <v>61.056348064315387</v>
      </c>
      <c r="BK112">
        <f t="shared" si="84"/>
        <v>-2.5005736327658883</v>
      </c>
    </row>
    <row r="113" spans="2:63" x14ac:dyDescent="0.25">
      <c r="B113">
        <v>103</v>
      </c>
      <c r="C113">
        <f>'Исходные данные'!A106/9.81</f>
        <v>-0.78854841997961267</v>
      </c>
      <c r="D113">
        <f>'Исходные данные'!B106/9.81</f>
        <v>-4.3198165137614673E-2</v>
      </c>
      <c r="E113">
        <f>'Исходные данные'!C106/9.81</f>
        <v>-0.12593374108053004</v>
      </c>
      <c r="F113">
        <f>'Исходные данные'!D106</f>
        <v>-0.35600700000000002</v>
      </c>
      <c r="G113">
        <f>'Исходные данные'!E106</f>
        <v>-0.18349699999999999</v>
      </c>
      <c r="H113">
        <f>'Исходные данные'!F106</f>
        <v>-7.1308499999999997E-2</v>
      </c>
      <c r="I113">
        <f>'Исходные данные'!G106</f>
        <v>2.8968699999999998</v>
      </c>
      <c r="J113">
        <f>'Исходные данные'!H106</f>
        <v>62.685899999999997</v>
      </c>
      <c r="K113">
        <f>'Исходные данные'!I106</f>
        <v>-13.6652</v>
      </c>
      <c r="L113">
        <f>'Исходные данные'!J106</f>
        <v>9229351</v>
      </c>
      <c r="M113">
        <f t="shared" si="85"/>
        <v>5.8400000000000001E-2</v>
      </c>
      <c r="O113">
        <f t="shared" si="90"/>
        <v>0.52402803950775034</v>
      </c>
      <c r="P113">
        <f t="shared" si="91"/>
        <v>0.17396304555709277</v>
      </c>
      <c r="Q113">
        <f t="shared" si="92"/>
        <v>0.72083912425466168</v>
      </c>
      <c r="R113">
        <f t="shared" si="93"/>
        <v>-0.15625390098742792</v>
      </c>
      <c r="S113">
        <f t="shared" si="94"/>
        <v>0.61730763576172676</v>
      </c>
      <c r="T113">
        <f t="shared" si="95"/>
        <v>-0.20492933252891371</v>
      </c>
      <c r="U113">
        <f t="shared" si="96"/>
        <v>-0.84915207204597987</v>
      </c>
      <c r="V113">
        <f t="shared" si="97"/>
        <v>0.18406787218428888</v>
      </c>
      <c r="W113">
        <f t="shared" si="98"/>
        <v>9.2457517321607702E-2</v>
      </c>
      <c r="X113">
        <f t="shared" si="99"/>
        <v>-0.13652240864842569</v>
      </c>
      <c r="Y113">
        <f>($O112*$G113-$QP112*$H113+$R112*$F113)/2</f>
        <v>-1.937513417840241E-2</v>
      </c>
      <c r="Z113">
        <f t="shared" si="100"/>
        <v>9.2897578832484437E-2</v>
      </c>
      <c r="AA113">
        <f t="shared" si="101"/>
        <v>0.3485213370917184</v>
      </c>
      <c r="AB113">
        <f t="shared" si="102"/>
        <v>0.18718499063996052</v>
      </c>
      <c r="AC113">
        <f t="shared" si="103"/>
        <v>0.71704216437582824</v>
      </c>
      <c r="AD113">
        <f t="shared" si="104"/>
        <v>-9.8237820800523679E-2</v>
      </c>
      <c r="AE113">
        <f t="shared" si="105"/>
        <v>6.5021672106572656E-2</v>
      </c>
      <c r="AF113">
        <f t="shared" si="106"/>
        <v>-2.274172286980557E-3</v>
      </c>
      <c r="AG113">
        <f t="shared" si="107"/>
        <v>1.8396735278775195E-3</v>
      </c>
      <c r="AH113">
        <f t="shared" si="108"/>
        <v>-2.3994582751389916E-2</v>
      </c>
      <c r="AI113">
        <f t="shared" si="109"/>
        <v>6.9369403220930118E-2</v>
      </c>
      <c r="AJ113">
        <f t="shared" si="86"/>
        <v>0.14863957392631977</v>
      </c>
      <c r="AK113">
        <f t="shared" si="87"/>
        <v>-0.51074933203170458</v>
      </c>
      <c r="AL113">
        <f t="shared" si="88"/>
        <v>0.12248453408865823</v>
      </c>
      <c r="AM113">
        <f t="shared" si="89"/>
        <v>0.49490885667437667</v>
      </c>
      <c r="AN113">
        <f>$AJ113*$S113-$AK113*$T113-$AL113*$U113-$AM113*$V113</f>
        <v>0</v>
      </c>
      <c r="AO113">
        <f>$AJ113*$T113+$AK113*$S113+$AL113*$V113-$AM113*$U113</f>
        <v>9.7048277388661619E-2</v>
      </c>
      <c r="AP113">
        <f>$AJ113*$U113-$AK113*$V113+$AL113*$S113+$AM113*$T113</f>
        <v>-5.8015762926224901E-2</v>
      </c>
      <c r="AQ113">
        <f>$AJ113*$V113+$AK113*$U113-$AL113*$T113+$AM113*$S113</f>
        <v>0.79167531373292155</v>
      </c>
      <c r="AR113">
        <f t="shared" si="65"/>
        <v>0</v>
      </c>
      <c r="AS113">
        <f t="shared" si="66"/>
        <v>9.7048277388661619E-2</v>
      </c>
      <c r="AT113">
        <f t="shared" si="67"/>
        <v>-5.8015762926224901E-2</v>
      </c>
      <c r="AU113">
        <f t="shared" si="68"/>
        <v>-0.20832468626707845</v>
      </c>
      <c r="AV113">
        <f t="shared" si="69"/>
        <v>0.18306164744443956</v>
      </c>
      <c r="AW113">
        <f t="shared" si="70"/>
        <v>-0.26663172902243926</v>
      </c>
      <c r="AX113">
        <f t="shared" si="71"/>
        <v>-2.8125046802614455E-2</v>
      </c>
      <c r="AY113">
        <f t="shared" si="72"/>
        <v>0.18733442368270112</v>
      </c>
      <c r="AZ113">
        <f t="shared" si="73"/>
        <v>0</v>
      </c>
      <c r="BA113">
        <f t="shared" si="74"/>
        <v>-4.8210006968671337E-2</v>
      </c>
      <c r="BB113">
        <f t="shared" si="75"/>
        <v>-0.16212096677401272</v>
      </c>
      <c r="BC113">
        <f t="shared" si="76"/>
        <v>0.36998597620800461</v>
      </c>
      <c r="BD113">
        <f t="shared" si="77"/>
        <v>-47.825638394671671</v>
      </c>
      <c r="BE113">
        <f t="shared" si="78"/>
        <v>1.4625467179518203</v>
      </c>
      <c r="BF113">
        <f t="shared" si="79"/>
        <v>34.773761853772214</v>
      </c>
      <c r="BG113">
        <f t="shared" si="80"/>
        <v>1.6559048781264485</v>
      </c>
      <c r="BH113">
        <f t="shared" si="81"/>
        <v>0</v>
      </c>
      <c r="BI113">
        <f t="shared" si="82"/>
        <v>18.510564821278329</v>
      </c>
      <c r="BJ113">
        <f t="shared" si="83"/>
        <v>61.46879731250133</v>
      </c>
      <c r="BK113">
        <f t="shared" si="84"/>
        <v>-1.8967215395997896</v>
      </c>
    </row>
    <row r="114" spans="2:63" x14ac:dyDescent="0.25">
      <c r="B114">
        <v>104</v>
      </c>
      <c r="C114">
        <f>'Исходные данные'!A107/9.81</f>
        <v>-0.84663404689092747</v>
      </c>
      <c r="D114">
        <f>'Исходные данные'!B107/9.81</f>
        <v>-4.1001630988786945E-2</v>
      </c>
      <c r="E114">
        <f>'Исходные данные'!C107/9.81</f>
        <v>-0.13667176350662591</v>
      </c>
      <c r="F114">
        <f>'Исходные данные'!D107</f>
        <v>-0.30524600000000002</v>
      </c>
      <c r="G114">
        <f>'Исходные данные'!E107</f>
        <v>-0.103825</v>
      </c>
      <c r="H114">
        <f>'Исходные данные'!F107</f>
        <v>-1.60176E-2</v>
      </c>
      <c r="I114">
        <f>'Исходные данные'!G107</f>
        <v>3.6210900000000001</v>
      </c>
      <c r="J114">
        <f>'Исходные данные'!H107</f>
        <v>60.863700000000001</v>
      </c>
      <c r="K114">
        <f>'Исходные данные'!I107</f>
        <v>-10.8621</v>
      </c>
      <c r="L114">
        <f>'Исходные данные'!J107</f>
        <v>9289228</v>
      </c>
      <c r="M114">
        <f t="shared" si="85"/>
        <v>5.9877E-2</v>
      </c>
      <c r="O114">
        <f t="shared" si="90"/>
        <v>0.53351422237374513</v>
      </c>
      <c r="P114">
        <f t="shared" si="91"/>
        <v>0.17328078646234693</v>
      </c>
      <c r="Q114">
        <f t="shared" si="92"/>
        <v>0.7369734707959259</v>
      </c>
      <c r="R114">
        <f t="shared" si="93"/>
        <v>-0.15210969763581803</v>
      </c>
      <c r="S114">
        <f t="shared" si="94"/>
        <v>0.60562549727465753</v>
      </c>
      <c r="T114">
        <f t="shared" si="95"/>
        <v>-0.19670190234570023</v>
      </c>
      <c r="U114">
        <f t="shared" si="96"/>
        <v>-0.83658486692852096</v>
      </c>
      <c r="V114">
        <f t="shared" si="97"/>
        <v>0.17266926992333448</v>
      </c>
      <c r="W114">
        <f t="shared" si="98"/>
        <v>6.2719916697702188E-2</v>
      </c>
      <c r="X114">
        <f t="shared" si="99"/>
        <v>-9.3863318487131975E-2</v>
      </c>
      <c r="Y114">
        <f>($O113*$G114-$QP113*$H114+$R113*$F114)/2</f>
        <v>-3.3556664705418765E-3</v>
      </c>
      <c r="Z114">
        <f t="shared" si="100"/>
        <v>9.6788937295826979E-2</v>
      </c>
      <c r="AA114">
        <f t="shared" si="101"/>
        <v>0.59145799122526443</v>
      </c>
      <c r="AB114">
        <f t="shared" si="102"/>
        <v>0.22320940081724069</v>
      </c>
      <c r="AC114">
        <f t="shared" si="103"/>
        <v>0.90214123904141408</v>
      </c>
      <c r="AD114">
        <f t="shared" si="104"/>
        <v>-0.16880544586510293</v>
      </c>
      <c r="AE114">
        <f t="shared" si="105"/>
        <v>-5.3714581827423773E-2</v>
      </c>
      <c r="AF114">
        <f t="shared" si="106"/>
        <v>-3.9229560632126695E-2</v>
      </c>
      <c r="AG114">
        <f t="shared" si="107"/>
        <v>-0.14442494814464632</v>
      </c>
      <c r="AH114">
        <f t="shared" si="108"/>
        <v>9.9985387386439407E-3</v>
      </c>
      <c r="AI114">
        <f t="shared" si="109"/>
        <v>0.15931965086509778</v>
      </c>
      <c r="AJ114">
        <f t="shared" si="86"/>
        <v>0.15613342716681264</v>
      </c>
      <c r="AK114">
        <f t="shared" si="87"/>
        <v>-0.55865151476570785</v>
      </c>
      <c r="AL114">
        <f t="shared" si="88"/>
        <v>0.13058888627535406</v>
      </c>
      <c r="AM114">
        <f t="shared" si="89"/>
        <v>0.54392570753954561</v>
      </c>
      <c r="AN114">
        <f>$AJ114*$S114-$AK114*$T114-$AL114*$U114-$AM114*$V114</f>
        <v>0</v>
      </c>
      <c r="AO114">
        <f>$AJ114*$T114+$AK114*$S114+$AL114*$V114-$AM114*$U114</f>
        <v>0.10854335973755069</v>
      </c>
      <c r="AP114">
        <f>$AJ114*$U114-$AK114*$V114+$AL114*$S114+$AM114*$T114</f>
        <v>-6.2060175411986773E-2</v>
      </c>
      <c r="AQ114">
        <f>$AJ114*$V114+$AK114*$U114-$AL114*$T114+$AM114*$S114</f>
        <v>0.84942120748388372</v>
      </c>
      <c r="AR114">
        <f t="shared" si="65"/>
        <v>0</v>
      </c>
      <c r="AS114">
        <f t="shared" si="66"/>
        <v>0.10854335973755069</v>
      </c>
      <c r="AT114">
        <f t="shared" si="67"/>
        <v>-6.2060175411986773E-2</v>
      </c>
      <c r="AU114">
        <f t="shared" si="68"/>
        <v>-0.15057879251611628</v>
      </c>
      <c r="AV114">
        <f t="shared" si="69"/>
        <v>0.12697310525702107</v>
      </c>
      <c r="AW114">
        <f t="shared" si="70"/>
        <v>-0.19045041794555584</v>
      </c>
      <c r="AX114">
        <f t="shared" si="71"/>
        <v>-6.1856950481718881E-3</v>
      </c>
      <c r="AY114">
        <f t="shared" si="72"/>
        <v>0.19842170900382633</v>
      </c>
      <c r="AZ114">
        <f t="shared" si="73"/>
        <v>0</v>
      </c>
      <c r="BA114">
        <f t="shared" si="74"/>
        <v>2.4611039149519037E-2</v>
      </c>
      <c r="BB114">
        <f t="shared" si="75"/>
        <v>-0.11611498600896911</v>
      </c>
      <c r="BC114">
        <f t="shared" si="76"/>
        <v>0.3002047991403165</v>
      </c>
      <c r="BD114">
        <f t="shared" si="77"/>
        <v>-47.13462830422295</v>
      </c>
      <c r="BE114">
        <f t="shared" si="78"/>
        <v>3.184782482360057</v>
      </c>
      <c r="BF114">
        <f t="shared" si="79"/>
        <v>33.803039901909486</v>
      </c>
      <c r="BG114">
        <f t="shared" si="80"/>
        <v>2.0827777027980687</v>
      </c>
      <c r="BH114">
        <f t="shared" si="81"/>
        <v>0</v>
      </c>
      <c r="BI114">
        <f t="shared" si="82"/>
        <v>18.779423056778136</v>
      </c>
      <c r="BJ114">
        <f t="shared" si="83"/>
        <v>58.94449919520536</v>
      </c>
      <c r="BK114">
        <f t="shared" si="84"/>
        <v>-2.8925371508565294</v>
      </c>
    </row>
    <row r="115" spans="2:63" x14ac:dyDescent="0.25">
      <c r="B115">
        <v>105</v>
      </c>
      <c r="C115">
        <f>'Исходные данные'!A108/9.81</f>
        <v>-0.95401936799184506</v>
      </c>
      <c r="D115">
        <f>'Исходные данные'!B108/9.81</f>
        <v>-5.1496024464831799E-2</v>
      </c>
      <c r="E115">
        <f>'Исходные данные'!C108/9.81</f>
        <v>-0.13593985728848113</v>
      </c>
      <c r="F115">
        <f>'Исходные данные'!D108</f>
        <v>-0.269007</v>
      </c>
      <c r="G115">
        <f>'Исходные данные'!E108</f>
        <v>-3.5610599999999999E-2</v>
      </c>
      <c r="H115">
        <f>'Исходные данные'!F108</f>
        <v>4.6332500000000002E-3</v>
      </c>
      <c r="I115">
        <f>'Исходные данные'!G108</f>
        <v>3.6210900000000001</v>
      </c>
      <c r="J115">
        <f>'Исходные данные'!H108</f>
        <v>60.863700000000001</v>
      </c>
      <c r="K115">
        <f>'Исходные данные'!I108</f>
        <v>-10.8621</v>
      </c>
      <c r="L115">
        <f>'Исходные данные'!J108</f>
        <v>9347200</v>
      </c>
      <c r="M115">
        <f t="shared" si="85"/>
        <v>5.7972000000000003E-2</v>
      </c>
      <c r="O115">
        <f t="shared" si="90"/>
        <v>0.55031806713903064</v>
      </c>
      <c r="P115">
        <f t="shared" si="91"/>
        <v>0.17077124137011829</v>
      </c>
      <c r="Q115">
        <f t="shared" si="92"/>
        <v>0.74616918872770621</v>
      </c>
      <c r="R115">
        <f t="shared" si="93"/>
        <v>-0.15217885642287429</v>
      </c>
      <c r="S115">
        <f t="shared" si="94"/>
        <v>0.60345886315521791</v>
      </c>
      <c r="T115">
        <f t="shared" si="95"/>
        <v>-0.18726155896092322</v>
      </c>
      <c r="U115">
        <f t="shared" si="96"/>
        <v>-0.81822211051870641</v>
      </c>
      <c r="V115">
        <f t="shared" si="97"/>
        <v>0.16687382293412562</v>
      </c>
      <c r="W115">
        <f t="shared" si="98"/>
        <v>3.6781287129786552E-2</v>
      </c>
      <c r="X115">
        <f t="shared" si="99"/>
        <v>-7.2760597841579441E-2</v>
      </c>
      <c r="Y115">
        <f>($O114*$G115-$QP114*$H115+$R114*$F115)/2</f>
        <v>1.0959905932328007E-2</v>
      </c>
      <c r="Z115">
        <f t="shared" si="100"/>
        <v>9.7276147227408363E-2</v>
      </c>
      <c r="AA115">
        <f t="shared" si="101"/>
        <v>0.6986638403489841</v>
      </c>
      <c r="AB115">
        <f t="shared" si="102"/>
        <v>0.18804640114920118</v>
      </c>
      <c r="AC115">
        <f t="shared" si="103"/>
        <v>0.8327238414078727</v>
      </c>
      <c r="AD115">
        <f t="shared" si="104"/>
        <v>-0.20989764476345721</v>
      </c>
      <c r="AE115">
        <f t="shared" si="105"/>
        <v>-0.16517960354214348</v>
      </c>
      <c r="AF115">
        <f t="shared" si="106"/>
        <v>-1.4768295621466809E-2</v>
      </c>
      <c r="AG115">
        <f t="shared" si="107"/>
        <v>-9.57677556303278E-2</v>
      </c>
      <c r="AH115">
        <f t="shared" si="108"/>
        <v>5.7798439458024875E-2</v>
      </c>
      <c r="AI115">
        <f t="shared" si="109"/>
        <v>0.20003631321376594</v>
      </c>
      <c r="AJ115">
        <f t="shared" si="86"/>
        <v>0.18065664653627897</v>
      </c>
      <c r="AK115">
        <f t="shared" si="87"/>
        <v>-0.63428483374856026</v>
      </c>
      <c r="AL115">
        <f t="shared" si="88"/>
        <v>0.14005700195827245</v>
      </c>
      <c r="AM115">
        <f t="shared" si="89"/>
        <v>0.6282556583113561</v>
      </c>
      <c r="AN115">
        <f>$AJ115*$S115-$AK115*$T115-$AL115*$U115-$AM115*$V115</f>
        <v>0</v>
      </c>
      <c r="AO115">
        <f>$AJ115*$T115+$AK115*$S115+$AL115*$V115-$AM115*$U115</f>
        <v>0.1208296680767677</v>
      </c>
      <c r="AP115">
        <f>$AJ115*$U115-$AK115*$V115+$AL115*$S115+$AM115*$T115</f>
        <v>-7.5101222394126005E-2</v>
      </c>
      <c r="AQ115">
        <f>$AJ115*$V115+$AK115*$U115-$AL115*$T115+$AM115*$S115</f>
        <v>0.95448647845122492</v>
      </c>
      <c r="AR115">
        <f t="shared" si="65"/>
        <v>0</v>
      </c>
      <c r="AS115">
        <f t="shared" si="66"/>
        <v>0.1208296680767677</v>
      </c>
      <c r="AT115">
        <f t="shared" si="67"/>
        <v>-7.5101222394126005E-2</v>
      </c>
      <c r="AU115">
        <f t="shared" si="68"/>
        <v>-4.5513521548775082E-2</v>
      </c>
      <c r="AV115">
        <f t="shared" si="69"/>
        <v>7.3215274525879545E-2</v>
      </c>
      <c r="AW115">
        <f t="shared" si="70"/>
        <v>-0.15000140427772896</v>
      </c>
      <c r="AX115">
        <f t="shared" si="71"/>
        <v>2.0548795214008878E-2</v>
      </c>
      <c r="AY115">
        <f t="shared" si="72"/>
        <v>0.19719322976871126</v>
      </c>
      <c r="AZ115">
        <f t="shared" si="73"/>
        <v>0</v>
      </c>
      <c r="BA115">
        <f t="shared" si="74"/>
        <v>6.0546833310814507E-2</v>
      </c>
      <c r="BB115">
        <f t="shared" si="75"/>
        <v>-5.9401407691432942E-2</v>
      </c>
      <c r="BC115">
        <f t="shared" si="76"/>
        <v>0.2577981800308744</v>
      </c>
      <c r="BD115">
        <f t="shared" si="77"/>
        <v>-47.685977642730315</v>
      </c>
      <c r="BE115">
        <f t="shared" si="78"/>
        <v>3.1499551685221485</v>
      </c>
      <c r="BF115">
        <f t="shared" si="79"/>
        <v>34.798274708611878</v>
      </c>
      <c r="BG115">
        <f t="shared" si="80"/>
        <v>1.714213938697593</v>
      </c>
      <c r="BH115">
        <f t="shared" si="81"/>
        <v>0</v>
      </c>
      <c r="BI115">
        <f t="shared" si="82"/>
        <v>18.040147757879375</v>
      </c>
      <c r="BJ115">
        <f t="shared" si="83"/>
        <v>59.170397128809093</v>
      </c>
      <c r="BK115">
        <f t="shared" si="84"/>
        <v>-2.9840675898847469</v>
      </c>
    </row>
    <row r="116" spans="2:63" x14ac:dyDescent="0.25">
      <c r="B116">
        <v>106</v>
      </c>
      <c r="C116">
        <f>'Исходные данные'!A109/9.81</f>
        <v>-0.9481620795107033</v>
      </c>
      <c r="D116">
        <f>'Исходные данные'!B109/9.81</f>
        <v>-7.7122018348623853E-2</v>
      </c>
      <c r="E116">
        <f>'Исходные данные'!C109/9.81</f>
        <v>-0.14741080530071354</v>
      </c>
      <c r="F116">
        <f>'Исходные данные'!D109</f>
        <v>-0.30804300000000001</v>
      </c>
      <c r="G116">
        <f>'Исходные данные'!E109</f>
        <v>-7.65126E-2</v>
      </c>
      <c r="H116">
        <f>'Исходные данные'!F109</f>
        <v>1.316E-2</v>
      </c>
      <c r="I116">
        <f>'Исходные данные'!G109</f>
        <v>3.9832000000000001</v>
      </c>
      <c r="J116">
        <f>'Исходные данные'!H109</f>
        <v>61.957000000000001</v>
      </c>
      <c r="K116">
        <f>'Исходные данные'!I109</f>
        <v>-9.4605399999999999</v>
      </c>
      <c r="L116">
        <f>'Исходные данные'!J109</f>
        <v>9406228</v>
      </c>
      <c r="M116">
        <f t="shared" si="85"/>
        <v>5.9027999999999997E-2</v>
      </c>
      <c r="O116">
        <f t="shared" si="90"/>
        <v>0.56648652636114316</v>
      </c>
      <c r="P116">
        <f t="shared" si="91"/>
        <v>0.16141356987430311</v>
      </c>
      <c r="Q116">
        <f t="shared" si="92"/>
        <v>0.74910091460227934</v>
      </c>
      <c r="R116">
        <f t="shared" si="93"/>
        <v>-0.15712163083237307</v>
      </c>
      <c r="S116">
        <f t="shared" si="94"/>
        <v>0.60729641276959034</v>
      </c>
      <c r="T116">
        <f t="shared" si="95"/>
        <v>-0.17304185959491825</v>
      </c>
      <c r="U116">
        <f t="shared" si="96"/>
        <v>-0.80306640506108262</v>
      </c>
      <c r="V116">
        <f t="shared" si="97"/>
        <v>0.16844072777147892</v>
      </c>
      <c r="W116">
        <f t="shared" si="98"/>
        <v>5.5849451962673935E-2</v>
      </c>
      <c r="X116">
        <f t="shared" si="99"/>
        <v>-8.5672820900996302E-2</v>
      </c>
      <c r="Y116">
        <f>($O115*$G116-$QP115*$H116+$R115*$F116)/2</f>
        <v>2.3856826626448349E-3</v>
      </c>
      <c r="Z116">
        <f t="shared" si="100"/>
        <v>0.11201411474217157</v>
      </c>
      <c r="AA116">
        <f t="shared" si="101"/>
        <v>0.69663450160792595</v>
      </c>
      <c r="AB116">
        <f t="shared" si="102"/>
        <v>0.11792996583496121</v>
      </c>
      <c r="AC116">
        <f t="shared" si="103"/>
        <v>0.77732005300794504</v>
      </c>
      <c r="AD116">
        <f t="shared" si="104"/>
        <v>-0.27395292697453655</v>
      </c>
      <c r="AE116">
        <f t="shared" si="105"/>
        <v>-9.884394655524556E-2</v>
      </c>
      <c r="AF116">
        <f t="shared" si="106"/>
        <v>3.5696880079581286E-2</v>
      </c>
      <c r="AG116">
        <f t="shared" si="107"/>
        <v>-2.1043940656715485E-2</v>
      </c>
      <c r="AH116">
        <f t="shared" si="108"/>
        <v>8.2264372864977189E-2</v>
      </c>
      <c r="AI116">
        <f t="shared" si="109"/>
        <v>0.13510983494647458</v>
      </c>
      <c r="AJ116">
        <f t="shared" si="86"/>
        <v>0.18765697442303181</v>
      </c>
      <c r="AK116">
        <f t="shared" si="87"/>
        <v>-0.65966414921841932</v>
      </c>
      <c r="AL116">
        <f t="shared" si="88"/>
        <v>0.12908229226749765</v>
      </c>
      <c r="AM116">
        <f t="shared" si="89"/>
        <v>0.61431430561220401</v>
      </c>
      <c r="AN116">
        <f>$AJ116*$S116-$AK116*$T116-$AL116*$U116-$AM116*$V116</f>
        <v>0</v>
      </c>
      <c r="AO116">
        <f>$AJ116*$T116+$AK116*$S116+$AL116*$V116-$AM116*$U116</f>
        <v>8.1993712964368692E-2</v>
      </c>
      <c r="AP116">
        <f>$AJ116*$U116-$AK116*$V116+$AL116*$S116+$AM116*$T116</f>
        <v>-6.7497579228209204E-2</v>
      </c>
      <c r="AQ116">
        <f>$AJ116*$V116+$AK116*$U116-$AL116*$T116+$AM116*$S116</f>
        <v>0.9567707082097987</v>
      </c>
      <c r="AR116">
        <f t="shared" si="65"/>
        <v>0</v>
      </c>
      <c r="AS116">
        <f t="shared" si="66"/>
        <v>8.1993712964368692E-2</v>
      </c>
      <c r="AT116">
        <f t="shared" si="67"/>
        <v>-6.7497579228209204E-2</v>
      </c>
      <c r="AU116">
        <f t="shared" si="68"/>
        <v>-4.3229291790201296E-2</v>
      </c>
      <c r="AV116">
        <f t="shared" si="69"/>
        <v>0.10910569960514235</v>
      </c>
      <c r="AW116">
        <f t="shared" si="70"/>
        <v>-0.17666582549492468</v>
      </c>
      <c r="AX116">
        <f t="shared" si="71"/>
        <v>2.9326589500912742E-3</v>
      </c>
      <c r="AY116">
        <f t="shared" si="72"/>
        <v>0.22586008381737799</v>
      </c>
      <c r="AZ116">
        <f t="shared" si="73"/>
        <v>0</v>
      </c>
      <c r="BA116">
        <f t="shared" si="74"/>
        <v>5.5706249531750879E-2</v>
      </c>
      <c r="BB116">
        <f t="shared" si="75"/>
        <v>-9.5163657386617959E-2</v>
      </c>
      <c r="BC116">
        <f t="shared" si="76"/>
        <v>0.29792372427127839</v>
      </c>
      <c r="BD116">
        <f t="shared" si="77"/>
        <v>-48.541443370891649</v>
      </c>
      <c r="BE116">
        <f t="shared" si="78"/>
        <v>4.9043148466515962</v>
      </c>
      <c r="BF116">
        <f t="shared" si="79"/>
        <v>35.999018368164478</v>
      </c>
      <c r="BG116">
        <f t="shared" si="80"/>
        <v>1.6576133435577498</v>
      </c>
      <c r="BH116">
        <f t="shared" si="81"/>
        <v>0</v>
      </c>
      <c r="BI116">
        <f t="shared" si="82"/>
        <v>18.772948883569331</v>
      </c>
      <c r="BJ116">
        <f t="shared" si="83"/>
        <v>59.731154285101915</v>
      </c>
      <c r="BK116">
        <f t="shared" si="84"/>
        <v>-4.8788468223387849</v>
      </c>
    </row>
    <row r="117" spans="2:63" x14ac:dyDescent="0.25">
      <c r="B117">
        <v>107</v>
      </c>
      <c r="C117">
        <f>'Исходные данные'!A110/9.81</f>
        <v>-0.94669826707441385</v>
      </c>
      <c r="D117">
        <f>'Исходные данные'!B110/9.81</f>
        <v>-5.6377166156982669E-2</v>
      </c>
      <c r="E117">
        <f>'Исходные данные'!C110/9.81</f>
        <v>-0.11251070336391437</v>
      </c>
      <c r="F117">
        <f>'Исходные данные'!D110</f>
        <v>-0.322432</v>
      </c>
      <c r="G117">
        <f>'Исходные данные'!E110</f>
        <v>-1.7757599999999998E-2</v>
      </c>
      <c r="H117">
        <f>'Исходные данные'!F110</f>
        <v>2.3552099999999999E-2</v>
      </c>
      <c r="I117">
        <f>'Исходные данные'!G110</f>
        <v>3.9832000000000001</v>
      </c>
      <c r="J117">
        <f>'Исходные данные'!H110</f>
        <v>61.957000000000001</v>
      </c>
      <c r="K117">
        <f>'Исходные данные'!I110</f>
        <v>-9.4605399999999999</v>
      </c>
      <c r="L117">
        <f>'Исходные данные'!J110</f>
        <v>9479542</v>
      </c>
      <c r="M117">
        <f t="shared" si="85"/>
        <v>7.3314000000000004E-2</v>
      </c>
      <c r="O117">
        <f t="shared" si="90"/>
        <v>0.57700383685821055</v>
      </c>
      <c r="P117">
        <f t="shared" si="91"/>
        <v>0.15233502062952128</v>
      </c>
      <c r="Q117">
        <f t="shared" si="92"/>
        <v>0.73502013074453831</v>
      </c>
      <c r="R117">
        <f t="shared" si="93"/>
        <v>-0.15119856312249225</v>
      </c>
      <c r="S117">
        <f t="shared" si="94"/>
        <v>0.627686383736755</v>
      </c>
      <c r="T117">
        <f t="shared" si="95"/>
        <v>-0.16571574070642608</v>
      </c>
      <c r="U117">
        <f t="shared" si="96"/>
        <v>-0.79958242626751974</v>
      </c>
      <c r="V117">
        <f t="shared" si="97"/>
        <v>0.16447945966756561</v>
      </c>
      <c r="W117">
        <f t="shared" si="98"/>
        <v>3.4523839462189933E-2</v>
      </c>
      <c r="X117">
        <f t="shared" si="99"/>
        <v>-8.3900293544270352E-2</v>
      </c>
      <c r="Y117">
        <f>($O116*$G117-$QP116*$H117+$R116*$F117)/2</f>
        <v>2.0300800266016539E-2</v>
      </c>
      <c r="Z117">
        <f t="shared" si="100"/>
        <v>0.12600486790307625</v>
      </c>
      <c r="AA117">
        <f t="shared" si="101"/>
        <v>0.65775349302454555</v>
      </c>
      <c r="AB117">
        <f t="shared" si="102"/>
        <v>0.12273491348809618</v>
      </c>
      <c r="AC117">
        <f t="shared" si="103"/>
        <v>0.57759906160138441</v>
      </c>
      <c r="AD117">
        <f t="shared" si="104"/>
        <v>-0.18471541189765261</v>
      </c>
      <c r="AE117">
        <f t="shared" si="105"/>
        <v>-6.9566667245243574E-2</v>
      </c>
      <c r="AF117">
        <f t="shared" si="106"/>
        <v>2.9482137039088731E-2</v>
      </c>
      <c r="AG117">
        <f t="shared" si="107"/>
        <v>0.13072432201737816</v>
      </c>
      <c r="AH117">
        <f t="shared" si="108"/>
        <v>2.1032882493904101E-2</v>
      </c>
      <c r="AI117">
        <f t="shared" si="109"/>
        <v>0.152446541806981</v>
      </c>
      <c r="AJ117">
        <f t="shared" si="86"/>
        <v>0.16864219539990005</v>
      </c>
      <c r="AK117">
        <f t="shared" si="87"/>
        <v>-0.63747031086151384</v>
      </c>
      <c r="AL117">
        <f t="shared" si="88"/>
        <v>0.12774889682641677</v>
      </c>
      <c r="AM117">
        <f t="shared" si="89"/>
        <v>0.62233495974251107</v>
      </c>
      <c r="AN117">
        <f>$AJ117*$S117-$AK117*$T117-$AL117*$U117-$AM117*$V117</f>
        <v>0</v>
      </c>
      <c r="AO117">
        <f>$AJ117*$T117+$AK117*$S117+$AL117*$V117-$AM117*$U117</f>
        <v>9.0542066095891938E-2</v>
      </c>
      <c r="AP117">
        <f>$AJ117*$U117-$AK117*$V117+$AL117*$S117+$AM117*$T117</f>
        <v>-5.2937019230217083E-2</v>
      </c>
      <c r="AQ117">
        <f>$AJ117*$V117+$AK117*$U117-$AL117*$T117+$AM117*$S117</f>
        <v>0.9492494184244411</v>
      </c>
      <c r="AR117">
        <f t="shared" si="65"/>
        <v>0</v>
      </c>
      <c r="AS117">
        <f t="shared" si="66"/>
        <v>9.0542066095891938E-2</v>
      </c>
      <c r="AT117">
        <f t="shared" si="67"/>
        <v>-5.2937019230217083E-2</v>
      </c>
      <c r="AU117">
        <f t="shared" si="68"/>
        <v>-5.0750581575558895E-2</v>
      </c>
      <c r="AV117">
        <f t="shared" si="69"/>
        <v>6.5730922523844271E-2</v>
      </c>
      <c r="AW117">
        <f t="shared" si="70"/>
        <v>-0.17141815710906208</v>
      </c>
      <c r="AX117">
        <f t="shared" si="71"/>
        <v>3.4917242131949515E-2</v>
      </c>
      <c r="AY117">
        <f t="shared" si="72"/>
        <v>0.24787855849996046</v>
      </c>
      <c r="AZ117">
        <f t="shared" si="73"/>
        <v>0</v>
      </c>
      <c r="BA117">
        <f t="shared" si="74"/>
        <v>8.5453016688076672E-2</v>
      </c>
      <c r="BB117">
        <f t="shared" si="75"/>
        <v>-4.3522826137107437E-2</v>
      </c>
      <c r="BC117">
        <f t="shared" si="76"/>
        <v>0.30925066522178479</v>
      </c>
      <c r="BD117">
        <f t="shared" si="77"/>
        <v>-47.576843149073731</v>
      </c>
      <c r="BE117">
        <f t="shared" si="78"/>
        <v>4.7124437106399419</v>
      </c>
      <c r="BF117">
        <f t="shared" si="79"/>
        <v>36.588344159661048</v>
      </c>
      <c r="BG117">
        <f t="shared" si="80"/>
        <v>1.0517208096110293</v>
      </c>
      <c r="BH117">
        <f t="shared" si="81"/>
        <v>0</v>
      </c>
      <c r="BI117">
        <f t="shared" si="82"/>
        <v>17.701137108433613</v>
      </c>
      <c r="BJ117">
        <f t="shared" si="83"/>
        <v>60.058226223558137</v>
      </c>
      <c r="BK117">
        <f t="shared" si="84"/>
        <v>-4.8699852443254574</v>
      </c>
    </row>
    <row r="118" spans="2:63" x14ac:dyDescent="0.25">
      <c r="B118">
        <v>108</v>
      </c>
      <c r="C118">
        <f>'Исходные данные'!A111/9.81</f>
        <v>-0.95377573904179413</v>
      </c>
      <c r="D118">
        <f>'Исходные данные'!B111/9.81</f>
        <v>-1.1714780835881752E-2</v>
      </c>
      <c r="E118">
        <f>'Исходные данные'!C111/9.81</f>
        <v>-0.12471355759429154</v>
      </c>
      <c r="F118">
        <f>'Исходные данные'!D111</f>
        <v>-0.29965000000000003</v>
      </c>
      <c r="G118">
        <f>'Исходные данные'!E111</f>
        <v>4.3795199999999999E-2</v>
      </c>
      <c r="H118">
        <f>'Исходные данные'!F111</f>
        <v>-1.02887E-2</v>
      </c>
      <c r="I118">
        <f>'Исходные данные'!G111</f>
        <v>5.4316399999999998</v>
      </c>
      <c r="J118">
        <f>'Исходные данные'!H111</f>
        <v>63.050400000000003</v>
      </c>
      <c r="K118">
        <f>'Исходные данные'!I111</f>
        <v>-8.4093699999999991</v>
      </c>
      <c r="L118">
        <f>'Исходные данные'!J111</f>
        <v>9538822</v>
      </c>
      <c r="M118">
        <f t="shared" si="85"/>
        <v>5.9279999999999999E-2</v>
      </c>
      <c r="O118">
        <f t="shared" si="90"/>
        <v>0.59102693195708245</v>
      </c>
      <c r="P118">
        <f t="shared" si="91"/>
        <v>0.15557793056649455</v>
      </c>
      <c r="Q118">
        <f t="shared" si="92"/>
        <v>0.74414240798659426</v>
      </c>
      <c r="R118">
        <f t="shared" si="93"/>
        <v>-0.14063045032241392</v>
      </c>
      <c r="S118">
        <f t="shared" si="94"/>
        <v>0.62407667617171103</v>
      </c>
      <c r="T118">
        <f t="shared" si="95"/>
        <v>-0.16427772161262791</v>
      </c>
      <c r="U118">
        <f t="shared" si="96"/>
        <v>-0.78575424479710465</v>
      </c>
      <c r="V118">
        <f t="shared" si="97"/>
        <v>0.14849439045887003</v>
      </c>
      <c r="W118">
        <f t="shared" si="98"/>
        <v>5.9505993226272348E-3</v>
      </c>
      <c r="X118">
        <f t="shared" si="99"/>
        <v>-8.6919915011045984E-2</v>
      </c>
      <c r="Y118">
        <f>($O117*$G118-$QP117*$H118+$R117*$F118)/2</f>
        <v>3.5288323937813754E-2</v>
      </c>
      <c r="Z118">
        <f t="shared" si="100"/>
        <v>0.11049185274839594</v>
      </c>
      <c r="AA118">
        <f t="shared" si="101"/>
        <v>0.72924929473079514</v>
      </c>
      <c r="AB118">
        <f t="shared" si="102"/>
        <v>0.24046599138797853</v>
      </c>
      <c r="AC118">
        <f t="shared" si="103"/>
        <v>0.81522741591004211</v>
      </c>
      <c r="AD118">
        <f t="shared" si="104"/>
        <v>-0.10000243087875164</v>
      </c>
      <c r="AE118">
        <f t="shared" si="105"/>
        <v>-9.8043994427676834E-2</v>
      </c>
      <c r="AF118">
        <f t="shared" si="106"/>
        <v>-5.6755140854050375E-2</v>
      </c>
      <c r="AG118">
        <f t="shared" si="107"/>
        <v>-5.1652395609772847E-2</v>
      </c>
      <c r="AH118">
        <f t="shared" si="108"/>
        <v>-3.2969609567102792E-2</v>
      </c>
      <c r="AI118">
        <f t="shared" si="109"/>
        <v>0.12879726698937793</v>
      </c>
      <c r="AJ118">
        <f t="shared" si="86"/>
        <v>0.13956539715910399</v>
      </c>
      <c r="AK118">
        <f t="shared" si="87"/>
        <v>-0.65815925078213988</v>
      </c>
      <c r="AL118">
        <f t="shared" si="88"/>
        <v>0.14660883791616502</v>
      </c>
      <c r="AM118">
        <f t="shared" si="89"/>
        <v>0.63421334245186067</v>
      </c>
      <c r="AN118">
        <f>$AJ118*$S118-$AK118*$T118-$AL118*$U118-$AM118*$V118</f>
        <v>0</v>
      </c>
      <c r="AO118">
        <f>$AJ118*$T118+$AK118*$S118+$AL118*$V118-$AM118*$U118</f>
        <v>8.6437092879712907E-2</v>
      </c>
      <c r="AP118">
        <f>$AJ118*$U118-$AK118*$V118+$AL118*$S118+$AM118*$T118</f>
        <v>-2.4623113125002913E-2</v>
      </c>
      <c r="AQ118">
        <f>$AJ118*$V118+$AK118*$U118-$AL118*$T118+$AM118*$S118</f>
        <v>0.95775842423709079</v>
      </c>
      <c r="AR118">
        <f t="shared" si="65"/>
        <v>0</v>
      </c>
      <c r="AS118">
        <f t="shared" si="66"/>
        <v>8.6437092879712907E-2</v>
      </c>
      <c r="AT118">
        <f t="shared" si="67"/>
        <v>-2.4623113125002913E-2</v>
      </c>
      <c r="AU118">
        <f t="shared" si="68"/>
        <v>-4.2241575762909211E-2</v>
      </c>
      <c r="AV118">
        <f t="shared" si="69"/>
        <v>1.2582156793763384E-2</v>
      </c>
      <c r="AW118">
        <f t="shared" si="70"/>
        <v>-0.17859853945603124</v>
      </c>
      <c r="AX118">
        <f t="shared" si="71"/>
        <v>6.9624751783777639E-2</v>
      </c>
      <c r="AY118">
        <f t="shared" si="72"/>
        <v>0.22371494034310188</v>
      </c>
      <c r="AZ118">
        <f t="shared" si="73"/>
        <v>0</v>
      </c>
      <c r="BA118">
        <f t="shared" si="74"/>
        <v>7.2597698152211065E-2</v>
      </c>
      <c r="BB118">
        <f t="shared" si="75"/>
        <v>2.3334201126196108E-2</v>
      </c>
      <c r="BC118">
        <f t="shared" si="76"/>
        <v>0.29325601216604691</v>
      </c>
      <c r="BD118">
        <f t="shared" si="77"/>
        <v>-48.94613328132796</v>
      </c>
      <c r="BE118">
        <f t="shared" si="78"/>
        <v>5.8192828282534688</v>
      </c>
      <c r="BF118">
        <f t="shared" si="79"/>
        <v>37.808942873445559</v>
      </c>
      <c r="BG118">
        <f t="shared" si="80"/>
        <v>0.79717293368147413</v>
      </c>
      <c r="BH118">
        <f t="shared" si="81"/>
        <v>0</v>
      </c>
      <c r="BI118">
        <f t="shared" si="82"/>
        <v>17.91323588472823</v>
      </c>
      <c r="BJ118">
        <f t="shared" si="83"/>
        <v>61.060222780468571</v>
      </c>
      <c r="BK118">
        <f t="shared" si="84"/>
        <v>-5.1320883842868437</v>
      </c>
    </row>
    <row r="119" spans="2:63" x14ac:dyDescent="0.25">
      <c r="B119">
        <v>109</v>
      </c>
      <c r="C119">
        <f>'Исходные данные'!A112/9.81</f>
        <v>-0.97403261977573907</v>
      </c>
      <c r="D119">
        <f>'Исходные данные'!B112/9.81</f>
        <v>-8.0538837920489294E-3</v>
      </c>
      <c r="E119">
        <f>'Исходные данные'!C112/9.81</f>
        <v>-0.12642201834862385</v>
      </c>
      <c r="F119">
        <f>'Исходные данные'!D112</f>
        <v>-0.280198</v>
      </c>
      <c r="G119">
        <f>'Исходные данные'!E112</f>
        <v>0.12639900000000001</v>
      </c>
      <c r="H119">
        <f>'Исходные данные'!F112</f>
        <v>5.5658499999999998E-3</v>
      </c>
      <c r="I119">
        <f>'Исходные данные'!G112</f>
        <v>5.4316399999999998</v>
      </c>
      <c r="J119">
        <f>'Исходные данные'!H112</f>
        <v>63.050400000000003</v>
      </c>
      <c r="K119">
        <f>'Исходные данные'!I112</f>
        <v>-8.4093699999999991</v>
      </c>
      <c r="L119">
        <f>'Исходные данные'!J112</f>
        <v>9598244</v>
      </c>
      <c r="M119">
        <f t="shared" si="85"/>
        <v>5.9422000000000003E-2</v>
      </c>
      <c r="O119">
        <f t="shared" si="90"/>
        <v>0.60597303930447188</v>
      </c>
      <c r="P119">
        <f t="shared" si="91"/>
        <v>0.15499988226712147</v>
      </c>
      <c r="Q119">
        <f t="shared" si="92"/>
        <v>0.74062338073683709</v>
      </c>
      <c r="R119">
        <f t="shared" si="93"/>
        <v>-0.13234639928626754</v>
      </c>
      <c r="S119">
        <f t="shared" si="94"/>
        <v>0.6330241559148887</v>
      </c>
      <c r="T119">
        <f t="shared" si="95"/>
        <v>-0.16191919982392461</v>
      </c>
      <c r="U119">
        <f t="shared" si="96"/>
        <v>-0.77368539527746572</v>
      </c>
      <c r="V119">
        <f t="shared" si="97"/>
        <v>0.13825444741357504</v>
      </c>
      <c r="W119">
        <f t="shared" si="98"/>
        <v>-2.484175162314994E-2</v>
      </c>
      <c r="X119">
        <f t="shared" si="99"/>
        <v>-7.1843615484357803E-2</v>
      </c>
      <c r="Y119">
        <f>($O118*$G119-$QP118*$H119+$R118*$F119)/2</f>
        <v>5.7054792045941508E-2</v>
      </c>
      <c r="Z119">
        <f t="shared" si="100"/>
        <v>0.11573083826396771</v>
      </c>
      <c r="AA119">
        <f t="shared" si="101"/>
        <v>0.77202027330702327</v>
      </c>
      <c r="AB119">
        <f t="shared" si="102"/>
        <v>0.19232042835760968</v>
      </c>
      <c r="AC119">
        <f t="shared" si="103"/>
        <v>0.67076230558720285</v>
      </c>
      <c r="AD119">
        <f t="shared" si="104"/>
        <v>-0.1181191239530381</v>
      </c>
      <c r="AE119">
        <f t="shared" si="105"/>
        <v>-8.0790172515509795E-2</v>
      </c>
      <c r="AF119">
        <f t="shared" si="106"/>
        <v>-1.6400784211478951E-2</v>
      </c>
      <c r="AG119">
        <f t="shared" si="107"/>
        <v>3.2754747151666666E-2</v>
      </c>
      <c r="AH119">
        <f t="shared" si="108"/>
        <v>-1.0048402484699539E-2</v>
      </c>
      <c r="AI119">
        <f t="shared" si="109"/>
        <v>8.9274193086812392E-2</v>
      </c>
      <c r="AJ119">
        <f t="shared" si="86"/>
        <v>0.14020833711276154</v>
      </c>
      <c r="AK119">
        <f t="shared" si="87"/>
        <v>-0.68493451213628165</v>
      </c>
      <c r="AL119">
        <f t="shared" si="88"/>
        <v>0.14362467153502484</v>
      </c>
      <c r="AM119">
        <f t="shared" si="89"/>
        <v>0.64353464607298405</v>
      </c>
      <c r="AN119">
        <f>$AJ119*$S119-$AK119*$T119-$AL119*$U119-$AM119*$V119</f>
        <v>0</v>
      </c>
      <c r="AO119">
        <f>$AJ119*$T119+$AK119*$S119+$AL119*$V119-$AM119*$U119</f>
        <v>6.1467593463764514E-2</v>
      </c>
      <c r="AP119">
        <f>$AJ119*$U119-$AK119*$V119+$AL119*$S119+$AM119*$T119</f>
        <v>-2.7064628714492722E-2</v>
      </c>
      <c r="AQ119">
        <f>$AJ119*$V119+$AK119*$U119-$AL119*$T119+$AM119*$S119</f>
        <v>0.97993682295390094</v>
      </c>
      <c r="AR119">
        <f t="shared" si="65"/>
        <v>0</v>
      </c>
      <c r="AS119">
        <f t="shared" si="66"/>
        <v>6.1467593463764514E-2</v>
      </c>
      <c r="AT119">
        <f t="shared" si="67"/>
        <v>-2.7064628714492722E-2</v>
      </c>
      <c r="AU119">
        <f t="shared" si="68"/>
        <v>-2.0063177046099057E-2</v>
      </c>
      <c r="AV119">
        <f t="shared" si="69"/>
        <v>-4.9446777483805097E-2</v>
      </c>
      <c r="AW119">
        <f t="shared" si="70"/>
        <v>-0.14894178249997536</v>
      </c>
      <c r="AX119">
        <f t="shared" si="71"/>
        <v>0.11281487648754308</v>
      </c>
      <c r="AY119">
        <f t="shared" si="72"/>
        <v>0.23048577519519495</v>
      </c>
      <c r="AZ119">
        <f t="shared" si="73"/>
        <v>0</v>
      </c>
      <c r="BA119">
        <f t="shared" si="74"/>
        <v>0.10764327299308701</v>
      </c>
      <c r="BB119">
        <f t="shared" si="75"/>
        <v>9.294258309184808E-2</v>
      </c>
      <c r="BC119">
        <f t="shared" si="76"/>
        <v>0.27256780279184323</v>
      </c>
      <c r="BD119">
        <f t="shared" si="77"/>
        <v>-48.651453805093226</v>
      </c>
      <c r="BE119">
        <f t="shared" si="78"/>
        <v>5.4077447734996902</v>
      </c>
      <c r="BF119">
        <f t="shared" si="79"/>
        <v>38.791435881084077</v>
      </c>
      <c r="BG119">
        <f t="shared" si="80"/>
        <v>0.65415349961363667</v>
      </c>
      <c r="BH119">
        <f t="shared" si="81"/>
        <v>0</v>
      </c>
      <c r="BI119">
        <f t="shared" si="82"/>
        <v>17.17003508207824</v>
      </c>
      <c r="BJ119">
        <f t="shared" si="83"/>
        <v>61.343270446733385</v>
      </c>
      <c r="BK119">
        <f t="shared" si="84"/>
        <v>-4.2149997895170896</v>
      </c>
    </row>
    <row r="120" spans="2:63" x14ac:dyDescent="0.25">
      <c r="B120">
        <v>110</v>
      </c>
      <c r="C120">
        <f>'Исходные данные'!A113/9.81</f>
        <v>-0.97232415902140679</v>
      </c>
      <c r="D120">
        <f>'Исходные данные'!B113/9.81</f>
        <v>-2.5870030581039753E-2</v>
      </c>
      <c r="E120">
        <f>'Исходные данные'!C113/9.81</f>
        <v>-0.13349949031600408</v>
      </c>
      <c r="F120">
        <f>'Исходные данные'!D113</f>
        <v>-0.24302699999999999</v>
      </c>
      <c r="G120">
        <f>'Исходные данные'!E113</f>
        <v>0.15984000000000001</v>
      </c>
      <c r="H120">
        <f>'Исходные данные'!F113</f>
        <v>4.7533699999999998E-2</v>
      </c>
      <c r="I120">
        <f>'Исходные данные'!G113</f>
        <v>4.8884800000000004</v>
      </c>
      <c r="J120">
        <f>'Исходные данные'!H113</f>
        <v>62.503700000000002</v>
      </c>
      <c r="K120">
        <f>'Исходные данные'!I113</f>
        <v>-8.2341800000000003</v>
      </c>
      <c r="L120">
        <f>'Исходные данные'!J113</f>
        <v>9656054</v>
      </c>
      <c r="M120">
        <f t="shared" si="85"/>
        <v>5.781E-2</v>
      </c>
      <c r="O120">
        <f t="shared" si="90"/>
        <v>0.61693995606807994</v>
      </c>
      <c r="P120">
        <f t="shared" si="91"/>
        <v>0.14687868628839523</v>
      </c>
      <c r="Q120">
        <f t="shared" si="92"/>
        <v>0.74726600259410259</v>
      </c>
      <c r="R120">
        <f t="shared" si="93"/>
        <v>-0.13685961350954229</v>
      </c>
      <c r="S120">
        <f t="shared" si="94"/>
        <v>0.62996428476303956</v>
      </c>
      <c r="T120">
        <f t="shared" si="95"/>
        <v>-0.14997946825216354</v>
      </c>
      <c r="U120">
        <f t="shared" si="96"/>
        <v>-0.76304166754273517</v>
      </c>
      <c r="V120">
        <f t="shared" si="97"/>
        <v>0.13974888105313563</v>
      </c>
      <c r="W120">
        <f t="shared" si="98"/>
        <v>-3.7210585374745329E-2</v>
      </c>
      <c r="X120">
        <f t="shared" si="99"/>
        <v>-4.5454495884100145E-2</v>
      </c>
      <c r="Y120">
        <f>($O119*$G120-$QP119*$H120+$R119*$F120)/2</f>
        <v>6.4511239490885275E-2</v>
      </c>
      <c r="Z120">
        <f t="shared" si="100"/>
        <v>0.11678540009514748</v>
      </c>
      <c r="AA120">
        <f t="shared" si="101"/>
        <v>0.74957812540975866</v>
      </c>
      <c r="AB120">
        <f t="shared" si="102"/>
        <v>9.1333584841545815E-2</v>
      </c>
      <c r="AC120">
        <f t="shared" si="103"/>
        <v>0.77672196551733241</v>
      </c>
      <c r="AD120">
        <f t="shared" si="104"/>
        <v>-0.25075701533760264</v>
      </c>
      <c r="AE120">
        <f t="shared" si="105"/>
        <v>-4.4437809062035497E-2</v>
      </c>
      <c r="AF120">
        <f t="shared" si="106"/>
        <v>1.9701187788085852E-2</v>
      </c>
      <c r="AG120">
        <f t="shared" si="107"/>
        <v>-1.1170509773652762E-2</v>
      </c>
      <c r="AH120">
        <f t="shared" si="108"/>
        <v>3.6641517997136663E-2</v>
      </c>
      <c r="AI120">
        <f t="shared" si="109"/>
        <v>6.1888906956199426E-2</v>
      </c>
      <c r="AJ120">
        <f t="shared" si="86"/>
        <v>0.14387480081444448</v>
      </c>
      <c r="AK120">
        <f t="shared" si="87"/>
        <v>-0.7031658168141911</v>
      </c>
      <c r="AL120">
        <f t="shared" si="88"/>
        <v>0.13671988283729894</v>
      </c>
      <c r="AM120">
        <f t="shared" si="89"/>
        <v>0.64042386174094879</v>
      </c>
      <c r="AN120">
        <f>$AJ120*$S120-$AK120*$T120-$AL120*$U120-$AM120*$V120</f>
        <v>0</v>
      </c>
      <c r="AO120">
        <f>$AJ120*$T120+$AK120*$S120+$AL120*$V120-$AM120*$U120</f>
        <v>4.3228925060993295E-2</v>
      </c>
      <c r="AP120">
        <f>$AJ120*$U120-$AK120*$V120+$AL120*$S120+$AM120*$T120</f>
        <v>-2.143761887165424E-2</v>
      </c>
      <c r="AQ120">
        <f>$AJ120*$V120+$AK120*$U120-$AL120*$T120+$AM120*$S120</f>
        <v>0.98060049518076808</v>
      </c>
      <c r="AR120">
        <f t="shared" si="65"/>
        <v>0</v>
      </c>
      <c r="AS120">
        <f t="shared" si="66"/>
        <v>4.3228925060993295E-2</v>
      </c>
      <c r="AT120">
        <f t="shared" si="67"/>
        <v>-2.143761887165424E-2</v>
      </c>
      <c r="AU120">
        <f t="shared" si="68"/>
        <v>-1.9399504819231916E-2</v>
      </c>
      <c r="AV120">
        <f t="shared" si="69"/>
        <v>-7.7242067551353016E-2</v>
      </c>
      <c r="AW120">
        <f t="shared" si="70"/>
        <v>-9.2537108092484735E-2</v>
      </c>
      <c r="AX120">
        <f t="shared" si="71"/>
        <v>0.12489057645987875</v>
      </c>
      <c r="AY120">
        <f t="shared" si="72"/>
        <v>0.23440834281852735</v>
      </c>
      <c r="AZ120">
        <f t="shared" si="73"/>
        <v>0</v>
      </c>
      <c r="BA120">
        <f t="shared" si="74"/>
        <v>0.14960630220905477</v>
      </c>
      <c r="BB120">
        <f t="shared" si="75"/>
        <v>0.11539103740404844</v>
      </c>
      <c r="BC120">
        <f t="shared" si="76"/>
        <v>0.22621508303126134</v>
      </c>
      <c r="BD120">
        <f t="shared" si="77"/>
        <v>-48.551830259056104</v>
      </c>
      <c r="BE120">
        <f t="shared" si="78"/>
        <v>5.4170080881157574</v>
      </c>
      <c r="BF120">
        <f t="shared" si="79"/>
        <v>39.101419989705505</v>
      </c>
      <c r="BG120">
        <f t="shared" si="80"/>
        <v>0.44747178834608814</v>
      </c>
      <c r="BH120">
        <f t="shared" si="81"/>
        <v>0</v>
      </c>
      <c r="BI120">
        <f t="shared" si="82"/>
        <v>16.500118621415965</v>
      </c>
      <c r="BJ120">
        <f t="shared" si="83"/>
        <v>60.855435200312094</v>
      </c>
      <c r="BK120">
        <f t="shared" si="84"/>
        <v>-4.7721654133755624</v>
      </c>
    </row>
    <row r="121" spans="2:63" x14ac:dyDescent="0.25">
      <c r="B121">
        <v>111</v>
      </c>
      <c r="C121">
        <f>'Исходные данные'!A114/9.81</f>
        <v>-0.95060244648318037</v>
      </c>
      <c r="D121">
        <f>'Исходные данные'!B114/9.81</f>
        <v>-1.8792354740061159E-2</v>
      </c>
      <c r="E121">
        <f>'Исходные данные'!C114/9.81</f>
        <v>-0.16669113149847095</v>
      </c>
      <c r="F121">
        <f>'Исходные данные'!D114</f>
        <v>-0.22384100000000001</v>
      </c>
      <c r="G121">
        <f>'Исходные данные'!E114</f>
        <v>0.13972200000000001</v>
      </c>
      <c r="H121">
        <f>'Исходные данные'!F114</f>
        <v>7.1781800000000007E-2</v>
      </c>
      <c r="I121">
        <f>'Исходные данные'!G114</f>
        <v>4.8884800000000004</v>
      </c>
      <c r="J121">
        <f>'Исходные данные'!H114</f>
        <v>62.503700000000002</v>
      </c>
      <c r="K121">
        <f>'Исходные данные'!I114</f>
        <v>-8.2341800000000003</v>
      </c>
      <c r="L121">
        <f>'Исходные данные'!J114</f>
        <v>9714221</v>
      </c>
      <c r="M121">
        <f t="shared" si="85"/>
        <v>5.8167000000000003E-2</v>
      </c>
      <c r="O121">
        <f t="shared" si="90"/>
        <v>0.60123429381368776</v>
      </c>
      <c r="P121">
        <f t="shared" si="91"/>
        <v>0.15070667629646847</v>
      </c>
      <c r="Q121">
        <f t="shared" si="92"/>
        <v>0.75432158496623514</v>
      </c>
      <c r="R121">
        <f t="shared" si="93"/>
        <v>-0.12180826297498352</v>
      </c>
      <c r="S121">
        <f t="shared" si="94"/>
        <v>0.62108832312745454</v>
      </c>
      <c r="T121">
        <f t="shared" si="95"/>
        <v>-0.1556833298236501</v>
      </c>
      <c r="U121">
        <f t="shared" si="96"/>
        <v>-0.77923088074996427</v>
      </c>
      <c r="V121">
        <f t="shared" si="97"/>
        <v>0.12583062971062708</v>
      </c>
      <c r="W121">
        <f t="shared" si="98"/>
        <v>-3.0853999495976635E-2</v>
      </c>
      <c r="X121">
        <f t="shared" si="99"/>
        <v>-3.2667029521222725E-2</v>
      </c>
      <c r="Y121">
        <f>($O120*$G121-$QP120*$H121+$R120*$F121)/2</f>
        <v>5.8417438644666864E-2</v>
      </c>
      <c r="Z121">
        <f t="shared" si="100"/>
        <v>0.1160380068153707</v>
      </c>
      <c r="AA121">
        <f t="shared" si="101"/>
        <v>0.46057885297151152</v>
      </c>
      <c r="AB121">
        <f t="shared" si="102"/>
        <v>0.20862446667372533</v>
      </c>
      <c r="AC121">
        <f t="shared" si="103"/>
        <v>0.79130413884206041</v>
      </c>
      <c r="AD121">
        <f t="shared" si="104"/>
        <v>-3.7868166410122653E-2</v>
      </c>
      <c r="AE121">
        <f t="shared" si="105"/>
        <v>1.6065528525766849E-2</v>
      </c>
      <c r="AF121">
        <f t="shared" si="106"/>
        <v>-6.3441519436813606E-3</v>
      </c>
      <c r="AG121">
        <f t="shared" si="107"/>
        <v>-4.5247566057155832E-3</v>
      </c>
      <c r="AH121">
        <f t="shared" si="108"/>
        <v>-1.0171007275386567E-2</v>
      </c>
      <c r="AI121">
        <f t="shared" si="109"/>
        <v>2.0549264756522984E-2</v>
      </c>
      <c r="AJ121">
        <f t="shared" si="86"/>
        <v>0.13713325682037902</v>
      </c>
      <c r="AK121">
        <f t="shared" si="87"/>
        <v>-0.69956257320871718</v>
      </c>
      <c r="AL121">
        <f t="shared" si="88"/>
        <v>0.12961409105088106</v>
      </c>
      <c r="AM121">
        <f t="shared" si="89"/>
        <v>0.61400738604982674</v>
      </c>
      <c r="AN121">
        <f>$AJ121*$S121-$AK121*$T121-$AL121*$U121-$AM121*$V121</f>
        <v>0</v>
      </c>
      <c r="AO121">
        <f>$AJ121*$T121+$AK121*$S121+$AL121*$V121-$AM121*$U121</f>
        <v>3.8923431346605031E-2</v>
      </c>
      <c r="AP121">
        <f>$AJ121*$U121-$AK121*$V121+$AL121*$S121+$AM121*$T121</f>
        <v>-3.3920985315486943E-2</v>
      </c>
      <c r="AQ121">
        <f>$AJ121*$V121+$AK121*$U121-$AL121*$T121+$AM121*$S121</f>
        <v>0.96390789519754294</v>
      </c>
      <c r="AR121">
        <f t="shared" si="65"/>
        <v>0</v>
      </c>
      <c r="AS121">
        <f t="shared" si="66"/>
        <v>3.8923431346605031E-2</v>
      </c>
      <c r="AT121">
        <f t="shared" si="67"/>
        <v>-3.3920985315486943E-2</v>
      </c>
      <c r="AU121">
        <f t="shared" si="68"/>
        <v>-3.6092104802457059E-2</v>
      </c>
      <c r="AV121">
        <f t="shared" si="69"/>
        <v>-6.291737099455684E-2</v>
      </c>
      <c r="AW121">
        <f t="shared" si="70"/>
        <v>-6.3415030294429714E-2</v>
      </c>
      <c r="AX121">
        <f t="shared" si="71"/>
        <v>0.10045334489624153</v>
      </c>
      <c r="AY121">
        <f t="shared" si="72"/>
        <v>0.23306281595759759</v>
      </c>
      <c r="AZ121">
        <f t="shared" si="73"/>
        <v>0</v>
      </c>
      <c r="BA121">
        <f t="shared" si="74"/>
        <v>0.16465870198707697</v>
      </c>
      <c r="BB121">
        <f t="shared" si="75"/>
        <v>8.3113115897422526E-2</v>
      </c>
      <c r="BC121">
        <f t="shared" si="76"/>
        <v>0.20188952226896917</v>
      </c>
      <c r="BD121">
        <f t="shared" si="77"/>
        <v>-48.887607786019181</v>
      </c>
      <c r="BE121">
        <f t="shared" si="78"/>
        <v>4.3413692386345408</v>
      </c>
      <c r="BF121">
        <f t="shared" si="79"/>
        <v>38.224856572681503</v>
      </c>
      <c r="BG121">
        <f t="shared" si="80"/>
        <v>0.78156750412104437</v>
      </c>
      <c r="BH121">
        <f t="shared" si="81"/>
        <v>0</v>
      </c>
      <c r="BI121">
        <f t="shared" si="82"/>
        <v>15.726238615481419</v>
      </c>
      <c r="BJ121">
        <f t="shared" si="83"/>
        <v>61.167791486745493</v>
      </c>
      <c r="BK121">
        <f t="shared" si="84"/>
        <v>-3.0980920444310009</v>
      </c>
    </row>
    <row r="122" spans="2:63" x14ac:dyDescent="0.25">
      <c r="B122">
        <v>112</v>
      </c>
      <c r="C122">
        <f>'Исходные данные'!A115/9.81</f>
        <v>-0.95401936799184506</v>
      </c>
      <c r="D122">
        <f>'Исходные данные'!B115/9.81</f>
        <v>-2.4405708460754332E-3</v>
      </c>
      <c r="E122">
        <f>'Исходные данные'!C115/9.81</f>
        <v>-0.16839959225280324</v>
      </c>
      <c r="F122">
        <f>'Исходные данные'!D115</f>
        <v>-0.183472</v>
      </c>
      <c r="G122">
        <f>'Исходные данные'!E115</f>
        <v>0.13585800000000001</v>
      </c>
      <c r="H122">
        <f>'Исходные данные'!F115</f>
        <v>6.6852200000000001E-2</v>
      </c>
      <c r="I122">
        <f>'Исходные данные'!G115</f>
        <v>4.52637</v>
      </c>
      <c r="J122">
        <f>'Исходные данные'!H115</f>
        <v>62.503700000000002</v>
      </c>
      <c r="K122">
        <f>'Исходные данные'!I115</f>
        <v>-8.2341800000000003</v>
      </c>
      <c r="L122">
        <f>'Исходные данные'!J115</f>
        <v>9771856</v>
      </c>
      <c r="M122">
        <f t="shared" si="85"/>
        <v>5.7634999999999999E-2</v>
      </c>
      <c r="O122">
        <f t="shared" si="90"/>
        <v>0.60699386024431745</v>
      </c>
      <c r="P122">
        <f t="shared" si="91"/>
        <v>0.14645442416667248</v>
      </c>
      <c r="Q122">
        <f t="shared" si="92"/>
        <v>0.74105288706032191</v>
      </c>
      <c r="R122">
        <f t="shared" si="93"/>
        <v>-0.11800863133653282</v>
      </c>
      <c r="S122">
        <f t="shared" si="94"/>
        <v>0.63694568107073013</v>
      </c>
      <c r="T122">
        <f t="shared" si="95"/>
        <v>-0.15368114746517506</v>
      </c>
      <c r="U122">
        <f t="shared" si="96"/>
        <v>-0.77761978624970196</v>
      </c>
      <c r="V122">
        <f t="shared" si="97"/>
        <v>0.1238317106347968</v>
      </c>
      <c r="W122">
        <f t="shared" si="98"/>
        <v>-3.3343508109410461E-2</v>
      </c>
      <c r="X122">
        <f t="shared" si="99"/>
        <v>-2.1666486950424932E-2</v>
      </c>
      <c r="Y122">
        <f>($O121*$G122-$QP121*$H122+$R121*$F122)/2</f>
        <v>5.201544715674309E-2</v>
      </c>
      <c r="Z122">
        <f t="shared" si="100"/>
        <v>9.9532716361051057E-2</v>
      </c>
      <c r="AA122">
        <f t="shared" si="101"/>
        <v>0.68466053539619687</v>
      </c>
      <c r="AB122">
        <f t="shared" si="102"/>
        <v>0.11608565993876654</v>
      </c>
      <c r="AC122">
        <f t="shared" si="103"/>
        <v>0.57657940412097919</v>
      </c>
      <c r="AD122">
        <f t="shared" si="104"/>
        <v>-0.13759321118994183</v>
      </c>
      <c r="AE122">
        <f t="shared" si="105"/>
        <v>-1.550525535438254E-2</v>
      </c>
      <c r="AF122">
        <f t="shared" si="106"/>
        <v>6.4345185528167075E-3</v>
      </c>
      <c r="AG122">
        <f t="shared" si="107"/>
        <v>3.3034424768193522E-2</v>
      </c>
      <c r="AH122">
        <f t="shared" si="108"/>
        <v>2.9337250268738845E-3</v>
      </c>
      <c r="AI122">
        <f t="shared" si="109"/>
        <v>3.7171170749787992E-2</v>
      </c>
      <c r="AJ122">
        <f t="shared" si="86"/>
        <v>0.12165634385527441</v>
      </c>
      <c r="AK122">
        <f t="shared" si="87"/>
        <v>-0.70416491136916015</v>
      </c>
      <c r="AL122">
        <f t="shared" si="88"/>
        <v>0.13576397367948934</v>
      </c>
      <c r="AM122">
        <f t="shared" si="89"/>
        <v>0.6044038559988224</v>
      </c>
      <c r="AN122">
        <f>$AJ122*$S122-$AK122*$T122-$AL122*$U122-$AM122*$V122</f>
        <v>0</v>
      </c>
      <c r="AO122">
        <f>$AJ122*$T122+$AK122*$S122+$AL122*$V122-$AM122*$U122</f>
        <v>1.9597196835372144E-2</v>
      </c>
      <c r="AP122">
        <f>$AJ122*$U122-$AK122*$V122+$AL122*$S122+$AM122*$T122</f>
        <v>-1.3815636002940002E-2</v>
      </c>
      <c r="AQ122">
        <f>$AJ122*$V122+$AK122*$U122-$AL122*$T122+$AM122*$S122</f>
        <v>0.96847426999304154</v>
      </c>
      <c r="AR122">
        <f t="shared" si="65"/>
        <v>0</v>
      </c>
      <c r="AS122">
        <f t="shared" si="66"/>
        <v>1.9597196835372144E-2</v>
      </c>
      <c r="AT122">
        <f t="shared" si="67"/>
        <v>-1.3815636002940002E-2</v>
      </c>
      <c r="AU122">
        <f t="shared" si="68"/>
        <v>-3.1525730006958463E-2</v>
      </c>
      <c r="AV122">
        <f t="shared" si="69"/>
        <v>-6.5918540395697334E-2</v>
      </c>
      <c r="AW122">
        <f t="shared" si="70"/>
        <v>-4.5792945074292685E-2</v>
      </c>
      <c r="AX122">
        <f t="shared" si="71"/>
        <v>9.4325451018373613E-2</v>
      </c>
      <c r="AY122">
        <f t="shared" si="72"/>
        <v>0.19643833539699235</v>
      </c>
      <c r="AZ122">
        <f t="shared" si="73"/>
        <v>0</v>
      </c>
      <c r="BA122">
        <f t="shared" si="74"/>
        <v>0.14539763667732075</v>
      </c>
      <c r="BB122">
        <f t="shared" si="75"/>
        <v>8.6821499867192536E-2</v>
      </c>
      <c r="BC122">
        <f t="shared" si="76"/>
        <v>0.16706328741617929</v>
      </c>
      <c r="BD122">
        <f t="shared" si="77"/>
        <v>-47.953158560846198</v>
      </c>
      <c r="BE122">
        <f t="shared" si="78"/>
        <v>4.0214920280889563</v>
      </c>
      <c r="BF122">
        <f t="shared" si="79"/>
        <v>38.611143504314732</v>
      </c>
      <c r="BG122">
        <f t="shared" si="80"/>
        <v>0.80156713123666368</v>
      </c>
      <c r="BH122">
        <f t="shared" si="81"/>
        <v>0</v>
      </c>
      <c r="BI122">
        <f t="shared" si="82"/>
        <v>15.335566821923916</v>
      </c>
      <c r="BJ122">
        <f t="shared" si="83"/>
        <v>61.26135201271746</v>
      </c>
      <c r="BK122">
        <f t="shared" si="84"/>
        <v>-2.6209538652035733</v>
      </c>
    </row>
    <row r="123" spans="2:63" x14ac:dyDescent="0.25">
      <c r="B123">
        <v>113</v>
      </c>
      <c r="C123">
        <f>'Исходные данные'!A116/9.81</f>
        <v>-0.94206116207951063</v>
      </c>
      <c r="D123">
        <f>'Исходные данные'!B116/9.81</f>
        <v>9.0301121304791013E-3</v>
      </c>
      <c r="E123">
        <f>'Исходные данные'!C116/9.81</f>
        <v>-0.16937614678899082</v>
      </c>
      <c r="F123">
        <f>'Исходные данные'!D116</f>
        <v>-0.107264</v>
      </c>
      <c r="G123">
        <f>'Исходные данные'!E116</f>
        <v>0.179425</v>
      </c>
      <c r="H123">
        <f>'Исходные данные'!F116</f>
        <v>6.7651600000000006E-2</v>
      </c>
      <c r="I123">
        <f>'Исходные данные'!G116</f>
        <v>4.52637</v>
      </c>
      <c r="J123">
        <f>'Исходные данные'!H116</f>
        <v>62.503700000000002</v>
      </c>
      <c r="K123">
        <f>'Исходные данные'!I116</f>
        <v>-8.2341800000000003</v>
      </c>
      <c r="L123">
        <f>'Исходные данные'!J116</f>
        <v>9844783</v>
      </c>
      <c r="M123">
        <f t="shared" si="85"/>
        <v>7.2927000000000006E-2</v>
      </c>
      <c r="O123">
        <f t="shared" si="90"/>
        <v>0.60588263053400482</v>
      </c>
      <c r="P123">
        <f t="shared" si="91"/>
        <v>0.1514820035554765</v>
      </c>
      <c r="Q123">
        <f t="shared" si="92"/>
        <v>0.76219857206826602</v>
      </c>
      <c r="R123">
        <f t="shared" si="93"/>
        <v>-0.11186728158184525</v>
      </c>
      <c r="S123">
        <f t="shared" si="94"/>
        <v>0.61604646617302583</v>
      </c>
      <c r="T123">
        <f t="shared" si="95"/>
        <v>-0.15402315279596634</v>
      </c>
      <c r="U123">
        <f t="shared" si="96"/>
        <v>-0.77498464749011886</v>
      </c>
      <c r="V123">
        <f t="shared" si="97"/>
        <v>0.11374388375870556</v>
      </c>
      <c r="W123">
        <f t="shared" si="98"/>
        <v>-5.4635327091628855E-2</v>
      </c>
      <c r="X123">
        <f t="shared" si="99"/>
        <v>3.0992613732805045E-3</v>
      </c>
      <c r="Y123">
        <f>($O122*$G123-$QP122*$H123+$R122*$F123)/2</f>
        <v>6.0783975603009258E-2</v>
      </c>
      <c r="Z123">
        <f t="shared" si="100"/>
        <v>7.3414993884724028E-2</v>
      </c>
      <c r="AA123">
        <f t="shared" si="101"/>
        <v>0.63493347850660087</v>
      </c>
      <c r="AB123">
        <f t="shared" si="102"/>
        <v>0.20003110571900601</v>
      </c>
      <c r="AC123">
        <f t="shared" si="103"/>
        <v>0.93118448026182699</v>
      </c>
      <c r="AD123">
        <f t="shared" si="104"/>
        <v>-0.10390564612576489</v>
      </c>
      <c r="AE123">
        <f t="shared" si="105"/>
        <v>-1.3456397916991342E-2</v>
      </c>
      <c r="AF123">
        <f t="shared" si="106"/>
        <v>-2.5803829503761061E-2</v>
      </c>
      <c r="AG123">
        <f t="shared" si="107"/>
        <v>-9.1571987515833869E-2</v>
      </c>
      <c r="AH123">
        <f t="shared" si="108"/>
        <v>-6.7923397890414759E-3</v>
      </c>
      <c r="AI123">
        <f t="shared" si="109"/>
        <v>9.6324851618725102E-2</v>
      </c>
      <c r="AJ123">
        <f t="shared" si="86"/>
        <v>0.11687492462604525</v>
      </c>
      <c r="AK123">
        <f t="shared" si="87"/>
        <v>-0.69886657813323327</v>
      </c>
      <c r="AL123">
        <f t="shared" si="88"/>
        <v>0.13651444744740349</v>
      </c>
      <c r="AM123">
        <f t="shared" si="89"/>
        <v>0.61678350664960246</v>
      </c>
      <c r="AN123">
        <f>$AJ123*$S123-$AK123*$T123-$AL123*$U123-$AM123*$V123</f>
        <v>0</v>
      </c>
      <c r="AO123">
        <f>$AJ123*$T123+$AK123*$S123+$AL123*$V123-$AM123*$U123</f>
        <v>4.4989701761295242E-2</v>
      </c>
      <c r="AP123">
        <f>$AJ123*$U123-$AK123*$V123+$AL123*$S123+$AM123*$T123</f>
        <v>-2.1984170790906574E-2</v>
      </c>
      <c r="AQ123">
        <f>$AJ123*$V123+$AK123*$U123-$AL123*$T123+$AM123*$S123</f>
        <v>0.95589836180152465</v>
      </c>
      <c r="AR123">
        <f t="shared" si="65"/>
        <v>0</v>
      </c>
      <c r="AS123">
        <f t="shared" si="66"/>
        <v>4.4989701761295242E-2</v>
      </c>
      <c r="AT123">
        <f t="shared" si="67"/>
        <v>-2.1984170790906574E-2</v>
      </c>
      <c r="AU123">
        <f t="shared" si="68"/>
        <v>-4.4101638198475346E-2</v>
      </c>
      <c r="AV123">
        <f t="shared" si="69"/>
        <v>-0.11294091257731163</v>
      </c>
      <c r="AW123">
        <f t="shared" si="70"/>
        <v>6.6463454343566042E-3</v>
      </c>
      <c r="AX123">
        <f t="shared" si="71"/>
        <v>0.11046182316342519</v>
      </c>
      <c r="AY123">
        <f t="shared" si="72"/>
        <v>0.14992505549010615</v>
      </c>
      <c r="AZ123">
        <f t="shared" si="73"/>
        <v>0</v>
      </c>
      <c r="BA123">
        <f t="shared" si="74"/>
        <v>0.15024394610522351</v>
      </c>
      <c r="BB123">
        <f t="shared" si="75"/>
        <v>0.13172917825559596</v>
      </c>
      <c r="BC123">
        <f t="shared" si="76"/>
        <v>9.137732518735768E-2</v>
      </c>
      <c r="BD123">
        <f t="shared" si="77"/>
        <v>-49.247029818072278</v>
      </c>
      <c r="BE123">
        <f t="shared" si="78"/>
        <v>3.4584877320243095</v>
      </c>
      <c r="BF123">
        <f t="shared" si="79"/>
        <v>38.610883550811096</v>
      </c>
      <c r="BG123">
        <f t="shared" si="80"/>
        <v>1.0292463162873084</v>
      </c>
      <c r="BH123">
        <f t="shared" si="81"/>
        <v>0</v>
      </c>
      <c r="BI123">
        <f t="shared" si="82"/>
        <v>14.905173888065592</v>
      </c>
      <c r="BJ123">
        <f t="shared" si="83"/>
        <v>61.399880821579018</v>
      </c>
      <c r="BK123">
        <f t="shared" si="84"/>
        <v>-1.700789758235838</v>
      </c>
    </row>
    <row r="124" spans="2:63" x14ac:dyDescent="0.25">
      <c r="B124">
        <v>114</v>
      </c>
      <c r="C124">
        <f>'Исходные данные'!A117/9.81</f>
        <v>-0.88909989806320078</v>
      </c>
      <c r="D124">
        <f>'Исходные данные'!B117/9.81</f>
        <v>6.5895412844036699E-3</v>
      </c>
      <c r="E124">
        <f>'Исходные данные'!C117/9.81</f>
        <v>-0.1730366972477064</v>
      </c>
      <c r="F124">
        <f>'Исходные данные'!D117</f>
        <v>-2.8124699999999999E-2</v>
      </c>
      <c r="G124">
        <f>'Исходные данные'!E117</f>
        <v>0.24244299999999999</v>
      </c>
      <c r="H124">
        <f>'Исходные данные'!F117</f>
        <v>0.10362399999999999</v>
      </c>
      <c r="I124">
        <f>'Исходные данные'!G117</f>
        <v>2.8968699999999998</v>
      </c>
      <c r="J124">
        <f>'Исходные данные'!H117</f>
        <v>62.685899999999997</v>
      </c>
      <c r="K124">
        <f>'Исходные данные'!I117</f>
        <v>-10.8621</v>
      </c>
      <c r="L124">
        <f>'Исходные данные'!J117</f>
        <v>9903715</v>
      </c>
      <c r="M124">
        <f t="shared" si="85"/>
        <v>5.8931999999999998E-2</v>
      </c>
      <c r="O124">
        <f t="shared" si="90"/>
        <v>0.59266814577256444</v>
      </c>
      <c r="P124">
        <f t="shared" si="91"/>
        <v>0.15025916929149946</v>
      </c>
      <c r="Q124">
        <f t="shared" si="92"/>
        <v>0.75090035252906251</v>
      </c>
      <c r="R124">
        <f t="shared" si="93"/>
        <v>-0.10773271578835701</v>
      </c>
      <c r="S124">
        <f t="shared" si="94"/>
        <v>0.62432713389223604</v>
      </c>
      <c r="T124">
        <f t="shared" si="95"/>
        <v>-0.15828567331302118</v>
      </c>
      <c r="U124">
        <f t="shared" si="96"/>
        <v>-0.79101174624803172</v>
      </c>
      <c r="V124">
        <f t="shared" si="97"/>
        <v>0.11348755311776598</v>
      </c>
      <c r="W124">
        <f t="shared" si="98"/>
        <v>-8.4468593657956392E-2</v>
      </c>
      <c r="X124">
        <f t="shared" si="99"/>
        <v>4.4531618480784796E-2</v>
      </c>
      <c r="Y124">
        <f>($O123*$G124-$QP123*$H124+$R123*$F124)/2</f>
        <v>7.5019118164430326E-2</v>
      </c>
      <c r="Z124">
        <f t="shared" si="100"/>
        <v>6.0473169637152227E-2</v>
      </c>
      <c r="AA124">
        <f t="shared" si="101"/>
        <v>0.50938715403933554</v>
      </c>
      <c r="AB124">
        <f t="shared" si="102"/>
        <v>0.11135998973704538</v>
      </c>
      <c r="AC124">
        <f t="shared" si="103"/>
        <v>0.59196130750804676</v>
      </c>
      <c r="AD124">
        <f t="shared" si="104"/>
        <v>-0.10196168829954874</v>
      </c>
      <c r="AE124">
        <f t="shared" si="105"/>
        <v>0.10621649474558681</v>
      </c>
      <c r="AF124">
        <f t="shared" si="106"/>
        <v>4.4163932079895739E-2</v>
      </c>
      <c r="AG124">
        <f t="shared" si="107"/>
        <v>0.18738707941053068</v>
      </c>
      <c r="AH124">
        <f t="shared" si="108"/>
        <v>-1.0903489314124389E-2</v>
      </c>
      <c r="AI124">
        <f t="shared" si="109"/>
        <v>0.22014813254267834</v>
      </c>
      <c r="AJ124">
        <f t="shared" si="86"/>
        <v>0.11000560990112676</v>
      </c>
      <c r="AK124">
        <f t="shared" si="87"/>
        <v>-0.6561645957770923</v>
      </c>
      <c r="AL124">
        <f t="shared" si="88"/>
        <v>0.12569090822540435</v>
      </c>
      <c r="AM124">
        <f t="shared" si="89"/>
        <v>0.56606222738021073</v>
      </c>
      <c r="AN124">
        <f>$AJ124*$S124-$AK124*$T124-$AL124*$U124-$AM124*$V124</f>
        <v>0</v>
      </c>
      <c r="AO124">
        <f>$AJ124*$T124+$AK124*$S124+$AL124*$V124-$AM124*$U124</f>
        <v>3.4952551114242614E-2</v>
      </c>
      <c r="AP124">
        <f>$AJ124*$U124-$AK124*$V124+$AL124*$S124+$AM124*$T124</f>
        <v>-2.3676511476986212E-2</v>
      </c>
      <c r="AQ124">
        <f>$AJ124*$V124+$AK124*$U124-$AL124*$T124+$AM124*$S124</f>
        <v>0.90482124829140342</v>
      </c>
      <c r="AR124">
        <f t="shared" si="65"/>
        <v>0</v>
      </c>
      <c r="AS124">
        <f t="shared" si="66"/>
        <v>3.4952551114242614E-2</v>
      </c>
      <c r="AT124">
        <f t="shared" si="67"/>
        <v>-2.3676511476986212E-2</v>
      </c>
      <c r="AU124">
        <f t="shared" si="68"/>
        <v>-9.5178751708596576E-2</v>
      </c>
      <c r="AV124">
        <f t="shared" si="69"/>
        <v>-0.16666084516877816</v>
      </c>
      <c r="AW124">
        <f t="shared" si="70"/>
        <v>8.7261727144938558E-2</v>
      </c>
      <c r="AX124">
        <f t="shared" si="71"/>
        <v>0.1311477374186083</v>
      </c>
      <c r="AY124">
        <f t="shared" si="72"/>
        <v>0.11896277486284933</v>
      </c>
      <c r="AZ124">
        <f t="shared" si="73"/>
        <v>-1.5612511283791264E-17</v>
      </c>
      <c r="BA124">
        <f t="shared" si="74"/>
        <v>0.18984447619868611</v>
      </c>
      <c r="BB124">
        <f t="shared" si="75"/>
        <v>0.18497655437427862</v>
      </c>
      <c r="BC124">
        <f t="shared" si="76"/>
        <v>7.0915135024931658E-3</v>
      </c>
      <c r="BD124">
        <f t="shared" si="77"/>
        <v>-48.676349220511739</v>
      </c>
      <c r="BE124">
        <f t="shared" si="78"/>
        <v>0.31385010087560783</v>
      </c>
      <c r="BF124">
        <f t="shared" si="79"/>
        <v>38.471978569459779</v>
      </c>
      <c r="BG124">
        <f t="shared" si="80"/>
        <v>0.80624988986296753</v>
      </c>
      <c r="BH124">
        <f t="shared" si="81"/>
        <v>0</v>
      </c>
      <c r="BI124">
        <f t="shared" si="82"/>
        <v>12.904557689479821</v>
      </c>
      <c r="BJ124">
        <f t="shared" si="83"/>
        <v>62.359428226660718</v>
      </c>
      <c r="BK124">
        <f t="shared" si="84"/>
        <v>0.82050783039465136</v>
      </c>
    </row>
    <row r="125" spans="2:63" x14ac:dyDescent="0.25">
      <c r="B125">
        <v>115</v>
      </c>
      <c r="C125">
        <f>'Исходные данные'!A118/9.81</f>
        <v>-0.77</v>
      </c>
      <c r="D125">
        <f>'Исходные данные'!B118/9.81</f>
        <v>2.9286850152905196E-3</v>
      </c>
      <c r="E125">
        <f>'Исходные данные'!C118/9.81</f>
        <v>-0.17498878695208969</v>
      </c>
      <c r="F125">
        <f>'Исходные данные'!D118</f>
        <v>-5.9300800000000001E-2</v>
      </c>
      <c r="G125">
        <f>'Исходные данные'!E118</f>
        <v>0.283078</v>
      </c>
      <c r="H125">
        <f>'Исходные данные'!F118</f>
        <v>0.11001900000000001</v>
      </c>
      <c r="I125">
        <f>'Исходные данные'!G118</f>
        <v>2.8968699999999998</v>
      </c>
      <c r="J125">
        <f>'Исходные данные'!H118</f>
        <v>62.685899999999997</v>
      </c>
      <c r="K125">
        <f>'Исходные данные'!I118</f>
        <v>-10.8621</v>
      </c>
      <c r="L125">
        <f>'Исходные данные'!J118</f>
        <v>9961345</v>
      </c>
      <c r="M125">
        <f t="shared" si="85"/>
        <v>5.7630000000000001E-2</v>
      </c>
      <c r="O125">
        <f t="shared" si="90"/>
        <v>0.57338644714506903</v>
      </c>
      <c r="P125">
        <f t="shared" si="91"/>
        <v>0.14940165993108029</v>
      </c>
      <c r="Q125">
        <f t="shared" si="92"/>
        <v>0.74498022022147814</v>
      </c>
      <c r="R125">
        <f t="shared" si="93"/>
        <v>-0.10216710797023711</v>
      </c>
      <c r="S125">
        <f t="shared" si="94"/>
        <v>0.6256081351578302</v>
      </c>
      <c r="T125">
        <f t="shared" si="95"/>
        <v>-0.16300855090723823</v>
      </c>
      <c r="U125">
        <f t="shared" si="96"/>
        <v>-0.81282996593798473</v>
      </c>
      <c r="V125">
        <f t="shared" si="97"/>
        <v>0.11147206950909598</v>
      </c>
      <c r="W125">
        <f t="shared" si="98"/>
        <v>-9.5900117694290674E-2</v>
      </c>
      <c r="X125">
        <f t="shared" si="99"/>
        <v>3.8982186213000883E-2</v>
      </c>
      <c r="Y125">
        <f>($O124*$G125-$QP124*$H125+$R124*$F125)/2</f>
        <v>8.7079974800714097E-2</v>
      </c>
      <c r="Z125">
        <f t="shared" si="100"/>
        <v>7.6134406739853139E-2</v>
      </c>
      <c r="AA125">
        <f t="shared" si="101"/>
        <v>0.43430836815902751</v>
      </c>
      <c r="AB125">
        <f t="shared" si="102"/>
        <v>0.11801623766212761</v>
      </c>
      <c r="AC125">
        <f t="shared" si="103"/>
        <v>0.6343793130840556</v>
      </c>
      <c r="AD125">
        <f t="shared" si="104"/>
        <v>-9.0256401509026196E-2</v>
      </c>
      <c r="AE125">
        <f t="shared" si="105"/>
        <v>0.23296485888623378</v>
      </c>
      <c r="AF125">
        <f t="shared" si="106"/>
        <v>4.7432941181858548E-2</v>
      </c>
      <c r="AG125">
        <f t="shared" si="107"/>
        <v>0.17141541823725617</v>
      </c>
      <c r="AH125">
        <f t="shared" si="108"/>
        <v>-2.5709603481962367E-2</v>
      </c>
      <c r="AI125">
        <f t="shared" si="109"/>
        <v>0.29422226072426549</v>
      </c>
      <c r="AJ125">
        <f t="shared" si="86"/>
        <v>9.497936744916638E-2</v>
      </c>
      <c r="AK125">
        <f t="shared" si="87"/>
        <v>-0.57157153406339223</v>
      </c>
      <c r="AL125">
        <f t="shared" si="88"/>
        <v>0.10649155667277538</v>
      </c>
      <c r="AM125">
        <f t="shared" si="89"/>
        <v>0.4737361211325537</v>
      </c>
      <c r="AN125">
        <f>$AJ125*$S125-$AK125*$T125-$AL125*$U125-$AM125*$V125</f>
        <v>0</v>
      </c>
      <c r="AO125">
        <f>$AJ125*$T125+$AK125*$S125+$AL125*$V125-$AM125*$U125</f>
        <v>2.387549882265233E-2</v>
      </c>
      <c r="AP125">
        <f>$AJ125*$U125-$AK125*$V125+$AL125*$S125+$AM125*$T125</f>
        <v>-2.4088868672106231E-2</v>
      </c>
      <c r="AQ125">
        <f>$AJ125*$V125+$AK125*$U125-$AL125*$T125+$AM125*$S125</f>
        <v>0.78891022284981815</v>
      </c>
      <c r="AR125">
        <f t="shared" si="65"/>
        <v>0</v>
      </c>
      <c r="AS125">
        <f t="shared" si="66"/>
        <v>2.387549882265233E-2</v>
      </c>
      <c r="AT125">
        <f t="shared" si="67"/>
        <v>-2.4088868672106231E-2</v>
      </c>
      <c r="AU125">
        <f t="shared" si="68"/>
        <v>-0.21108977715018185</v>
      </c>
      <c r="AV125">
        <f t="shared" si="69"/>
        <v>-0.19078754977283707</v>
      </c>
      <c r="AW125">
        <f t="shared" si="70"/>
        <v>7.6880964413685277E-2</v>
      </c>
      <c r="AX125">
        <f t="shared" si="71"/>
        <v>0.15193465869729578</v>
      </c>
      <c r="AY125">
        <f t="shared" si="72"/>
        <v>0.14955364966173351</v>
      </c>
      <c r="AZ125">
        <f t="shared" si="73"/>
        <v>0</v>
      </c>
      <c r="BA125">
        <f t="shared" si="74"/>
        <v>0.2176955175911878</v>
      </c>
      <c r="BB125">
        <f t="shared" si="75"/>
        <v>0.21718079215340674</v>
      </c>
      <c r="BC125">
        <f t="shared" si="76"/>
        <v>3.4569993722353552E-2</v>
      </c>
      <c r="BD125">
        <f t="shared" si="77"/>
        <v>-48.242302116869617</v>
      </c>
      <c r="BE125">
        <f t="shared" si="78"/>
        <v>-2.65865394150957E-2</v>
      </c>
      <c r="BF125">
        <f t="shared" si="79"/>
        <v>37.270096427362731</v>
      </c>
      <c r="BG125">
        <f t="shared" si="80"/>
        <v>0.97908573618625727</v>
      </c>
      <c r="BH125">
        <f t="shared" si="81"/>
        <v>0</v>
      </c>
      <c r="BI125">
        <f t="shared" si="82"/>
        <v>12.797680010312661</v>
      </c>
      <c r="BJ125">
        <f t="shared" si="83"/>
        <v>62.372628619000025</v>
      </c>
      <c r="BK125">
        <f t="shared" si="84"/>
        <v>1.3318094934492342</v>
      </c>
    </row>
    <row r="126" spans="2:63" x14ac:dyDescent="0.25">
      <c r="B126">
        <v>116</v>
      </c>
      <c r="C126">
        <f>'Исходные данные'!A119/9.81</f>
        <v>-0.70117635066258921</v>
      </c>
      <c r="D126">
        <f>'Исходные данные'!B119/9.81</f>
        <v>4.1733741080530067E-2</v>
      </c>
      <c r="E126">
        <f>'Исходные данные'!C119/9.81</f>
        <v>-0.14252905198776758</v>
      </c>
      <c r="F126">
        <f>'Исходные данные'!D119</f>
        <v>5.3013100000000001E-2</v>
      </c>
      <c r="G126">
        <f>'Исходные данные'!E119</f>
        <v>0.32024999999999998</v>
      </c>
      <c r="H126">
        <f>'Исходные данные'!F119</f>
        <v>0.11135100000000001</v>
      </c>
      <c r="I126">
        <f>'Исходные данные'!G119</f>
        <v>2.17266</v>
      </c>
      <c r="J126">
        <f>'Исходные данные'!H119</f>
        <v>61.957000000000001</v>
      </c>
      <c r="K126">
        <f>'Исходные данные'!I119</f>
        <v>-11.2125</v>
      </c>
      <c r="L126">
        <f>'Исходные данные'!J119</f>
        <v>10020068</v>
      </c>
      <c r="M126">
        <f t="shared" si="85"/>
        <v>5.8722999999999997E-2</v>
      </c>
      <c r="O126">
        <f t="shared" si="90"/>
        <v>0.5543820201503511</v>
      </c>
      <c r="P126">
        <f t="shared" si="91"/>
        <v>0.1524077305225191</v>
      </c>
      <c r="Q126">
        <f t="shared" si="92"/>
        <v>0.73776235065517004</v>
      </c>
      <c r="R126">
        <f t="shared" si="93"/>
        <v>-9.6014931762641545E-2</v>
      </c>
      <c r="S126">
        <f t="shared" si="94"/>
        <v>0.62707245067005479</v>
      </c>
      <c r="T126">
        <f t="shared" si="95"/>
        <v>-0.17239139367091691</v>
      </c>
      <c r="U126">
        <f t="shared" si="96"/>
        <v>-0.83449756381343354</v>
      </c>
      <c r="V126">
        <f t="shared" si="97"/>
        <v>0.10860438537488812</v>
      </c>
      <c r="W126">
        <f t="shared" si="98"/>
        <v>-0.11756187551221342</v>
      </c>
      <c r="X126">
        <f t="shared" si="99"/>
        <v>7.3035150945248248E-2</v>
      </c>
      <c r="Y126">
        <f>($O125*$G126-$QP125*$H126+$R125*$F126)/2</f>
        <v>8.9105407293335673E-2</v>
      </c>
      <c r="Z126">
        <f t="shared" si="100"/>
        <v>3.6099662478177905E-2</v>
      </c>
      <c r="AA126">
        <f t="shared" si="101"/>
        <v>0.43202907247365174</v>
      </c>
      <c r="AB126">
        <f t="shared" si="102"/>
        <v>0.1394374744609381</v>
      </c>
      <c r="AC126">
        <f t="shared" si="103"/>
        <v>0.61187490817846824</v>
      </c>
      <c r="AD126">
        <f t="shared" si="104"/>
        <v>-5.5243941625091948E-2</v>
      </c>
      <c r="AE126">
        <f t="shared" si="105"/>
        <v>0.26690635772797605</v>
      </c>
      <c r="AF126">
        <f t="shared" si="106"/>
        <v>1.881404813681381E-2</v>
      </c>
      <c r="AG126">
        <f t="shared" si="107"/>
        <v>0.25132508377597246</v>
      </c>
      <c r="AH126">
        <f t="shared" si="108"/>
        <v>-8.8598783412316987E-2</v>
      </c>
      <c r="AI126">
        <f t="shared" si="109"/>
        <v>0.37763343914443126</v>
      </c>
      <c r="AJ126">
        <f t="shared" si="86"/>
        <v>6.2390196178541663E-2</v>
      </c>
      <c r="AK126">
        <f t="shared" si="87"/>
        <v>-0.4898650678910787</v>
      </c>
      <c r="AL126">
        <f t="shared" si="88"/>
        <v>0.11218236449808427</v>
      </c>
      <c r="AM126">
        <f t="shared" si="89"/>
        <v>0.44464651368185065</v>
      </c>
      <c r="AN126">
        <f>$AJ126*$S126-$AK126*$T126-$AL126*$U126-$AM126*$V126</f>
        <v>0</v>
      </c>
      <c r="AO126">
        <f>$AJ126*$T126+$AK126*$S126+$AL126*$V126-$AM126*$U126</f>
        <v>6.5303507681124806E-2</v>
      </c>
      <c r="AP126">
        <f>$AJ126*$U126-$AK126*$V126+$AL126*$S126+$AM126*$T126</f>
        <v>-5.1697340586503715E-3</v>
      </c>
      <c r="AQ126">
        <f>$AJ126*$V126+$AK126*$U126-$AL126*$T126+$AM126*$S126</f>
        <v>0.7137319078392943</v>
      </c>
      <c r="AR126">
        <f t="shared" si="65"/>
        <v>0</v>
      </c>
      <c r="AS126">
        <f t="shared" si="66"/>
        <v>6.5303507681124806E-2</v>
      </c>
      <c r="AT126">
        <f t="shared" si="67"/>
        <v>-5.1697340586503715E-3</v>
      </c>
      <c r="AU126">
        <f t="shared" si="68"/>
        <v>-0.2862680921607057</v>
      </c>
      <c r="AV126">
        <f t="shared" si="69"/>
        <v>-0.23365664038957965</v>
      </c>
      <c r="AW126">
        <f t="shared" si="70"/>
        <v>0.14228886687722236</v>
      </c>
      <c r="AX126">
        <f t="shared" si="71"/>
        <v>0.15548003957271081</v>
      </c>
      <c r="AY126">
        <f t="shared" si="72"/>
        <v>7.1428498754080888E-2</v>
      </c>
      <c r="AZ126">
        <f t="shared" si="73"/>
        <v>1.3877787807814457E-17</v>
      </c>
      <c r="BA126">
        <f t="shared" si="74"/>
        <v>0.20599854466597783</v>
      </c>
      <c r="BB126">
        <f t="shared" si="75"/>
        <v>0.26471629323814527</v>
      </c>
      <c r="BC126">
        <f t="shared" si="76"/>
        <v>-7.2521584113734189E-2</v>
      </c>
      <c r="BD126">
        <f t="shared" si="77"/>
        <v>-47.117239561728049</v>
      </c>
      <c r="BE126">
        <f t="shared" si="78"/>
        <v>-1.1188795896032504</v>
      </c>
      <c r="BF126">
        <f t="shared" si="79"/>
        <v>35.848110699295624</v>
      </c>
      <c r="BG126">
        <f t="shared" si="80"/>
        <v>1.6238106102734424</v>
      </c>
      <c r="BH126">
        <f t="shared" si="81"/>
        <v>0</v>
      </c>
      <c r="BI126">
        <f t="shared" si="82"/>
        <v>12.669316055431089</v>
      </c>
      <c r="BJ126">
        <f t="shared" si="83"/>
        <v>61.640168511949419</v>
      </c>
      <c r="BK126">
        <f t="shared" si="84"/>
        <v>3.0147161112907335</v>
      </c>
    </row>
    <row r="127" spans="2:63" x14ac:dyDescent="0.25">
      <c r="B127">
        <v>117</v>
      </c>
      <c r="C127">
        <f>'Исходные данные'!A120/9.81</f>
        <v>-0.71948114169215083</v>
      </c>
      <c r="D127">
        <f>'Исходные данные'!B120/9.81</f>
        <v>4.8079306829765543E-2</v>
      </c>
      <c r="E127">
        <f>'Исходные данные'!C120/9.81</f>
        <v>-0.11714780835881752</v>
      </c>
      <c r="F127">
        <f>'Исходные данные'!D120</f>
        <v>0.21102499999999999</v>
      </c>
      <c r="G127">
        <f>'Исходные данные'!E120</f>
        <v>0.330509</v>
      </c>
      <c r="H127">
        <f>'Исходные данные'!F120</f>
        <v>0.13240199999999999</v>
      </c>
      <c r="I127">
        <f>'Исходные данные'!G120</f>
        <v>2.17266</v>
      </c>
      <c r="J127">
        <f>'Исходные данные'!H120</f>
        <v>61.957000000000001</v>
      </c>
      <c r="K127">
        <f>'Исходные данные'!I120</f>
        <v>-11.2125</v>
      </c>
      <c r="L127">
        <f>'Исходные данные'!J120</f>
        <v>10078533</v>
      </c>
      <c r="M127">
        <f t="shared" si="85"/>
        <v>5.8465000000000003E-2</v>
      </c>
      <c r="O127">
        <f t="shared" si="90"/>
        <v>0.53560345259273701</v>
      </c>
      <c r="P127">
        <f t="shared" si="91"/>
        <v>0.15815975632034415</v>
      </c>
      <c r="Q127">
        <f t="shared" si="92"/>
        <v>0.72927220647321722</v>
      </c>
      <c r="R127">
        <f t="shared" si="93"/>
        <v>-9.2366912270674548E-2</v>
      </c>
      <c r="S127">
        <f t="shared" si="94"/>
        <v>0.62845433487742308</v>
      </c>
      <c r="T127">
        <f t="shared" si="95"/>
        <v>-0.18557793827041708</v>
      </c>
      <c r="U127">
        <f t="shared" si="96"/>
        <v>-0.85569702220013555</v>
      </c>
      <c r="V127">
        <f t="shared" si="97"/>
        <v>0.10837941042901937</v>
      </c>
      <c r="W127">
        <f t="shared" si="98"/>
        <v>-0.13164318454548346</v>
      </c>
      <c r="X127">
        <f t="shared" si="99"/>
        <v>0.12320173781780627</v>
      </c>
      <c r="Y127">
        <f>($O126*$G127-$QP126*$H127+$R126*$F127)/2</f>
        <v>8.1483348061330479E-2</v>
      </c>
      <c r="Z127">
        <f t="shared" si="100"/>
        <v>-1.5956442603896608E-2</v>
      </c>
      <c r="AA127">
        <f t="shared" si="101"/>
        <v>0.4235516261085388</v>
      </c>
      <c r="AB127">
        <f t="shared" si="102"/>
        <v>0.14348890008300383</v>
      </c>
      <c r="AC127">
        <f t="shared" si="103"/>
        <v>0.59525885097336961</v>
      </c>
      <c r="AD127">
        <f t="shared" si="104"/>
        <v>-4.6048792859435965E-2</v>
      </c>
      <c r="AE127">
        <f t="shared" si="105"/>
        <v>0.18222713331992846</v>
      </c>
      <c r="AF127">
        <f t="shared" si="106"/>
        <v>1.2422594271480744E-2</v>
      </c>
      <c r="AG127">
        <f t="shared" si="107"/>
        <v>0.19848602020393413</v>
      </c>
      <c r="AH127">
        <f t="shared" si="108"/>
        <v>-6.9595343819621652E-2</v>
      </c>
      <c r="AI127">
        <f t="shared" si="109"/>
        <v>0.27857002901281519</v>
      </c>
      <c r="AJ127">
        <f t="shared" si="86"/>
        <v>6.7909478532286946E-2</v>
      </c>
      <c r="AK127">
        <f t="shared" si="87"/>
        <v>-0.46634828713503684</v>
      </c>
      <c r="AL127">
        <f t="shared" si="88"/>
        <v>0.1107357630548646</v>
      </c>
      <c r="AM127">
        <f t="shared" si="89"/>
        <v>0.46955704054929603</v>
      </c>
      <c r="AN127">
        <f>$AJ127*$S127-$AK127*$T127-$AL127*$U127-$AM127*$V127</f>
        <v>0</v>
      </c>
      <c r="AO127">
        <f>$AJ127*$T127+$AK127*$S127+$AL127*$V127-$AM127*$U127</f>
        <v>0.10811893443671866</v>
      </c>
      <c r="AP127">
        <f>$AJ127*$U127-$AK127*$V127+$AL127*$S127+$AM127*$T127</f>
        <v>-2.5114443312671771E-2</v>
      </c>
      <c r="AQ127">
        <f>$AJ127*$V127+$AK127*$U127-$AL127*$T127+$AM127*$S127</f>
        <v>0.72205810206139842</v>
      </c>
      <c r="AR127">
        <f t="shared" si="65"/>
        <v>0</v>
      </c>
      <c r="AS127">
        <f t="shared" si="66"/>
        <v>0.10811893443671866</v>
      </c>
      <c r="AT127">
        <f t="shared" si="67"/>
        <v>-2.5114443312671771E-2</v>
      </c>
      <c r="AU127">
        <f t="shared" si="68"/>
        <v>-0.27794189793860158</v>
      </c>
      <c r="AV127">
        <f t="shared" si="69"/>
        <v>-0.26217712634829532</v>
      </c>
      <c r="AW127">
        <f t="shared" si="70"/>
        <v>0.24011091307251761</v>
      </c>
      <c r="AX127">
        <f t="shared" si="71"/>
        <v>0.13658936579472761</v>
      </c>
      <c r="AY127">
        <f t="shared" si="72"/>
        <v>-3.0706476139146469E-2</v>
      </c>
      <c r="AZ127">
        <f t="shared" si="73"/>
        <v>-4.3368086899420177E-18</v>
      </c>
      <c r="BA127">
        <f t="shared" si="74"/>
        <v>0.18808106948235817</v>
      </c>
      <c r="BB127">
        <f t="shared" si="75"/>
        <v>0.28985973067415921</v>
      </c>
      <c r="BC127">
        <f t="shared" si="76"/>
        <v>-0.22782644084011905</v>
      </c>
      <c r="BD127">
        <f t="shared" si="77"/>
        <v>-46.562809476463016</v>
      </c>
      <c r="BE127">
        <f t="shared" si="78"/>
        <v>-1.2905036342166287</v>
      </c>
      <c r="BF127">
        <f t="shared" si="79"/>
        <v>34.757067484416062</v>
      </c>
      <c r="BG127">
        <f t="shared" si="80"/>
        <v>2.2091897580273985</v>
      </c>
      <c r="BH127">
        <f t="shared" si="81"/>
        <v>0</v>
      </c>
      <c r="BI127">
        <f t="shared" si="82"/>
        <v>13.487355159243471</v>
      </c>
      <c r="BJ127">
        <f t="shared" si="83"/>
        <v>61.416774284980121</v>
      </c>
      <c r="BK127">
        <f t="shared" si="84"/>
        <v>3.8963500820426127</v>
      </c>
    </row>
    <row r="128" spans="2:63" x14ac:dyDescent="0.25">
      <c r="B128">
        <v>118</v>
      </c>
      <c r="C128">
        <f>'Исходные данные'!A121/9.81</f>
        <v>-0.79074515800203871</v>
      </c>
      <c r="D128">
        <f>'Исходные данные'!B121/9.81</f>
        <v>-3.6608562691131498E-3</v>
      </c>
      <c r="E128">
        <f>'Исходные данные'!C121/9.81</f>
        <v>-0.10909378185524975</v>
      </c>
      <c r="F128">
        <f>'Исходные данные'!D121</f>
        <v>0.26338499999999998</v>
      </c>
      <c r="G128">
        <f>'Исходные данные'!E121</f>
        <v>0.43629400000000002</v>
      </c>
      <c r="H128">
        <f>'Исходные данные'!F121</f>
        <v>0.109486</v>
      </c>
      <c r="I128">
        <f>'Исходные данные'!G121</f>
        <v>4.52637</v>
      </c>
      <c r="J128">
        <f>'Исходные данные'!H121</f>
        <v>61.410299999999999</v>
      </c>
      <c r="K128">
        <f>'Исходные данные'!I121</f>
        <v>-12.789300000000001</v>
      </c>
      <c r="L128">
        <f>'Исходные данные'!J121</f>
        <v>10140327</v>
      </c>
      <c r="M128">
        <f t="shared" si="85"/>
        <v>6.1794000000000002E-2</v>
      </c>
      <c r="O128">
        <f t="shared" si="90"/>
        <v>0.51708695946274041</v>
      </c>
      <c r="P128">
        <f t="shared" si="91"/>
        <v>0.15537103195808127</v>
      </c>
      <c r="Q128">
        <f t="shared" si="92"/>
        <v>0.72932265764203674</v>
      </c>
      <c r="R128">
        <f t="shared" si="93"/>
        <v>-0.10475488921722957</v>
      </c>
      <c r="S128">
        <f t="shared" si="94"/>
        <v>0.61970799659836151</v>
      </c>
      <c r="T128">
        <f t="shared" si="95"/>
        <v>-0.18620595468933016</v>
      </c>
      <c r="U128">
        <f t="shared" si="96"/>
        <v>-0.87406397467601682</v>
      </c>
      <c r="V128">
        <f t="shared" si="97"/>
        <v>0.12554453625777498</v>
      </c>
      <c r="W128">
        <f t="shared" si="98"/>
        <v>-0.17486055585629631</v>
      </c>
      <c r="X128">
        <f t="shared" si="99"/>
        <v>0.13060707089064316</v>
      </c>
      <c r="Y128">
        <f>($O127*$G128-$QP127*$H128+$R127*$F128)/2</f>
        <v>0.104676256778542</v>
      </c>
      <c r="Z128">
        <f t="shared" si="100"/>
        <v>-3.2217063883675831E-2</v>
      </c>
      <c r="AA128">
        <f t="shared" si="101"/>
        <v>0.43911856449956932</v>
      </c>
      <c r="AB128">
        <f t="shared" si="102"/>
        <v>4.5569848538079605E-2</v>
      </c>
      <c r="AC128">
        <f t="shared" si="103"/>
        <v>0.66443042172288236</v>
      </c>
      <c r="AD128">
        <f t="shared" si="104"/>
        <v>-0.20988168574882629</v>
      </c>
      <c r="AE128">
        <f t="shared" si="105"/>
        <v>4.0829467903532632E-2</v>
      </c>
      <c r="AF128">
        <f t="shared" si="106"/>
        <v>4.7644622042974531E-2</v>
      </c>
      <c r="AG128">
        <f t="shared" si="107"/>
        <v>2.7439069698823031E-2</v>
      </c>
      <c r="AH128">
        <f t="shared" si="108"/>
        <v>4.9728675305960847E-2</v>
      </c>
      <c r="AI128">
        <f t="shared" si="109"/>
        <v>8.4633912544121725E-2</v>
      </c>
      <c r="AJ128">
        <f t="shared" si="86"/>
        <v>0.11410072960553261</v>
      </c>
      <c r="AK128">
        <f t="shared" si="87"/>
        <v>-0.48883206896896092</v>
      </c>
      <c r="AL128">
        <f t="shared" si="88"/>
        <v>9.789145385539838E-2</v>
      </c>
      <c r="AM128">
        <f t="shared" si="89"/>
        <v>0.51972859717941422</v>
      </c>
      <c r="AN128">
        <f>$AJ128*$S128-$AK128*$T128-$AL128*$U128-$AM128*$V128</f>
        <v>0</v>
      </c>
      <c r="AO128">
        <f>$AJ128*$T128+$AK128*$S128+$AL128*$V128-$AM128*$U128</f>
        <v>0.14238640316057044</v>
      </c>
      <c r="AP128">
        <f>$AJ128*$U128-$AK128*$V128+$AL128*$S128+$AM128*$T128</f>
        <v>-7.4473584690117681E-2</v>
      </c>
      <c r="AQ128">
        <f>$AJ128*$V128+$AK128*$U128-$AL128*$T128+$AM128*$S128</f>
        <v>0.78190316369111379</v>
      </c>
      <c r="AR128">
        <f t="shared" si="65"/>
        <v>0</v>
      </c>
      <c r="AS128">
        <f t="shared" si="66"/>
        <v>0.14238640316057044</v>
      </c>
      <c r="AT128">
        <f t="shared" si="67"/>
        <v>-7.4473584690117681E-2</v>
      </c>
      <c r="AU128">
        <f t="shared" si="68"/>
        <v>-0.21809683630888621</v>
      </c>
      <c r="AV128">
        <f t="shared" si="69"/>
        <v>-0.34765230504471645</v>
      </c>
      <c r="AW128">
        <f t="shared" si="70"/>
        <v>0.26174749894883187</v>
      </c>
      <c r="AX128">
        <f t="shared" si="71"/>
        <v>0.18100011859039439</v>
      </c>
      <c r="AY128">
        <f t="shared" si="72"/>
        <v>-6.7691416322191125E-2</v>
      </c>
      <c r="AZ128">
        <f t="shared" si="73"/>
        <v>0</v>
      </c>
      <c r="BA128">
        <f t="shared" si="74"/>
        <v>0.19049889509801993</v>
      </c>
      <c r="BB128">
        <f t="shared" si="75"/>
        <v>0.39578115285676607</v>
      </c>
      <c r="BC128">
        <f t="shared" si="76"/>
        <v>-0.28067551882343228</v>
      </c>
      <c r="BD128">
        <f t="shared" si="77"/>
        <v>-46.83093168518478</v>
      </c>
      <c r="BE128">
        <f t="shared" si="78"/>
        <v>-0.55397019138110348</v>
      </c>
      <c r="BF128">
        <f t="shared" si="79"/>
        <v>33.267392657810028</v>
      </c>
      <c r="BG128">
        <f t="shared" si="80"/>
        <v>-0.3729827646726549</v>
      </c>
      <c r="BH128">
        <f t="shared" si="81"/>
        <v>0</v>
      </c>
      <c r="BI128">
        <f t="shared" si="82"/>
        <v>12.227427171909277</v>
      </c>
      <c r="BJ128">
        <f t="shared" si="83"/>
        <v>61.688299085112227</v>
      </c>
      <c r="BK128">
        <f t="shared" si="84"/>
        <v>0.56828399440585664</v>
      </c>
    </row>
    <row r="129" spans="2:63" x14ac:dyDescent="0.25">
      <c r="B129">
        <v>119</v>
      </c>
      <c r="C129">
        <f>'Исходные данные'!A122/9.81</f>
        <v>-0.8332110091743119</v>
      </c>
      <c r="D129">
        <f>'Исходные данные'!B122/9.81</f>
        <v>3.1239347604485219E-2</v>
      </c>
      <c r="E129">
        <f>'Исходные данные'!C122/9.81</f>
        <v>-0.16132212028542303</v>
      </c>
      <c r="F129">
        <f>'Исходные данные'!D122</f>
        <v>0.36224299999999998</v>
      </c>
      <c r="G129">
        <f>'Исходные данные'!E122</f>
        <v>0.506907</v>
      </c>
      <c r="H129">
        <f>'Исходные данные'!F122</f>
        <v>0.19142300000000001</v>
      </c>
      <c r="I129">
        <f>'Исходные данные'!G122</f>
        <v>4.52637</v>
      </c>
      <c r="J129">
        <f>'Исходные данные'!H122</f>
        <v>61.410299999999999</v>
      </c>
      <c r="K129">
        <f>'Исходные данные'!I122</f>
        <v>-12.789300000000001</v>
      </c>
      <c r="L129">
        <f>'Исходные данные'!J122</f>
        <v>10210386</v>
      </c>
      <c r="M129">
        <f t="shared" si="85"/>
        <v>7.0058999999999996E-2</v>
      </c>
      <c r="O129">
        <f t="shared" si="90"/>
        <v>0.51050665057602063</v>
      </c>
      <c r="P129">
        <f t="shared" si="91"/>
        <v>0.17295446994976615</v>
      </c>
      <c r="Q129">
        <f t="shared" si="92"/>
        <v>0.75230708087169806</v>
      </c>
      <c r="R129">
        <f t="shared" si="93"/>
        <v>-0.10584358984064866</v>
      </c>
      <c r="S129">
        <f t="shared" si="94"/>
        <v>0.58834525876372123</v>
      </c>
      <c r="T129">
        <f t="shared" si="95"/>
        <v>-0.19932540009443925</v>
      </c>
      <c r="U129">
        <f t="shared" si="96"/>
        <v>-0.86701378653112759</v>
      </c>
      <c r="V129">
        <f t="shared" si="97"/>
        <v>0.1219819059810749</v>
      </c>
      <c r="W129">
        <f t="shared" si="98"/>
        <v>-0.2029641669941567</v>
      </c>
      <c r="X129">
        <f t="shared" si="99"/>
        <v>0.19001062458945564</v>
      </c>
      <c r="Y129">
        <f>($O128*$G129-$QP128*$H129+$R128*$F129)/2</f>
        <v>0.11208413701283124</v>
      </c>
      <c r="Z129">
        <f t="shared" si="100"/>
        <v>-4.3225513367106533E-2</v>
      </c>
      <c r="AA129">
        <f t="shared" si="101"/>
        <v>0.58774702276200552</v>
      </c>
      <c r="AB129">
        <f t="shared" si="102"/>
        <v>0.21614391567921851</v>
      </c>
      <c r="AC129">
        <f t="shared" si="103"/>
        <v>0.90530761213790023</v>
      </c>
      <c r="AD129">
        <f t="shared" si="104"/>
        <v>-8.6231718596359905E-2</v>
      </c>
      <c r="AE129">
        <f t="shared" si="105"/>
        <v>-7.495839029109061E-2</v>
      </c>
      <c r="AF129">
        <f t="shared" si="106"/>
        <v>-6.4469763037014544E-2</v>
      </c>
      <c r="AG129">
        <f t="shared" si="107"/>
        <v>-0.18669030692190086</v>
      </c>
      <c r="AH129">
        <f t="shared" si="108"/>
        <v>-1.9649954840077977E-2</v>
      </c>
      <c r="AI129">
        <f t="shared" si="109"/>
        <v>0.21216621325010945</v>
      </c>
      <c r="AJ129">
        <f t="shared" si="86"/>
        <v>0.10353107371167222</v>
      </c>
      <c r="AK129">
        <f t="shared" si="87"/>
        <v>-0.54341705021386488</v>
      </c>
      <c r="AL129">
        <f t="shared" si="88"/>
        <v>0.13203932082264236</v>
      </c>
      <c r="AM129">
        <f t="shared" si="89"/>
        <v>0.54987751157786524</v>
      </c>
      <c r="AN129">
        <f>$AJ129*$S129-$AK129*$T129-$AL129*$U129-$AM129*$V129</f>
        <v>0</v>
      </c>
      <c r="AO129">
        <f>$AJ129*$T129+$AK129*$S129+$AL129*$V129-$AM129*$U129</f>
        <v>0.15250457374535104</v>
      </c>
      <c r="AP129">
        <f>$AJ129*$U129-$AK129*$V129+$AL129*$S129+$AM129*$T129</f>
        <v>-5.5395667336498589E-2</v>
      </c>
      <c r="AQ129">
        <f>$AJ129*$V129+$AK129*$U129-$AL129*$T129+$AM129*$S129</f>
        <v>0.83361560935991741</v>
      </c>
      <c r="AR129">
        <f t="shared" si="65"/>
        <v>0</v>
      </c>
      <c r="AS129">
        <f t="shared" si="66"/>
        <v>0.15250457374535104</v>
      </c>
      <c r="AT129">
        <f t="shared" si="67"/>
        <v>-5.5395667336498589E-2</v>
      </c>
      <c r="AU129">
        <f t="shared" si="68"/>
        <v>-0.16638439064008259</v>
      </c>
      <c r="AV129">
        <f t="shared" si="69"/>
        <v>-0.4237403740033765</v>
      </c>
      <c r="AW129">
        <f t="shared" si="70"/>
        <v>0.38258919556166615</v>
      </c>
      <c r="AX129">
        <f t="shared" si="71"/>
        <v>0.18733083170769871</v>
      </c>
      <c r="AY129">
        <f t="shared" si="72"/>
        <v>-8.7123427824166821E-2</v>
      </c>
      <c r="AZ129">
        <f t="shared" si="73"/>
        <v>-4.8572257327350599E-17</v>
      </c>
      <c r="BA129">
        <f t="shared" si="74"/>
        <v>0.25687051769464553</v>
      </c>
      <c r="BB129">
        <f t="shared" si="75"/>
        <v>0.4483009056525456</v>
      </c>
      <c r="BC129">
        <f t="shared" si="76"/>
        <v>-0.39731762829931433</v>
      </c>
      <c r="BD129">
        <f t="shared" si="77"/>
        <v>-48.335924876150777</v>
      </c>
      <c r="BE129">
        <f t="shared" si="78"/>
        <v>-0.81085235623343888</v>
      </c>
      <c r="BF129">
        <f t="shared" si="79"/>
        <v>33.083245916650128</v>
      </c>
      <c r="BG129">
        <f t="shared" si="80"/>
        <v>0.68694297809899618</v>
      </c>
      <c r="BH129">
        <f t="shared" si="81"/>
        <v>0</v>
      </c>
      <c r="BI129">
        <f t="shared" si="82"/>
        <v>13.788662851052351</v>
      </c>
      <c r="BJ129">
        <f t="shared" si="83"/>
        <v>61.334268263861915</v>
      </c>
      <c r="BK129">
        <f t="shared" si="84"/>
        <v>1.8054028009093026</v>
      </c>
    </row>
    <row r="130" spans="2:63" x14ac:dyDescent="0.25">
      <c r="B130">
        <v>120</v>
      </c>
      <c r="C130">
        <f>'Исходные данные'!A123/9.81</f>
        <v>-0.9281488277268094</v>
      </c>
      <c r="D130">
        <f>'Исходные данные'!B123/9.81</f>
        <v>2.0012640163098876E-2</v>
      </c>
      <c r="E130">
        <f>'Исходные данные'!C123/9.81</f>
        <v>-0.22868195718654433</v>
      </c>
      <c r="F130">
        <f>'Исходные данные'!D123</f>
        <v>0.51772399999999996</v>
      </c>
      <c r="G130">
        <f>'Исходные данные'!E123</f>
        <v>0.64333600000000002</v>
      </c>
      <c r="H130">
        <f>'Исходные данные'!F123</f>
        <v>0.18143100000000001</v>
      </c>
      <c r="I130">
        <f>'Исходные данные'!G123</f>
        <v>2.17266</v>
      </c>
      <c r="J130">
        <f>'Исходные данные'!H123</f>
        <v>59.405799999999999</v>
      </c>
      <c r="K130">
        <f>'Исходные данные'!I123</f>
        <v>-16.468399999999999</v>
      </c>
      <c r="L130">
        <f>'Исходные данные'!J123</f>
        <v>10268365</v>
      </c>
      <c r="M130">
        <f t="shared" si="85"/>
        <v>5.7979000000000003E-2</v>
      </c>
      <c r="O130">
        <f t="shared" si="90"/>
        <v>0.50676825993461094</v>
      </c>
      <c r="P130">
        <f t="shared" si="91"/>
        <v>0.18849704614718935</v>
      </c>
      <c r="Q130">
        <f t="shared" si="92"/>
        <v>0.77332277589083465</v>
      </c>
      <c r="R130">
        <f t="shared" si="93"/>
        <v>-0.11299479016404854</v>
      </c>
      <c r="S130">
        <f t="shared" si="94"/>
        <v>0.56111745467674123</v>
      </c>
      <c r="T130">
        <f t="shared" si="95"/>
        <v>-0.20871272159357937</v>
      </c>
      <c r="U130">
        <f t="shared" si="96"/>
        <v>-0.85625904769056982</v>
      </c>
      <c r="V130">
        <f t="shared" si="97"/>
        <v>0.1251131021046275</v>
      </c>
      <c r="W130">
        <f t="shared" si="98"/>
        <v>-0.27716279991578441</v>
      </c>
      <c r="X130">
        <f t="shared" si="99"/>
        <v>0.23444318143308812</v>
      </c>
      <c r="Y130">
        <f>($O129*$G130-$QP129*$H130+$R129*$F130)/2</f>
        <v>0.13681476992415742</v>
      </c>
      <c r="Z130">
        <f t="shared" si="100"/>
        <v>-9.2798931068479085E-2</v>
      </c>
      <c r="AA130">
        <f t="shared" si="101"/>
        <v>0.63145071009867593</v>
      </c>
      <c r="AB130">
        <f t="shared" si="102"/>
        <v>0.20821163984512139</v>
      </c>
      <c r="AC130">
        <f t="shared" si="103"/>
        <v>0.90560959190272905</v>
      </c>
      <c r="AD130">
        <f t="shared" si="104"/>
        <v>-0.13089965794262942</v>
      </c>
      <c r="AE130">
        <f t="shared" si="105"/>
        <v>-0.18662725848719616</v>
      </c>
      <c r="AF130">
        <f t="shared" si="106"/>
        <v>-5.4404895830000605E-2</v>
      </c>
      <c r="AG130">
        <f t="shared" si="107"/>
        <v>-0.23655917839904456</v>
      </c>
      <c r="AH130">
        <f t="shared" si="108"/>
        <v>3.8663703837931919E-2</v>
      </c>
      <c r="AI130">
        <f t="shared" si="109"/>
        <v>0.30861748683446028</v>
      </c>
      <c r="AJ130">
        <f t="shared" si="86"/>
        <v>0.13363721220105051</v>
      </c>
      <c r="AK130">
        <f t="shared" si="87"/>
        <v>-0.64494000823925368</v>
      </c>
      <c r="AL130">
        <f t="shared" si="88"/>
        <v>0.15812362629897123</v>
      </c>
      <c r="AM130">
        <f t="shared" si="89"/>
        <v>0.6056421939320048</v>
      </c>
      <c r="AN130">
        <f>$AJ130*$S130-$AK130*$T130-$AL130*$U130-$AM130*$V130</f>
        <v>0</v>
      </c>
      <c r="AO130">
        <f>$AJ130*$T130+$AK130*$S130+$AL130*$V130-$AM130*$U130</f>
        <v>0.14859106351267654</v>
      </c>
      <c r="AP130">
        <f>$AJ130*$U130-$AK130*$V130+$AL130*$S130+$AM130*$T130</f>
        <v>-7.1416930847417223E-2</v>
      </c>
      <c r="AQ130">
        <f>$AJ130*$V130+$AK130*$U130-$AL130*$T130+$AM130*$S130</f>
        <v>0.94179430214464777</v>
      </c>
      <c r="AR130">
        <f t="shared" si="65"/>
        <v>0</v>
      </c>
      <c r="AS130">
        <f t="shared" si="66"/>
        <v>0.14859106351267654</v>
      </c>
      <c r="AT130">
        <f t="shared" si="67"/>
        <v>-7.1416930847417223E-2</v>
      </c>
      <c r="AU130">
        <f t="shared" si="68"/>
        <v>-5.8205697855352234E-2</v>
      </c>
      <c r="AV130">
        <f t="shared" si="69"/>
        <v>-0.5745950682957599</v>
      </c>
      <c r="AW130">
        <f t="shared" si="70"/>
        <v>0.47536443148401486</v>
      </c>
      <c r="AX130">
        <f t="shared" si="71"/>
        <v>0.2333229429508703</v>
      </c>
      <c r="AY130">
        <f t="shared" si="72"/>
        <v>-0.18715735297696184</v>
      </c>
      <c r="AZ130">
        <f t="shared" si="73"/>
        <v>5.2041704279304213E-17</v>
      </c>
      <c r="BA130">
        <f t="shared" si="74"/>
        <v>0.25559716071284649</v>
      </c>
      <c r="BB130">
        <f t="shared" si="75"/>
        <v>0.60251160370580825</v>
      </c>
      <c r="BC130">
        <f t="shared" si="76"/>
        <v>-0.53524425794994424</v>
      </c>
      <c r="BD130">
        <f t="shared" si="77"/>
        <v>-48.210241554635516</v>
      </c>
      <c r="BE130">
        <f t="shared" si="78"/>
        <v>-4.9218077693236548</v>
      </c>
      <c r="BF130">
        <f t="shared" si="79"/>
        <v>32.963719389996058</v>
      </c>
      <c r="BG130">
        <f t="shared" si="80"/>
        <v>1.1719879498365737</v>
      </c>
      <c r="BH130">
        <f t="shared" si="81"/>
        <v>0</v>
      </c>
      <c r="BI130">
        <f t="shared" si="82"/>
        <v>12.42809695124151</v>
      </c>
      <c r="BJ130">
        <f t="shared" si="83"/>
        <v>60.148147686594946</v>
      </c>
      <c r="BK130">
        <f t="shared" si="84"/>
        <v>5.7201800424204832</v>
      </c>
    </row>
    <row r="131" spans="2:63" x14ac:dyDescent="0.25">
      <c r="B131">
        <v>121</v>
      </c>
      <c r="C131">
        <f>'Исходные данные'!A124/9.81</f>
        <v>-0.89666666666666661</v>
      </c>
      <c r="D131">
        <f>'Исходные данные'!B124/9.81</f>
        <v>-5.6133129459734962E-2</v>
      </c>
      <c r="E131">
        <f>'Исходные данные'!C124/9.81</f>
        <v>-0.31263710499490316</v>
      </c>
      <c r="F131">
        <f>'Исходные данные'!D124</f>
        <v>0.57008300000000001</v>
      </c>
      <c r="G131">
        <f>'Исходные данные'!E124</f>
        <v>0.55540299999999998</v>
      </c>
      <c r="H131">
        <f>'Исходные данные'!F124</f>
        <v>0.25857200000000002</v>
      </c>
      <c r="I131">
        <f>'Исходные данные'!G124</f>
        <v>2.17266</v>
      </c>
      <c r="J131">
        <f>'Исходные данные'!H124</f>
        <v>59.405799999999999</v>
      </c>
      <c r="K131">
        <f>'Исходные данные'!I124</f>
        <v>-16.468399999999999</v>
      </c>
      <c r="L131">
        <f>'Исходные данные'!J124</f>
        <v>10327274</v>
      </c>
      <c r="M131">
        <f t="shared" si="85"/>
        <v>5.8909000000000003E-2</v>
      </c>
      <c r="O131">
        <f t="shared" si="90"/>
        <v>0.49838751436075968</v>
      </c>
      <c r="P131">
        <f t="shared" si="91"/>
        <v>0.20179220189779365</v>
      </c>
      <c r="Q131">
        <f t="shared" si="92"/>
        <v>0.7938126717131363</v>
      </c>
      <c r="R131">
        <f t="shared" si="93"/>
        <v>-0.12739035947731789</v>
      </c>
      <c r="S131">
        <f t="shared" si="94"/>
        <v>0.53276294101501021</v>
      </c>
      <c r="T131">
        <f t="shared" si="95"/>
        <v>-0.21571047399703439</v>
      </c>
      <c r="U131">
        <f t="shared" si="96"/>
        <v>-0.84856454347438848</v>
      </c>
      <c r="V131">
        <f t="shared" si="97"/>
        <v>0.13617689170874397</v>
      </c>
      <c r="W131">
        <f t="shared" si="98"/>
        <v>-0.25387373118726353</v>
      </c>
      <c r="X131">
        <f t="shared" si="99"/>
        <v>0.27580861608871537</v>
      </c>
      <c r="Y131">
        <f>($O130*$G131-$QP130*$H131+$R130*$F131)/2</f>
        <v>0.10852210145568569</v>
      </c>
      <c r="Z131">
        <f t="shared" si="100"/>
        <v>-0.10256513030953752</v>
      </c>
      <c r="AA131">
        <f t="shared" si="101"/>
        <v>0.56486505737809156</v>
      </c>
      <c r="AB131">
        <f t="shared" si="102"/>
        <v>0.17193961130607238</v>
      </c>
      <c r="AC131">
        <f t="shared" si="103"/>
        <v>0.93634867489491669</v>
      </c>
      <c r="AD131">
        <f t="shared" si="104"/>
        <v>-0.21185413333506192</v>
      </c>
      <c r="AE131">
        <f t="shared" si="105"/>
        <v>-8.1392774197895965E-2</v>
      </c>
      <c r="AF131">
        <f t="shared" si="106"/>
        <v>2.3196727093786458E-2</v>
      </c>
      <c r="AG131">
        <f t="shared" si="107"/>
        <v>-0.22839693012264761</v>
      </c>
      <c r="AH131">
        <f t="shared" si="108"/>
        <v>0.13850051207897596</v>
      </c>
      <c r="AI131">
        <f t="shared" si="109"/>
        <v>0.28019711164657185</v>
      </c>
      <c r="AJ131">
        <f t="shared" si="86"/>
        <v>0.18567257731182452</v>
      </c>
      <c r="AK131">
        <f t="shared" si="87"/>
        <v>-0.70221358634327469</v>
      </c>
      <c r="AL131">
        <f t="shared" si="88"/>
        <v>0.14933836794514019</v>
      </c>
      <c r="AM131">
        <f t="shared" si="89"/>
        <v>0.54464370485433145</v>
      </c>
      <c r="AN131">
        <f>$AJ131*$S131-$AK131*$T131-$AL131*$U131-$AM131*$V131</f>
        <v>0</v>
      </c>
      <c r="AO131">
        <f>$AJ131*$T131+$AK131*$S131+$AL131*$V131-$AM131*$U131</f>
        <v>6.8336876384415823E-2</v>
      </c>
      <c r="AP131">
        <f>$AJ131*$U131-$AK131*$V131+$AL131*$S131+$AM131*$T131</f>
        <v>-9.9853305919238716E-2</v>
      </c>
      <c r="AQ131">
        <f>$AJ131*$V131+$AK131*$U131-$AL131*$T131+$AM131*$S131</f>
        <v>0.94353769790966413</v>
      </c>
      <c r="AR131">
        <f t="shared" si="65"/>
        <v>0</v>
      </c>
      <c r="AS131">
        <f t="shared" si="66"/>
        <v>6.8336876384415823E-2</v>
      </c>
      <c r="AT131">
        <f t="shared" si="67"/>
        <v>-9.9853305919238716E-2</v>
      </c>
      <c r="AU131">
        <f t="shared" si="68"/>
        <v>-5.646230209033587E-2</v>
      </c>
      <c r="AV131">
        <f t="shared" si="69"/>
        <v>-0.52298466311122194</v>
      </c>
      <c r="AW131">
        <f t="shared" si="70"/>
        <v>0.56013296732431483</v>
      </c>
      <c r="AX131">
        <f t="shared" si="71"/>
        <v>0.1520050291074849</v>
      </c>
      <c r="AY131">
        <f t="shared" si="72"/>
        <v>-0.21159405865430925</v>
      </c>
      <c r="AZ131">
        <f t="shared" si="73"/>
        <v>-3.8163916471489756E-17</v>
      </c>
      <c r="BA131">
        <f t="shared" si="74"/>
        <v>0.25237971320813513</v>
      </c>
      <c r="BB131">
        <f t="shared" si="75"/>
        <v>0.49413477650691345</v>
      </c>
      <c r="BC131">
        <f t="shared" si="76"/>
        <v>-0.62646779764760641</v>
      </c>
      <c r="BD131">
        <f t="shared" si="77"/>
        <v>-49.693418054647758</v>
      </c>
      <c r="BE131">
        <f t="shared" si="78"/>
        <v>-4.4222717688519158</v>
      </c>
      <c r="BF131">
        <f t="shared" si="79"/>
        <v>32.653527759924053</v>
      </c>
      <c r="BG131">
        <f t="shared" si="80"/>
        <v>2.0552972066769533</v>
      </c>
      <c r="BH131">
        <f t="shared" si="81"/>
        <v>0</v>
      </c>
      <c r="BI131">
        <f t="shared" si="82"/>
        <v>14.554076499119313</v>
      </c>
      <c r="BJ131">
        <f t="shared" si="83"/>
        <v>59.723524178233035</v>
      </c>
      <c r="BK131">
        <f t="shared" si="84"/>
        <v>5.1241819508480786</v>
      </c>
    </row>
    <row r="132" spans="2:63" x14ac:dyDescent="0.25">
      <c r="B132">
        <v>122</v>
      </c>
      <c r="C132">
        <f>'Исходные данные'!A125/9.81</f>
        <v>-0.84370540265035676</v>
      </c>
      <c r="D132">
        <f>'Исходные данные'!B125/9.81</f>
        <v>2.5870030581039753E-2</v>
      </c>
      <c r="E132">
        <f>'Исходные данные'!C125/9.81</f>
        <v>-0.37072273190621813</v>
      </c>
      <c r="F132">
        <f>'Исходные данные'!D125</f>
        <v>0.236872</v>
      </c>
      <c r="G132">
        <f>'Исходные данные'!E125</f>
        <v>0.61961999999999995</v>
      </c>
      <c r="H132">
        <f>'Исходные данные'!F125</f>
        <v>0.175702</v>
      </c>
      <c r="I132">
        <f>'Исходные данные'!G125</f>
        <v>2.17266</v>
      </c>
      <c r="J132">
        <f>'Исходные данные'!H125</f>
        <v>59.041400000000003</v>
      </c>
      <c r="K132">
        <f>'Исходные данные'!I125</f>
        <v>-20.672999999999998</v>
      </c>
      <c r="L132">
        <f>'Исходные данные'!J125</f>
        <v>10385177</v>
      </c>
      <c r="M132">
        <f t="shared" si="85"/>
        <v>5.7903000000000003E-2</v>
      </c>
      <c r="O132">
        <f t="shared" si="90"/>
        <v>0.48682360939500058</v>
      </c>
      <c r="P132">
        <f t="shared" si="91"/>
        <v>0.21898153739766613</v>
      </c>
      <c r="Q132">
        <f t="shared" si="92"/>
        <v>0.81535521919989251</v>
      </c>
      <c r="R132">
        <f t="shared" si="93"/>
        <v>-0.11976111313884126</v>
      </c>
      <c r="S132">
        <f t="shared" si="94"/>
        <v>0.50495293561063781</v>
      </c>
      <c r="T132">
        <f t="shared" si="95"/>
        <v>-0.22713641659840528</v>
      </c>
      <c r="U132">
        <f t="shared" si="96"/>
        <v>-0.8457190726885665</v>
      </c>
      <c r="V132">
        <f t="shared" si="97"/>
        <v>0.12422102068264369</v>
      </c>
      <c r="W132">
        <f t="shared" si="98"/>
        <v>-0.25863919457697199</v>
      </c>
      <c r="X132">
        <f t="shared" si="99"/>
        <v>0.1682310679431695</v>
      </c>
      <c r="Y132">
        <f>($O131*$G132-$QP131*$H132+$R131*$F132)/2</f>
        <v>0.13931783120905131</v>
      </c>
      <c r="Z132">
        <f t="shared" si="100"/>
        <v>1.2285086007045531E-2</v>
      </c>
      <c r="AA132">
        <f t="shared" si="101"/>
        <v>0.52132353260862863</v>
      </c>
      <c r="AB132">
        <f t="shared" si="102"/>
        <v>0.29429164067778624</v>
      </c>
      <c r="AC132">
        <f t="shared" si="103"/>
        <v>0.95160878216317235</v>
      </c>
      <c r="AD132">
        <f t="shared" si="104"/>
        <v>-4.9813427215466693E-2</v>
      </c>
      <c r="AE132">
        <f t="shared" si="105"/>
        <v>-1.2538519223070799E-2</v>
      </c>
      <c r="AF132">
        <f t="shared" si="106"/>
        <v>-5.0567015544380985E-2</v>
      </c>
      <c r="AG132">
        <f t="shared" si="107"/>
        <v>-8.6262992243102452E-2</v>
      </c>
      <c r="AH132">
        <f t="shared" si="108"/>
        <v>-4.2409272870301128E-2</v>
      </c>
      <c r="AI132">
        <f t="shared" si="109"/>
        <v>0.10933475102406461</v>
      </c>
      <c r="AJ132">
        <f t="shared" si="86"/>
        <v>0.11926447468901957</v>
      </c>
      <c r="AK132">
        <f t="shared" si="87"/>
        <v>-0.70990820006076516</v>
      </c>
      <c r="AL132">
        <f t="shared" si="88"/>
        <v>0.19481867362636829</v>
      </c>
      <c r="AM132">
        <f t="shared" si="89"/>
        <v>0.51310808415591569</v>
      </c>
      <c r="AN132">
        <f>$AJ132*$S132-$AK132*$T132-$AL132*$U132-$AM132*$V132</f>
        <v>0</v>
      </c>
      <c r="AO132">
        <f>$AJ132*$T132+$AK132*$S132+$AL132*$V132-$AM132*$U132</f>
        <v>7.2586332564151756E-2</v>
      </c>
      <c r="AP132">
        <f>$AJ132*$U132-$AK132*$V132+$AL132*$S132+$AM132*$T132</f>
        <v>-3.084999013960224E-2</v>
      </c>
      <c r="AQ132">
        <f>$AJ132*$V132+$AK132*$U132-$AL132*$T132+$AM132*$S132</f>
        <v>0.91854390822047649</v>
      </c>
      <c r="AR132">
        <f t="shared" si="65"/>
        <v>0</v>
      </c>
      <c r="AS132">
        <f t="shared" si="66"/>
        <v>7.2586332564151756E-2</v>
      </c>
      <c r="AT132">
        <f t="shared" si="67"/>
        <v>-3.084999013960224E-2</v>
      </c>
      <c r="AU132">
        <f t="shared" si="68"/>
        <v>-8.145609177952351E-2</v>
      </c>
      <c r="AV132">
        <f t="shared" si="69"/>
        <v>-0.53603872854637669</v>
      </c>
      <c r="AW132">
        <f t="shared" si="70"/>
        <v>0.33278080565156087</v>
      </c>
      <c r="AX132">
        <f t="shared" si="71"/>
        <v>0.23480209637806188</v>
      </c>
      <c r="AY132">
        <f t="shared" si="72"/>
        <v>2.8086400537945339E-2</v>
      </c>
      <c r="AZ132">
        <f t="shared" si="73"/>
        <v>-3.8597597340483958E-17</v>
      </c>
      <c r="BA132">
        <f t="shared" si="74"/>
        <v>0.3427131213772362</v>
      </c>
      <c r="BB132">
        <f t="shared" si="75"/>
        <v>0.52418436857006834</v>
      </c>
      <c r="BC132">
        <f t="shared" si="76"/>
        <v>-0.28051193516617157</v>
      </c>
      <c r="BD132">
        <f t="shared" si="77"/>
        <v>-51.091307557830213</v>
      </c>
      <c r="BE132">
        <f t="shared" si="78"/>
        <v>-8.7272724780556548</v>
      </c>
      <c r="BF132">
        <f t="shared" si="79"/>
        <v>33.009552594283711</v>
      </c>
      <c r="BG132">
        <f t="shared" si="80"/>
        <v>1.0933823945408798</v>
      </c>
      <c r="BH132">
        <f t="shared" si="81"/>
        <v>0</v>
      </c>
      <c r="BI132">
        <f t="shared" si="82"/>
        <v>12.223009320688895</v>
      </c>
      <c r="BJ132">
        <f t="shared" si="83"/>
        <v>60.712927471863637</v>
      </c>
      <c r="BK132">
        <f t="shared" si="84"/>
        <v>9.0839845540477402</v>
      </c>
    </row>
    <row r="133" spans="2:63" x14ac:dyDescent="0.25">
      <c r="B133">
        <v>123</v>
      </c>
      <c r="C133">
        <f>'Исходные данные'!A126/9.81</f>
        <v>-0.99526503567787972</v>
      </c>
      <c r="D133">
        <f>'Исходные данные'!B126/9.81</f>
        <v>1.9768603465851169E-2</v>
      </c>
      <c r="E133">
        <f>'Исходные данные'!C126/9.81</f>
        <v>-0.45541080530071354</v>
      </c>
      <c r="F133">
        <f>'Исходные данные'!D126</f>
        <v>0.59060100000000004</v>
      </c>
      <c r="G133">
        <f>'Исходные данные'!E126</f>
        <v>0.54261300000000001</v>
      </c>
      <c r="H133">
        <f>'Исходные данные'!F126</f>
        <v>0.356763</v>
      </c>
      <c r="I133">
        <f>'Исходные данные'!G126</f>
        <v>2.17266</v>
      </c>
      <c r="J133">
        <f>'Исходные данные'!H126</f>
        <v>59.041400000000003</v>
      </c>
      <c r="K133">
        <f>'Исходные данные'!I126</f>
        <v>-20.672999999999998</v>
      </c>
      <c r="L133">
        <f>'Исходные данные'!J126</f>
        <v>10443003</v>
      </c>
      <c r="M133">
        <f t="shared" si="85"/>
        <v>5.7826000000000002E-2</v>
      </c>
      <c r="O133">
        <f t="shared" si="90"/>
        <v>0.48526635908887034</v>
      </c>
      <c r="P133">
        <f t="shared" si="91"/>
        <v>0.23913930238475145</v>
      </c>
      <c r="Q133">
        <f t="shared" si="92"/>
        <v>0.83272428229876994</v>
      </c>
      <c r="R133">
        <f t="shared" si="93"/>
        <v>-0.12789076136868305</v>
      </c>
      <c r="S133">
        <f t="shared" si="94"/>
        <v>0.48407706771434672</v>
      </c>
      <c r="T133">
        <f t="shared" si="95"/>
        <v>-0.23855321949582056</v>
      </c>
      <c r="U133">
        <f t="shared" si="96"/>
        <v>-0.83068344062956012</v>
      </c>
      <c r="V133">
        <f t="shared" si="97"/>
        <v>0.12757732653742335</v>
      </c>
      <c r="W133">
        <f t="shared" si="98"/>
        <v>-0.26451336125877895</v>
      </c>
      <c r="X133">
        <f t="shared" si="99"/>
        <v>0.32169551074165703</v>
      </c>
      <c r="Y133">
        <f>($O132*$G133-$QP132*$H133+$R132*$F133)/2</f>
        <v>9.6712892991868332E-2</v>
      </c>
      <c r="Z133">
        <f t="shared" si="100"/>
        <v>-9.4523363752063688E-2</v>
      </c>
      <c r="AA133">
        <f t="shared" si="101"/>
        <v>0.62417785223373845</v>
      </c>
      <c r="AB133">
        <f t="shared" si="102"/>
        <v>0.25486612847890522</v>
      </c>
      <c r="AC133">
        <f t="shared" si="103"/>
        <v>0.95179822060259123</v>
      </c>
      <c r="AD133">
        <f t="shared" si="104"/>
        <v>-0.15482413447688959</v>
      </c>
      <c r="AE133">
        <f t="shared" si="105"/>
        <v>-0.24369916765883018</v>
      </c>
      <c r="AF133">
        <f t="shared" si="106"/>
        <v>-6.3667818318089084E-2</v>
      </c>
      <c r="AG133">
        <f t="shared" si="107"/>
        <v>-0.24208240814045315</v>
      </c>
      <c r="AH133">
        <f t="shared" si="108"/>
        <v>6.2210157757691703E-2</v>
      </c>
      <c r="AI133">
        <f t="shared" si="109"/>
        <v>0.35484767360983172</v>
      </c>
      <c r="AJ133">
        <f t="shared" si="86"/>
        <v>0.16330235556135969</v>
      </c>
      <c r="AK133">
        <f t="shared" si="87"/>
        <v>-0.85967205443855765</v>
      </c>
      <c r="AL133">
        <f t="shared" si="88"/>
        <v>0.24578486368270927</v>
      </c>
      <c r="AM133">
        <f t="shared" si="89"/>
        <v>0.6125132691958588</v>
      </c>
      <c r="AN133">
        <f>$AJ133*$S133-$AK133*$T133-$AL133*$U133-$AM133*$V133</f>
        <v>0</v>
      </c>
      <c r="AO133">
        <f>$AJ133*$T133+$AK133*$S133+$AL133*$V133-$AM133*$U133</f>
        <v>8.50573757198822E-2</v>
      </c>
      <c r="AP133">
        <f>$AJ133*$U133-$AK133*$V133+$AL133*$S133+$AM133*$T133</f>
        <v>-5.3116096426902598E-2</v>
      </c>
      <c r="AQ133">
        <f>$AJ133*$V133+$AK133*$U133-$AL133*$T133+$AM133*$S133</f>
        <v>1.0900854157571969</v>
      </c>
      <c r="AR133">
        <f t="shared" si="65"/>
        <v>0</v>
      </c>
      <c r="AS133">
        <f t="shared" si="66"/>
        <v>8.50573757198822E-2</v>
      </c>
      <c r="AT133">
        <f t="shared" si="67"/>
        <v>-5.3116096426902598E-2</v>
      </c>
      <c r="AU133">
        <f t="shared" si="68"/>
        <v>9.0085415757196863E-2</v>
      </c>
      <c r="AV133">
        <f t="shared" si="69"/>
        <v>-0.54745624042054353</v>
      </c>
      <c r="AW133">
        <f t="shared" si="70"/>
        <v>0.65307919976854722</v>
      </c>
      <c r="AX133">
        <f t="shared" si="71"/>
        <v>0.10246336841249255</v>
      </c>
      <c r="AY133">
        <f t="shared" si="72"/>
        <v>-0.18892261749741607</v>
      </c>
      <c r="AZ133">
        <f t="shared" si="73"/>
        <v>2.7755575615628914E-17</v>
      </c>
      <c r="BA133">
        <f t="shared" si="74"/>
        <v>0.30287522538917794</v>
      </c>
      <c r="BB133">
        <f t="shared" si="75"/>
        <v>0.46611300063182992</v>
      </c>
      <c r="BC133">
        <f t="shared" si="76"/>
        <v>-0.67935522050430019</v>
      </c>
      <c r="BD133">
        <f t="shared" si="77"/>
        <v>-52.328661547408636</v>
      </c>
      <c r="BE133">
        <f t="shared" si="78"/>
        <v>-8.6097406819514788</v>
      </c>
      <c r="BF133">
        <f t="shared" si="79"/>
        <v>33.316668870114313</v>
      </c>
      <c r="BG133">
        <f t="shared" si="80"/>
        <v>2.2779810271956036</v>
      </c>
      <c r="BH133">
        <f t="shared" si="81"/>
        <v>0</v>
      </c>
      <c r="BI133">
        <f t="shared" si="82"/>
        <v>14.458125321882969</v>
      </c>
      <c r="BJ133">
        <f t="shared" si="83"/>
        <v>60.151375980791912</v>
      </c>
      <c r="BK133">
        <f t="shared" si="84"/>
        <v>9.5265352689074057</v>
      </c>
    </row>
    <row r="134" spans="2:63" x14ac:dyDescent="0.25">
      <c r="B134">
        <v>124</v>
      </c>
      <c r="C134">
        <f>'Исходные данные'!A127/9.81</f>
        <v>-0.93986442405708459</v>
      </c>
      <c r="D134">
        <f>'Исходные данные'!B127/9.81</f>
        <v>2.4649745158002039E-2</v>
      </c>
      <c r="E134">
        <f>'Исходные данные'!C127/9.81</f>
        <v>-0.52618756371049946</v>
      </c>
      <c r="F134">
        <f>'Исходные данные'!D127</f>
        <v>0.48028599999999999</v>
      </c>
      <c r="G134">
        <f>'Исходные данные'!E127</f>
        <v>0.44828499999999999</v>
      </c>
      <c r="H134">
        <f>'Исходные данные'!F127</f>
        <v>0.32105699999999998</v>
      </c>
      <c r="I134">
        <f>'Исходные данные'!G127</f>
        <v>0.90527299999999999</v>
      </c>
      <c r="J134">
        <f>'Исходные данные'!H127</f>
        <v>57.036900000000003</v>
      </c>
      <c r="K134">
        <f>'Исходные данные'!I127</f>
        <v>-24.3521</v>
      </c>
      <c r="L134">
        <f>'Исходные данные'!J127</f>
        <v>10504155</v>
      </c>
      <c r="M134">
        <f t="shared" si="85"/>
        <v>6.1151999999999998E-2</v>
      </c>
      <c r="O134">
        <f t="shared" si="90"/>
        <v>0.4836620435547867</v>
      </c>
      <c r="P134">
        <f t="shared" si="91"/>
        <v>0.25892556009203282</v>
      </c>
      <c r="Q134">
        <f t="shared" si="92"/>
        <v>0.85061425310084571</v>
      </c>
      <c r="R134">
        <f t="shared" si="93"/>
        <v>-0.13390964656543203</v>
      </c>
      <c r="S134">
        <f t="shared" si="94"/>
        <v>0.46396762956256271</v>
      </c>
      <c r="T134">
        <f t="shared" si="95"/>
        <v>-0.24838227425520795</v>
      </c>
      <c r="U134">
        <f t="shared" si="96"/>
        <v>-0.81597777609899302</v>
      </c>
      <c r="V134">
        <f t="shared" si="97"/>
        <v>0.12845693004124756</v>
      </c>
      <c r="W134">
        <f t="shared" si="98"/>
        <v>-0.22354641985136076</v>
      </c>
      <c r="X134">
        <f t="shared" si="99"/>
        <v>0.27887505420175673</v>
      </c>
      <c r="Y134">
        <f>($O133*$G134-$QP133*$H134+$R133*$F134)/2</f>
        <v>7.8056743784717456E-2</v>
      </c>
      <c r="Z134">
        <f t="shared" si="100"/>
        <v>-6.8472545514301625E-2</v>
      </c>
      <c r="AA134">
        <f t="shared" si="101"/>
        <v>0.60566266100730637</v>
      </c>
      <c r="AB134">
        <f t="shared" si="102"/>
        <v>0.28655407406302569</v>
      </c>
      <c r="AC134">
        <f t="shared" si="103"/>
        <v>0.98323810614083407</v>
      </c>
      <c r="AD134">
        <f t="shared" si="104"/>
        <v>-0.15242968439928922</v>
      </c>
      <c r="AE134">
        <f t="shared" si="105"/>
        <v>-0.1200879343115059</v>
      </c>
      <c r="AF134">
        <f t="shared" si="106"/>
        <v>-4.7293329578786195E-2</v>
      </c>
      <c r="AG134">
        <f t="shared" si="107"/>
        <v>-0.15012831708705165</v>
      </c>
      <c r="AH134">
        <f t="shared" si="108"/>
        <v>2.447607218842068E-2</v>
      </c>
      <c r="AI134">
        <f t="shared" si="109"/>
        <v>0.19948774571641073</v>
      </c>
      <c r="AJ134">
        <f t="shared" si="86"/>
        <v>0.15192590715925766</v>
      </c>
      <c r="AK134">
        <f t="shared" si="87"/>
        <v>-0.89885855083841626</v>
      </c>
      <c r="AL134">
        <f t="shared" si="88"/>
        <v>0.27402246860833479</v>
      </c>
      <c r="AM134">
        <f t="shared" si="89"/>
        <v>0.55134757179920035</v>
      </c>
      <c r="AN134">
        <f>$AJ134*$S134-$AK134*$T134-$AL134*$U134-$AM134*$V134</f>
        <v>0</v>
      </c>
      <c r="AO134">
        <f>$AJ134*$T134+$AK134*$S134+$AL134*$V134-$AM134*$U134</f>
        <v>3.0310477090999932E-2</v>
      </c>
      <c r="AP134">
        <f>$AJ134*$U134-$AK134*$V134+$AL134*$S134+$AM134*$T134</f>
        <v>-1.8310962455086635E-2</v>
      </c>
      <c r="AQ134">
        <f>$AJ134*$V134+$AK134*$U134-$AL134*$T134+$AM134*$S134</f>
        <v>1.0768342868708187</v>
      </c>
      <c r="AR134">
        <f t="shared" si="65"/>
        <v>0</v>
      </c>
      <c r="AS134">
        <f t="shared" si="66"/>
        <v>3.0310477090999932E-2</v>
      </c>
      <c r="AT134">
        <f t="shared" si="67"/>
        <v>-1.8310962455086635E-2</v>
      </c>
      <c r="AU134">
        <f t="shared" si="68"/>
        <v>7.6834286870818724E-2</v>
      </c>
      <c r="AV134">
        <f t="shared" si="69"/>
        <v>-0.4626833026083168</v>
      </c>
      <c r="AW134">
        <f t="shared" si="70"/>
        <v>0.56542145441913716</v>
      </c>
      <c r="AX134">
        <f t="shared" si="71"/>
        <v>6.9373647138164712E-2</v>
      </c>
      <c r="AY134">
        <f t="shared" si="72"/>
        <v>-0.13718258774136666</v>
      </c>
      <c r="AZ134">
        <f t="shared" si="73"/>
        <v>2.7755575615628914E-17</v>
      </c>
      <c r="BA134">
        <f t="shared" si="74"/>
        <v>0.27423316574485612</v>
      </c>
      <c r="BB134">
        <f t="shared" si="75"/>
        <v>0.37116783783455143</v>
      </c>
      <c r="BC134">
        <f t="shared" si="76"/>
        <v>-0.56722331337206011</v>
      </c>
      <c r="BD134">
        <f t="shared" si="77"/>
        <v>-52.011779515374883</v>
      </c>
      <c r="BE134">
        <f t="shared" si="78"/>
        <v>-12.63860604359424</v>
      </c>
      <c r="BF134">
        <f t="shared" si="79"/>
        <v>33.770739956471978</v>
      </c>
      <c r="BG134">
        <f t="shared" si="80"/>
        <v>2.220086710815385</v>
      </c>
      <c r="BH134">
        <f t="shared" si="81"/>
        <v>0</v>
      </c>
      <c r="BI134">
        <f t="shared" si="82"/>
        <v>13.204526994135502</v>
      </c>
      <c r="BJ134">
        <f t="shared" si="83"/>
        <v>59.181072692169565</v>
      </c>
      <c r="BK134">
        <f t="shared" si="84"/>
        <v>13.049649692226112</v>
      </c>
    </row>
    <row r="135" spans="2:63" x14ac:dyDescent="0.25">
      <c r="B135">
        <v>125</v>
      </c>
      <c r="C135">
        <f>'Исходные данные'!A128/9.81</f>
        <v>-0.93059021406727827</v>
      </c>
      <c r="D135">
        <f>'Исходные данные'!B128/9.81</f>
        <v>2.9775025484199795E-2</v>
      </c>
      <c r="E135">
        <f>'Исходные данные'!C128/9.81</f>
        <v>-0.55962283384301725</v>
      </c>
      <c r="F135">
        <f>'Исходные данные'!D128</f>
        <v>0.44098199999999999</v>
      </c>
      <c r="G135">
        <f>'Исходные данные'!E128</f>
        <v>0.27668300000000001</v>
      </c>
      <c r="H135">
        <f>'Исходные данные'!F128</f>
        <v>0.28068799999999999</v>
      </c>
      <c r="I135">
        <f>'Исходные данные'!G128</f>
        <v>0.90527299999999999</v>
      </c>
      <c r="J135">
        <f>'Исходные данные'!H128</f>
        <v>57.036900000000003</v>
      </c>
      <c r="K135">
        <f>'Исходные данные'!I128</f>
        <v>-24.3521</v>
      </c>
      <c r="L135">
        <f>'Исходные данные'!J128</f>
        <v>10573795</v>
      </c>
      <c r="M135">
        <f t="shared" si="85"/>
        <v>6.9639999999999994E-2</v>
      </c>
      <c r="O135">
        <f t="shared" si="90"/>
        <v>0.48943240369026497</v>
      </c>
      <c r="P135">
        <f t="shared" si="91"/>
        <v>0.27325759807570554</v>
      </c>
      <c r="Q135">
        <f t="shared" si="92"/>
        <v>0.84435452204272654</v>
      </c>
      <c r="R135">
        <f t="shared" si="93"/>
        <v>-0.14098823306733524</v>
      </c>
      <c r="S135">
        <f t="shared" si="94"/>
        <v>0.46745008056736298</v>
      </c>
      <c r="T135">
        <f t="shared" si="95"/>
        <v>-0.26098453080145606</v>
      </c>
      <c r="U135">
        <f t="shared" si="96"/>
        <v>-0.80643125869955634</v>
      </c>
      <c r="V135">
        <f t="shared" si="97"/>
        <v>0.134655900200845</v>
      </c>
      <c r="W135">
        <f t="shared" si="98"/>
        <v>-0.15597259192802407</v>
      </c>
      <c r="X135">
        <f t="shared" si="99"/>
        <v>0.2445469957529553</v>
      </c>
      <c r="Y135">
        <f>($O134*$G135-$QP134*$H135+$R134*$F135)/2</f>
        <v>3.738466071757586E-2</v>
      </c>
      <c r="Z135">
        <f t="shared" si="100"/>
        <v>-8.3853571068333632E-2</v>
      </c>
      <c r="AA135">
        <f t="shared" si="101"/>
        <v>0.65760335044565055</v>
      </c>
      <c r="AB135">
        <f t="shared" si="102"/>
        <v>0.24597564842556749</v>
      </c>
      <c r="AC135">
        <f t="shared" si="103"/>
        <v>0.75473773386776055</v>
      </c>
      <c r="AD135">
        <f t="shared" si="104"/>
        <v>-0.15351614050690246</v>
      </c>
      <c r="AE135">
        <f t="shared" si="105"/>
        <v>-6.9057830937939435E-2</v>
      </c>
      <c r="AF135">
        <f t="shared" si="106"/>
        <v>5.1413481162649911E-3</v>
      </c>
      <c r="AG135">
        <f t="shared" si="107"/>
        <v>3.8064704551580328E-2</v>
      </c>
      <c r="AH135">
        <f t="shared" si="108"/>
        <v>7.7841311422670277E-3</v>
      </c>
      <c r="AI135">
        <f t="shared" si="109"/>
        <v>7.9403601332337301E-2</v>
      </c>
      <c r="AJ135">
        <f t="shared" si="86"/>
        <v>0.15024993474959764</v>
      </c>
      <c r="AK135">
        <f t="shared" si="87"/>
        <v>-0.92378314748275114</v>
      </c>
      <c r="AL135">
        <f t="shared" si="88"/>
        <v>0.29869632368803217</v>
      </c>
      <c r="AM135">
        <f t="shared" si="89"/>
        <v>0.519986758635125</v>
      </c>
      <c r="AN135">
        <f>$AJ135*$S135-$AK135*$T135-$AL135*$U135-$AM135*$V135</f>
        <v>0</v>
      </c>
      <c r="AO135">
        <f>$AJ135*$T135+$AK135*$S135+$AL135*$V135-$AM135*$U135</f>
        <v>-1.1480616815036093E-2</v>
      </c>
      <c r="AP135">
        <f>$AJ135*$U135-$AK135*$V135+$AL135*$S135+$AM135*$T135</f>
        <v>7.1437276628032731E-3</v>
      </c>
      <c r="AQ135">
        <f>$AJ135*$V135+$AK135*$U135-$AL135*$T135+$AM135*$S135</f>
        <v>1.0862226187165702</v>
      </c>
      <c r="AR135">
        <f t="shared" si="65"/>
        <v>0</v>
      </c>
      <c r="AS135">
        <f t="shared" si="66"/>
        <v>-1.1480616815036093E-2</v>
      </c>
      <c r="AT135">
        <f t="shared" si="67"/>
        <v>7.1437276628032731E-3</v>
      </c>
      <c r="AU135">
        <f t="shared" si="68"/>
        <v>8.6222618716570221E-2</v>
      </c>
      <c r="AV135">
        <f t="shared" si="69"/>
        <v>-0.31454651917376431</v>
      </c>
      <c r="AW135">
        <f t="shared" si="70"/>
        <v>0.49184010961703872</v>
      </c>
      <c r="AX135">
        <f t="shared" si="71"/>
        <v>-3.4557759329396781E-3</v>
      </c>
      <c r="AY135">
        <f t="shared" si="72"/>
        <v>-0.15936161130405208</v>
      </c>
      <c r="AZ135">
        <f t="shared" si="73"/>
        <v>0</v>
      </c>
      <c r="BA135">
        <f t="shared" si="74"/>
        <v>0.18302294917708292</v>
      </c>
      <c r="BB135">
        <f t="shared" si="75"/>
        <v>0.22740648527717489</v>
      </c>
      <c r="BC135">
        <f t="shared" si="76"/>
        <v>-0.51438628547561904</v>
      </c>
      <c r="BD135">
        <f t="shared" si="77"/>
        <v>-51.840096714360634</v>
      </c>
      <c r="BE135">
        <f t="shared" si="78"/>
        <v>-12.07720406521249</v>
      </c>
      <c r="BF135">
        <f t="shared" si="79"/>
        <v>34.442470579427095</v>
      </c>
      <c r="BG135">
        <f t="shared" si="80"/>
        <v>2.9026881065453232</v>
      </c>
      <c r="BH135">
        <f t="shared" si="81"/>
        <v>0</v>
      </c>
      <c r="BI135">
        <f t="shared" si="82"/>
        <v>14.862673608774905</v>
      </c>
      <c r="BJ135">
        <f t="shared" si="83"/>
        <v>58.774320183521603</v>
      </c>
      <c r="BK135">
        <f t="shared" si="84"/>
        <v>13.104673799390881</v>
      </c>
    </row>
    <row r="136" spans="2:63" x14ac:dyDescent="0.25">
      <c r="B136">
        <v>126</v>
      </c>
      <c r="C136">
        <f>'Исходные данные'!A129/9.81</f>
        <v>-0.95011518858307842</v>
      </c>
      <c r="D136">
        <f>'Исходные данные'!B129/9.81</f>
        <v>2.0012640163098876E-2</v>
      </c>
      <c r="E136">
        <f>'Исходные данные'!C129/9.81</f>
        <v>-0.54449133537206929</v>
      </c>
      <c r="F136">
        <f>'Исходные данные'!D129</f>
        <v>0.37250100000000003</v>
      </c>
      <c r="G136">
        <f>'Исходные данные'!E129</f>
        <v>0.21433099999999999</v>
      </c>
      <c r="H136">
        <f>'Исходные данные'!F129</f>
        <v>0.27962199999999998</v>
      </c>
      <c r="I136">
        <f>'Исходные данные'!G129</f>
        <v>-0.18105499999999999</v>
      </c>
      <c r="J136">
        <f>'Исходные данные'!H129</f>
        <v>58.130299999999998</v>
      </c>
      <c r="K136">
        <f>'Исходные данные'!I129</f>
        <v>-25.403300000000002</v>
      </c>
      <c r="L136">
        <f>'Исходные данные'!J129</f>
        <v>10632831</v>
      </c>
      <c r="M136">
        <f t="shared" si="85"/>
        <v>5.9035999999999998E-2</v>
      </c>
      <c r="O136">
        <f t="shared" si="90"/>
        <v>0.49547046919803739</v>
      </c>
      <c r="P136">
        <f t="shared" si="91"/>
        <v>0.28023845407226666</v>
      </c>
      <c r="Q136">
        <f t="shared" si="92"/>
        <v>0.83626017446920897</v>
      </c>
      <c r="R136">
        <f t="shared" si="93"/>
        <v>-0.1512515335906289</v>
      </c>
      <c r="S136">
        <f t="shared" si="94"/>
        <v>0.47357578991863658</v>
      </c>
      <c r="T136">
        <f t="shared" si="95"/>
        <v>-0.26785480770965175</v>
      </c>
      <c r="U136">
        <f t="shared" si="96"/>
        <v>-0.79930610868245311</v>
      </c>
      <c r="V136">
        <f t="shared" si="97"/>
        <v>0.14456777739453419</v>
      </c>
      <c r="W136">
        <f t="shared" si="98"/>
        <v>-0.12166833294899179</v>
      </c>
      <c r="X136">
        <f t="shared" si="99"/>
        <v>0.22431615447560685</v>
      </c>
      <c r="Y136">
        <f>($O135*$G136-$QP135*$H136+$R135*$F136)/2</f>
        <v>2.6191139354761365E-2</v>
      </c>
      <c r="Z136">
        <f t="shared" si="100"/>
        <v>-5.9549630988797175E-2</v>
      </c>
      <c r="AA136">
        <f t="shared" si="101"/>
        <v>0.62914822767238943</v>
      </c>
      <c r="AB136">
        <f t="shared" si="102"/>
        <v>0.21692396547065196</v>
      </c>
      <c r="AC136">
        <f t="shared" si="103"/>
        <v>0.73878332351828224</v>
      </c>
      <c r="AD136">
        <f t="shared" si="104"/>
        <v>-0.21947856628504592</v>
      </c>
      <c r="AE136">
        <f t="shared" si="105"/>
        <v>-7.3489112316600116E-2</v>
      </c>
      <c r="AF136">
        <f t="shared" si="106"/>
        <v>2.9630921793400721E-2</v>
      </c>
      <c r="AG136">
        <f t="shared" si="107"/>
        <v>5.5529384178799941E-2</v>
      </c>
      <c r="AH136">
        <f t="shared" si="108"/>
        <v>4.1285122538029087E-2</v>
      </c>
      <c r="AI136">
        <f t="shared" si="109"/>
        <v>0.10519798004555662</v>
      </c>
      <c r="AJ136">
        <f t="shared" si="86"/>
        <v>0.1671678881828845</v>
      </c>
      <c r="AK136">
        <f t="shared" si="87"/>
        <v>-0.92306349487879269</v>
      </c>
      <c r="AL136">
        <f t="shared" si="88"/>
        <v>0.30620946165285506</v>
      </c>
      <c r="AM136">
        <f t="shared" si="89"/>
        <v>0.53037242730047685</v>
      </c>
      <c r="AN136">
        <f>$AJ136*$S136-$AK136*$T136-$AL136*$U136-$AM136*$V136</f>
        <v>0</v>
      </c>
      <c r="AO136">
        <f>$AJ136*$T136+$AK136*$S136+$AL136*$V136-$AM136*$U136</f>
        <v>-1.3719303970395169E-2</v>
      </c>
      <c r="AP136">
        <f>$AJ136*$U136-$AK136*$V136+$AL136*$S136+$AM136*$T136</f>
        <v>2.7775068022740379E-3</v>
      </c>
      <c r="AQ136">
        <f>$AJ136*$V136+$AK136*$U136-$AL136*$T136+$AM136*$S136</f>
        <v>1.0951685978845205</v>
      </c>
      <c r="AR136">
        <f t="shared" si="65"/>
        <v>0</v>
      </c>
      <c r="AS136">
        <f t="shared" si="66"/>
        <v>-1.3719303970395169E-2</v>
      </c>
      <c r="AT136">
        <f t="shared" si="67"/>
        <v>2.7775068022740379E-3</v>
      </c>
      <c r="AU136">
        <f t="shared" si="68"/>
        <v>9.5168597884520478E-2</v>
      </c>
      <c r="AV136">
        <f t="shared" si="69"/>
        <v>-0.24133232750885458</v>
      </c>
      <c r="AW136">
        <f t="shared" si="70"/>
        <v>0.45081788019818031</v>
      </c>
      <c r="AX136">
        <f t="shared" si="71"/>
        <v>-2.8507503384953649E-2</v>
      </c>
      <c r="AY136">
        <f t="shared" si="72"/>
        <v>-0.11289951961209824</v>
      </c>
      <c r="AZ136">
        <f t="shared" si="73"/>
        <v>0</v>
      </c>
      <c r="BA136">
        <f t="shared" si="74"/>
        <v>0.18377591580661104</v>
      </c>
      <c r="BB136">
        <f t="shared" si="75"/>
        <v>0.14446488033248855</v>
      </c>
      <c r="BC136">
        <f t="shared" si="76"/>
        <v>-0.45633271476627779</v>
      </c>
      <c r="BD136">
        <f t="shared" si="77"/>
        <v>-52.403604329908227</v>
      </c>
      <c r="BE136">
        <f t="shared" si="78"/>
        <v>-12.541178472810973</v>
      </c>
      <c r="BF136">
        <f t="shared" si="79"/>
        <v>35.948213382370938</v>
      </c>
      <c r="BG136">
        <f t="shared" si="80"/>
        <v>3.855169522467103</v>
      </c>
      <c r="BH136">
        <f t="shared" si="81"/>
        <v>0</v>
      </c>
      <c r="BI136">
        <f t="shared" si="82"/>
        <v>16.375772718616371</v>
      </c>
      <c r="BJ136">
        <f t="shared" si="83"/>
        <v>59.691149213187835</v>
      </c>
      <c r="BK136">
        <f t="shared" si="84"/>
        <v>13.902984692870374</v>
      </c>
    </row>
    <row r="137" spans="2:63" x14ac:dyDescent="0.25">
      <c r="B137">
        <v>127</v>
      </c>
      <c r="C137">
        <f>'Исходные данные'!A130/9.81</f>
        <v>-0.95206727828746163</v>
      </c>
      <c r="D137">
        <f>'Исходные данные'!B130/9.81</f>
        <v>7.6877981651376145E-2</v>
      </c>
      <c r="E137">
        <f>'Исходные данные'!C130/9.81</f>
        <v>-0.53253312945973497</v>
      </c>
      <c r="F137">
        <f>'Исходные данные'!D130</f>
        <v>0.43232199999999998</v>
      </c>
      <c r="G137">
        <f>'Исходные данные'!E130</f>
        <v>0.101351</v>
      </c>
      <c r="H137">
        <f>'Исходные данные'!F130</f>
        <v>0.223665</v>
      </c>
      <c r="I137">
        <f>'Исходные данные'!G130</f>
        <v>-0.18105499999999999</v>
      </c>
      <c r="J137">
        <f>'Исходные данные'!H130</f>
        <v>58.130299999999998</v>
      </c>
      <c r="K137">
        <f>'Исходные данные'!I130</f>
        <v>-25.403300000000002</v>
      </c>
      <c r="L137">
        <f>'Исходные данные'!J130</f>
        <v>10690756</v>
      </c>
      <c r="M137">
        <f t="shared" si="85"/>
        <v>5.7924999999999997E-2</v>
      </c>
      <c r="O137">
        <f t="shared" si="90"/>
        <v>0.50368707376449051</v>
      </c>
      <c r="P137">
        <f t="shared" si="91"/>
        <v>0.29629570417417661</v>
      </c>
      <c r="Q137">
        <f t="shared" si="92"/>
        <v>0.82836886869366178</v>
      </c>
      <c r="R137">
        <f t="shared" si="93"/>
        <v>-0.14819555122931979</v>
      </c>
      <c r="S137">
        <f t="shared" si="94"/>
        <v>0.47986251570818095</v>
      </c>
      <c r="T137">
        <f t="shared" si="95"/>
        <v>-0.28228082355956424</v>
      </c>
      <c r="U137">
        <f t="shared" si="96"/>
        <v>-0.78918675894299672</v>
      </c>
      <c r="V137">
        <f t="shared" si="97"/>
        <v>0.14118585473748452</v>
      </c>
      <c r="W137">
        <f t="shared" si="98"/>
        <v>-8.6039689811755637E-2</v>
      </c>
      <c r="X137">
        <f t="shared" si="99"/>
        <v>0.20828720514411667</v>
      </c>
      <c r="Y137">
        <f>($O136*$G137-$QP136*$H137+$R136*$F137)/2</f>
        <v>-7.5864689906387887E-3</v>
      </c>
      <c r="Z137">
        <f t="shared" si="100"/>
        <v>-0.11115591054751001</v>
      </c>
      <c r="AA137">
        <f t="shared" si="101"/>
        <v>0.63715832681901496</v>
      </c>
      <c r="AB137">
        <f t="shared" si="102"/>
        <v>0.33666142091842854</v>
      </c>
      <c r="AC137">
        <f t="shared" si="103"/>
        <v>0.75302228870554244</v>
      </c>
      <c r="AD137">
        <f t="shared" si="104"/>
        <v>-5.2193701044942184E-2</v>
      </c>
      <c r="AE137">
        <f t="shared" si="105"/>
        <v>-9.3804336806330962E-2</v>
      </c>
      <c r="AF137">
        <f t="shared" si="106"/>
        <v>-3.7354781662435138E-2</v>
      </c>
      <c r="AG137">
        <f t="shared" si="107"/>
        <v>5.5107578040377164E-2</v>
      </c>
      <c r="AH137">
        <f t="shared" si="108"/>
        <v>-6.5581161600152482E-2</v>
      </c>
      <c r="AI137">
        <f t="shared" si="109"/>
        <v>0.13240984567253808</v>
      </c>
      <c r="AJ137">
        <f t="shared" si="86"/>
        <v>0.13949107728521254</v>
      </c>
      <c r="AK137">
        <f t="shared" si="87"/>
        <v>-0.90928487255176715</v>
      </c>
      <c r="AL137">
        <f t="shared" si="88"/>
        <v>0.33760185931746056</v>
      </c>
      <c r="AM137">
        <f t="shared" si="89"/>
        <v>0.54321145628390166</v>
      </c>
      <c r="AN137">
        <f>$AJ137*$S137-$AK137*$T137-$AL137*$U137-$AM137*$V137</f>
        <v>0</v>
      </c>
      <c r="AO137">
        <f>$AJ137*$T137+$AK137*$S137+$AL137*$V137-$AM137*$U137</f>
        <v>6.5251306073310644E-4</v>
      </c>
      <c r="AP137">
        <f>$AJ137*$U137-$AK137*$V137+$AL137*$S137+$AM137*$T137</f>
        <v>2.6957951019927984E-2</v>
      </c>
      <c r="AQ137">
        <f>$AJ137*$V137+$AK137*$U137-$AL137*$T137+$AM137*$S137</f>
        <v>1.0932550953570608</v>
      </c>
      <c r="AR137">
        <f t="shared" si="65"/>
        <v>0</v>
      </c>
      <c r="AS137">
        <f t="shared" si="66"/>
        <v>6.5251306073310644E-4</v>
      </c>
      <c r="AT137">
        <f t="shared" si="67"/>
        <v>2.6957951019927984E-2</v>
      </c>
      <c r="AU137">
        <f t="shared" si="68"/>
        <v>9.325509535706078E-2</v>
      </c>
      <c r="AV137">
        <f t="shared" si="69"/>
        <v>-0.17890500666525389</v>
      </c>
      <c r="AW137">
        <f t="shared" si="70"/>
        <v>0.41805189343302274</v>
      </c>
      <c r="AX137">
        <f t="shared" si="71"/>
        <v>-7.9289987159574332E-2</v>
      </c>
      <c r="AY137">
        <f t="shared" si="72"/>
        <v>-0.2154350507840895</v>
      </c>
      <c r="AZ137">
        <f t="shared" si="73"/>
        <v>0</v>
      </c>
      <c r="BA137">
        <f t="shared" si="74"/>
        <v>6.9895771799471679E-2</v>
      </c>
      <c r="BB137">
        <f t="shared" si="75"/>
        <v>0.10493133931992846</v>
      </c>
      <c r="BC137">
        <f t="shared" si="76"/>
        <v>-0.48094112344764434</v>
      </c>
      <c r="BD137">
        <f t="shared" si="77"/>
        <v>-51.864341075647687</v>
      </c>
      <c r="BE137">
        <f t="shared" si="78"/>
        <v>-12.519846093600401</v>
      </c>
      <c r="BF137">
        <f t="shared" si="79"/>
        <v>36.833200911427653</v>
      </c>
      <c r="BG137">
        <f t="shared" si="80"/>
        <v>4.5784246569159874</v>
      </c>
      <c r="BH137">
        <f t="shared" si="81"/>
        <v>0</v>
      </c>
      <c r="BI137">
        <f t="shared" si="82"/>
        <v>17.446063138907274</v>
      </c>
      <c r="BJ137">
        <f t="shared" si="83"/>
        <v>59.080747378294141</v>
      </c>
      <c r="BK137">
        <f t="shared" si="84"/>
        <v>15.152306097372652</v>
      </c>
    </row>
    <row r="138" spans="2:63" x14ac:dyDescent="0.25">
      <c r="B138">
        <v>128</v>
      </c>
      <c r="C138">
        <f>'Исходные данные'!A131/9.81</f>
        <v>-1.009176350662589</v>
      </c>
      <c r="D138">
        <f>'Исходные данные'!B131/9.81</f>
        <v>1.6839959225280327E-2</v>
      </c>
      <c r="E138">
        <f>'Исходные данные'!C131/9.81</f>
        <v>-0.54766462793068293</v>
      </c>
      <c r="F138">
        <f>'Исходные данные'!D131</f>
        <v>0.34319100000000002</v>
      </c>
      <c r="G138">
        <f>'Исходные данные'!E131</f>
        <v>0.13186100000000001</v>
      </c>
      <c r="H138">
        <f>'Исходные данные'!F131</f>
        <v>0.117747</v>
      </c>
      <c r="I138">
        <f>'Исходные данные'!G131</f>
        <v>0.90527299999999999</v>
      </c>
      <c r="J138">
        <f>'Исходные данные'!H131</f>
        <v>55.579099999999997</v>
      </c>
      <c r="K138">
        <f>'Исходные данные'!I131</f>
        <v>-28.206399999999999</v>
      </c>
      <c r="L138">
        <f>'Исходные данные'!J131</f>
        <v>10748797</v>
      </c>
      <c r="M138">
        <f t="shared" si="85"/>
        <v>5.8041000000000002E-2</v>
      </c>
      <c r="O138">
        <f t="shared" si="90"/>
        <v>0.51004768086525698</v>
      </c>
      <c r="P138">
        <f t="shared" si="91"/>
        <v>0.30292295229558042</v>
      </c>
      <c r="Q138">
        <f t="shared" si="92"/>
        <v>0.83787882224791177</v>
      </c>
      <c r="R138">
        <f t="shared" si="93"/>
        <v>-0.1635258744705351</v>
      </c>
      <c r="S138">
        <f t="shared" si="94"/>
        <v>0.47196370950760902</v>
      </c>
      <c r="T138">
        <f t="shared" si="95"/>
        <v>-0.28030446098271289</v>
      </c>
      <c r="U138">
        <f t="shared" si="96"/>
        <v>-0.77531652804526618</v>
      </c>
      <c r="V138">
        <f t="shared" si="97"/>
        <v>0.15131581068001781</v>
      </c>
      <c r="W138">
        <f t="shared" si="98"/>
        <v>-9.6732992417728036E-2</v>
      </c>
      <c r="X138">
        <f t="shared" si="99"/>
        <v>0.1449700166475156</v>
      </c>
      <c r="Y138">
        <f>($O137*$G138-$QP137*$H138+$R137*$F138)/2</f>
        <v>7.778650905858997E-3</v>
      </c>
      <c r="Z138">
        <f t="shared" si="100"/>
        <v>-9.2955625346593962E-2</v>
      </c>
      <c r="AA138">
        <f t="shared" si="101"/>
        <v>0.63112911319250475</v>
      </c>
      <c r="AB138">
        <f t="shared" si="102"/>
        <v>0.28485483541225204</v>
      </c>
      <c r="AC138">
        <f t="shared" si="103"/>
        <v>0.92947004800447708</v>
      </c>
      <c r="AD138">
        <f t="shared" si="104"/>
        <v>-0.26398063079643524</v>
      </c>
      <c r="AE138">
        <f t="shared" si="105"/>
        <v>-0.12253252933881963</v>
      </c>
      <c r="AF138">
        <f t="shared" si="106"/>
        <v>1.1000126751925982E-2</v>
      </c>
      <c r="AG138">
        <f t="shared" si="107"/>
        <v>-9.7206410660818199E-2</v>
      </c>
      <c r="AH138">
        <f t="shared" si="108"/>
        <v>0.11132463606774691</v>
      </c>
      <c r="AI138">
        <f t="shared" si="109"/>
        <v>0.19229530520504928</v>
      </c>
      <c r="AJ138">
        <f t="shared" si="86"/>
        <v>0.20203549712826552</v>
      </c>
      <c r="AK138">
        <f t="shared" si="87"/>
        <v>-0.97085088161855615</v>
      </c>
      <c r="AL138">
        <f t="shared" si="88"/>
        <v>0.339515813346426</v>
      </c>
      <c r="AM138">
        <f t="shared" si="89"/>
        <v>0.57133362893069606</v>
      </c>
      <c r="AN138">
        <f>$AJ138*$S138-$AK138*$T138-$AL138*$U138-$AM138*$V138</f>
        <v>0</v>
      </c>
      <c r="AO138">
        <f>$AJ138*$T138+$AK138*$S138+$AL138*$V138-$AM138*$U138</f>
        <v>-2.0499318516089493E-2</v>
      </c>
      <c r="AP138">
        <f>$AJ138*$U138-$AK138*$V138+$AL138*$S138+$AM138*$T138</f>
        <v>-9.644594169108206E-3</v>
      </c>
      <c r="AQ138">
        <f>$AJ138*$V138+$AK138*$U138-$AL138*$T138+$AM138*$S138</f>
        <v>1.1481044357520411</v>
      </c>
      <c r="AR138">
        <f t="shared" si="65"/>
        <v>0</v>
      </c>
      <c r="AS138">
        <f t="shared" si="66"/>
        <v>-2.0499318516089493E-2</v>
      </c>
      <c r="AT138">
        <f t="shared" si="67"/>
        <v>-9.644594169108206E-3</v>
      </c>
      <c r="AU138">
        <f t="shared" si="68"/>
        <v>0.14810443575204113</v>
      </c>
      <c r="AV138">
        <f t="shared" si="69"/>
        <v>-0.19518928916042236</v>
      </c>
      <c r="AW138">
        <f t="shared" si="70"/>
        <v>0.2952641766606125</v>
      </c>
      <c r="AX138">
        <f t="shared" si="71"/>
        <v>-2.4533480002791465E-2</v>
      </c>
      <c r="AY138">
        <f t="shared" si="72"/>
        <v>-0.18755216319459417</v>
      </c>
      <c r="AZ138">
        <f t="shared" si="73"/>
        <v>0</v>
      </c>
      <c r="BA138">
        <f t="shared" si="74"/>
        <v>4.4941809178327435E-2</v>
      </c>
      <c r="BB138">
        <f t="shared" si="75"/>
        <v>0.14764813950846792</v>
      </c>
      <c r="BC138">
        <f t="shared" si="76"/>
        <v>-0.35385308038572566</v>
      </c>
      <c r="BD138">
        <f t="shared" si="77"/>
        <v>-51.455255045058088</v>
      </c>
      <c r="BE138">
        <f t="shared" si="78"/>
        <v>-14.083191887868248</v>
      </c>
      <c r="BF138">
        <f t="shared" si="79"/>
        <v>36.744321462248699</v>
      </c>
      <c r="BG138">
        <f t="shared" si="80"/>
        <v>1.6910670773206742</v>
      </c>
      <c r="BH138">
        <f t="shared" si="81"/>
        <v>0</v>
      </c>
      <c r="BI138">
        <f t="shared" si="82"/>
        <v>14.647491090054521</v>
      </c>
      <c r="BJ138">
        <f t="shared" si="83"/>
        <v>58.893091903762105</v>
      </c>
      <c r="BK138">
        <f t="shared" si="84"/>
        <v>14.230657319896835</v>
      </c>
    </row>
    <row r="139" spans="2:63" x14ac:dyDescent="0.25">
      <c r="B139">
        <v>129</v>
      </c>
      <c r="C139">
        <f>'Исходные данные'!A132/9.81</f>
        <v>-1.1050866462793068</v>
      </c>
      <c r="D139">
        <f>'Исходные данные'!B132/9.81</f>
        <v>6.5895412844036699E-3</v>
      </c>
      <c r="E139">
        <f>'Исходные данные'!C132/9.81</f>
        <v>-0.57548623853211012</v>
      </c>
      <c r="F139">
        <f>'Исходные данные'!D132</f>
        <v>0.192639</v>
      </c>
      <c r="G139">
        <f>'Исходные данные'!E132</f>
        <v>0.12080299999999999</v>
      </c>
      <c r="H139">
        <f>'Исходные данные'!F132</f>
        <v>3.7941000000000003E-2</v>
      </c>
      <c r="I139">
        <f>'Исходные данные'!G132</f>
        <v>0.90527299999999999</v>
      </c>
      <c r="J139">
        <f>'Исходные данные'!H132</f>
        <v>55.579099999999997</v>
      </c>
      <c r="K139">
        <f>'Исходные данные'!I132</f>
        <v>-28.206399999999999</v>
      </c>
      <c r="L139">
        <f>'Исходные данные'!J132</f>
        <v>10809547</v>
      </c>
      <c r="M139">
        <f t="shared" si="85"/>
        <v>6.0749999999999998E-2</v>
      </c>
      <c r="O139">
        <f t="shared" si="90"/>
        <v>0.51995670922898329</v>
      </c>
      <c r="P139">
        <f t="shared" si="91"/>
        <v>0.30741290638475083</v>
      </c>
      <c r="Q139">
        <f t="shared" si="92"/>
        <v>0.84607473449220794</v>
      </c>
      <c r="R139">
        <f t="shared" si="93"/>
        <v>-0.17477652305753077</v>
      </c>
      <c r="S139">
        <f t="shared" si="94"/>
        <v>0.46790382889430793</v>
      </c>
      <c r="T139">
        <f t="shared" si="95"/>
        <v>-0.27663779194665017</v>
      </c>
      <c r="U139">
        <f t="shared" si="96"/>
        <v>-0.76137416975861572</v>
      </c>
      <c r="V139">
        <f t="shared" si="97"/>
        <v>0.15727964056992011</v>
      </c>
      <c r="W139">
        <f t="shared" si="98"/>
        <v>-7.668435738399812E-2</v>
      </c>
      <c r="X139">
        <f t="shared" si="99"/>
        <v>7.489972590138716E-2</v>
      </c>
      <c r="Y139">
        <f>($O138*$G139-$QP138*$H139+$R138*$F139)/2</f>
        <v>1.5056914529718114E-2</v>
      </c>
      <c r="Z139">
        <f t="shared" si="100"/>
        <v>-5.2731208986571874E-2</v>
      </c>
      <c r="AA139">
        <f t="shared" si="101"/>
        <v>0.66725136254089212</v>
      </c>
      <c r="AB139">
        <f t="shared" si="102"/>
        <v>0.30680417442921393</v>
      </c>
      <c r="AC139">
        <f t="shared" si="103"/>
        <v>0.91969580410132135</v>
      </c>
      <c r="AD139">
        <f t="shared" si="104"/>
        <v>-0.25614293587270776</v>
      </c>
      <c r="AE139">
        <f t="shared" si="105"/>
        <v>-0.23633964400258678</v>
      </c>
      <c r="AF139">
        <f t="shared" si="106"/>
        <v>-5.8350201953321929E-3</v>
      </c>
      <c r="AG139">
        <f t="shared" si="107"/>
        <v>-0.12300345741583155</v>
      </c>
      <c r="AH139">
        <f t="shared" si="108"/>
        <v>0.13924027151933918</v>
      </c>
      <c r="AI139">
        <f t="shared" si="109"/>
        <v>0.30067952796453729</v>
      </c>
      <c r="AJ139">
        <f t="shared" si="86"/>
        <v>0.23356116950897249</v>
      </c>
      <c r="AK139">
        <f t="shared" si="87"/>
        <v>-1.0603498853680244</v>
      </c>
      <c r="AL139">
        <f t="shared" si="88"/>
        <v>0.37348137508715562</v>
      </c>
      <c r="AM139">
        <f t="shared" si="89"/>
        <v>0.63778367008590808</v>
      </c>
      <c r="AN139">
        <f>$AJ139*$S139-$AK139*$T139-$AL139*$U139-$AM139*$V139</f>
        <v>0</v>
      </c>
      <c r="AO139">
        <f>$AJ139*$T139+$AK139*$S139+$AL139*$V139-$AM139*$U139</f>
        <v>-1.6420588818250148E-2</v>
      </c>
      <c r="AP139">
        <f>$AJ139*$U139-$AK139*$V139+$AL139*$S139+$AM139*$T139</f>
        <v>-1.273769348191145E-2</v>
      </c>
      <c r="AQ139">
        <f>$AJ139*$V139+$AK139*$U139-$AL139*$T139+$AM139*$S139</f>
        <v>1.2457979145939542</v>
      </c>
      <c r="AR139">
        <f t="shared" ref="AR139:AR202" si="110">AN139</f>
        <v>0</v>
      </c>
      <c r="AS139">
        <f t="shared" ref="AS139:AS202" si="111">AO139</f>
        <v>-1.6420588818250148E-2</v>
      </c>
      <c r="AT139">
        <f t="shared" ref="AT139:AT202" si="112">AP139</f>
        <v>-1.273769348191145E-2</v>
      </c>
      <c r="AU139">
        <f t="shared" ref="AU139:AU202" si="113">AQ139-1</f>
        <v>0.24579791459395417</v>
      </c>
      <c r="AV139">
        <f t="shared" ref="AV139:AV202" si="114">-$P139*$F139-$Q139*$G139-$R139*$H139</f>
        <v>-0.15479688496258842</v>
      </c>
      <c r="AW139">
        <f t="shared" ref="AW139:AW202" si="115">$O139*$F139+$Q139*$H139-$R139*$G139</f>
        <v>0.15337839032544986</v>
      </c>
      <c r="AX139">
        <f t="shared" ref="AX139:AX202" si="116">$O139*$G139-$P139*$H139+$R139*$F139</f>
        <v>1.7480002638565362E-2</v>
      </c>
      <c r="AY139">
        <f t="shared" ref="AY139:AY202" si="117">$O139*$H139+$P139*$G139-$Q139*$F139</f>
        <v>-0.10612291194299055</v>
      </c>
      <c r="AZ139">
        <f t="shared" ref="AZ139:AZ202" si="118">$AV139*$S139-$AW139*$T139-$AX139*$U139-$AY139*$V139</f>
        <v>0</v>
      </c>
      <c r="BA139">
        <f t="shared" ref="BA139:BA202" si="119">$AV139*$T139+$AW139*$S139+$AX139*$V139-$AY139*$U139</f>
        <v>3.653900911838745E-2</v>
      </c>
      <c r="BB139">
        <f t="shared" ref="BB139:BB202" si="120">$AV139*$U139-$AW139*$V139+$AX139*$S139+$AY139*$T139</f>
        <v>0.13127161986655608</v>
      </c>
      <c r="BC139">
        <f t="shared" ref="BC139:BC202" si="121">$AV139*$V139+$AW139*$U139-$AX139*$T139+$AY139*$S139</f>
        <v>-0.18594443051959589</v>
      </c>
      <c r="BD139">
        <f t="shared" ref="BD139:BD202" si="122">-$P139*$I139-$Q139*$J139-$R139*$K139</f>
        <v>-52.23218139978745</v>
      </c>
      <c r="BE139">
        <f t="shared" ref="BE139:BE202" si="123">$O139*$I139+$Q139*$K139-$R139*$J139</f>
        <v>-13.680097768280355</v>
      </c>
      <c r="BF139">
        <f t="shared" ref="BF139:BF202" si="124">$O139*$J139-$P139*$K139+$R139*$I139</f>
        <v>37.411516873201563</v>
      </c>
      <c r="BG139">
        <f t="shared" ref="BG139:BG202" si="125">$O139*$K139+$P139*$J139-$Q139*$I139</f>
        <v>1.6536971289343447</v>
      </c>
      <c r="BH139">
        <f t="shared" ref="BH139:BH202" si="126">$AJ139*$S139-$AK139*$T139-$AL139*$U139-$AM139*$V139</f>
        <v>0</v>
      </c>
      <c r="BI139">
        <f t="shared" ref="BI139:BI202" si="127">$BD139*$T139+$BE139*$S139+$BF139*$V139-$BG139*$U139</f>
        <v>15.191577411134476</v>
      </c>
      <c r="BJ139">
        <f t="shared" ref="BJ139:BJ202" si="128">$BD139*$U139-$BE139*$V139+$BF139*$S139+$BG139*$T139</f>
        <v>58.967351475319191</v>
      </c>
      <c r="BK139">
        <f t="shared" ref="BK139:BK202" si="129">$BD139*$V139+$BE139*$U139-$BF139*$T139+$BG139*$S139</f>
        <v>13.323825003436941</v>
      </c>
    </row>
    <row r="140" spans="2:63" x14ac:dyDescent="0.25">
      <c r="B140">
        <v>130</v>
      </c>
      <c r="C140">
        <f>'Исходные данные'!A133/9.81</f>
        <v>-1.2439551478083588</v>
      </c>
      <c r="D140">
        <f>'Исходные данные'!B133/9.81</f>
        <v>-1.0006340468909277E-2</v>
      </c>
      <c r="E140">
        <f>'Исходные данные'!C133/9.81</f>
        <v>-0.66432415902140662</v>
      </c>
      <c r="F140">
        <f>'Исходные данные'!D133</f>
        <v>-3.5985299999999998E-2</v>
      </c>
      <c r="G140">
        <f>'Исходные данные'!E133</f>
        <v>0.20766999999999999</v>
      </c>
      <c r="H140">
        <f>'Исходные данные'!F133</f>
        <v>-0.15351200000000001</v>
      </c>
      <c r="I140">
        <f>'Исходные данные'!G133</f>
        <v>-0.18105499999999999</v>
      </c>
      <c r="J140">
        <f>'Исходные данные'!H133</f>
        <v>54.850200000000001</v>
      </c>
      <c r="K140">
        <f>'Исходные данные'!I133</f>
        <v>-27.505700000000001</v>
      </c>
      <c r="L140">
        <f>'Исходные данные'!J133</f>
        <v>10879451</v>
      </c>
      <c r="M140">
        <f t="shared" ref="M140:M203" si="130">(L140-L139)/1000000</f>
        <v>6.9903999999999994E-2</v>
      </c>
      <c r="O140">
        <f t="shared" si="90"/>
        <v>0.52547776658794776</v>
      </c>
      <c r="P140">
        <f t="shared" si="91"/>
        <v>0.30687634077250686</v>
      </c>
      <c r="Q140">
        <f t="shared" si="92"/>
        <v>0.86168549050481524</v>
      </c>
      <c r="R140">
        <f t="shared" si="93"/>
        <v>-0.18036110821455076</v>
      </c>
      <c r="S140">
        <f t="shared" si="94"/>
        <v>0.45879952117936945</v>
      </c>
      <c r="T140">
        <f t="shared" si="95"/>
        <v>-0.26793658487573468</v>
      </c>
      <c r="U140">
        <f t="shared" si="96"/>
        <v>-0.75234560924977256</v>
      </c>
      <c r="V140">
        <f t="shared" si="97"/>
        <v>0.15747495964582692</v>
      </c>
      <c r="W140">
        <f t="shared" si="98"/>
        <v>-9.5736144029738651E-2</v>
      </c>
      <c r="X140">
        <f t="shared" si="99"/>
        <v>-5.6148791133314072E-2</v>
      </c>
      <c r="Y140">
        <f>($O139*$G140-$QP139*$H140+$R139*$F140)/2</f>
        <v>5.7134397710382562E-2</v>
      </c>
      <c r="Z140">
        <f t="shared" si="100"/>
        <v>7.233548532441984E-3</v>
      </c>
      <c r="AA140">
        <f t="shared" si="101"/>
        <v>0.648968778385832</v>
      </c>
      <c r="AB140">
        <f t="shared" si="102"/>
        <v>0.34113743110202571</v>
      </c>
      <c r="AC140">
        <f t="shared" si="103"/>
        <v>0.9791445804859833</v>
      </c>
      <c r="AD140">
        <f t="shared" si="104"/>
        <v>-0.24194019278793866</v>
      </c>
      <c r="AE140">
        <f t="shared" si="105"/>
        <v>-0.41342829343366916</v>
      </c>
      <c r="AF140">
        <f t="shared" si="106"/>
        <v>-0.10807262290920627</v>
      </c>
      <c r="AG140">
        <f t="shared" si="107"/>
        <v>-0.42643172608759949</v>
      </c>
      <c r="AH140">
        <f t="shared" si="108"/>
        <v>0.21523072638751695</v>
      </c>
      <c r="AI140">
        <f t="shared" si="109"/>
        <v>0.64091413483344184</v>
      </c>
      <c r="AJ140">
        <f t="shared" ref="AJ140:AJ203" si="131">-$P140*$C140-$Q140*$D140-$R140*$E140</f>
        <v>0.27054448070486198</v>
      </c>
      <c r="AK140">
        <f t="shared" ref="AK140:AK203" si="132">$O140*$C140+$Q140*$E140-$R140*$D140</f>
        <v>-1.2279140162826212</v>
      </c>
      <c r="AL140">
        <f t="shared" ref="AL140:AL203" si="133">$O140*$D140-$P140*$E140+$R140*$C140</f>
        <v>0.42296838659385205</v>
      </c>
      <c r="AM140">
        <f t="shared" ref="AM140:AM203" si="134">$O140*$E140+$P140*$D140-$Q140*$C140</f>
        <v>0.71973981718462743</v>
      </c>
      <c r="AN140">
        <f>$AJ140*$S140-$AK140*$T140-$AL140*$U140-$AM140*$V140</f>
        <v>0</v>
      </c>
      <c r="AO140">
        <f>$AJ140*$T140+$AK140*$S140+$AL140*$V140-$AM140*$U140</f>
        <v>-2.7755106065527002E-2</v>
      </c>
      <c r="AP140">
        <f>$AJ140*$U140-$AK140*$V140+$AL140*$S140+$AM140*$T140</f>
        <v>-8.9641773746766407E-3</v>
      </c>
      <c r="AQ140">
        <f>$AJ140*$V140+$AK140*$U140-$AL140*$T140+$AM140*$S140</f>
        <v>1.4099646883802732</v>
      </c>
      <c r="AR140">
        <f t="shared" si="110"/>
        <v>0</v>
      </c>
      <c r="AS140">
        <f t="shared" si="111"/>
        <v>-2.7755106065527002E-2</v>
      </c>
      <c r="AT140">
        <f t="shared" si="112"/>
        <v>-8.9641773746766407E-3</v>
      </c>
      <c r="AU140">
        <f t="shared" si="113"/>
        <v>0.40996468838027322</v>
      </c>
      <c r="AV140">
        <f t="shared" si="114"/>
        <v>-0.19559078307176619</v>
      </c>
      <c r="AW140">
        <f t="shared" si="115"/>
        <v>-0.11373294674945672</v>
      </c>
      <c r="AX140">
        <f t="shared" si="116"/>
        <v>0.16272551719942124</v>
      </c>
      <c r="AY140">
        <f t="shared" si="117"/>
        <v>1.4069877665240378E-2</v>
      </c>
      <c r="AZ140">
        <f t="shared" si="118"/>
        <v>-3.4694469519536142E-18</v>
      </c>
      <c r="BA140">
        <f t="shared" si="119"/>
        <v>3.6435909876900444E-2</v>
      </c>
      <c r="BB140">
        <f t="shared" si="120"/>
        <v>0.23595051245705556</v>
      </c>
      <c r="BC140">
        <f t="shared" si="121"/>
        <v>0.10482120492908503</v>
      </c>
      <c r="BD140">
        <f t="shared" si="122"/>
        <v>-52.169018529625625</v>
      </c>
      <c r="BE140">
        <f t="shared" si="123"/>
        <v>-13.903560115418124</v>
      </c>
      <c r="BF140">
        <f t="shared" si="124"/>
        <v>37.296064439736384</v>
      </c>
      <c r="BG140">
        <f t="shared" si="125"/>
        <v>2.5346073286853903</v>
      </c>
      <c r="BH140">
        <f t="shared" si="126"/>
        <v>0</v>
      </c>
      <c r="BI140">
        <f t="shared" si="127"/>
        <v>15.379138875008795</v>
      </c>
      <c r="BJ140">
        <f t="shared" si="128"/>
        <v>57.870897072919647</v>
      </c>
      <c r="BK140">
        <f t="shared" si="129"/>
        <v>13.400825082126769</v>
      </c>
    </row>
    <row r="141" spans="2:63" x14ac:dyDescent="0.25">
      <c r="B141">
        <v>131</v>
      </c>
      <c r="C141">
        <f>'Исходные данные'!A134/9.81</f>
        <v>-1.1592762487257899</v>
      </c>
      <c r="D141">
        <f>'Исходные данные'!B134/9.81</f>
        <v>-1.3179102956167177E-2</v>
      </c>
      <c r="E141">
        <f>'Исходные данные'!C134/9.81</f>
        <v>-0.67091335372069316</v>
      </c>
      <c r="F141">
        <f>'Исходные данные'!D134</f>
        <v>-0.25555</v>
      </c>
      <c r="G141">
        <f>'Исходные данные'!E134</f>
        <v>0.11014400000000001</v>
      </c>
      <c r="H141">
        <f>'Исходные данные'!F134</f>
        <v>-0.248639</v>
      </c>
      <c r="I141">
        <f>'Исходные данные'!G134</f>
        <v>-0.18105499999999999</v>
      </c>
      <c r="J141">
        <f>'Исходные данные'!H134</f>
        <v>54.850200000000001</v>
      </c>
      <c r="K141">
        <f>'Исходные данные'!I134</f>
        <v>-27.505700000000001</v>
      </c>
      <c r="L141">
        <f>'Исходные данные'!J134</f>
        <v>10939263</v>
      </c>
      <c r="M141">
        <f t="shared" si="130"/>
        <v>5.9811999999999997E-2</v>
      </c>
      <c r="O141">
        <f t="shared" si="90"/>
        <v>0.53739791187498442</v>
      </c>
      <c r="P141">
        <f t="shared" si="91"/>
        <v>0.29925199371726413</v>
      </c>
      <c r="Q141">
        <f t="shared" si="92"/>
        <v>0.87338265491536715</v>
      </c>
      <c r="R141">
        <f t="shared" si="93"/>
        <v>-0.18468229281110032</v>
      </c>
      <c r="S141">
        <f t="shared" si="94"/>
        <v>0.45726143570594763</v>
      </c>
      <c r="T141">
        <f t="shared" si="95"/>
        <v>-0.25462770372069449</v>
      </c>
      <c r="U141">
        <f t="shared" si="96"/>
        <v>-0.74314432170733413</v>
      </c>
      <c r="V141">
        <f t="shared" si="97"/>
        <v>0.15714257255974456</v>
      </c>
      <c r="W141">
        <f t="shared" si="98"/>
        <v>-3.0666021683552969E-2</v>
      </c>
      <c r="X141">
        <f t="shared" si="99"/>
        <v>-0.16433438401099665</v>
      </c>
      <c r="Y141">
        <f>($O140*$G141-$QP140*$H141+$R140*$F141)/2</f>
        <v>5.1984752163645682E-2</v>
      </c>
      <c r="Z141">
        <f t="shared" si="100"/>
        <v>6.1675024184945887E-2</v>
      </c>
      <c r="AA141">
        <f t="shared" si="101"/>
        <v>0.67646958578760363</v>
      </c>
      <c r="AB141">
        <f t="shared" si="102"/>
        <v>0.32154518505407409</v>
      </c>
      <c r="AC141">
        <f t="shared" si="103"/>
        <v>0.96021538488055957</v>
      </c>
      <c r="AD141">
        <f t="shared" si="104"/>
        <v>-0.26567321436910679</v>
      </c>
      <c r="AE141">
        <f t="shared" si="105"/>
        <v>-0.23115795140745876</v>
      </c>
      <c r="AF141">
        <f t="shared" si="106"/>
        <v>-2.2456978209915025E-2</v>
      </c>
      <c r="AG141">
        <f t="shared" si="107"/>
        <v>-0.1508424009791802</v>
      </c>
      <c r="AH141">
        <f t="shared" si="108"/>
        <v>0.13060688846239016</v>
      </c>
      <c r="AI141">
        <f t="shared" si="109"/>
        <v>0.30618606045377811</v>
      </c>
      <c r="AJ141">
        <f t="shared" si="131"/>
        <v>0.23452031218680147</v>
      </c>
      <c r="AK141">
        <f t="shared" si="132"/>
        <v>-1.2113906683933948</v>
      </c>
      <c r="AL141">
        <f t="shared" si="133"/>
        <v>0.40778753191955408</v>
      </c>
      <c r="AM141">
        <f t="shared" si="134"/>
        <v>0.64800045971887643</v>
      </c>
      <c r="AN141">
        <f>$AJ141*$S141-$AK141*$T141-$AL141*$U141-$AM141*$V141</f>
        <v>0</v>
      </c>
      <c r="AO141">
        <f>$AJ141*$T141+$AK141*$S141+$AL141*$V141-$AM141*$U141</f>
        <v>-6.7998960870884084E-2</v>
      </c>
      <c r="AP141">
        <f>$AJ141*$U141-$AK141*$V141+$AL141*$S141+$AM141*$T141</f>
        <v>3.7545250919902046E-2</v>
      </c>
      <c r="AQ141">
        <f>$AJ141*$V141+$AK141*$U141-$AL141*$T141+$AM141*$S141</f>
        <v>1.3372308451681252</v>
      </c>
      <c r="AR141">
        <f t="shared" si="110"/>
        <v>0</v>
      </c>
      <c r="AS141">
        <f t="shared" si="111"/>
        <v>-6.7998960870884084E-2</v>
      </c>
      <c r="AT141">
        <f t="shared" si="112"/>
        <v>3.7545250919902046E-2</v>
      </c>
      <c r="AU141">
        <f t="shared" si="113"/>
        <v>0.33723084516812518</v>
      </c>
      <c r="AV141">
        <f t="shared" si="114"/>
        <v>-6.5643232750810535E-2</v>
      </c>
      <c r="AW141">
        <f t="shared" si="115"/>
        <v>-0.33414737985576837</v>
      </c>
      <c r="AX141">
        <f t="shared" si="116"/>
        <v>0.18079243199930181</v>
      </c>
      <c r="AY141">
        <f t="shared" si="117"/>
        <v>0.12253566964893214</v>
      </c>
      <c r="AZ141">
        <f t="shared" si="118"/>
        <v>0</v>
      </c>
      <c r="BA141">
        <f t="shared" si="119"/>
        <v>-1.6606250060174688E-2</v>
      </c>
      <c r="BB141">
        <f t="shared" si="120"/>
        <v>0.15275960539609684</v>
      </c>
      <c r="BC141">
        <f t="shared" si="121"/>
        <v>0.34006997952651985</v>
      </c>
      <c r="BD141">
        <f t="shared" si="122"/>
        <v>-52.930847970290671</v>
      </c>
      <c r="BE141">
        <f t="shared" si="123"/>
        <v>-13.990439173092724</v>
      </c>
      <c r="BF141">
        <f t="shared" si="124"/>
        <v>37.74095616203914</v>
      </c>
      <c r="BG141">
        <f t="shared" si="125"/>
        <v>1.7906562577166236</v>
      </c>
      <c r="BH141">
        <f t="shared" si="126"/>
        <v>0</v>
      </c>
      <c r="BI141">
        <f t="shared" si="127"/>
        <v>14.341798944438377</v>
      </c>
      <c r="BJ141">
        <f t="shared" si="128"/>
        <v>58.335285823689873</v>
      </c>
      <c r="BK141">
        <f t="shared" si="129"/>
        <v>12.507916866878263</v>
      </c>
    </row>
    <row r="142" spans="2:63" x14ac:dyDescent="0.25">
      <c r="B142">
        <v>132</v>
      </c>
      <c r="C142">
        <f>'Исходные данные'!A135/9.81</f>
        <v>-1.0626299694189603</v>
      </c>
      <c r="D142">
        <f>'Исходные данные'!B135/9.81</f>
        <v>1.9524566768603464E-3</v>
      </c>
      <c r="E142">
        <f>'Исходные данные'!C135/9.81</f>
        <v>-0.65675739041794079</v>
      </c>
      <c r="F142">
        <f>'Исходные данные'!D135</f>
        <v>-0.32589600000000002</v>
      </c>
      <c r="G142">
        <f>'Исходные данные'!E135</f>
        <v>-2.2420699999999998E-2</v>
      </c>
      <c r="H142">
        <f>'Исходные данные'!F135</f>
        <v>-0.30139899999999997</v>
      </c>
      <c r="I142">
        <f>'Исходные данные'!G135</f>
        <v>2.35371</v>
      </c>
      <c r="J142">
        <f>'Исходные данные'!H135</f>
        <v>55.579099999999997</v>
      </c>
      <c r="K142">
        <f>'Исходные данные'!I135</f>
        <v>-28.206399999999999</v>
      </c>
      <c r="L142">
        <f>'Исходные данные'!J135</f>
        <v>10998711</v>
      </c>
      <c r="M142">
        <f t="shared" si="130"/>
        <v>5.9448000000000001E-2</v>
      </c>
      <c r="O142">
        <f t="shared" si="90"/>
        <v>0.54182113493494377</v>
      </c>
      <c r="P142">
        <f t="shared" si="91"/>
        <v>0.28186498364074786</v>
      </c>
      <c r="Q142">
        <f t="shared" si="92"/>
        <v>0.85774595008567189</v>
      </c>
      <c r="R142">
        <f t="shared" si="93"/>
        <v>-0.18186706912050288</v>
      </c>
      <c r="S142">
        <f t="shared" si="94"/>
        <v>0.47452339353401413</v>
      </c>
      <c r="T142">
        <f t="shared" si="95"/>
        <v>-0.24685550254822847</v>
      </c>
      <c r="U142">
        <f t="shared" si="96"/>
        <v>-0.75120827295447035</v>
      </c>
      <c r="V142">
        <f t="shared" si="97"/>
        <v>0.15927798538443533</v>
      </c>
      <c r="W142">
        <f t="shared" si="98"/>
        <v>3.0721909932284831E-2</v>
      </c>
      <c r="X142">
        <f t="shared" si="99"/>
        <v>-0.22125659748983825</v>
      </c>
      <c r="Y142">
        <f>($O141*$G142-$QP141*$H142+$R141*$F142)/2</f>
        <v>2.4069191567595447E-2</v>
      </c>
      <c r="Z142">
        <f t="shared" si="100"/>
        <v>5.7975640644776727E-2</v>
      </c>
      <c r="AA142">
        <f t="shared" si="101"/>
        <v>0.56807834529113699</v>
      </c>
      <c r="AB142">
        <f t="shared" si="102"/>
        <v>0.23905708852146168</v>
      </c>
      <c r="AC142">
        <f t="shared" si="103"/>
        <v>0.68517385210450243</v>
      </c>
      <c r="AD142">
        <f t="shared" si="104"/>
        <v>-0.18825033686441903</v>
      </c>
      <c r="AE142">
        <f t="shared" si="105"/>
        <v>-2.5131391777049726E-2</v>
      </c>
      <c r="AF142">
        <f t="shared" si="106"/>
        <v>4.9307704520941784E-2</v>
      </c>
      <c r="AG142">
        <f t="shared" si="107"/>
        <v>0.15416826402586384</v>
      </c>
      <c r="AH142">
        <f t="shared" si="108"/>
        <v>2.9227068524565174E-3</v>
      </c>
      <c r="AI142">
        <f t="shared" si="109"/>
        <v>0.16382683670836692</v>
      </c>
      <c r="AJ142">
        <f t="shared" si="131"/>
        <v>0.1784009254206082</v>
      </c>
      <c r="AK142">
        <f t="shared" si="132"/>
        <v>-1.1387312802928835</v>
      </c>
      <c r="AL142">
        <f t="shared" si="133"/>
        <v>0.37943219149649682</v>
      </c>
      <c r="AM142">
        <f t="shared" si="134"/>
        <v>0.55617184722489643</v>
      </c>
      <c r="AN142">
        <f>$AJ142*$S142-$AK142*$T142-$AL142*$U142-$AM142*$V142</f>
        <v>0</v>
      </c>
      <c r="AO142">
        <f>$AJ142*$T142+$AK142*$S142+$AL142*$V142-$AM142*$U142</f>
        <v>-0.10615779367640976</v>
      </c>
      <c r="AP142">
        <f>$AJ142*$U142-$AK142*$V142+$AL142*$S142+$AM142*$T142</f>
        <v>9.0113943415682074E-2</v>
      </c>
      <c r="AQ142">
        <f>$AJ142*$V142+$AK142*$U142-$AL142*$T142+$AM142*$S142</f>
        <v>1.2414211750678459</v>
      </c>
      <c r="AR142">
        <f t="shared" si="110"/>
        <v>0</v>
      </c>
      <c r="AS142">
        <f t="shared" si="111"/>
        <v>-0.10615779367640976</v>
      </c>
      <c r="AT142">
        <f t="shared" si="112"/>
        <v>9.0113943415682074E-2</v>
      </c>
      <c r="AU142">
        <f t="shared" si="113"/>
        <v>0.24142117506784588</v>
      </c>
      <c r="AV142">
        <f t="shared" si="114"/>
        <v>5.6275382565820556E-2</v>
      </c>
      <c r="AW142">
        <f t="shared" si="115"/>
        <v>-0.43917869919725994</v>
      </c>
      <c r="AX142">
        <f t="shared" si="116"/>
        <v>0.13207556544239729</v>
      </c>
      <c r="AY142">
        <f t="shared" si="117"/>
        <v>0.10991201566214892</v>
      </c>
      <c r="AZ142">
        <f t="shared" si="118"/>
        <v>0</v>
      </c>
      <c r="BA142">
        <f t="shared" si="119"/>
        <v>-0.11868890911063447</v>
      </c>
      <c r="BB142">
        <f t="shared" si="120"/>
        <v>6.3217525139055916E-2</v>
      </c>
      <c r="BC142">
        <f t="shared" si="121"/>
        <v>0.42363750444797782</v>
      </c>
      <c r="BD142">
        <f t="shared" si="122"/>
        <v>-53.465991663492183</v>
      </c>
      <c r="BE142">
        <f t="shared" si="123"/>
        <v>-12.810627521633426</v>
      </c>
      <c r="BF142">
        <f t="shared" si="124"/>
        <v>37.636265175967502</v>
      </c>
      <c r="BG142">
        <f t="shared" si="125"/>
        <v>-1.6359067683376551</v>
      </c>
      <c r="BH142">
        <f t="shared" si="126"/>
        <v>0</v>
      </c>
      <c r="BI142">
        <f t="shared" si="127"/>
        <v>11.885153592930049</v>
      </c>
      <c r="BJ142">
        <f t="shared" si="128"/>
        <v>60.467667061152426</v>
      </c>
      <c r="BK142">
        <f t="shared" si="129"/>
        <v>9.621937060082205</v>
      </c>
    </row>
    <row r="143" spans="2:63" x14ac:dyDescent="0.25">
      <c r="B143">
        <v>133</v>
      </c>
      <c r="C143">
        <f>'Исходные данные'!A136/9.81</f>
        <v>-1.0223547400611619</v>
      </c>
      <c r="D143">
        <f>'Исходные данные'!B136/9.81</f>
        <v>8.5419979612640154E-3</v>
      </c>
      <c r="E143">
        <f>'Исходные данные'!C136/9.81</f>
        <v>-0.63528134556574911</v>
      </c>
      <c r="F143">
        <f>'Исходные данные'!D136</f>
        <v>-0.36293500000000001</v>
      </c>
      <c r="G143">
        <f>'Исходные данные'!E136</f>
        <v>-0.15978200000000001</v>
      </c>
      <c r="H143">
        <f>'Исходные данные'!F136</f>
        <v>-0.35935400000000001</v>
      </c>
      <c r="I143">
        <f>'Исходные данные'!G136</f>
        <v>2.35371</v>
      </c>
      <c r="J143">
        <f>'Исходные данные'!H136</f>
        <v>55.579099999999997</v>
      </c>
      <c r="K143">
        <f>'Исходные данные'!I136</f>
        <v>-28.206399999999999</v>
      </c>
      <c r="L143">
        <f>'Исходные данные'!J136</f>
        <v>11057426</v>
      </c>
      <c r="M143">
        <f t="shared" si="130"/>
        <v>5.8715000000000003E-2</v>
      </c>
      <c r="O143">
        <f t="shared" si="90"/>
        <v>0.54257232740353656</v>
      </c>
      <c r="P143">
        <f t="shared" si="91"/>
        <v>0.27649531053885246</v>
      </c>
      <c r="Q143">
        <f t="shared" si="92"/>
        <v>0.85765866429814075</v>
      </c>
      <c r="R143">
        <f t="shared" si="93"/>
        <v>-0.16480653515464228</v>
      </c>
      <c r="S143">
        <f t="shared" si="94"/>
        <v>0.47863866304794267</v>
      </c>
      <c r="T143">
        <f t="shared" si="95"/>
        <v>-0.24391466186389854</v>
      </c>
      <c r="U143">
        <f t="shared" si="96"/>
        <v>-0.75659700227548055</v>
      </c>
      <c r="V143">
        <f t="shared" si="97"/>
        <v>0.14538666213493212</v>
      </c>
      <c r="W143">
        <f t="shared" si="98"/>
        <v>8.6998186238757241E-2</v>
      </c>
      <c r="X143">
        <f t="shared" si="99"/>
        <v>-0.26696968789645631</v>
      </c>
      <c r="Y143">
        <f>($O142*$G143-$QP142*$H143+$R142*$F143)/2</f>
        <v>-1.0283669925462743E-2</v>
      </c>
      <c r="Z143">
        <f t="shared" si="100"/>
        <v>3.5781741727422794E-2</v>
      </c>
      <c r="AA143">
        <f t="shared" si="101"/>
        <v>0.498519166368666</v>
      </c>
      <c r="AB143">
        <f t="shared" si="102"/>
        <v>0.38069488200418555</v>
      </c>
      <c r="AC143">
        <f t="shared" si="103"/>
        <v>0.86288125431869078</v>
      </c>
      <c r="AD143">
        <f t="shared" si="104"/>
        <v>-1.3548266373477558E-2</v>
      </c>
      <c r="AE143">
        <f t="shared" si="105"/>
        <v>8.0616511465699311E-3</v>
      </c>
      <c r="AF143">
        <f t="shared" si="106"/>
        <v>-1.8399444409496615E-2</v>
      </c>
      <c r="AG143">
        <f t="shared" si="107"/>
        <v>-9.5605425408631581E-4</v>
      </c>
      <c r="AH143">
        <f t="shared" si="108"/>
        <v>-3.1336392179905852E-2</v>
      </c>
      <c r="AI143">
        <f t="shared" si="109"/>
        <v>3.723457114533172E-2</v>
      </c>
      <c r="AJ143">
        <f t="shared" si="131"/>
        <v>0.17065165536111354</v>
      </c>
      <c r="AK143">
        <f t="shared" si="132"/>
        <v>-1.0981481639511741</v>
      </c>
      <c r="AL143">
        <f t="shared" si="133"/>
        <v>0.34877770704466615</v>
      </c>
      <c r="AM143">
        <f t="shared" si="134"/>
        <v>0.5345071449589921</v>
      </c>
      <c r="AN143">
        <f>$AJ143*$S143-$AK143*$T143-$AL143*$U143-$AM143*$V143</f>
        <v>0</v>
      </c>
      <c r="AO143">
        <f>$AJ143*$T143+$AK143*$S143+$AL143*$V143-$AM143*$U143</f>
        <v>-0.11212647961096517</v>
      </c>
      <c r="AP143">
        <f>$AJ143*$U143-$AK143*$V143+$AL143*$S143+$AM143*$T143</f>
        <v>6.7105931081174103E-2</v>
      </c>
      <c r="AQ143">
        <f>$AJ143*$V143+$AK143*$U143-$AL143*$T143+$AM143*$S143</f>
        <v>1.1965738651927449</v>
      </c>
      <c r="AR143">
        <f t="shared" si="110"/>
        <v>0</v>
      </c>
      <c r="AS143">
        <f t="shared" si="111"/>
        <v>-0.11212647961096517</v>
      </c>
      <c r="AT143">
        <f t="shared" si="112"/>
        <v>6.7105931081174103E-2</v>
      </c>
      <c r="AU143">
        <f t="shared" si="113"/>
        <v>0.19657386519274489</v>
      </c>
      <c r="AV143">
        <f t="shared" si="114"/>
        <v>0.17816435459534261</v>
      </c>
      <c r="AW143">
        <f t="shared" si="115"/>
        <v>-0.53145467709647565</v>
      </c>
      <c r="AX143">
        <f t="shared" si="116"/>
        <v>7.2480464042536996E-2</v>
      </c>
      <c r="AY143">
        <f t="shared" si="117"/>
        <v>7.2119837476756321E-2</v>
      </c>
      <c r="AZ143">
        <f t="shared" si="118"/>
        <v>-1.9081958235744878E-17</v>
      </c>
      <c r="BA143">
        <f t="shared" si="119"/>
        <v>-0.23272830884671175</v>
      </c>
      <c r="BB143">
        <f t="shared" si="120"/>
        <v>-4.0431328385535155E-2</v>
      </c>
      <c r="BC143">
        <f t="shared" si="121"/>
        <v>0.48019812683030172</v>
      </c>
      <c r="BD143">
        <f t="shared" si="122"/>
        <v>-52.967285499447101</v>
      </c>
      <c r="BE143">
        <f t="shared" si="123"/>
        <v>-13.754606537912721</v>
      </c>
      <c r="BF143">
        <f t="shared" si="124"/>
        <v>37.566712179318152</v>
      </c>
      <c r="BG143">
        <f t="shared" si="125"/>
        <v>-1.9553313564503565</v>
      </c>
      <c r="BH143">
        <f t="shared" si="126"/>
        <v>0</v>
      </c>
      <c r="BI143">
        <f t="shared" si="127"/>
        <v>10.318312096778358</v>
      </c>
      <c r="BJ143">
        <f t="shared" si="128"/>
        <v>60.532440640333824</v>
      </c>
      <c r="BK143">
        <f t="shared" si="129"/>
        <v>10.933131945240554</v>
      </c>
    </row>
    <row r="144" spans="2:63" x14ac:dyDescent="0.25">
      <c r="B144">
        <v>134</v>
      </c>
      <c r="C144">
        <f>'Исходные данные'!A137/9.81</f>
        <v>-0.97769317023445457</v>
      </c>
      <c r="D144">
        <f>'Исходные данные'!B137/9.81</f>
        <v>-1.7083995922528032E-3</v>
      </c>
      <c r="E144">
        <f>'Исходные данные'!C137/9.81</f>
        <v>-0.57963608562691127</v>
      </c>
      <c r="F144">
        <f>'Исходные данные'!D137</f>
        <v>-0.29485299999999998</v>
      </c>
      <c r="G144">
        <f>'Исходные данные'!E137</f>
        <v>-0.338445</v>
      </c>
      <c r="H144">
        <f>'Исходные данные'!F137</f>
        <v>-0.372278</v>
      </c>
      <c r="I144">
        <f>'Исходные данные'!G137</f>
        <v>2.7158199999999999</v>
      </c>
      <c r="J144">
        <f>'Исходные данные'!H137</f>
        <v>55.9435</v>
      </c>
      <c r="K144">
        <f>'Исходные данные'!I137</f>
        <v>-28.556799999999999</v>
      </c>
      <c r="L144">
        <f>'Исходные данные'!J137</f>
        <v>11118017</v>
      </c>
      <c r="M144">
        <f t="shared" si="130"/>
        <v>6.0590999999999999E-2</v>
      </c>
      <c r="O144">
        <f t="shared" si="90"/>
        <v>0.54434094054202642</v>
      </c>
      <c r="P144">
        <f t="shared" si="91"/>
        <v>0.25510295782914888</v>
      </c>
      <c r="Q144">
        <f t="shared" si="92"/>
        <v>0.83865973841995467</v>
      </c>
      <c r="R144">
        <f t="shared" si="93"/>
        <v>-0.16663491379203729</v>
      </c>
      <c r="S144">
        <f t="shared" si="94"/>
        <v>0.49825169695559879</v>
      </c>
      <c r="T144">
        <f t="shared" si="95"/>
        <v>-0.2335034390582508</v>
      </c>
      <c r="U144">
        <f t="shared" si="96"/>
        <v>-0.76765057836728967</v>
      </c>
      <c r="V144">
        <f t="shared" si="97"/>
        <v>0.15252596743184407</v>
      </c>
      <c r="W144">
        <f t="shared" si="98"/>
        <v>0.15522095557119828</v>
      </c>
      <c r="X144">
        <f t="shared" si="99"/>
        <v>-0.26752223923495555</v>
      </c>
      <c r="Y144">
        <f>($O143*$G144-$QP143*$H144+$R143*$F144)/2</f>
        <v>-6.7518595019069094E-2</v>
      </c>
      <c r="Z144">
        <f t="shared" si="100"/>
        <v>-2.1341483066077999E-2</v>
      </c>
      <c r="AA144">
        <f t="shared" si="101"/>
        <v>0.46712865609450077</v>
      </c>
      <c r="AB144">
        <f t="shared" si="102"/>
        <v>0.20269795151671854</v>
      </c>
      <c r="AC144">
        <f t="shared" si="103"/>
        <v>0.68792423746972231</v>
      </c>
      <c r="AD144">
        <f t="shared" si="104"/>
        <v>-0.17204715736552456</v>
      </c>
      <c r="AE144">
        <f t="shared" si="105"/>
        <v>8.6226468912003779E-2</v>
      </c>
      <c r="AF144">
        <f t="shared" si="106"/>
        <v>8.4344857204051354E-2</v>
      </c>
      <c r="AG144">
        <f t="shared" si="107"/>
        <v>0.19399374426340399</v>
      </c>
      <c r="AH144">
        <f t="shared" si="108"/>
        <v>8.2754891846763684E-3</v>
      </c>
      <c r="AI144">
        <f t="shared" si="109"/>
        <v>0.22858502884569071</v>
      </c>
      <c r="AJ144">
        <f t="shared" si="131"/>
        <v>0.15425757637212817</v>
      </c>
      <c r="AK144">
        <f t="shared" si="132"/>
        <v>-1.0186005468163477</v>
      </c>
      <c r="AL144">
        <f t="shared" si="133"/>
        <v>0.30985474520414835</v>
      </c>
      <c r="AM144">
        <f t="shared" si="134"/>
        <v>0.50399642859241456</v>
      </c>
      <c r="AN144">
        <f>$AJ144*$S144-$AK144*$T144-$AL144*$U144-$AM144*$V144</f>
        <v>0</v>
      </c>
      <c r="AO144">
        <f>$AJ144*$T144+$AK144*$S144+$AL144*$V144-$AM144*$U144</f>
        <v>-0.1093850808752031</v>
      </c>
      <c r="AP144">
        <f>$AJ144*$U144-$AK144*$V144+$AL144*$S144+$AM144*$T144</f>
        <v>7.3647869368474991E-2</v>
      </c>
      <c r="AQ144">
        <f>$AJ144*$V144+$AK144*$U144-$AL144*$T144+$AM144*$S144</f>
        <v>1.1289268093780758</v>
      </c>
      <c r="AR144">
        <f t="shared" si="110"/>
        <v>0</v>
      </c>
      <c r="AS144">
        <f t="shared" si="111"/>
        <v>-0.1093850808752031</v>
      </c>
      <c r="AT144">
        <f t="shared" si="112"/>
        <v>7.3647869368474991E-2</v>
      </c>
      <c r="AU144">
        <f t="shared" si="113"/>
        <v>0.12892680937807577</v>
      </c>
      <c r="AV144">
        <f t="shared" si="114"/>
        <v>0.29702355515766754</v>
      </c>
      <c r="AW144">
        <f t="shared" si="115"/>
        <v>-0.52911188283948807</v>
      </c>
      <c r="AX144">
        <f t="shared" si="116"/>
        <v>-4.0127446450702674E-2</v>
      </c>
      <c r="AY144">
        <f t="shared" si="117"/>
        <v>-4.1703137373251903E-2</v>
      </c>
      <c r="AZ144">
        <f t="shared" si="118"/>
        <v>7.8062556418956319E-18</v>
      </c>
      <c r="BA144">
        <f t="shared" si="119"/>
        <v>-0.37112083022954068</v>
      </c>
      <c r="BB144">
        <f t="shared" si="120"/>
        <v>-0.15756274438809911</v>
      </c>
      <c r="BC144">
        <f t="shared" si="121"/>
        <v>0.42132829227174751</v>
      </c>
      <c r="BD144">
        <f t="shared" si="122"/>
        <v>-52.368934697404747</v>
      </c>
      <c r="BE144">
        <f t="shared" si="123"/>
        <v>-13.148966105243277</v>
      </c>
      <c r="BF144">
        <f t="shared" si="124"/>
        <v>37.284711121773597</v>
      </c>
      <c r="BG144">
        <f t="shared" si="125"/>
        <v>-3.5509319403512296</v>
      </c>
      <c r="BH144">
        <f t="shared" si="126"/>
        <v>0</v>
      </c>
      <c r="BI144">
        <f t="shared" si="127"/>
        <v>8.6378433530237011</v>
      </c>
      <c r="BJ144">
        <f t="shared" si="128"/>
        <v>61.612927191729113</v>
      </c>
      <c r="BK144">
        <f t="shared" si="129"/>
        <v>9.0430394136988745</v>
      </c>
    </row>
    <row r="145" spans="2:63" x14ac:dyDescent="0.25">
      <c r="B145">
        <v>135</v>
      </c>
      <c r="C145">
        <f>'Исходные данные'!A138/9.81</f>
        <v>-0.93522731906218148</v>
      </c>
      <c r="D145">
        <f>'Исходные данные'!B138/9.81</f>
        <v>-1.659592252803262E-2</v>
      </c>
      <c r="E145">
        <f>'Исходные данные'!C138/9.81</f>
        <v>-0.51056778797145774</v>
      </c>
      <c r="F145">
        <f>'Исходные данные'!D138</f>
        <v>-0.27580100000000002</v>
      </c>
      <c r="G145">
        <f>'Исходные данные'!E138</f>
        <v>-0.42091499999999998</v>
      </c>
      <c r="H145">
        <f>'Исходные данные'!F138</f>
        <v>-0.37893900000000003</v>
      </c>
      <c r="I145">
        <f>'Исходные данные'!G138</f>
        <v>2.7158199999999999</v>
      </c>
      <c r="J145">
        <f>'Исходные данные'!H138</f>
        <v>55.9435</v>
      </c>
      <c r="K145">
        <f>'Исходные данные'!I138</f>
        <v>-28.556799999999999</v>
      </c>
      <c r="L145">
        <f>'Исходные данные'!J138</f>
        <v>11176326</v>
      </c>
      <c r="M145">
        <f t="shared" si="130"/>
        <v>5.8309E-2</v>
      </c>
      <c r="O145">
        <f t="shared" si="90"/>
        <v>0.54371858458052513</v>
      </c>
      <c r="P145">
        <f t="shared" si="91"/>
        <v>0.23506854403025385</v>
      </c>
      <c r="Q145">
        <f t="shared" si="92"/>
        <v>0.82013292024169526</v>
      </c>
      <c r="R145">
        <f t="shared" si="93"/>
        <v>-0.16817134497521713</v>
      </c>
      <c r="S145">
        <f t="shared" si="94"/>
        <v>0.51694756193195301</v>
      </c>
      <c r="T145">
        <f t="shared" si="95"/>
        <v>-0.22349449544213024</v>
      </c>
      <c r="U145">
        <f t="shared" si="96"/>
        <v>-0.77975211001140177</v>
      </c>
      <c r="V145">
        <f t="shared" si="97"/>
        <v>0.15989110771121828</v>
      </c>
      <c r="W145">
        <f t="shared" si="98"/>
        <v>0.18010882353591573</v>
      </c>
      <c r="X145">
        <f t="shared" si="99"/>
        <v>-0.26903489654916307</v>
      </c>
      <c r="Y145">
        <f>($O144*$G145-$QP144*$H145+$R144*$F145)/2</f>
        <v>-9.1581595564744683E-2</v>
      </c>
      <c r="Z145">
        <f t="shared" si="100"/>
        <v>-4.1172739323374619E-2</v>
      </c>
      <c r="AA145">
        <f t="shared" si="101"/>
        <v>0.43123933534406073</v>
      </c>
      <c r="AB145">
        <f t="shared" si="102"/>
        <v>0.19111293520170936</v>
      </c>
      <c r="AC145">
        <f t="shared" si="103"/>
        <v>0.68679985247000708</v>
      </c>
      <c r="AD145">
        <f t="shared" si="104"/>
        <v>-0.15943220978227932</v>
      </c>
      <c r="AE145">
        <f t="shared" si="105"/>
        <v>0.11293891575223269</v>
      </c>
      <c r="AF145">
        <f t="shared" si="106"/>
        <v>6.389797706101738E-2</v>
      </c>
      <c r="AG145">
        <f t="shared" si="107"/>
        <v>0.15164144518926143</v>
      </c>
      <c r="AH145">
        <f t="shared" si="108"/>
        <v>-7.192343379410826E-3</v>
      </c>
      <c r="AI145">
        <f t="shared" si="109"/>
        <v>0.19971231275551177</v>
      </c>
      <c r="AJ145">
        <f t="shared" si="131"/>
        <v>0.14759051503210346</v>
      </c>
      <c r="AK145">
        <f t="shared" si="132"/>
        <v>-0.93002488372454661</v>
      </c>
      <c r="AL145">
        <f t="shared" si="133"/>
        <v>0.26827335114470152</v>
      </c>
      <c r="AM145">
        <f t="shared" si="134"/>
        <v>0.48550433791852443</v>
      </c>
      <c r="AN145">
        <f>$AJ145*$S145-$AK145*$T145-$AL145*$U145-$AM145*$V145</f>
        <v>0</v>
      </c>
      <c r="AO145">
        <f>$AJ145*$T145+$AK145*$S145+$AL145*$V145-$AM145*$U145</f>
        <v>-9.2292208671011622E-2</v>
      </c>
      <c r="AP145">
        <f>$AJ145*$U145-$AK145*$V145+$AL145*$S145+$AM145*$T145</f>
        <v>6.3794401111264637E-2</v>
      </c>
      <c r="AQ145">
        <f>$AJ145*$V145+$AK145*$U145-$AL145*$T145+$AM145*$S145</f>
        <v>1.0597251774324989</v>
      </c>
      <c r="AR145">
        <f t="shared" si="110"/>
        <v>0</v>
      </c>
      <c r="AS145">
        <f t="shared" si="111"/>
        <v>-9.2292208671011622E-2</v>
      </c>
      <c r="AT145">
        <f t="shared" si="112"/>
        <v>6.3794401111264637E-2</v>
      </c>
      <c r="AU145">
        <f t="shared" si="113"/>
        <v>5.9725177432498944E-2</v>
      </c>
      <c r="AV145">
        <f t="shared" si="114"/>
        <v>0.34631170634205738</v>
      </c>
      <c r="AW145">
        <f t="shared" si="115"/>
        <v>-0.53152431967960467</v>
      </c>
      <c r="AX145">
        <f t="shared" si="116"/>
        <v>-9.3400843906921494E-2</v>
      </c>
      <c r="AY145">
        <f t="shared" si="117"/>
        <v>-7.8786573397274101E-2</v>
      </c>
      <c r="AZ145">
        <f t="shared" si="118"/>
        <v>0</v>
      </c>
      <c r="BA145">
        <f t="shared" si="119"/>
        <v>-0.42853692248106579</v>
      </c>
      <c r="BB145">
        <f t="shared" si="120"/>
        <v>-0.21572624456387635</v>
      </c>
      <c r="BC145">
        <f t="shared" si="121"/>
        <v>0.40822627061939998</v>
      </c>
      <c r="BD145">
        <f t="shared" si="122"/>
        <v>-51.321945340977798</v>
      </c>
      <c r="BE145">
        <f t="shared" si="123"/>
        <v>-12.5356363327615</v>
      </c>
      <c r="BF145">
        <f t="shared" si="124"/>
        <v>36.673602932533164</v>
      </c>
      <c r="BG145">
        <f t="shared" si="125"/>
        <v>-4.6036391706434348</v>
      </c>
      <c r="BH145">
        <f t="shared" si="126"/>
        <v>0</v>
      </c>
      <c r="BI145">
        <f t="shared" si="127"/>
        <v>7.2639912792075076</v>
      </c>
      <c r="BJ145">
        <f t="shared" si="128"/>
        <v>62.00994958550163</v>
      </c>
      <c r="BK145">
        <f t="shared" si="129"/>
        <v>7.3852745285157981</v>
      </c>
    </row>
    <row r="146" spans="2:63" x14ac:dyDescent="0.25">
      <c r="B146">
        <v>136</v>
      </c>
      <c r="C146">
        <f>'Исходные данные'!A139/9.81</f>
        <v>-0.94767380224260955</v>
      </c>
      <c r="D146">
        <f>'Исходные данные'!B139/9.81</f>
        <v>-4.6614882772680936E-2</v>
      </c>
      <c r="E146">
        <f>'Исходные данные'!C139/9.81</f>
        <v>-0.45394597349643223</v>
      </c>
      <c r="F146">
        <f>'Исходные данные'!D139</f>
        <v>-0.36813099999999999</v>
      </c>
      <c r="G146">
        <f>'Исходные данные'!E139</f>
        <v>-0.365091</v>
      </c>
      <c r="H146">
        <f>'Исходные данные'!F139</f>
        <v>-0.35509099999999999</v>
      </c>
      <c r="I146">
        <f>'Исходные данные'!G139</f>
        <v>4.8884800000000004</v>
      </c>
      <c r="J146">
        <f>'Исходные данные'!H139</f>
        <v>58.859200000000001</v>
      </c>
      <c r="K146">
        <f>'Исходные данные'!I139</f>
        <v>-24.3521</v>
      </c>
      <c r="L146">
        <f>'Исходные данные'!J139</f>
        <v>11246278</v>
      </c>
      <c r="M146">
        <f t="shared" si="130"/>
        <v>6.9952E-2</v>
      </c>
      <c r="O146">
        <f t="shared" si="90"/>
        <v>0.54190463195624561</v>
      </c>
      <c r="P146">
        <f t="shared" si="91"/>
        <v>0.20824829163988984</v>
      </c>
      <c r="Q146">
        <f t="shared" si="92"/>
        <v>0.81039886722781096</v>
      </c>
      <c r="R146">
        <f t="shared" si="93"/>
        <v>-0.17525378955639842</v>
      </c>
      <c r="S146">
        <f t="shared" si="94"/>
        <v>0.52895156249109643</v>
      </c>
      <c r="T146">
        <f t="shared" si="95"/>
        <v>-0.20327056229686413</v>
      </c>
      <c r="U146">
        <f t="shared" si="96"/>
        <v>-0.79102801818415924</v>
      </c>
      <c r="V146">
        <f t="shared" si="97"/>
        <v>0.17106472311133072</v>
      </c>
      <c r="W146">
        <f t="shared" si="98"/>
        <v>0.16312151755388365</v>
      </c>
      <c r="X146">
        <f t="shared" si="99"/>
        <v>-0.276389664775052</v>
      </c>
      <c r="Y146">
        <f>($O145*$G146-$QP145*$H146+$R145*$F146)/2</f>
        <v>-6.8298838183008428E-2</v>
      </c>
      <c r="Z146">
        <f t="shared" si="100"/>
        <v>1.1512683167831439E-2</v>
      </c>
      <c r="AA146">
        <f t="shared" si="101"/>
        <v>0.40818893852968979</v>
      </c>
      <c r="AB146">
        <f t="shared" si="102"/>
        <v>0.13255406131080327</v>
      </c>
      <c r="AC146">
        <f t="shared" si="103"/>
        <v>0.76028402785415738</v>
      </c>
      <c r="AD146">
        <f t="shared" si="104"/>
        <v>-0.25500800747489905</v>
      </c>
      <c r="AE146">
        <f t="shared" si="105"/>
        <v>5.0515572768373672E-2</v>
      </c>
      <c r="AF146">
        <f t="shared" si="106"/>
        <v>3.8209926481208231E-2</v>
      </c>
      <c r="AG146">
        <f t="shared" si="107"/>
        <v>2.2307304465144388E-2</v>
      </c>
      <c r="AH146">
        <f t="shared" si="108"/>
        <v>3.2366377920149167E-2</v>
      </c>
      <c r="AI146">
        <f t="shared" si="109"/>
        <v>7.4545421227509095E-2</v>
      </c>
      <c r="AJ146">
        <f t="shared" si="131"/>
        <v>0.15557234643472195</v>
      </c>
      <c r="AK146">
        <f t="shared" si="132"/>
        <v>-0.88959556057863143</v>
      </c>
      <c r="AL146">
        <f t="shared" si="133"/>
        <v>0.23535607769116373</v>
      </c>
      <c r="AM146">
        <f t="shared" si="134"/>
        <v>0.51229088044087501</v>
      </c>
      <c r="AN146">
        <f>$AJ146*$S146-$AK146*$T146-$AL146*$U146-$AM146*$V146</f>
        <v>0</v>
      </c>
      <c r="AO146">
        <f>$AJ146*$T146+$AK146*$S146+$AL146*$V146-$AM146*$U146</f>
        <v>-5.6678677939067224E-2</v>
      </c>
      <c r="AP146">
        <f>$AJ146*$U146-$AK146*$V146+$AL146*$S146+$AM146*$T146</f>
        <v>4.9474643076679745E-2</v>
      </c>
      <c r="AQ146">
        <f>$AJ146*$V146+$AK146*$U146-$AL146*$T146+$AM146*$S146</f>
        <v>1.0491259775479844</v>
      </c>
      <c r="AR146">
        <f t="shared" si="110"/>
        <v>0</v>
      </c>
      <c r="AS146">
        <f t="shared" si="111"/>
        <v>-5.6678677939067224E-2</v>
      </c>
      <c r="AT146">
        <f t="shared" si="112"/>
        <v>4.9474643076679745E-2</v>
      </c>
      <c r="AU146">
        <f t="shared" si="113"/>
        <v>4.9125977547984423E-2</v>
      </c>
      <c r="AV146">
        <f t="shared" si="114"/>
        <v>0.31030094129738195</v>
      </c>
      <c r="AW146">
        <f t="shared" si="115"/>
        <v>-0.55124081951241022</v>
      </c>
      <c r="AX146">
        <f t="shared" si="116"/>
        <v>-5.938105705565104E-2</v>
      </c>
      <c r="AY146">
        <f t="shared" si="117"/>
        <v>2.9877910682367059E-2</v>
      </c>
      <c r="AZ146">
        <f t="shared" si="118"/>
        <v>1.8214596497756474E-17</v>
      </c>
      <c r="BA146">
        <f t="shared" si="119"/>
        <v>-0.34117847921745392</v>
      </c>
      <c r="BB146">
        <f t="shared" si="120"/>
        <v>-0.18864188309421345</v>
      </c>
      <c r="BC146">
        <f t="shared" si="121"/>
        <v>0.49286202428725878</v>
      </c>
      <c r="BD146">
        <f t="shared" si="122"/>
        <v>-52.985244423307307</v>
      </c>
      <c r="BE146">
        <f t="shared" si="123"/>
        <v>-6.7705264491349411</v>
      </c>
      <c r="BF146">
        <f t="shared" si="124"/>
        <v>36.11063169091215</v>
      </c>
      <c r="BG146">
        <f t="shared" si="125"/>
        <v>-4.9008065950368938</v>
      </c>
      <c r="BH146">
        <f t="shared" si="126"/>
        <v>0</v>
      </c>
      <c r="BI146">
        <f t="shared" si="127"/>
        <v>9.4896397664104768</v>
      </c>
      <c r="BJ146">
        <f t="shared" si="128"/>
        <v>63.16797588924107</v>
      </c>
      <c r="BK146">
        <f t="shared" si="129"/>
        <v>1.0397090556586388</v>
      </c>
    </row>
    <row r="147" spans="2:63" x14ac:dyDescent="0.25">
      <c r="B147">
        <v>137</v>
      </c>
      <c r="C147">
        <f>'Исходные данные'!A140/9.81</f>
        <v>-0.90740468909276251</v>
      </c>
      <c r="D147">
        <f>'Исходные данные'!B140/9.81</f>
        <v>-4.9787665647298668E-2</v>
      </c>
      <c r="E147">
        <f>'Исходные данные'!C140/9.81</f>
        <v>-0.40586748216106011</v>
      </c>
      <c r="F147">
        <f>'Исходные данные'!D140</f>
        <v>-0.23183500000000001</v>
      </c>
      <c r="G147">
        <f>'Исходные данные'!E140</f>
        <v>-0.35483300000000001</v>
      </c>
      <c r="H147">
        <f>'Исходные данные'!F140</f>
        <v>-0.26689200000000002</v>
      </c>
      <c r="I147">
        <f>'Исходные данные'!G140</f>
        <v>4.8884800000000004</v>
      </c>
      <c r="J147">
        <f>'Исходные данные'!H140</f>
        <v>58.859200000000001</v>
      </c>
      <c r="K147">
        <f>'Исходные данные'!I140</f>
        <v>-24.3521</v>
      </c>
      <c r="L147">
        <f>'Исходные данные'!J140</f>
        <v>11304304</v>
      </c>
      <c r="M147">
        <f t="shared" si="130"/>
        <v>5.8026000000000001E-2</v>
      </c>
      <c r="O147">
        <f t="shared" si="90"/>
        <v>0.53461501561483338</v>
      </c>
      <c r="P147">
        <f t="shared" si="91"/>
        <v>0.19726750265538642</v>
      </c>
      <c r="Q147">
        <f t="shared" si="92"/>
        <v>0.79926415060691003</v>
      </c>
      <c r="R147">
        <f t="shared" si="93"/>
        <v>-0.16896298770514864</v>
      </c>
      <c r="S147">
        <f t="shared" si="94"/>
        <v>0.53887245494339153</v>
      </c>
      <c r="T147">
        <f t="shared" si="95"/>
        <v>-0.19883845446093124</v>
      </c>
      <c r="U147">
        <f t="shared" si="96"/>
        <v>-0.80562913948547166</v>
      </c>
      <c r="V147">
        <f t="shared" si="97"/>
        <v>0.17030853477718383</v>
      </c>
      <c r="W147">
        <f t="shared" si="98"/>
        <v>0.14453083477254672</v>
      </c>
      <c r="X147">
        <f t="shared" si="99"/>
        <v>-0.20205363136570334</v>
      </c>
      <c r="Y147">
        <f>($O146*$G147-$QP146*$H147+$R146*$F147)/2</f>
        <v>-7.5827841984561439E-2</v>
      </c>
      <c r="Z147">
        <f t="shared" si="100"/>
        <v>-1.53222778578819E-2</v>
      </c>
      <c r="AA147">
        <f t="shared" si="101"/>
        <v>0.37611159417560136</v>
      </c>
      <c r="AB147">
        <f t="shared" si="102"/>
        <v>0.20478587239429555</v>
      </c>
      <c r="AC147">
        <f t="shared" si="103"/>
        <v>0.73116854462542757</v>
      </c>
      <c r="AD147">
        <f t="shared" si="104"/>
        <v>-9.6366298426588295E-2</v>
      </c>
      <c r="AE147">
        <f t="shared" si="105"/>
        <v>6.7596301775178419E-2</v>
      </c>
      <c r="AF147">
        <f t="shared" si="106"/>
        <v>1.4116801243912154E-3</v>
      </c>
      <c r="AG147">
        <f t="shared" si="107"/>
        <v>3.2303387814519566E-2</v>
      </c>
      <c r="AH147">
        <f t="shared" si="108"/>
        <v>-3.2163610294375741E-2</v>
      </c>
      <c r="AI147">
        <f t="shared" si="109"/>
        <v>8.1542992009849102E-2</v>
      </c>
      <c r="AJ147">
        <f t="shared" si="131"/>
        <v>0.15021837081110678</v>
      </c>
      <c r="AK147">
        <f t="shared" si="132"/>
        <v>-0.81791977315535769</v>
      </c>
      <c r="AL147">
        <f t="shared" si="133"/>
        <v>0.20676503829425991</v>
      </c>
      <c r="AM147">
        <f t="shared" si="134"/>
        <v>0.4984516993060818</v>
      </c>
      <c r="AN147">
        <f>$AJ147*$S147-$AK147*$T147-$AL147*$U147-$AM147*$V147</f>
        <v>0</v>
      </c>
      <c r="AO147">
        <f>$AJ147*$T147+$AK147*$S147+$AL147*$V147-$AM147*$U147</f>
        <v>-3.3842560488615558E-2</v>
      </c>
      <c r="AP147">
        <f>$AJ147*$U147-$AK147*$V147+$AL147*$S147+$AM147*$T147</f>
        <v>3.0587039588560141E-2</v>
      </c>
      <c r="AQ147">
        <f>$AJ147*$V147+$AK147*$U147-$AL147*$T147+$AM147*$S147</f>
        <v>0.99423820517151773</v>
      </c>
      <c r="AR147">
        <f t="shared" si="110"/>
        <v>0</v>
      </c>
      <c r="AS147">
        <f t="shared" si="111"/>
        <v>-3.3842560488615558E-2</v>
      </c>
      <c r="AT147">
        <f t="shared" si="112"/>
        <v>3.0587039588560141E-2</v>
      </c>
      <c r="AU147">
        <f t="shared" si="113"/>
        <v>-5.7617948284822695E-3</v>
      </c>
      <c r="AV147">
        <f t="shared" si="114"/>
        <v>0.28424393811581067</v>
      </c>
      <c r="AW147">
        <f t="shared" si="115"/>
        <v>-0.39721332364522538</v>
      </c>
      <c r="AX147">
        <f t="shared" si="116"/>
        <v>-9.7878397262333661E-2</v>
      </c>
      <c r="AY147">
        <f t="shared" si="117"/>
        <v>-2.7384086161239857E-2</v>
      </c>
      <c r="AZ147">
        <f t="shared" si="118"/>
        <v>-1.6479873021779667E-17</v>
      </c>
      <c r="BA147">
        <f t="shared" si="119"/>
        <v>-0.30929688838752573</v>
      </c>
      <c r="BB147">
        <f t="shared" si="120"/>
        <v>-0.20864534297376092</v>
      </c>
      <c r="BC147">
        <f t="shared" si="121"/>
        <v>0.3341972777674232</v>
      </c>
      <c r="BD147">
        <f t="shared" si="122"/>
        <v>-52.12299030767759</v>
      </c>
      <c r="BE147">
        <f t="shared" si="123"/>
        <v>-6.9052794245268476</v>
      </c>
      <c r="BF147">
        <f t="shared" si="124"/>
        <v>35.444917892353971</v>
      </c>
      <c r="BG147">
        <f t="shared" si="125"/>
        <v>-5.3151777444189303</v>
      </c>
      <c r="BH147">
        <f t="shared" si="126"/>
        <v>0</v>
      </c>
      <c r="BI147">
        <f t="shared" si="127"/>
        <v>8.3974999181916772</v>
      </c>
      <c r="BJ147">
        <f t="shared" si="128"/>
        <v>63.324979497807213</v>
      </c>
      <c r="BK147">
        <f t="shared" si="129"/>
        <v>0.86971402579713564</v>
      </c>
    </row>
    <row r="148" spans="2:63" x14ac:dyDescent="0.25">
      <c r="B148">
        <v>138</v>
      </c>
      <c r="C148">
        <f>'Исходные данные'!A141/9.81</f>
        <v>-0.91350560652395507</v>
      </c>
      <c r="D148">
        <f>'Исходные данные'!B141/9.81</f>
        <v>-4.9787665647298668E-2</v>
      </c>
      <c r="E148">
        <f>'Исходные данные'!C141/9.81</f>
        <v>-0.34826911314984704</v>
      </c>
      <c r="F148">
        <f>'Исходные данные'!D141</f>
        <v>-0.23396700000000001</v>
      </c>
      <c r="G148">
        <f>'Исходные данные'!E141</f>
        <v>-0.23692299999999999</v>
      </c>
      <c r="H148">
        <f>'Исходные данные'!F141</f>
        <v>-0.254635</v>
      </c>
      <c r="I148">
        <f>'Исходные данные'!G141</f>
        <v>5.0695300000000003</v>
      </c>
      <c r="J148">
        <f>'Исходные данные'!H141</f>
        <v>58.676900000000003</v>
      </c>
      <c r="K148">
        <f>'Исходные данные'!I141</f>
        <v>-21.7242</v>
      </c>
      <c r="L148">
        <f>'Исходные данные'!J141</f>
        <v>11362213</v>
      </c>
      <c r="M148">
        <f t="shared" si="130"/>
        <v>5.7909000000000002E-2</v>
      </c>
      <c r="O148">
        <f t="shared" si="90"/>
        <v>0.53576838589018072</v>
      </c>
      <c r="P148">
        <f t="shared" si="91"/>
        <v>0.18833126994143956</v>
      </c>
      <c r="Q148">
        <f t="shared" si="92"/>
        <v>0.78141784669245418</v>
      </c>
      <c r="R148">
        <f t="shared" si="93"/>
        <v>-0.16071638640006169</v>
      </c>
      <c r="S148">
        <f t="shared" si="94"/>
        <v>0.55869730161393727</v>
      </c>
      <c r="T148">
        <f t="shared" si="95"/>
        <v>-0.19639115538888072</v>
      </c>
      <c r="U148">
        <f t="shared" si="96"/>
        <v>-0.81485965554812467</v>
      </c>
      <c r="V148">
        <f t="shared" si="97"/>
        <v>0.16759445643226595</v>
      </c>
      <c r="W148">
        <f t="shared" si="98"/>
        <v>9.6247127886856618E-2</v>
      </c>
      <c r="X148">
        <f t="shared" si="99"/>
        <v>-0.18431705814210661</v>
      </c>
      <c r="Y148">
        <f>($O147*$G148-$QP147*$H148+$R147*$F148)/2</f>
        <v>-4.3565415000051323E-2</v>
      </c>
      <c r="Z148">
        <f t="shared" si="100"/>
        <v>2.0662662461708586E-3</v>
      </c>
      <c r="AA148">
        <f t="shared" si="101"/>
        <v>0.49107520550527095</v>
      </c>
      <c r="AB148">
        <f t="shared" si="102"/>
        <v>0.20589815064659506</v>
      </c>
      <c r="AC148">
        <f t="shared" si="103"/>
        <v>0.62648049546502738</v>
      </c>
      <c r="AD148">
        <f t="shared" si="104"/>
        <v>-7.854393348157214E-2</v>
      </c>
      <c r="AE148">
        <f t="shared" si="105"/>
        <v>8.6933090399512157E-3</v>
      </c>
      <c r="AF148">
        <f t="shared" si="106"/>
        <v>-1.7232250212807576E-3</v>
      </c>
      <c r="AG148">
        <f t="shared" si="107"/>
        <v>3.4498582042985358E-2</v>
      </c>
      <c r="AH148">
        <f t="shared" si="108"/>
        <v>-1.8053381020442783E-2</v>
      </c>
      <c r="AI148">
        <f t="shared" si="109"/>
        <v>3.9932691566984826E-2</v>
      </c>
      <c r="AJ148">
        <f t="shared" si="131"/>
        <v>0.15497408809703983</v>
      </c>
      <c r="AK148">
        <f t="shared" si="132"/>
        <v>-0.76957281848614256</v>
      </c>
      <c r="AL148">
        <f t="shared" si="133"/>
        <v>0.18573062713652305</v>
      </c>
      <c r="AM148">
        <f t="shared" si="134"/>
        <v>0.51786142908495947</v>
      </c>
      <c r="AN148">
        <f>$AJ148*$S148-$AK148*$T148-$AL148*$U148-$AM148*$V148</f>
        <v>0</v>
      </c>
      <c r="AO148">
        <f>$AJ148*$T148+$AK148*$S148+$AL148*$V148-$AM148*$U148</f>
        <v>-7.2819880767569511E-3</v>
      </c>
      <c r="AP148">
        <f>$AJ148*$U148-$AK148*$V148+$AL148*$S148+$AM148*$T148</f>
        <v>4.7578019725009607E-3</v>
      </c>
      <c r="AQ148">
        <f>$AJ148*$V148+$AK148*$U148-$AL148*$T148+$AM148*$S148</f>
        <v>0.9788702753406745</v>
      </c>
      <c r="AR148">
        <f t="shared" si="110"/>
        <v>0</v>
      </c>
      <c r="AS148">
        <f t="shared" si="111"/>
        <v>-7.2819880767569511E-3</v>
      </c>
      <c r="AT148">
        <f t="shared" si="112"/>
        <v>4.7578019725009607E-3</v>
      </c>
      <c r="AU148">
        <f t="shared" si="113"/>
        <v>-2.1129724659325499E-2</v>
      </c>
      <c r="AV148">
        <f t="shared" si="114"/>
        <v>0.18827514567532541</v>
      </c>
      <c r="AW148">
        <f t="shared" si="115"/>
        <v>-0.36240586374916278</v>
      </c>
      <c r="AX148">
        <f t="shared" si="116"/>
        <v>-4.1377789591857582E-2</v>
      </c>
      <c r="AY148">
        <f t="shared" si="117"/>
        <v>1.7805969276115663E-3</v>
      </c>
      <c r="AZ148">
        <f t="shared" si="118"/>
        <v>1.5341460740669888E-17</v>
      </c>
      <c r="BA148">
        <f t="shared" si="119"/>
        <v>-0.24493450311182488</v>
      </c>
      <c r="BB148">
        <f t="shared" si="120"/>
        <v>-0.11614795948997748</v>
      </c>
      <c r="BC148">
        <f t="shared" si="121"/>
        <v>0.31973237079576095</v>
      </c>
      <c r="BD148">
        <f t="shared" si="122"/>
        <v>-50.297362792926911</v>
      </c>
      <c r="BE148">
        <f t="shared" si="123"/>
        <v>-4.8292443466365835</v>
      </c>
      <c r="BF148">
        <f t="shared" si="124"/>
        <v>34.713817634154658</v>
      </c>
      <c r="BG148">
        <f t="shared" si="125"/>
        <v>-4.5498656918714069</v>
      </c>
      <c r="BH148">
        <f t="shared" si="126"/>
        <v>0</v>
      </c>
      <c r="BI148">
        <f t="shared" si="127"/>
        <v>9.2902128132327899</v>
      </c>
      <c r="BJ148">
        <f t="shared" si="128"/>
        <v>62.082715922688017</v>
      </c>
      <c r="BK148">
        <f t="shared" si="129"/>
        <v>-0.21891372402289777</v>
      </c>
    </row>
    <row r="149" spans="2:63" x14ac:dyDescent="0.25">
      <c r="B149">
        <v>139</v>
      </c>
      <c r="C149">
        <f>'Исходные данные'!A142/9.81</f>
        <v>-0.85932517838939859</v>
      </c>
      <c r="D149">
        <f>'Исходные данные'!B142/9.81</f>
        <v>-1.1470642201834863E-2</v>
      </c>
      <c r="E149">
        <f>'Исходные данные'!C142/9.81</f>
        <v>-0.3275249745158002</v>
      </c>
      <c r="F149">
        <f>'Исходные данные'!D142</f>
        <v>-0.21718000000000001</v>
      </c>
      <c r="G149">
        <f>'Исходные данные'!E142</f>
        <v>-0.202016</v>
      </c>
      <c r="H149">
        <f>'Исходные данные'!F142</f>
        <v>-0.18961800000000001</v>
      </c>
      <c r="I149">
        <f>'Исходные данные'!G142</f>
        <v>5.0695300000000003</v>
      </c>
      <c r="J149">
        <f>'Исходные данные'!H142</f>
        <v>58.676900000000003</v>
      </c>
      <c r="K149">
        <f>'Исходные данные'!I142</f>
        <v>-21.7242</v>
      </c>
      <c r="L149">
        <f>'Исходные данные'!J142</f>
        <v>11420061</v>
      </c>
      <c r="M149">
        <f t="shared" si="130"/>
        <v>5.7847999999999997E-2</v>
      </c>
      <c r="O149">
        <f t="shared" si="90"/>
        <v>0.53316226536827172</v>
      </c>
      <c r="P149">
        <f t="shared" si="91"/>
        <v>0.1889163771819633</v>
      </c>
      <c r="Q149">
        <f t="shared" si="92"/>
        <v>0.78822602109240569</v>
      </c>
      <c r="R149">
        <f t="shared" si="93"/>
        <v>-0.14863130355119283</v>
      </c>
      <c r="S149">
        <f t="shared" si="94"/>
        <v>0.5534501290876922</v>
      </c>
      <c r="T149">
        <f t="shared" si="95"/>
        <v>-0.19610501366955671</v>
      </c>
      <c r="U149">
        <f t="shared" si="96"/>
        <v>-0.81821955802243962</v>
      </c>
      <c r="V149">
        <f t="shared" si="97"/>
        <v>0.15428701444214191</v>
      </c>
      <c r="W149">
        <f t="shared" si="98"/>
        <v>8.4142986583448889E-2</v>
      </c>
      <c r="X149">
        <f t="shared" si="99"/>
        <v>-0.14849817440837704</v>
      </c>
      <c r="Y149">
        <f>($O148*$G149-$QP148*$H149+$R148*$F149)/2</f>
        <v>-3.6664700722812672E-2</v>
      </c>
      <c r="Z149">
        <f t="shared" si="100"/>
        <v>1.503553416022653E-2</v>
      </c>
      <c r="AA149">
        <f t="shared" si="101"/>
        <v>0.4575956226026332</v>
      </c>
      <c r="AB149">
        <f t="shared" si="102"/>
        <v>0.28169016570048083</v>
      </c>
      <c r="AC149">
        <f t="shared" si="103"/>
        <v>0.87850968938909357</v>
      </c>
      <c r="AD149">
        <f t="shared" si="104"/>
        <v>-3.5232085611426905E-2</v>
      </c>
      <c r="AE149">
        <f t="shared" si="105"/>
        <v>4.5938852284414411E-2</v>
      </c>
      <c r="AF149">
        <f t="shared" si="106"/>
        <v>-5.4863105016959554E-2</v>
      </c>
      <c r="AG149">
        <f t="shared" si="107"/>
        <v>-5.7056801270488247E-2</v>
      </c>
      <c r="AH149">
        <f t="shared" si="108"/>
        <v>-7.3741857336395183E-2</v>
      </c>
      <c r="AI149">
        <f t="shared" si="109"/>
        <v>0.11753160654033633</v>
      </c>
      <c r="AJ149">
        <f t="shared" si="131"/>
        <v>0.12270159427684182</v>
      </c>
      <c r="AK149">
        <f t="shared" si="132"/>
        <v>-0.71802836277209481</v>
      </c>
      <c r="AL149">
        <f t="shared" si="133"/>
        <v>0.18348173947895829</v>
      </c>
      <c r="AM149">
        <f t="shared" si="134"/>
        <v>0.50055151664014663</v>
      </c>
      <c r="AN149">
        <f>$AJ149*$S149-$AK149*$T149-$AL149*$U149-$AM149*$V149</f>
        <v>0</v>
      </c>
      <c r="AO149">
        <f>$AJ149*$T149+$AK149*$S149+$AL149*$V149-$AM149*$U149</f>
        <v>1.6414602613845364E-2</v>
      </c>
      <c r="AP149">
        <f>$AJ149*$U149-$AK149*$V149+$AL149*$S149+$AM149*$T149</f>
        <v>1.3772938525869957E-2</v>
      </c>
      <c r="AQ149">
        <f>$AJ149*$V149+$AK149*$U149-$AL149*$T149+$AM149*$S149</f>
        <v>0.91944810281138878</v>
      </c>
      <c r="AR149">
        <f t="shared" si="110"/>
        <v>0</v>
      </c>
      <c r="AS149">
        <f t="shared" si="111"/>
        <v>1.6414602613845364E-2</v>
      </c>
      <c r="AT149">
        <f t="shared" si="112"/>
        <v>1.3772938525869957E-2</v>
      </c>
      <c r="AU149">
        <f t="shared" si="113"/>
        <v>-8.0551897188611221E-2</v>
      </c>
      <c r="AV149">
        <f t="shared" si="114"/>
        <v>0.17207995615661215</v>
      </c>
      <c r="AW149">
        <f t="shared" si="115"/>
        <v>-0.29527992387837881</v>
      </c>
      <c r="AX149">
        <f t="shared" si="116"/>
        <v>-3.9605616086899192E-2</v>
      </c>
      <c r="AY149">
        <f t="shared" si="117"/>
        <v>3.1925633973456213E-2</v>
      </c>
      <c r="AZ149">
        <f t="shared" si="118"/>
        <v>6.9388939039072284E-18</v>
      </c>
      <c r="BA149">
        <f t="shared" si="119"/>
        <v>-0.17715690828368363</v>
      </c>
      <c r="BB149">
        <f t="shared" si="120"/>
        <v>-0.12342183801375183</v>
      </c>
      <c r="BC149">
        <f t="shared" si="121"/>
        <v>0.27805589784910828</v>
      </c>
      <c r="BD149">
        <f t="shared" si="122"/>
        <v>-50.437272823259086</v>
      </c>
      <c r="BE149">
        <f t="shared" si="123"/>
        <v>-5.6994734929202355</v>
      </c>
      <c r="BF149">
        <f t="shared" si="124"/>
        <v>34.634875237672077</v>
      </c>
      <c r="BG149">
        <f t="shared" si="125"/>
        <v>-4.4934317737536489</v>
      </c>
      <c r="BH149">
        <f t="shared" si="126"/>
        <v>0</v>
      </c>
      <c r="BI149">
        <f t="shared" si="127"/>
        <v>8.4037254721435986</v>
      </c>
      <c r="BJ149">
        <f t="shared" si="128"/>
        <v>62.19797849705995</v>
      </c>
      <c r="BK149">
        <f t="shared" si="129"/>
        <v>1.1867867285297584</v>
      </c>
    </row>
    <row r="150" spans="2:63" x14ac:dyDescent="0.25">
      <c r="B150">
        <v>140</v>
      </c>
      <c r="C150">
        <f>'Исходные данные'!A143/9.81</f>
        <v>-0.77976248725790009</v>
      </c>
      <c r="D150">
        <f>'Исходные данные'!B143/9.81</f>
        <v>-3.6120489296636082E-2</v>
      </c>
      <c r="E150">
        <f>'Исходные данные'!C143/9.81</f>
        <v>-0.30604791029561673</v>
      </c>
      <c r="F150">
        <f>'Исходные данные'!D143</f>
        <v>-0.14883199999999999</v>
      </c>
      <c r="G150">
        <f>'Исходные данные'!E143</f>
        <v>-0.264901</v>
      </c>
      <c r="H150">
        <f>'Исходные данные'!F143</f>
        <v>-7.14418E-2</v>
      </c>
      <c r="I150">
        <f>'Исходные данные'!G143</f>
        <v>6.69902</v>
      </c>
      <c r="J150">
        <f>'Исходные данные'!H143</f>
        <v>61.045900000000003</v>
      </c>
      <c r="K150">
        <f>'Исходные данные'!I143</f>
        <v>-20.147500000000001</v>
      </c>
      <c r="L150">
        <f>'Исходные данные'!J143</f>
        <v>11481564</v>
      </c>
      <c r="M150">
        <f t="shared" si="130"/>
        <v>6.1503000000000002E-2</v>
      </c>
      <c r="O150">
        <f t="shared" si="90"/>
        <v>0.5258628743518573</v>
      </c>
      <c r="P150">
        <f t="shared" si="91"/>
        <v>0.1807691148438087</v>
      </c>
      <c r="Q150">
        <f t="shared" si="92"/>
        <v>0.77396659580918359</v>
      </c>
      <c r="R150">
        <f t="shared" si="93"/>
        <v>-0.14494641365737715</v>
      </c>
      <c r="S150">
        <f t="shared" si="94"/>
        <v>0.56590459131215565</v>
      </c>
      <c r="T150">
        <f t="shared" si="95"/>
        <v>-0.19453374072781104</v>
      </c>
      <c r="U150">
        <f t="shared" si="96"/>
        <v>-0.83290011798321861</v>
      </c>
      <c r="V150">
        <f t="shared" si="97"/>
        <v>0.15598332756241848</v>
      </c>
      <c r="W150">
        <f t="shared" si="98"/>
        <v>0.11315008780005086</v>
      </c>
      <c r="X150">
        <f t="shared" si="99"/>
        <v>-8.7518236487492282E-2</v>
      </c>
      <c r="Y150">
        <f>($O149*$G150-$QP149*$H150+$R149*$F150)/2</f>
        <v>-5.9557061544094708E-2</v>
      </c>
      <c r="Z150">
        <f t="shared" si="100"/>
        <v>1.4589523004679326E-2</v>
      </c>
      <c r="AA150">
        <f t="shared" si="101"/>
        <v>0.38169399225844935</v>
      </c>
      <c r="AB150">
        <f t="shared" si="102"/>
        <v>0.15281565153366883</v>
      </c>
      <c r="AC150">
        <f t="shared" si="103"/>
        <v>0.66682433505764116</v>
      </c>
      <c r="AD150">
        <f t="shared" si="104"/>
        <v>-0.11676077677940389</v>
      </c>
      <c r="AE150">
        <f t="shared" si="105"/>
        <v>0.18551771580980239</v>
      </c>
      <c r="AF150">
        <f t="shared" si="106"/>
        <v>4.421601978978152E-2</v>
      </c>
      <c r="AG150">
        <f t="shared" si="107"/>
        <v>0.14869228404220713</v>
      </c>
      <c r="AH150">
        <f t="shared" si="108"/>
        <v>-3.9034889663464634E-2</v>
      </c>
      <c r="AI150">
        <f t="shared" si="109"/>
        <v>0.2449591746190867</v>
      </c>
      <c r="AJ150">
        <f t="shared" si="131"/>
        <v>0.12455247974521244</v>
      </c>
      <c r="AK150">
        <f t="shared" si="132"/>
        <v>-0.65215453753030284</v>
      </c>
      <c r="AL150">
        <f t="shared" si="133"/>
        <v>0.14935336155200032</v>
      </c>
      <c r="AM150">
        <f t="shared" si="134"/>
        <v>0.43604141512738825</v>
      </c>
      <c r="AN150">
        <f>$AJ150*$S150-$AK150*$T150-$AL150*$U150-$AM150*$V150</f>
        <v>0</v>
      </c>
      <c r="AO150">
        <f>$AJ150*$T150+$AK150*$S150+$AL150*$V150-$AM150*$U150</f>
        <v>-6.811326412529739E-3</v>
      </c>
      <c r="AP150">
        <f>$AJ150*$U150-$AK150*$V150+$AL150*$S150+$AM150*$T150</f>
        <v>-2.3195547927809396E-3</v>
      </c>
      <c r="AQ150">
        <f>$AJ150*$V150+$AK150*$U150-$AL150*$T150+$AM150*$S150</f>
        <v>0.83841980843491215</v>
      </c>
      <c r="AR150">
        <f t="shared" si="110"/>
        <v>0</v>
      </c>
      <c r="AS150">
        <f t="shared" si="111"/>
        <v>-6.811326412529739E-3</v>
      </c>
      <c r="AT150">
        <f t="shared" si="112"/>
        <v>-2.3195547927809396E-3</v>
      </c>
      <c r="AU150">
        <f t="shared" si="113"/>
        <v>-0.16158019156508785</v>
      </c>
      <c r="AV150">
        <f t="shared" si="114"/>
        <v>0.22157352140165465</v>
      </c>
      <c r="AW150">
        <f t="shared" si="115"/>
        <v>-0.17195523998426901</v>
      </c>
      <c r="AX150">
        <f t="shared" si="116"/>
        <v>-0.10481446569237821</v>
      </c>
      <c r="AY150">
        <f t="shared" si="117"/>
        <v>2.9736486799362111E-2</v>
      </c>
      <c r="AZ150">
        <f t="shared" si="118"/>
        <v>-3.4694469519536142E-17</v>
      </c>
      <c r="BA150">
        <f t="shared" si="119"/>
        <v>-0.13199557154355795</v>
      </c>
      <c r="BB150">
        <f t="shared" si="120"/>
        <v>-0.22282619897728517</v>
      </c>
      <c r="BC150">
        <f t="shared" si="121"/>
        <v>0.17422137915441036</v>
      </c>
      <c r="BD150">
        <f t="shared" si="122"/>
        <v>-51.378771195990822</v>
      </c>
      <c r="BE150">
        <f t="shared" si="123"/>
        <v>-3.2223418030380664</v>
      </c>
      <c r="BF150">
        <f t="shared" si="124"/>
        <v>34.772819258692643</v>
      </c>
      <c r="BG150">
        <f t="shared" si="125"/>
        <v>-4.7444266578180203</v>
      </c>
      <c r="BH150">
        <f t="shared" si="126"/>
        <v>0</v>
      </c>
      <c r="BI150">
        <f t="shared" si="127"/>
        <v>9.6437130672761455</v>
      </c>
      <c r="BJ150">
        <f t="shared" si="128"/>
        <v>63.897065324670912</v>
      </c>
      <c r="BK150">
        <f t="shared" si="129"/>
        <v>-1.2507490520435796</v>
      </c>
    </row>
    <row r="151" spans="2:63" x14ac:dyDescent="0.25">
      <c r="B151">
        <v>141</v>
      </c>
      <c r="C151">
        <f>'Исходные данные'!A144/9.81</f>
        <v>-0.75340468909276248</v>
      </c>
      <c r="D151">
        <f>'Исходные данные'!B144/9.81</f>
        <v>-5.9549949031600401E-2</v>
      </c>
      <c r="E151">
        <f>'Исходные данные'!C144/9.81</f>
        <v>-0.25821202854230374</v>
      </c>
      <c r="F151">
        <f>'Исходные данные'!D144</f>
        <v>-0.206122</v>
      </c>
      <c r="G151">
        <f>'Исходные данные'!E144</f>
        <v>-0.29168100000000002</v>
      </c>
      <c r="H151">
        <f>'Исходные данные'!F144</f>
        <v>-4.1864400000000003E-2</v>
      </c>
      <c r="I151">
        <f>'Исходные данные'!G144</f>
        <v>6.69902</v>
      </c>
      <c r="J151">
        <f>'Исходные данные'!H144</f>
        <v>61.045900000000003</v>
      </c>
      <c r="K151">
        <f>'Исходные данные'!I144</f>
        <v>-20.147500000000001</v>
      </c>
      <c r="L151">
        <f>'Исходные данные'!J144</f>
        <v>11540714</v>
      </c>
      <c r="M151">
        <f t="shared" si="130"/>
        <v>5.9150000000000001E-2</v>
      </c>
      <c r="O151">
        <f t="shared" si="90"/>
        <v>0.51853951468567994</v>
      </c>
      <c r="P151">
        <f t="shared" si="91"/>
        <v>0.17095910983810397</v>
      </c>
      <c r="Q151">
        <f t="shared" si="92"/>
        <v>0.76077328938797106</v>
      </c>
      <c r="R151">
        <f t="shared" si="93"/>
        <v>-0.14253389397578681</v>
      </c>
      <c r="S151">
        <f t="shared" si="94"/>
        <v>0.57795170486103609</v>
      </c>
      <c r="T151">
        <f t="shared" si="95"/>
        <v>-0.19054692302928936</v>
      </c>
      <c r="U151">
        <f t="shared" si="96"/>
        <v>-0.84793965968252327</v>
      </c>
      <c r="V151">
        <f t="shared" si="97"/>
        <v>0.15886485926481911</v>
      </c>
      <c r="W151">
        <f t="shared" si="98"/>
        <v>0.12847187374106805</v>
      </c>
      <c r="X151">
        <f t="shared" si="99"/>
        <v>-9.1535834711372471E-2</v>
      </c>
      <c r="Y151">
        <f>($O150*$G151-$QP150*$H151+$R150*$F151)/2</f>
        <v>-6.1753782188969104E-2</v>
      </c>
      <c r="Z151">
        <f t="shared" si="100"/>
        <v>4.2394846378803835E-2</v>
      </c>
      <c r="AA151">
        <f t="shared" si="101"/>
        <v>0.36765675237295758</v>
      </c>
      <c r="AB151">
        <f t="shared" si="102"/>
        <v>0.12651409930366389</v>
      </c>
      <c r="AC151">
        <f t="shared" si="103"/>
        <v>0.66430752398453941</v>
      </c>
      <c r="AD151">
        <f t="shared" si="104"/>
        <v>-0.14349581940202566</v>
      </c>
      <c r="AE151">
        <f t="shared" si="105"/>
        <v>0.18406348023578056</v>
      </c>
      <c r="AF151">
        <f t="shared" si="106"/>
        <v>6.3122506611326387E-2</v>
      </c>
      <c r="AG151">
        <f t="shared" si="107"/>
        <v>0.12758185427338548</v>
      </c>
      <c r="AH151">
        <f t="shared" si="108"/>
        <v>-1.6876807528702076E-3</v>
      </c>
      <c r="AI151">
        <f t="shared" si="109"/>
        <v>0.23268818922232282</v>
      </c>
      <c r="AJ151">
        <f t="shared" si="131"/>
        <v>0.13730143970328726</v>
      </c>
      <c r="AK151">
        <f t="shared" si="132"/>
        <v>-0.5955988022792793</v>
      </c>
      <c r="AL151">
        <f t="shared" si="133"/>
        <v>0.12065040095468874</v>
      </c>
      <c r="AM151">
        <f t="shared" si="134"/>
        <v>0.42909641731774462</v>
      </c>
      <c r="AN151">
        <f>$AJ151*$S151-$AK151*$T151-$AL151*$U151-$AM151*$V151</f>
        <v>0</v>
      </c>
      <c r="AO151">
        <f>$AJ151*$T151+$AK151*$S151+$AL151*$V151-$AM151*$U151</f>
        <v>1.2625268985855476E-2</v>
      </c>
      <c r="AP151">
        <f>$AJ151*$U151-$AK151*$V151+$AL151*$S151+$AM151*$T151</f>
        <v>-3.3836513232391535E-2</v>
      </c>
      <c r="AQ151">
        <f>$AJ151*$V151+$AK151*$U151-$AL151*$T151+$AM151*$S151</f>
        <v>0.79783078821004938</v>
      </c>
      <c r="AR151">
        <f t="shared" si="110"/>
        <v>0</v>
      </c>
      <c r="AS151">
        <f t="shared" si="111"/>
        <v>1.2625268985855476E-2</v>
      </c>
      <c r="AT151">
        <f t="shared" si="112"/>
        <v>-3.3836513232391535E-2</v>
      </c>
      <c r="AU151">
        <f t="shared" si="113"/>
        <v>-0.20216921178995062</v>
      </c>
      <c r="AV151">
        <f t="shared" si="114"/>
        <v>0.25117445150906254</v>
      </c>
      <c r="AW151">
        <f t="shared" si="115"/>
        <v>-0.18030614787104698</v>
      </c>
      <c r="AX151">
        <f t="shared" si="116"/>
        <v>-0.11471165233105036</v>
      </c>
      <c r="AY151">
        <f t="shared" si="117"/>
        <v>8.5238242179932186E-2</v>
      </c>
      <c r="AZ151">
        <f t="shared" si="118"/>
        <v>2.4286128663675299E-17</v>
      </c>
      <c r="BA151">
        <f t="shared" si="119"/>
        <v>-9.8015528875237956E-2</v>
      </c>
      <c r="BB151">
        <f t="shared" si="120"/>
        <v>-0.26687614793139186</v>
      </c>
      <c r="BC151">
        <f t="shared" si="121"/>
        <v>0.22019716255431007</v>
      </c>
      <c r="BD151">
        <f t="shared" si="122"/>
        <v>-50.459050271513959</v>
      </c>
      <c r="BE151">
        <f t="shared" si="123"/>
        <v>-3.1528634300180016</v>
      </c>
      <c r="BF151">
        <f t="shared" si="124"/>
        <v>34.144272618592076</v>
      </c>
      <c r="BG151">
        <f t="shared" si="125"/>
        <v>-5.1073576299396306</v>
      </c>
      <c r="BH151">
        <f t="shared" si="126"/>
        <v>0</v>
      </c>
      <c r="BI151">
        <f t="shared" si="127"/>
        <v>8.8862079472885931</v>
      </c>
      <c r="BJ151">
        <f t="shared" si="128"/>
        <v>63.994040972572328</v>
      </c>
      <c r="BK151">
        <f t="shared" si="129"/>
        <v>-1.7884519391582532</v>
      </c>
    </row>
    <row r="152" spans="2:63" x14ac:dyDescent="0.25">
      <c r="B152">
        <v>142</v>
      </c>
      <c r="C152">
        <f>'Исходные данные'!A145/9.81</f>
        <v>-0.69068195718654435</v>
      </c>
      <c r="D152">
        <f>'Исходные данные'!B145/9.81</f>
        <v>-6.8091946992864416E-2</v>
      </c>
      <c r="E152">
        <f>'Исходные данные'!C145/9.81</f>
        <v>-0.25259938837920493</v>
      </c>
      <c r="F152">
        <f>'Исходные данные'!D145</f>
        <v>-0.236232</v>
      </c>
      <c r="G152">
        <f>'Исходные данные'!E145</f>
        <v>-0.36096099999999998</v>
      </c>
      <c r="H152">
        <f>'Исходные данные'!F145</f>
        <v>-7.4907999999999997E-3</v>
      </c>
      <c r="I152">
        <f>'Исходные данные'!G145</f>
        <v>7.6043000000000003</v>
      </c>
      <c r="J152">
        <f>'Исходные данные'!H145</f>
        <v>63.779299999999999</v>
      </c>
      <c r="K152">
        <f>'Исходные данные'!I145</f>
        <v>-18.570699999999999</v>
      </c>
      <c r="L152">
        <f>'Исходные данные'!J145</f>
        <v>11609929</v>
      </c>
      <c r="M152">
        <f t="shared" si="130"/>
        <v>6.9214999999999999E-2</v>
      </c>
      <c r="O152">
        <f t="shared" si="90"/>
        <v>0.51094662325046603</v>
      </c>
      <c r="P152">
        <f t="shared" si="91"/>
        <v>0.16182279968419189</v>
      </c>
      <c r="Q152">
        <f t="shared" si="92"/>
        <v>0.75346845059392409</v>
      </c>
      <c r="R152">
        <f t="shared" si="93"/>
        <v>-0.13842450918650326</v>
      </c>
      <c r="S152">
        <f t="shared" si="94"/>
        <v>0.58452076577864021</v>
      </c>
      <c r="T152">
        <f t="shared" si="95"/>
        <v>-0.18512459518786156</v>
      </c>
      <c r="U152">
        <f t="shared" si="96"/>
        <v>-0.86196470568573091</v>
      </c>
      <c r="V152">
        <f t="shared" si="97"/>
        <v>0.15835705028735308</v>
      </c>
      <c r="W152">
        <f t="shared" si="98"/>
        <v>0.15696390342652627</v>
      </c>
      <c r="X152">
        <f t="shared" si="99"/>
        <v>-8.9821802046384472E-2</v>
      </c>
      <c r="Y152">
        <f>($O151*$G152-$QP151*$H152+$R151*$F152)/2</f>
        <v>-7.6750737459384821E-2</v>
      </c>
      <c r="Z152">
        <f t="shared" si="100"/>
        <v>5.7062574327909919E-2</v>
      </c>
      <c r="AA152">
        <f t="shared" si="101"/>
        <v>0.32432434891822537</v>
      </c>
      <c r="AB152">
        <f t="shared" si="102"/>
        <v>0.13230549241755682</v>
      </c>
      <c r="AC152">
        <f t="shared" si="103"/>
        <v>0.73332169264143432</v>
      </c>
      <c r="AD152">
        <f t="shared" si="104"/>
        <v>-0.13680876670282202</v>
      </c>
      <c r="AE152">
        <f t="shared" si="105"/>
        <v>0.23347146178455283</v>
      </c>
      <c r="AF152">
        <f t="shared" si="106"/>
        <v>4.6466590427040051E-2</v>
      </c>
      <c r="AG152">
        <f t="shared" si="107"/>
        <v>3.3000329276077697E-2</v>
      </c>
      <c r="AH152">
        <f t="shared" si="108"/>
        <v>-6.8823350022116925E-3</v>
      </c>
      <c r="AI152">
        <f t="shared" si="109"/>
        <v>0.24042557218636795</v>
      </c>
      <c r="AJ152">
        <f t="shared" si="131"/>
        <v>0.12810727544471856</v>
      </c>
      <c r="AK152">
        <f t="shared" si="132"/>
        <v>-0.55265287788958073</v>
      </c>
      <c r="AL152">
        <f t="shared" si="133"/>
        <v>0.10169230076700453</v>
      </c>
      <c r="AM152">
        <f t="shared" si="134"/>
        <v>0.38032343010870384</v>
      </c>
      <c r="AN152">
        <f>$AJ152*$S152-$AK152*$T152-$AL152*$U152-$AM152*$V152</f>
        <v>0</v>
      </c>
      <c r="AO152">
        <f>$AJ152*$T152+$AK152*$S152+$AL152*$V152-$AM152*$U152</f>
        <v>-2.8238246156767066E-3</v>
      </c>
      <c r="AP152">
        <f>$AJ152*$U152-$AK152*$V152+$AL152*$S152+$AM152*$T152</f>
        <v>-3.3873429920708437E-2</v>
      </c>
      <c r="AQ152">
        <f>$AJ152*$V152+$AK152*$U152-$AL152*$T152+$AM152*$S152</f>
        <v>0.73778665412015243</v>
      </c>
      <c r="AR152">
        <f t="shared" si="110"/>
        <v>0</v>
      </c>
      <c r="AS152">
        <f t="shared" si="111"/>
        <v>-2.8238246156767066E-3</v>
      </c>
      <c r="AT152">
        <f t="shared" si="112"/>
        <v>-3.3873429920708437E-2</v>
      </c>
      <c r="AU152">
        <f t="shared" si="113"/>
        <v>-0.26221334587984757</v>
      </c>
      <c r="AV152">
        <f t="shared" si="114"/>
        <v>0.30916353869641522</v>
      </c>
      <c r="AW152">
        <f t="shared" si="115"/>
        <v>-0.17631187343388247</v>
      </c>
      <c r="AX152">
        <f t="shared" si="116"/>
        <v>-0.15051932319309108</v>
      </c>
      <c r="AY152">
        <f t="shared" si="117"/>
        <v>0.1157542404584537</v>
      </c>
      <c r="AZ152">
        <f t="shared" si="118"/>
        <v>4.5102810375396984E-17</v>
      </c>
      <c r="BA152">
        <f t="shared" si="119"/>
        <v>-8.4351452446920605E-2</v>
      </c>
      <c r="BB152">
        <f t="shared" si="120"/>
        <v>-0.34797845739704569</v>
      </c>
      <c r="BC152">
        <f t="shared" si="121"/>
        <v>0.24072876663852893</v>
      </c>
      <c r="BD152">
        <f t="shared" si="122"/>
        <v>-51.856879499353361</v>
      </c>
      <c r="BE152">
        <f t="shared" si="123"/>
        <v>-1.278426849502317</v>
      </c>
      <c r="BF152">
        <f t="shared" si="124"/>
        <v>34.540359139166746</v>
      </c>
      <c r="BG152">
        <f t="shared" si="125"/>
        <v>-4.8972917073508251</v>
      </c>
      <c r="BH152">
        <f t="shared" si="126"/>
        <v>0</v>
      </c>
      <c r="BI152">
        <f t="shared" si="127"/>
        <v>10.101133567920881</v>
      </c>
      <c r="BJ152">
        <f t="shared" si="128"/>
        <v>65.997414099471072</v>
      </c>
      <c r="BK152">
        <f t="shared" si="129"/>
        <v>-3.5782423472927993</v>
      </c>
    </row>
    <row r="153" spans="2:63" x14ac:dyDescent="0.25">
      <c r="B153">
        <v>143</v>
      </c>
      <c r="C153">
        <f>'Исходные данные'!A146/9.81</f>
        <v>-0.70068807339449535</v>
      </c>
      <c r="D153">
        <f>'Исходные данные'!B146/9.81</f>
        <v>-7.2240876656472983E-2</v>
      </c>
      <c r="E153">
        <f>'Исходные данные'!C146/9.81</f>
        <v>-0.21452599388379201</v>
      </c>
      <c r="F153">
        <f>'Исходные данные'!D146</f>
        <v>-0.17014899999999999</v>
      </c>
      <c r="G153">
        <f>'Исходные данные'!E146</f>
        <v>-0.38387700000000002</v>
      </c>
      <c r="H153">
        <f>'Исходные данные'!F146</f>
        <v>1.7556700000000001E-2</v>
      </c>
      <c r="I153">
        <f>'Исходные данные'!G146</f>
        <v>7.6043000000000003</v>
      </c>
      <c r="J153">
        <f>'Исходные данные'!H146</f>
        <v>63.779299999999999</v>
      </c>
      <c r="K153">
        <f>'Исходные данные'!I146</f>
        <v>-18.570699999999999</v>
      </c>
      <c r="L153">
        <f>'Исходные данные'!J146</f>
        <v>11667926</v>
      </c>
      <c r="M153">
        <f t="shared" si="130"/>
        <v>5.7997E-2</v>
      </c>
      <c r="O153">
        <f t="shared" si="90"/>
        <v>0.50208123469817201</v>
      </c>
      <c r="P153">
        <f t="shared" si="91"/>
        <v>0.15428633290303848</v>
      </c>
      <c r="Q153">
        <f t="shared" si="92"/>
        <v>0.74624373789420018</v>
      </c>
      <c r="R153">
        <f t="shared" si="93"/>
        <v>-0.13709197141542628</v>
      </c>
      <c r="S153">
        <f t="shared" si="94"/>
        <v>0.58959910705830487</v>
      </c>
      <c r="T153">
        <f t="shared" si="95"/>
        <v>-0.18118001196682254</v>
      </c>
      <c r="U153">
        <f t="shared" si="96"/>
        <v>-0.87632162109139677</v>
      </c>
      <c r="V153">
        <f t="shared" si="97"/>
        <v>0.16098849816601654</v>
      </c>
      <c r="W153">
        <f t="shared" si="98"/>
        <v>0.15960173676627204</v>
      </c>
      <c r="X153">
        <f t="shared" si="99"/>
        <v>-6.3423311382944256E-2</v>
      </c>
      <c r="Y153">
        <f>($O152*$G153-$QP152*$H153+$R152*$F153)/2</f>
        <v>-8.6293932539972418E-2</v>
      </c>
      <c r="Z153">
        <f t="shared" si="100"/>
        <v>3.7526194553079262E-2</v>
      </c>
      <c r="AA153">
        <f t="shared" si="101"/>
        <v>0.31884959540517133</v>
      </c>
      <c r="AB153">
        <f t="shared" si="102"/>
        <v>0.11527660466195058</v>
      </c>
      <c r="AC153">
        <f t="shared" si="103"/>
        <v>0.72379784478614617</v>
      </c>
      <c r="AD153">
        <f t="shared" si="104"/>
        <v>-0.14562442397454131</v>
      </c>
      <c r="AE153">
        <f t="shared" si="105"/>
        <v>0.18129523307075746</v>
      </c>
      <c r="AF153">
        <f t="shared" si="106"/>
        <v>4.3928859127951705E-2</v>
      </c>
      <c r="AG153">
        <f t="shared" si="107"/>
        <v>2.8002200011151418E-2</v>
      </c>
      <c r="AH153">
        <f t="shared" si="108"/>
        <v>6.7950568742697268E-3</v>
      </c>
      <c r="AI153">
        <f t="shared" si="109"/>
        <v>0.18875381374121367</v>
      </c>
      <c r="AJ153">
        <f t="shared" si="131"/>
        <v>0.13260610375642931</v>
      </c>
      <c r="AK153">
        <f t="shared" si="132"/>
        <v>-0.52179465677711545</v>
      </c>
      <c r="AL153">
        <f t="shared" si="133"/>
        <v>9.2886349690277897E-2</v>
      </c>
      <c r="AM153">
        <f t="shared" si="134"/>
        <v>0.40402883115873911</v>
      </c>
      <c r="AN153">
        <f>$AJ153*$S153-$AK153*$T153-$AL153*$U153-$AM153*$V153</f>
        <v>0</v>
      </c>
      <c r="AO153">
        <f>$AJ153*$T153+$AK153*$S153+$AL153*$V153-$AM153*$U153</f>
        <v>3.7337595056404271E-2</v>
      </c>
      <c r="AP153">
        <f>$AJ153*$U153-$AK153*$V153+$AL153*$S153+$AM153*$T153</f>
        <v>-5.0638897293836582E-2</v>
      </c>
      <c r="AQ153">
        <f>$AJ153*$V153+$AK153*$U153-$AL153*$T153+$AM153*$S153</f>
        <v>0.7336521850205876</v>
      </c>
      <c r="AR153">
        <f t="shared" si="110"/>
        <v>0</v>
      </c>
      <c r="AS153">
        <f t="shared" si="111"/>
        <v>3.7337595056404271E-2</v>
      </c>
      <c r="AT153">
        <f t="shared" si="112"/>
        <v>-5.0638897293836582E-2</v>
      </c>
      <c r="AU153">
        <f t="shared" si="113"/>
        <v>-0.2663478149794124</v>
      </c>
      <c r="AV153">
        <f t="shared" si="114"/>
        <v>0.3151243552432802</v>
      </c>
      <c r="AW153">
        <f t="shared" si="115"/>
        <v>-0.12495349728061175</v>
      </c>
      <c r="AX153">
        <f t="shared" si="116"/>
        <v>-0.17212013514874558</v>
      </c>
      <c r="AY153">
        <f t="shared" si="117"/>
        <v>7.6560540756365952E-2</v>
      </c>
      <c r="AZ153">
        <f t="shared" si="118"/>
        <v>0</v>
      </c>
      <c r="BA153">
        <f t="shared" si="119"/>
        <v>-9.1384409748951526E-2</v>
      </c>
      <c r="BB153">
        <f t="shared" si="120"/>
        <v>-0.37138732764525534</v>
      </c>
      <c r="BC153">
        <f t="shared" si="121"/>
        <v>0.17418614630400858</v>
      </c>
      <c r="BD153">
        <f t="shared" si="122"/>
        <v>-51.314036667134594</v>
      </c>
      <c r="BE153">
        <f t="shared" si="123"/>
        <v>-1.2966622778006158</v>
      </c>
      <c r="BF153">
        <f t="shared" si="124"/>
        <v>33.84510641639325</v>
      </c>
      <c r="BG153">
        <f t="shared" si="125"/>
        <v>-5.1583869291554469</v>
      </c>
      <c r="BH153">
        <f t="shared" si="126"/>
        <v>0</v>
      </c>
      <c r="BI153">
        <f t="shared" si="127"/>
        <v>9.4608337125399729</v>
      </c>
      <c r="BJ153">
        <f t="shared" si="128"/>
        <v>66.065988636571049</v>
      </c>
      <c r="BK153">
        <f t="shared" si="129"/>
        <v>-4.0340000503383742</v>
      </c>
    </row>
    <row r="154" spans="2:63" x14ac:dyDescent="0.25">
      <c r="B154">
        <v>144</v>
      </c>
      <c r="C154">
        <f>'Исходные данные'!A147/9.81</f>
        <v>-0.74827930682976551</v>
      </c>
      <c r="D154">
        <f>'Исходные данные'!B147/9.81</f>
        <v>-3.6120489296636082E-2</v>
      </c>
      <c r="E154">
        <f>'Исходные данные'!C147/9.81</f>
        <v>-0.22258002038735983</v>
      </c>
      <c r="F154">
        <f>'Исходные данные'!D147</f>
        <v>-0.36879699999999999</v>
      </c>
      <c r="G154">
        <f>'Исходные данные'!E147</f>
        <v>-0.22653100000000001</v>
      </c>
      <c r="H154">
        <f>'Исходные данные'!F147</f>
        <v>-6.4646999999999996E-2</v>
      </c>
      <c r="I154">
        <f>'Исходные данные'!G147</f>
        <v>5.2505800000000002</v>
      </c>
      <c r="J154">
        <f>'Исходные данные'!H147</f>
        <v>62.139200000000002</v>
      </c>
      <c r="K154">
        <f>'Исходные данные'!I147</f>
        <v>-15.5924</v>
      </c>
      <c r="L154">
        <f>'Исходные данные'!J147</f>
        <v>11725595</v>
      </c>
      <c r="M154">
        <f t="shared" si="130"/>
        <v>5.7668999999999998E-2</v>
      </c>
      <c r="O154">
        <f t="shared" ref="O154:O217" si="135">(1-$C$3)*(O153+W154*$M154)+$C$3*AA154</f>
        <v>0.50084280847380491</v>
      </c>
      <c r="P154">
        <f t="shared" ref="P154:P217" si="136">(1-$C$3)*(P153+X154*$M154)+$C$3*AB154</f>
        <v>0.15187072348169348</v>
      </c>
      <c r="Q154">
        <f t="shared" ref="Q154:Q217" si="137">(1-$C$3)*(Q153+Y154*$M154)+$C$3*AC154</f>
        <v>0.76009795022934845</v>
      </c>
      <c r="R154">
        <f t="shared" ref="R154:R217" si="138">(1-$C$3)*(R153+Z154*$M154)+$C$3*AD154</f>
        <v>-0.12778889653200745</v>
      </c>
      <c r="S154">
        <f t="shared" ref="S154:S217" si="139">O154/($O154^2+$P154^2+$Q154^2+$R154^2)</f>
        <v>0.57701639841744945</v>
      </c>
      <c r="T154">
        <f t="shared" ref="T154:T217" si="140">-P154/($O154^2+$P154^2+$Q154^2+$R154^2)</f>
        <v>-0.17496886529227754</v>
      </c>
      <c r="U154">
        <f t="shared" ref="U154:U217" si="141">-Q154/($O154^2+$P154^2+$Q154^2+$R154^2)</f>
        <v>-0.87570186546616546</v>
      </c>
      <c r="V154">
        <f t="shared" ref="V154:V217" si="142">-R154/($O154^2+$P154^2+$Q154^2+$R154^2)</f>
        <v>0.1472244137024393</v>
      </c>
      <c r="W154">
        <f t="shared" ref="W154:W217" si="143">(-$P153*$F154-$Q153*$G154-$R153*$H154)/2</f>
        <v>0.10854254611422995</v>
      </c>
      <c r="X154">
        <f t="shared" ref="X154:X217" si="144">($O153*$F154+$Q153*$H154-$R153*$G154)/2</f>
        <v>-0.132232026706668</v>
      </c>
      <c r="Y154">
        <f>($O153*$G154-$QP153*$H154+$R153*$F154)/2</f>
        <v>-3.1588928197658322E-2</v>
      </c>
      <c r="Z154">
        <f t="shared" ref="Z154:Z217" si="145">($O153*$H154+$P153*$G154-$Q153*$F154)/2</f>
        <v>0.10390188447288819</v>
      </c>
      <c r="AA154">
        <f t="shared" ref="AA154:AA217" si="146">O153-$C$4*AE154/$AI154</f>
        <v>0.42503003794304883</v>
      </c>
      <c r="AB154">
        <f t="shared" ref="AB154:AB217" si="147">P153-$C$4*AF154/$AI154</f>
        <v>0.20455041445268962</v>
      </c>
      <c r="AC154">
        <f t="shared" ref="AC154:AC217" si="148">Q153-$C$4*AG154/$AI154</f>
        <v>0.91859886083151499</v>
      </c>
      <c r="AD154">
        <f t="shared" ref="AD154:AD217" si="149">R153-$C$4*AH154/$AI154</f>
        <v>-9.4309419109183223E-2</v>
      </c>
      <c r="AE154">
        <f t="shared" ref="AE154:AE217" si="150">-2*Q153*(2*($P153*$R153-$O153*$Q153)-$C154)+2*P153*(2*($O153*$P153+$Q153*$R153)-$D154)+0*(2*(0.5-$P153*$P153-$Q153*$Q153)-$E154)</f>
        <v>6.0550438236593493E-2</v>
      </c>
      <c r="AF154">
        <f t="shared" ref="AF154:AF217" si="151">2*R153*(2*($P153*$R153-$O153*$Q153)-$C154)+2*O153*(2*($O153*$P153+$Q153*$R153)-$D154)-4*P153*(2*(0.5-$P153*$P153-$Q153*$Q153)-$E154)</f>
        <v>-3.9499868834793755E-2</v>
      </c>
      <c r="AG154">
        <f t="shared" ref="AG154:AG217" si="152">-2*O153*(2*($P153*$R153-$O153*$Q153)-$C154)+2*R153*(2*($O153*$P153+$Q153*$R153)-$D154)-4*Q153*(2*(0.5-$P153*$P153-$Q153*$Q153)-$E154)</f>
        <v>-0.13544472591832202</v>
      </c>
      <c r="AH154">
        <f t="shared" ref="AH154:AH217" si="153">2*P153*(2*($P153*$R153-$O153*$Q153)-$C154)+2*Q153*(2*($O153*$P153+$Q153*$R153)-$D154)-4*0*(2*(0.5-$P153*$P153-$Q153*$Q153)-$E154)</f>
        <v>-3.362053284202568E-2</v>
      </c>
      <c r="AI154">
        <f t="shared" ref="AI154:AI217" si="154">SQRT(AE154^2+AF154^2+AG154^2+AH154^2)</f>
        <v>0.15716936475115159</v>
      </c>
      <c r="AJ154">
        <f t="shared" si="131"/>
        <v>0.11265357437489837</v>
      </c>
      <c r="AK154">
        <f t="shared" si="132"/>
        <v>-0.54856872428330383</v>
      </c>
      <c r="AL154">
        <f t="shared" si="133"/>
        <v>0.11133448834353436</v>
      </c>
      <c r="AM154">
        <f t="shared" si="134"/>
        <v>0.45180231995738751</v>
      </c>
      <c r="AN154">
        <f>$AJ154*$S154-$AK154*$T154-$AL154*$U154-$AM154*$V154</f>
        <v>0</v>
      </c>
      <c r="AO154">
        <f>$AJ154*$T154+$AK154*$S154+$AL154*$V154-$AM154*$U154</f>
        <v>7.5791271529961513E-2</v>
      </c>
      <c r="AP154">
        <f>$AJ154*$U154-$AK154*$V154+$AL154*$S154+$AM154*$T154</f>
        <v>-3.2697750199152331E-2</v>
      </c>
      <c r="AQ154">
        <f>$AJ154*$V154+$AK154*$U154-$AL154*$T154+$AM154*$S154</f>
        <v>0.77714542818193677</v>
      </c>
      <c r="AR154">
        <f t="shared" si="110"/>
        <v>0</v>
      </c>
      <c r="AS154">
        <f t="shared" si="111"/>
        <v>7.5791271529961513E-2</v>
      </c>
      <c r="AT154">
        <f t="shared" si="112"/>
        <v>-3.2697750199152331E-2</v>
      </c>
      <c r="AU154">
        <f t="shared" si="113"/>
        <v>-0.22285457181806323</v>
      </c>
      <c r="AV154">
        <f t="shared" si="114"/>
        <v>0.21993404717717796</v>
      </c>
      <c r="AW154">
        <f t="shared" si="115"/>
        <v>-0.26279552394548272</v>
      </c>
      <c r="AX154">
        <f t="shared" si="116"/>
        <v>-5.6510273911143709E-2</v>
      </c>
      <c r="AY154">
        <f t="shared" si="117"/>
        <v>0.21354043185029542</v>
      </c>
      <c r="AZ154">
        <f t="shared" si="118"/>
        <v>0</v>
      </c>
      <c r="BA154">
        <f t="shared" si="119"/>
        <v>-1.1440874841956217E-2</v>
      </c>
      <c r="BB154">
        <f t="shared" si="120"/>
        <v>-0.22387702023674017</v>
      </c>
      <c r="BC154">
        <f t="shared" si="121"/>
        <v>0.37583898410325789</v>
      </c>
      <c r="BD154">
        <f t="shared" si="122"/>
        <v>-50.021823522475714</v>
      </c>
      <c r="BE154">
        <f t="shared" si="123"/>
        <v>-1.2813362464579834</v>
      </c>
      <c r="BF154">
        <f t="shared" si="124"/>
        <v>32.819034688778395</v>
      </c>
      <c r="BG154">
        <f t="shared" si="125"/>
        <v>-2.3631712417885198</v>
      </c>
      <c r="BH154">
        <f t="shared" si="126"/>
        <v>0</v>
      </c>
      <c r="BI154">
        <f t="shared" si="127"/>
        <v>10.775239350970431</v>
      </c>
      <c r="BJ154">
        <f t="shared" si="128"/>
        <v>63.34345073661509</v>
      </c>
      <c r="BK154">
        <f t="shared" si="129"/>
        <v>-1.863644398407756</v>
      </c>
    </row>
    <row r="155" spans="2:63" x14ac:dyDescent="0.25">
      <c r="B155">
        <v>145</v>
      </c>
      <c r="C155">
        <f>'Исходные данные'!A148/9.81</f>
        <v>-0.81832415902140676</v>
      </c>
      <c r="D155">
        <f>'Исходные данные'!B148/9.81</f>
        <v>-4.1977879714576956E-2</v>
      </c>
      <c r="E155">
        <f>'Исходные данные'!C148/9.81</f>
        <v>-0.23161060142711518</v>
      </c>
      <c r="F155">
        <f>'Исходные данные'!D148</f>
        <v>-0.23463300000000001</v>
      </c>
      <c r="G155">
        <f>'Исходные данные'!E148</f>
        <v>-0.21374099999999999</v>
      </c>
      <c r="H155">
        <f>'Исходные данные'!F148</f>
        <v>-5.99839E-2</v>
      </c>
      <c r="I155">
        <f>'Исходные данные'!G148</f>
        <v>5.2505800000000002</v>
      </c>
      <c r="J155">
        <f>'Исходные данные'!H148</f>
        <v>62.139200000000002</v>
      </c>
      <c r="K155">
        <f>'Исходные данные'!I148</f>
        <v>-15.5924</v>
      </c>
      <c r="L155">
        <f>'Исходные данные'!J148</f>
        <v>11787124</v>
      </c>
      <c r="M155">
        <f t="shared" si="130"/>
        <v>6.1529E-2</v>
      </c>
      <c r="O155">
        <f t="shared" si="135"/>
        <v>0.51048966075978153</v>
      </c>
      <c r="P155">
        <f t="shared" si="136"/>
        <v>0.15013597819528079</v>
      </c>
      <c r="Q155">
        <f t="shared" si="137"/>
        <v>0.77502155995637323</v>
      </c>
      <c r="R155">
        <f t="shared" si="138"/>
        <v>-0.12536869908482792</v>
      </c>
      <c r="S155">
        <f t="shared" si="139"/>
        <v>0.56751578349668075</v>
      </c>
      <c r="T155">
        <f t="shared" si="140"/>
        <v>-0.1669074691340901</v>
      </c>
      <c r="U155">
        <f t="shared" si="141"/>
        <v>-0.86159819019808259</v>
      </c>
      <c r="V155">
        <f t="shared" si="142"/>
        <v>0.13937347013295495</v>
      </c>
      <c r="W155">
        <f t="shared" si="143"/>
        <v>9.5216351525982526E-2</v>
      </c>
      <c r="X155">
        <f t="shared" si="144"/>
        <v>-9.5210808325522145E-2</v>
      </c>
      <c r="Y155">
        <f>($O154*$G155-$QP154*$H155+$R154*$F155)/2</f>
        <v>-3.8533575283002511E-2</v>
      </c>
      <c r="Z155">
        <f t="shared" si="145"/>
        <v>5.7920278554625101E-2</v>
      </c>
      <c r="AA155">
        <f t="shared" si="146"/>
        <v>0.54879343528834101</v>
      </c>
      <c r="AB155">
        <f t="shared" si="147"/>
        <v>0.19182894809010323</v>
      </c>
      <c r="AC155">
        <f t="shared" si="148"/>
        <v>0.9498885965492353</v>
      </c>
      <c r="AD155">
        <f t="shared" si="149"/>
        <v>-0.1369315571795755</v>
      </c>
      <c r="AE155">
        <f t="shared" si="150"/>
        <v>-2.7609905469529732E-2</v>
      </c>
      <c r="AF155">
        <f t="shared" si="151"/>
        <v>-2.3007891188483558E-2</v>
      </c>
      <c r="AG155">
        <f t="shared" si="152"/>
        <v>-0.10928119509596272</v>
      </c>
      <c r="AH155">
        <f t="shared" si="153"/>
        <v>5.2643315215812917E-3</v>
      </c>
      <c r="AI155">
        <f t="shared" si="154"/>
        <v>0.11515972700969922</v>
      </c>
      <c r="AJ155">
        <f t="shared" si="131"/>
        <v>0.12635694012038981</v>
      </c>
      <c r="AK155">
        <f t="shared" si="132"/>
        <v>-0.60251194412100395</v>
      </c>
      <c r="AL155">
        <f t="shared" si="133"/>
        <v>0.11593604587694756</v>
      </c>
      <c r="AM155">
        <f t="shared" si="134"/>
        <v>0.509681658890349</v>
      </c>
      <c r="AN155">
        <f>$AJ155*$S155-$AK155*$T155-$AL155*$U155-$AM155*$V155</f>
        <v>0</v>
      </c>
      <c r="AO155">
        <f>$AJ155*$T155+$AK155*$S155+$AL155*$V155-$AM155*$U155</f>
        <v>9.2274248787482915E-2</v>
      </c>
      <c r="AP155">
        <f>$AJ155*$U155-$AK155*$V155+$AL155*$S155+$AM155*$T155</f>
        <v>-4.4168870316087738E-2</v>
      </c>
      <c r="AQ155">
        <f>$AJ155*$V155+$AK155*$U155-$AL155*$T155+$AM155*$S155</f>
        <v>0.84533698382512545</v>
      </c>
      <c r="AR155">
        <f t="shared" si="110"/>
        <v>0</v>
      </c>
      <c r="AS155">
        <f t="shared" si="111"/>
        <v>9.2274248787482915E-2</v>
      </c>
      <c r="AT155">
        <f t="shared" si="112"/>
        <v>-4.4168870316087738E-2</v>
      </c>
      <c r="AU155">
        <f t="shared" si="113"/>
        <v>-0.15466301617487455</v>
      </c>
      <c r="AV155">
        <f t="shared" si="114"/>
        <v>0.19336063470949408</v>
      </c>
      <c r="AW155">
        <f t="shared" si="115"/>
        <v>-0.19306296743440712</v>
      </c>
      <c r="AX155">
        <f t="shared" si="116"/>
        <v>-7.0691195105618124E-2</v>
      </c>
      <c r="AY155">
        <f t="shared" si="117"/>
        <v>0.11913425879975757</v>
      </c>
      <c r="AZ155">
        <f t="shared" si="118"/>
        <v>0</v>
      </c>
      <c r="BA155">
        <f t="shared" si="119"/>
        <v>-4.904623079450933E-2</v>
      </c>
      <c r="BB155">
        <f t="shared" si="120"/>
        <v>-0.19969408379586848</v>
      </c>
      <c r="BC155">
        <f t="shared" si="121"/>
        <v>0.2491037297412273</v>
      </c>
      <c r="BD155">
        <f t="shared" si="122"/>
        <v>-50.902319586443916</v>
      </c>
      <c r="BE155">
        <f t="shared" si="123"/>
        <v>-1.61376870229972</v>
      </c>
      <c r="BF155">
        <f t="shared" si="124"/>
        <v>33.404140970255504</v>
      </c>
      <c r="BG155">
        <f t="shared" si="125"/>
        <v>-2.6997421124343592</v>
      </c>
      <c r="BH155">
        <f t="shared" si="126"/>
        <v>0</v>
      </c>
      <c r="BI155">
        <f t="shared" si="127"/>
        <v>9.9096962515198594</v>
      </c>
      <c r="BJ155">
        <f t="shared" si="128"/>
        <v>63.49024733466522</v>
      </c>
      <c r="BK155">
        <f t="shared" si="129"/>
        <v>-1.6607583575130762</v>
      </c>
    </row>
    <row r="156" spans="2:63" x14ac:dyDescent="0.25">
      <c r="B156">
        <v>146</v>
      </c>
      <c r="C156">
        <f>'Исходные данные'!A149/9.81</f>
        <v>-0.88446279306829756</v>
      </c>
      <c r="D156">
        <f>'Исходные данные'!B149/9.81</f>
        <v>-1.8304281345565748E-2</v>
      </c>
      <c r="E156">
        <f>'Исходные данные'!C149/9.81</f>
        <v>-0.2569918450560652</v>
      </c>
      <c r="F156">
        <f>'Исходные данные'!D149</f>
        <v>-0.25301899999999999</v>
      </c>
      <c r="G156">
        <f>'Исходные данные'!E149</f>
        <v>-0.14605899999999999</v>
      </c>
      <c r="H156">
        <f>'Исходные данные'!F149</f>
        <v>-3.8800099999999997E-2</v>
      </c>
      <c r="I156">
        <f>'Исходные данные'!G149</f>
        <v>5.7937500000000002</v>
      </c>
      <c r="J156">
        <f>'Исходные данные'!H149</f>
        <v>61.592599999999997</v>
      </c>
      <c r="K156">
        <f>'Исходные данные'!I149</f>
        <v>-12.964499999999999</v>
      </c>
      <c r="L156">
        <f>'Исходные данные'!J149</f>
        <v>11846828</v>
      </c>
      <c r="M156">
        <f t="shared" si="130"/>
        <v>5.9704E-2</v>
      </c>
      <c r="O156">
        <f t="shared" si="135"/>
        <v>0.5269650810039368</v>
      </c>
      <c r="P156">
        <f t="shared" si="136"/>
        <v>0.15116556933340503</v>
      </c>
      <c r="Q156">
        <f t="shared" si="137"/>
        <v>0.78513795480801796</v>
      </c>
      <c r="R156">
        <f t="shared" si="138"/>
        <v>-0.11867745606407973</v>
      </c>
      <c r="S156">
        <f t="shared" si="139"/>
        <v>0.56597844339345937</v>
      </c>
      <c r="T156">
        <f t="shared" si="140"/>
        <v>-0.16235696957948428</v>
      </c>
      <c r="U156">
        <f t="shared" si="141"/>
        <v>-0.84326490222991934</v>
      </c>
      <c r="V156">
        <f t="shared" si="142"/>
        <v>0.12746362950857784</v>
      </c>
      <c r="W156">
        <f t="shared" si="143"/>
        <v>7.3160905515649216E-2</v>
      </c>
      <c r="X156">
        <f t="shared" si="144"/>
        <v>-8.8772862161936653E-2</v>
      </c>
      <c r="Y156">
        <f>($O155*$G156-$QP155*$H156+$R155*$F156)/2</f>
        <v>-2.1420473243584426E-2</v>
      </c>
      <c r="Z156">
        <f t="shared" si="145"/>
        <v>7.7179709676465744E-2</v>
      </c>
      <c r="AA156">
        <f t="shared" si="146"/>
        <v>0.6493845654765652</v>
      </c>
      <c r="AB156">
        <f t="shared" si="147"/>
        <v>0.21516572879543638</v>
      </c>
      <c r="AC156">
        <f t="shared" si="148"/>
        <v>0.90035692520161192</v>
      </c>
      <c r="AD156">
        <f t="shared" si="149"/>
        <v>-9.7612921318032134E-2</v>
      </c>
      <c r="AE156">
        <f t="shared" si="150"/>
        <v>-9.2912150104301219E-2</v>
      </c>
      <c r="AF156">
        <f t="shared" si="151"/>
        <v>-4.3500904236387167E-2</v>
      </c>
      <c r="AG156">
        <f t="shared" si="152"/>
        <v>-8.384165202307714E-2</v>
      </c>
      <c r="AH156">
        <f t="shared" si="153"/>
        <v>-1.856690852258841E-2</v>
      </c>
      <c r="AI156">
        <f t="shared" si="154"/>
        <v>0.1337877012749395</v>
      </c>
      <c r="AJ156">
        <f t="shared" si="131"/>
        <v>0.11757256928780289</v>
      </c>
      <c r="AK156">
        <f t="shared" si="132"/>
        <v>-0.67002736456903456</v>
      </c>
      <c r="AL156">
        <f t="shared" si="133"/>
        <v>0.13416839573463352</v>
      </c>
      <c r="AM156">
        <f t="shared" si="134"/>
        <v>0.55623260289526844</v>
      </c>
      <c r="AN156">
        <f>$AJ156*$S156-$AK156*$T156-$AL156*$U156-$AM156*$V156</f>
        <v>0</v>
      </c>
      <c r="AO156">
        <f>$AJ156*$T156+$AK156*$S156+$AL156*$V156-$AM156*$U156</f>
        <v>8.7843251298205971E-2</v>
      </c>
      <c r="AP156">
        <f>$AJ156*$U156-$AK156*$V156+$AL156*$S156+$AM156*$T156</f>
        <v>-2.8112521404262222E-2</v>
      </c>
      <c r="AQ156">
        <f>$AJ156*$V156+$AK156*$U156-$AL156*$T156+$AM156*$S156</f>
        <v>0.916595623382922</v>
      </c>
      <c r="AR156">
        <f t="shared" si="110"/>
        <v>0</v>
      </c>
      <c r="AS156">
        <f t="shared" si="111"/>
        <v>8.7843251298205971E-2</v>
      </c>
      <c r="AT156">
        <f t="shared" si="112"/>
        <v>-2.8112521404262222E-2</v>
      </c>
      <c r="AU156">
        <f t="shared" si="113"/>
        <v>-8.3404376617078002E-2</v>
      </c>
      <c r="AV156">
        <f t="shared" si="114"/>
        <v>0.14831952856544117</v>
      </c>
      <c r="AW156">
        <f t="shared" si="115"/>
        <v>-0.18112951954614509</v>
      </c>
      <c r="AX156">
        <f t="shared" si="116"/>
        <v>-4.107510230378357E-2</v>
      </c>
      <c r="AY156">
        <f t="shared" si="117"/>
        <v>0.15612943045684124</v>
      </c>
      <c r="AZ156">
        <f t="shared" si="118"/>
        <v>0</v>
      </c>
      <c r="BA156">
        <f t="shared" si="119"/>
        <v>-1.7322542535033736E-4</v>
      </c>
      <c r="BB156">
        <f t="shared" si="120"/>
        <v>-0.15058155043729402</v>
      </c>
      <c r="BC156">
        <f t="shared" si="121"/>
        <v>0.25334257491164547</v>
      </c>
      <c r="BD156">
        <f t="shared" si="122"/>
        <v>-50.773097391776496</v>
      </c>
      <c r="BE156">
        <f t="shared" si="123"/>
        <v>0.18383600333044736</v>
      </c>
      <c r="BF156">
        <f t="shared" si="124"/>
        <v>33.729347960794748</v>
      </c>
      <c r="BG156">
        <f t="shared" si="125"/>
        <v>-2.0700513726198109</v>
      </c>
      <c r="BH156">
        <f t="shared" si="126"/>
        <v>0</v>
      </c>
      <c r="BI156">
        <f t="shared" si="127"/>
        <v>10.901076887394982</v>
      </c>
      <c r="BJ156">
        <f t="shared" si="128"/>
        <v>62.217909727027092</v>
      </c>
      <c r="BK156">
        <f t="shared" si="129"/>
        <v>-2.32215545713639</v>
      </c>
    </row>
    <row r="157" spans="2:63" x14ac:dyDescent="0.25">
      <c r="B157">
        <v>147</v>
      </c>
      <c r="C157">
        <f>'Исходные данные'!A150/9.81</f>
        <v>-0.92888175331294598</v>
      </c>
      <c r="D157">
        <f>'Исходные данные'!B150/9.81</f>
        <v>-1.5375637104994903E-2</v>
      </c>
      <c r="E157">
        <f>'Исходные данные'!C150/9.81</f>
        <v>-0.25186748216106009</v>
      </c>
      <c r="F157">
        <f>'Исходные данные'!D150</f>
        <v>-0.190667</v>
      </c>
      <c r="G157">
        <f>'Исходные данные'!E150</f>
        <v>-6.6253800000000002E-2</v>
      </c>
      <c r="H157">
        <f>'Исходные данные'!F150</f>
        <v>-2.05474E-2</v>
      </c>
      <c r="I157">
        <f>'Исходные данные'!G150</f>
        <v>5.7937500000000002</v>
      </c>
      <c r="J157">
        <f>'Исходные данные'!H150</f>
        <v>61.592599999999997</v>
      </c>
      <c r="K157">
        <f>'Исходные данные'!I150</f>
        <v>-12.964499999999999</v>
      </c>
      <c r="L157">
        <f>'Исходные данные'!J150</f>
        <v>11915869</v>
      </c>
      <c r="M157">
        <f t="shared" si="130"/>
        <v>6.9041000000000005E-2</v>
      </c>
      <c r="O157">
        <f t="shared" si="135"/>
        <v>0.54708109887853129</v>
      </c>
      <c r="P157">
        <f t="shared" si="136"/>
        <v>0.14919451369394368</v>
      </c>
      <c r="Q157">
        <f t="shared" si="137"/>
        <v>0.78182865574631433</v>
      </c>
      <c r="R157">
        <f t="shared" si="138"/>
        <v>-0.11487766431996715</v>
      </c>
      <c r="S157">
        <f t="shared" si="139"/>
        <v>0.57830392659679009</v>
      </c>
      <c r="T157">
        <f t="shared" si="140"/>
        <v>-0.15770929259441102</v>
      </c>
      <c r="U157">
        <f t="shared" si="141"/>
        <v>-0.82644891675259891</v>
      </c>
      <c r="V157">
        <f t="shared" si="142"/>
        <v>0.12143392358224278</v>
      </c>
      <c r="W157">
        <f t="shared" si="143"/>
        <v>3.9201072738810364E-2</v>
      </c>
      <c r="X157">
        <f t="shared" si="144"/>
        <v>-6.2235113575489109E-2</v>
      </c>
      <c r="Y157">
        <f>($O156*$G157-$QP156*$H157+$R156*$F157)/2</f>
        <v>-6.1427822842243709E-3</v>
      </c>
      <c r="Z157">
        <f t="shared" si="145"/>
        <v>6.4428421363229266E-2</v>
      </c>
      <c r="AA157">
        <f t="shared" si="146"/>
        <v>0.72311085795172181</v>
      </c>
      <c r="AB157">
        <f t="shared" si="147"/>
        <v>0.17271011526708402</v>
      </c>
      <c r="AC157">
        <f t="shared" si="148"/>
        <v>0.75265612619834887</v>
      </c>
      <c r="AD157">
        <f t="shared" si="149"/>
        <v>-0.12143381892725366</v>
      </c>
      <c r="AE157">
        <f t="shared" si="150"/>
        <v>-0.1064125203572262</v>
      </c>
      <c r="AF157">
        <f t="shared" si="151"/>
        <v>-1.1688293617277912E-2</v>
      </c>
      <c r="AG157">
        <f t="shared" si="152"/>
        <v>1.7621961084007792E-2</v>
      </c>
      <c r="AH157">
        <f t="shared" si="153"/>
        <v>1.4953751431899566E-3</v>
      </c>
      <c r="AI157">
        <f t="shared" si="154"/>
        <v>0.10850350388686042</v>
      </c>
      <c r="AJ157">
        <f t="shared" si="131"/>
        <v>0.12167122708493047</v>
      </c>
      <c r="AK157">
        <f t="shared" si="132"/>
        <v>-0.70685718261290698</v>
      </c>
      <c r="AL157">
        <f t="shared" si="133"/>
        <v>0.13587329232300641</v>
      </c>
      <c r="AM157">
        <f t="shared" si="134"/>
        <v>0.5861404729268842</v>
      </c>
      <c r="AN157">
        <f>$AJ157*$S157-$AK157*$T157-$AL157*$U157-$AM157*$V157</f>
        <v>0</v>
      </c>
      <c r="AO157">
        <f>$AJ157*$T157+$AK157*$S157+$AL157*$V157-$AM157*$U157</f>
        <v>7.2947818511252427E-2</v>
      </c>
      <c r="AP157">
        <f>$AJ157*$U157-$AK157*$V157+$AL157*$S157+$AM157*$T157</f>
        <v>-2.858235360354941E-2</v>
      </c>
      <c r="AQ157">
        <f>$AJ157*$V157+$AK157*$U157-$AL157*$T157+$AM157*$S157</f>
        <v>0.95935218520687182</v>
      </c>
      <c r="AR157">
        <f t="shared" si="110"/>
        <v>0</v>
      </c>
      <c r="AS157">
        <f t="shared" si="111"/>
        <v>7.2947818511252427E-2</v>
      </c>
      <c r="AT157">
        <f t="shared" si="112"/>
        <v>-2.858235360354941E-2</v>
      </c>
      <c r="AU157">
        <f t="shared" si="113"/>
        <v>-4.0647814793128179E-2</v>
      </c>
      <c r="AV157">
        <f t="shared" si="114"/>
        <v>7.788515241472023E-2</v>
      </c>
      <c r="AW157">
        <f t="shared" si="115"/>
        <v>-0.12798593979727699</v>
      </c>
      <c r="AX157">
        <f t="shared" si="116"/>
        <v>-1.1277262735308328E-2</v>
      </c>
      <c r="AY157">
        <f t="shared" si="117"/>
        <v>0.12794312666270996</v>
      </c>
      <c r="AZ157">
        <f t="shared" si="118"/>
        <v>0</v>
      </c>
      <c r="BA157">
        <f t="shared" si="119"/>
        <v>1.8071032350241809E-2</v>
      </c>
      <c r="BB157">
        <f t="shared" si="120"/>
        <v>-7.5525770330698114E-2</v>
      </c>
      <c r="BC157">
        <f t="shared" si="121"/>
        <v>0.18744322435327221</v>
      </c>
      <c r="BD157">
        <f t="shared" si="122"/>
        <v>-50.508586854710941</v>
      </c>
      <c r="BE157">
        <f t="shared" si="123"/>
        <v>0.10924753659840736</v>
      </c>
      <c r="BF157">
        <f t="shared" si="124"/>
        <v>34.964807095917145</v>
      </c>
      <c r="BG157">
        <f t="shared" si="125"/>
        <v>-2.4330746764953313</v>
      </c>
      <c r="BH157">
        <f t="shared" si="126"/>
        <v>0</v>
      </c>
      <c r="BI157">
        <f t="shared" si="127"/>
        <v>10.263953564371432</v>
      </c>
      <c r="BJ157">
        <f t="shared" si="128"/>
        <v>62.333504258097229</v>
      </c>
      <c r="BK157">
        <f t="shared" si="129"/>
        <v>-2.116525030965013</v>
      </c>
    </row>
    <row r="158" spans="2:63" x14ac:dyDescent="0.25">
      <c r="B158">
        <v>148</v>
      </c>
      <c r="C158">
        <f>'Исходные данные'!A151/9.81</f>
        <v>-0.94743017329255863</v>
      </c>
      <c r="D158">
        <f>'Исходные данные'!B151/9.81</f>
        <v>3.5388277268093779E-2</v>
      </c>
      <c r="E158">
        <f>'Исходные данные'!C151/9.81</f>
        <v>-0.26407033639143734</v>
      </c>
      <c r="F158">
        <f>'Исходные данные'!D151</f>
        <v>-0.10100199999999999</v>
      </c>
      <c r="G158">
        <f>'Исходные данные'!E151</f>
        <v>-3.9074600000000001E-2</v>
      </c>
      <c r="H158">
        <f>'Исходные данные'!F151</f>
        <v>5.4061999999999999E-2</v>
      </c>
      <c r="I158">
        <f>'Исходные данные'!G151</f>
        <v>7.2421899999999999</v>
      </c>
      <c r="J158">
        <f>'Исходные данные'!H151</f>
        <v>63.4148</v>
      </c>
      <c r="K158">
        <f>'Исходные данные'!I151</f>
        <v>-12.614100000000001</v>
      </c>
      <c r="L158">
        <f>'Исходные данные'!J151</f>
        <v>11974642</v>
      </c>
      <c r="M158">
        <f t="shared" si="130"/>
        <v>5.8772999999999999E-2</v>
      </c>
      <c r="O158">
        <f t="shared" si="135"/>
        <v>0.56139905582440597</v>
      </c>
      <c r="P158">
        <f t="shared" si="136"/>
        <v>0.15706558884370361</v>
      </c>
      <c r="Q158">
        <f t="shared" si="137"/>
        <v>0.78670517626728265</v>
      </c>
      <c r="R158">
        <f t="shared" si="138"/>
        <v>-0.10433117023847047</v>
      </c>
      <c r="S158">
        <f t="shared" si="139"/>
        <v>0.57898364215252074</v>
      </c>
      <c r="T158">
        <f t="shared" si="140"/>
        <v>-0.16198532174589458</v>
      </c>
      <c r="U158">
        <f t="shared" si="141"/>
        <v>-0.81134697953239843</v>
      </c>
      <c r="V158">
        <f t="shared" si="142"/>
        <v>0.10759911387096822</v>
      </c>
      <c r="W158">
        <f t="shared" si="143"/>
        <v>2.5914551276203349E-2</v>
      </c>
      <c r="X158">
        <f t="shared" si="144"/>
        <v>-8.7389315721045791E-3</v>
      </c>
      <c r="Y158">
        <f>($O157*$G158-$QP157*$H158+$R157*$F158)/2</f>
        <v>-4.8870506272968685E-3</v>
      </c>
      <c r="Z158">
        <f t="shared" si="145"/>
        <v>5.1356420155237517E-2</v>
      </c>
      <c r="AA158">
        <f t="shared" si="146"/>
        <v>0.69076951950867016</v>
      </c>
      <c r="AB158">
        <f t="shared" si="147"/>
        <v>0.24184410463584788</v>
      </c>
      <c r="AC158">
        <f t="shared" si="148"/>
        <v>0.83891639742520041</v>
      </c>
      <c r="AD158">
        <f t="shared" si="149"/>
        <v>-2.8213480108039854E-2</v>
      </c>
      <c r="AE158">
        <f t="shared" si="150"/>
        <v>-0.10567915269322549</v>
      </c>
      <c r="AF158">
        <f t="shared" si="151"/>
        <v>-6.8141400853150375E-2</v>
      </c>
      <c r="AG158">
        <f t="shared" si="152"/>
        <v>-4.1986571662052122E-2</v>
      </c>
      <c r="AH158">
        <f t="shared" si="153"/>
        <v>-6.3739287523667407E-2</v>
      </c>
      <c r="AI158">
        <f t="shared" si="154"/>
        <v>0.14709487685893474</v>
      </c>
      <c r="AJ158">
        <f t="shared" si="131"/>
        <v>9.3417769929511479E-2</v>
      </c>
      <c r="AK158">
        <f t="shared" si="132"/>
        <v>-0.73593980490367839</v>
      </c>
      <c r="AL158">
        <f t="shared" si="133"/>
        <v>0.16018980702588564</v>
      </c>
      <c r="AM158">
        <f t="shared" si="134"/>
        <v>0.60265766456695569</v>
      </c>
      <c r="AN158">
        <f>$AJ158*$S158-$AK158*$T158-$AL158*$U158-$AM158*$V158</f>
        <v>0</v>
      </c>
      <c r="AO158">
        <f>$AJ158*$T158+$AK158*$S158+$AL158*$V158-$AM158*$U158</f>
        <v>6.4971340958632384E-2</v>
      </c>
      <c r="AP158">
        <f>$AJ158*$U158-$AK158*$V158+$AL158*$S158+$AM158*$T158</f>
        <v>-1.4821723869036241E-3</v>
      </c>
      <c r="AQ158">
        <f>$AJ158*$V158+$AK158*$U158-$AL158*$T158+$AM158*$S158</f>
        <v>0.98203153412408839</v>
      </c>
      <c r="AR158">
        <f t="shared" si="110"/>
        <v>0</v>
      </c>
      <c r="AS158">
        <f t="shared" si="111"/>
        <v>6.4971340958632384E-2</v>
      </c>
      <c r="AT158">
        <f t="shared" si="112"/>
        <v>-1.4821723869036241E-3</v>
      </c>
      <c r="AU158">
        <f t="shared" si="113"/>
        <v>-1.796846587591161E-2</v>
      </c>
      <c r="AV158">
        <f t="shared" si="114"/>
        <v>5.2244480410397504E-2</v>
      </c>
      <c r="AW158">
        <f t="shared" si="115"/>
        <v>-1.8248270941614953E-2</v>
      </c>
      <c r="AX158">
        <f t="shared" si="116"/>
        <v>-1.9890066554358647E-2</v>
      </c>
      <c r="AY158">
        <f t="shared" si="117"/>
        <v>0.10367187691149493</v>
      </c>
      <c r="AZ158">
        <f t="shared" si="118"/>
        <v>0</v>
      </c>
      <c r="BA158">
        <f t="shared" si="119"/>
        <v>6.2945421317024866E-2</v>
      </c>
      <c r="BB158">
        <f t="shared" si="120"/>
        <v>-6.8734249109028367E-2</v>
      </c>
      <c r="BC158">
        <f t="shared" si="121"/>
        <v>7.7229561359626178E-2</v>
      </c>
      <c r="BD158">
        <f t="shared" si="122"/>
        <v>-52.34229406332755</v>
      </c>
      <c r="BE158">
        <f t="shared" si="123"/>
        <v>0.75832115858638183</v>
      </c>
      <c r="BF158">
        <f t="shared" si="124"/>
        <v>36.826663731737561</v>
      </c>
      <c r="BG158">
        <f t="shared" si="125"/>
        <v>-2.8187292871800951</v>
      </c>
      <c r="BH158">
        <f t="shared" si="126"/>
        <v>0</v>
      </c>
      <c r="BI158">
        <f t="shared" si="127"/>
        <v>10.593287782172009</v>
      </c>
      <c r="BJ158">
        <f t="shared" si="128"/>
        <v>64.164796171609893</v>
      </c>
      <c r="BK158">
        <f t="shared" si="129"/>
        <v>-1.9138652162423895</v>
      </c>
    </row>
    <row r="159" spans="2:63" x14ac:dyDescent="0.25">
      <c r="B159">
        <v>149</v>
      </c>
      <c r="C159">
        <f>'Исходные данные'!A152/9.81</f>
        <v>-0.93986442405708459</v>
      </c>
      <c r="D159">
        <f>'Исходные данные'!B152/9.81</f>
        <v>1.2446890927624873E-2</v>
      </c>
      <c r="E159">
        <f>'Исходные данные'!C152/9.81</f>
        <v>-0.24625382262996942</v>
      </c>
      <c r="F159">
        <f>'Исходные данные'!D152</f>
        <v>-4.7709700000000001E-2</v>
      </c>
      <c r="G159">
        <f>'Исходные данные'!E152</f>
        <v>-7.22492E-2</v>
      </c>
      <c r="H159">
        <f>'Исходные данные'!F152</f>
        <v>4.87328E-2</v>
      </c>
      <c r="I159">
        <f>'Исходные данные'!G152</f>
        <v>7.2421899999999999</v>
      </c>
      <c r="J159">
        <f>'Исходные данные'!H152</f>
        <v>63.4148</v>
      </c>
      <c r="K159">
        <f>'Исходные данные'!I152</f>
        <v>-12.614100000000001</v>
      </c>
      <c r="L159">
        <f>'Исходные данные'!J152</f>
        <v>12032347</v>
      </c>
      <c r="M159">
        <f t="shared" si="130"/>
        <v>5.7704999999999999E-2</v>
      </c>
      <c r="O159">
        <f t="shared" si="135"/>
        <v>0.56931013119257068</v>
      </c>
      <c r="P159">
        <f t="shared" si="136"/>
        <v>0.15385009029798113</v>
      </c>
      <c r="Q159">
        <f t="shared" si="137"/>
        <v>0.76920043326067478</v>
      </c>
      <c r="R159">
        <f t="shared" si="138"/>
        <v>-0.10407455380081429</v>
      </c>
      <c r="S159">
        <f t="shared" si="139"/>
        <v>0.59909428633735795</v>
      </c>
      <c r="T159">
        <f t="shared" si="140"/>
        <v>-0.16189894575902095</v>
      </c>
      <c r="U159">
        <f t="shared" si="141"/>
        <v>-0.80944209380109511</v>
      </c>
      <c r="V159">
        <f t="shared" si="142"/>
        <v>0.10951934125002878</v>
      </c>
      <c r="W159">
        <f t="shared" si="143"/>
        <v>3.4708360899111966E-2</v>
      </c>
      <c r="X159">
        <f t="shared" si="144"/>
        <v>2.0081609477696333E-3</v>
      </c>
      <c r="Y159">
        <f>($O158*$G159-$QP158*$H159+$R158*$F159)/2</f>
        <v>-1.779151191567116E-2</v>
      </c>
      <c r="Z159">
        <f t="shared" si="145"/>
        <v>2.6772076357176138E-2</v>
      </c>
      <c r="AA159">
        <f t="shared" si="146"/>
        <v>0.6290488951509946</v>
      </c>
      <c r="AB159">
        <f t="shared" si="147"/>
        <v>0.12016614229104432</v>
      </c>
      <c r="AC159">
        <f t="shared" si="148"/>
        <v>0.60258869694425399</v>
      </c>
      <c r="AD159">
        <f t="shared" si="149"/>
        <v>-0.11710035677822055</v>
      </c>
      <c r="AE159">
        <f t="shared" si="150"/>
        <v>-3.7493604753276684E-2</v>
      </c>
      <c r="AF159">
        <f t="shared" si="151"/>
        <v>2.0450798973535876E-2</v>
      </c>
      <c r="AG159">
        <f t="shared" si="152"/>
        <v>0.10204296969541057</v>
      </c>
      <c r="AH159">
        <f t="shared" si="153"/>
        <v>7.0770727308155004E-3</v>
      </c>
      <c r="AI159">
        <f t="shared" si="154"/>
        <v>0.11084610141428809</v>
      </c>
      <c r="AJ159">
        <f t="shared" si="131"/>
        <v>0.10939531590280616</v>
      </c>
      <c r="AK159">
        <f t="shared" si="132"/>
        <v>-0.72319748100273851</v>
      </c>
      <c r="AL159">
        <f t="shared" si="133"/>
        <v>0.14278828452178996</v>
      </c>
      <c r="AM159">
        <f t="shared" si="134"/>
        <v>0.58466428141600835</v>
      </c>
      <c r="AN159">
        <f>$AJ159*$S159-$AK159*$T159-$AL159*$U159-$AM159*$V159</f>
        <v>0</v>
      </c>
      <c r="AO159">
        <f>$AJ159*$T159+$AK159*$S159+$AL159*$V159-$AM159*$U159</f>
        <v>3.7915493901184649E-2</v>
      </c>
      <c r="AP159">
        <f>$AJ159*$U159-$AK159*$V159+$AL159*$S159+$AM159*$T159</f>
        <v>-1.845794721458946E-2</v>
      </c>
      <c r="AQ159">
        <f>$AJ159*$V159+$AK159*$U159-$AL159*$T159+$AM159*$S159</f>
        <v>0.97075368934073314</v>
      </c>
      <c r="AR159">
        <f t="shared" si="110"/>
        <v>0</v>
      </c>
      <c r="AS159">
        <f t="shared" si="111"/>
        <v>3.7915493901184649E-2</v>
      </c>
      <c r="AT159">
        <f t="shared" si="112"/>
        <v>-1.845794721458946E-2</v>
      </c>
      <c r="AU159">
        <f t="shared" si="113"/>
        <v>-2.9246310659266861E-2</v>
      </c>
      <c r="AV159">
        <f t="shared" si="114"/>
        <v>6.7986102011291058E-2</v>
      </c>
      <c r="AW159">
        <f t="shared" si="115"/>
        <v>2.8043720553818279E-3</v>
      </c>
      <c r="AX159">
        <f t="shared" si="116"/>
        <v>-4.3664381471561028E-2</v>
      </c>
      <c r="AY159">
        <f t="shared" si="117"/>
        <v>5.3326852728161227E-2</v>
      </c>
      <c r="AZ159">
        <f t="shared" si="118"/>
        <v>-1.8214596497756474E-17</v>
      </c>
      <c r="BA159">
        <f t="shared" si="119"/>
        <v>2.9056110066500267E-2</v>
      </c>
      <c r="BB159">
        <f t="shared" si="120"/>
        <v>-9.0130588434922568E-2</v>
      </c>
      <c r="BC159">
        <f t="shared" si="121"/>
        <v>3.0054411768457988E-2</v>
      </c>
      <c r="BD159">
        <f t="shared" si="122"/>
        <v>-51.205710049693032</v>
      </c>
      <c r="BE159">
        <f t="shared" si="123"/>
        <v>1.0201479681959231</v>
      </c>
      <c r="BF159">
        <f t="shared" si="124"/>
        <v>37.289640838787676</v>
      </c>
      <c r="BG159">
        <f t="shared" si="125"/>
        <v>-2.9956579054039194</v>
      </c>
      <c r="BH159">
        <f t="shared" si="126"/>
        <v>0</v>
      </c>
      <c r="BI159">
        <f t="shared" si="127"/>
        <v>10.560440585704495</v>
      </c>
      <c r="BJ159">
        <f t="shared" si="128"/>
        <v>64.16133584657041</v>
      </c>
      <c r="BK159">
        <f t="shared" si="129"/>
        <v>-2.1912943356623682</v>
      </c>
    </row>
    <row r="160" spans="2:63" x14ac:dyDescent="0.25">
      <c r="B160">
        <v>150</v>
      </c>
      <c r="C160">
        <f>'Исходные данные'!A153/9.81</f>
        <v>-0.93351885830784898</v>
      </c>
      <c r="D160">
        <f>'Исходные данные'!B153/9.81</f>
        <v>-3.6608562691131498E-3</v>
      </c>
      <c r="E160">
        <f>'Исходные данные'!C153/9.81</f>
        <v>-0.24503363914373086</v>
      </c>
      <c r="F160">
        <f>'Исходные данные'!D153</f>
        <v>-3.8383500000000001E-2</v>
      </c>
      <c r="G160">
        <f>'Исходные данные'!E153</f>
        <v>-1.53595E-2</v>
      </c>
      <c r="H160">
        <f>'Исходные данные'!F153</f>
        <v>1.86225E-2</v>
      </c>
      <c r="I160">
        <f>'Исходные данные'!G153</f>
        <v>6.3369099999999996</v>
      </c>
      <c r="J160">
        <f>'Исходные данные'!H153</f>
        <v>62.868200000000002</v>
      </c>
      <c r="K160">
        <f>'Исходные данные'!I153</f>
        <v>-12.4389</v>
      </c>
      <c r="L160">
        <f>'Исходные данные'!J153</f>
        <v>12091228</v>
      </c>
      <c r="M160">
        <f t="shared" si="130"/>
        <v>5.8881000000000003E-2</v>
      </c>
      <c r="O160">
        <f t="shared" si="135"/>
        <v>0.57641706251409264</v>
      </c>
      <c r="P160">
        <f t="shared" si="136"/>
        <v>0.15221077835718466</v>
      </c>
      <c r="Q160">
        <f t="shared" si="137"/>
        <v>0.78415448038901669</v>
      </c>
      <c r="R160">
        <f t="shared" si="138"/>
        <v>-0.11022587158061334</v>
      </c>
      <c r="S160">
        <f t="shared" si="139"/>
        <v>0.58670030969129672</v>
      </c>
      <c r="T160">
        <f t="shared" si="140"/>
        <v>-0.15492620987139891</v>
      </c>
      <c r="U160">
        <f t="shared" si="141"/>
        <v>-0.79814375112951486</v>
      </c>
      <c r="V160">
        <f t="shared" si="142"/>
        <v>0.11219229477746048</v>
      </c>
      <c r="W160">
        <f t="shared" si="143"/>
        <v>9.8289836868877788E-3</v>
      </c>
      <c r="X160">
        <f t="shared" si="144"/>
        <v>-4.5631067306683634E-3</v>
      </c>
      <c r="Y160">
        <f>($O159*$G160-$QP159*$H160+$R159*$F160)/2</f>
        <v>-2.3747866621193665E-3</v>
      </c>
      <c r="Z160">
        <f t="shared" si="145"/>
        <v>1.8881761143131458E-2</v>
      </c>
      <c r="AA160">
        <f t="shared" si="146"/>
        <v>0.64242432639275326</v>
      </c>
      <c r="AB160">
        <f t="shared" si="147"/>
        <v>0.13835216941737274</v>
      </c>
      <c r="AC160">
        <f t="shared" si="148"/>
        <v>0.93677034724493513</v>
      </c>
      <c r="AD160">
        <f t="shared" si="149"/>
        <v>-0.18366382968592079</v>
      </c>
      <c r="AE160">
        <f t="shared" si="150"/>
        <v>-3.3724510026891301E-2</v>
      </c>
      <c r="AF160">
        <f t="shared" si="151"/>
        <v>7.1485405358430402E-3</v>
      </c>
      <c r="AG160">
        <f t="shared" si="152"/>
        <v>-7.7292969291322872E-2</v>
      </c>
      <c r="AH160">
        <f t="shared" si="153"/>
        <v>3.6711193021701866E-2</v>
      </c>
      <c r="AI160">
        <f t="shared" si="154"/>
        <v>9.225160704991818E-2</v>
      </c>
      <c r="AJ160">
        <f t="shared" si="131"/>
        <v>0.11795326243844614</v>
      </c>
      <c r="AK160">
        <f t="shared" si="132"/>
        <v>-0.73064394516089626</v>
      </c>
      <c r="AL160">
        <f t="shared" si="133"/>
        <v>0.13808451071475403</v>
      </c>
      <c r="AM160">
        <f t="shared" si="134"/>
        <v>0.59022420299519651</v>
      </c>
      <c r="AN160">
        <f>$AJ160*$S160-$AK160*$T160-$AL160*$U160-$AM160*$V160</f>
        <v>0</v>
      </c>
      <c r="AO160">
        <f>$AJ160*$T160+$AK160*$S160+$AL160*$V160-$AM160*$U160</f>
        <v>3.9632696724801908E-2</v>
      </c>
      <c r="AP160">
        <f>$AJ160*$U160-$AK160*$V160+$AL160*$S160+$AM160*$T160</f>
        <v>-2.2598012012223154E-2</v>
      </c>
      <c r="AQ160">
        <f>$AJ160*$V160+$AK160*$U160-$AL160*$T160+$AM160*$S160</f>
        <v>0.96406997889180657</v>
      </c>
      <c r="AR160">
        <f t="shared" si="110"/>
        <v>0</v>
      </c>
      <c r="AS160">
        <f t="shared" si="111"/>
        <v>3.9632696724801908E-2</v>
      </c>
      <c r="AT160">
        <f t="shared" si="112"/>
        <v>-2.2598012012223154E-2</v>
      </c>
      <c r="AU160">
        <f t="shared" si="113"/>
        <v>-3.5930021108193433E-2</v>
      </c>
      <c r="AV160">
        <f t="shared" si="114"/>
        <v>1.9939284446118071E-2</v>
      </c>
      <c r="AW160">
        <f t="shared" si="115"/>
        <v>-9.2150017825076407E-3</v>
      </c>
      <c r="AX160">
        <f t="shared" si="116"/>
        <v>-7.457168349827405E-3</v>
      </c>
      <c r="AY160">
        <f t="shared" si="117"/>
        <v>3.8495038794503333E-2</v>
      </c>
      <c r="AZ160">
        <f t="shared" si="118"/>
        <v>0</v>
      </c>
      <c r="BA160">
        <f t="shared" si="119"/>
        <v>2.1392375667224212E-2</v>
      </c>
      <c r="BB160">
        <f t="shared" si="120"/>
        <v>-2.5219576525853889E-2</v>
      </c>
      <c r="BC160">
        <f t="shared" si="121"/>
        <v>3.1021670521088198E-2</v>
      </c>
      <c r="BD160">
        <f t="shared" si="122"/>
        <v>-51.634015301476303</v>
      </c>
      <c r="BE160">
        <f t="shared" si="123"/>
        <v>0.82838602120955418</v>
      </c>
      <c r="BF160">
        <f t="shared" si="124"/>
        <v>37.433146392577761</v>
      </c>
      <c r="BG160">
        <f t="shared" si="125"/>
        <v>-2.569892911313354</v>
      </c>
      <c r="BH160">
        <f t="shared" si="126"/>
        <v>0</v>
      </c>
      <c r="BI160">
        <f t="shared" si="127"/>
        <v>10.634043252574253</v>
      </c>
      <c r="BJ160">
        <f t="shared" si="128"/>
        <v>63.478610479688165</v>
      </c>
      <c r="BK160">
        <f t="shared" si="129"/>
        <v>-2.1624912643762935</v>
      </c>
    </row>
    <row r="161" spans="2:63" x14ac:dyDescent="0.25">
      <c r="B161">
        <v>151</v>
      </c>
      <c r="C161">
        <f>'Исходные данные'!A154/9.81</f>
        <v>-0.9471855249745158</v>
      </c>
      <c r="D161">
        <f>'Исходные данные'!B154/9.81</f>
        <v>-7.321712538226299E-4</v>
      </c>
      <c r="E161">
        <f>'Исходные данные'!C154/9.81</f>
        <v>-0.25625993883792048</v>
      </c>
      <c r="F161">
        <f>'Исходные данные'!D154</f>
        <v>1.90391E-2</v>
      </c>
      <c r="G161">
        <f>'Исходные данные'!E154</f>
        <v>2.27447E-2</v>
      </c>
      <c r="H161">
        <f>'Исходные данные'!F154</f>
        <v>3.1279500000000002E-2</v>
      </c>
      <c r="I161">
        <f>'Исходные данные'!G154</f>
        <v>6.3369099999999996</v>
      </c>
      <c r="J161">
        <f>'Исходные данные'!H154</f>
        <v>62.868200000000002</v>
      </c>
      <c r="K161">
        <f>'Исходные данные'!I154</f>
        <v>-12.4389</v>
      </c>
      <c r="L161">
        <f>'Исходные данные'!J154</f>
        <v>12153585</v>
      </c>
      <c r="M161">
        <f t="shared" si="130"/>
        <v>6.2357000000000003E-2</v>
      </c>
      <c r="O161">
        <f t="shared" si="135"/>
        <v>0.58055153751517141</v>
      </c>
      <c r="P161">
        <f t="shared" si="136"/>
        <v>0.14875065251111219</v>
      </c>
      <c r="Q161">
        <f t="shared" si="137"/>
        <v>0.7678890972819109</v>
      </c>
      <c r="R161">
        <f t="shared" si="138"/>
        <v>-0.11272069712751974</v>
      </c>
      <c r="S161">
        <f t="shared" si="139"/>
        <v>0.60378113164196556</v>
      </c>
      <c r="T161">
        <f t="shared" si="140"/>
        <v>-0.15470260864358326</v>
      </c>
      <c r="U161">
        <f t="shared" si="141"/>
        <v>-0.79861462449452814</v>
      </c>
      <c r="V161">
        <f t="shared" si="142"/>
        <v>0.1172309875578386</v>
      </c>
      <c r="W161">
        <f t="shared" si="143"/>
        <v>-8.6427522451092732E-3</v>
      </c>
      <c r="X161">
        <f t="shared" si="144"/>
        <v>1.9004738272789944E-2</v>
      </c>
      <c r="Y161">
        <f>($O160*$G161-$QP160*$H161+$R160*$F161)/2</f>
        <v>5.5059158850769129E-3</v>
      </c>
      <c r="Z161">
        <f t="shared" si="145"/>
        <v>3.2812152149178453E-3</v>
      </c>
      <c r="AA161">
        <f t="shared" si="146"/>
        <v>0.6278049164437548</v>
      </c>
      <c r="AB161">
        <f t="shared" si="147"/>
        <v>0.10178247559334061</v>
      </c>
      <c r="AC161">
        <f t="shared" si="148"/>
        <v>0.59995652940862387</v>
      </c>
      <c r="AD161">
        <f t="shared" si="149"/>
        <v>-0.14001495688860155</v>
      </c>
      <c r="AE161">
        <f t="shared" si="150"/>
        <v>-1.4087286512050158E-2</v>
      </c>
      <c r="AF161">
        <f t="shared" si="151"/>
        <v>1.382423851214043E-2</v>
      </c>
      <c r="AG161">
        <f t="shared" si="152"/>
        <v>5.0495381923228423E-2</v>
      </c>
      <c r="AH161">
        <f t="shared" si="153"/>
        <v>8.1662756385960794E-3</v>
      </c>
      <c r="AI161">
        <f t="shared" si="154"/>
        <v>5.4827300362970351E-2</v>
      </c>
      <c r="AJ161">
        <f t="shared" si="131"/>
        <v>0.11257089226052724</v>
      </c>
      <c r="AK161">
        <f t="shared" si="132"/>
        <v>-0.74675175679398609</v>
      </c>
      <c r="AL161">
        <f t="shared" si="133"/>
        <v>0.14446118265169042</v>
      </c>
      <c r="AM161">
        <f t="shared" si="134"/>
        <v>0.57845242528351926</v>
      </c>
      <c r="AN161">
        <f>$AJ161*$S161-$AK161*$T161-$AL161*$U161-$AM161*$V161</f>
        <v>0</v>
      </c>
      <c r="AO161">
        <f>$AJ161*$T161+$AK161*$S161+$AL161*$V161-$AM161*$U161</f>
        <v>1.060626204903975E-2</v>
      </c>
      <c r="AP161">
        <f>$AJ161*$U161-$AK161*$V161+$AL161*$S161+$AM161*$T161</f>
        <v>-4.6234777699385859E-3</v>
      </c>
      <c r="AQ161">
        <f>$AJ161*$V161+$AK161*$U161-$AL161*$T161+$AM161*$S161</f>
        <v>0.98117085245530355</v>
      </c>
      <c r="AR161">
        <f t="shared" si="110"/>
        <v>0</v>
      </c>
      <c r="AS161">
        <f t="shared" si="111"/>
        <v>1.060626204903975E-2</v>
      </c>
      <c r="AT161">
        <f t="shared" si="112"/>
        <v>-4.6234777699385859E-3</v>
      </c>
      <c r="AU161">
        <f t="shared" si="113"/>
        <v>-1.8829147544696445E-2</v>
      </c>
      <c r="AV161">
        <f t="shared" si="114"/>
        <v>-1.6771638653371938E-2</v>
      </c>
      <c r="AW161">
        <f t="shared" si="115"/>
        <v>3.7636164236290931E-2</v>
      </c>
      <c r="AX161">
        <f t="shared" si="116"/>
        <v>6.4055238954194241E-3</v>
      </c>
      <c r="AY161">
        <f t="shared" si="117"/>
        <v>6.9227334718152678E-3</v>
      </c>
      <c r="AZ161">
        <f t="shared" si="118"/>
        <v>3.1441863002079629E-18</v>
      </c>
      <c r="BA161">
        <f t="shared" si="119"/>
        <v>3.1598144168309611E-2</v>
      </c>
      <c r="BB161">
        <f t="shared" si="120"/>
        <v>1.1778520743313071E-2</v>
      </c>
      <c r="BC161">
        <f t="shared" si="121"/>
        <v>-2.6852179825259358E-2</v>
      </c>
      <c r="BD161">
        <f t="shared" si="122"/>
        <v>-50.620546322642333</v>
      </c>
      <c r="BE161">
        <f t="shared" si="123"/>
        <v>1.2137544825676398</v>
      </c>
      <c r="BF161">
        <f t="shared" si="124"/>
        <v>37.634223749497416</v>
      </c>
      <c r="BG161">
        <f t="shared" si="125"/>
        <v>-2.7357808472550751</v>
      </c>
      <c r="BH161">
        <f t="shared" si="126"/>
        <v>0</v>
      </c>
      <c r="BI161">
        <f t="shared" si="127"/>
        <v>10.791035244192624</v>
      </c>
      <c r="BJ161">
        <f t="shared" si="128"/>
        <v>63.430085594206716</v>
      </c>
      <c r="BK161">
        <f t="shared" si="129"/>
        <v>-2.7333189840015217</v>
      </c>
    </row>
    <row r="162" spans="2:63" x14ac:dyDescent="0.25">
      <c r="B162">
        <v>152</v>
      </c>
      <c r="C162">
        <f>'Исходные данные'!A155/9.81</f>
        <v>-0.94035270132517834</v>
      </c>
      <c r="D162">
        <f>'Исходные данные'!B155/9.81</f>
        <v>-5.1251987767584094E-3</v>
      </c>
      <c r="E162">
        <f>'Исходные данные'!C155/9.81</f>
        <v>-0.25284301732925585</v>
      </c>
      <c r="F162">
        <f>'Исходные данные'!D155</f>
        <v>6.9267300000000004E-2</v>
      </c>
      <c r="G162">
        <f>'Исходные данные'!E155</f>
        <v>1.6216299999999999E-2</v>
      </c>
      <c r="H162">
        <f>'Исходные данные'!F155</f>
        <v>7.0849200000000001E-2</v>
      </c>
      <c r="I162">
        <f>'Исходные данные'!G155</f>
        <v>6.3369099999999996</v>
      </c>
      <c r="J162">
        <f>'Исходные данные'!H155</f>
        <v>63.597099999999998</v>
      </c>
      <c r="K162">
        <f>'Исходные данные'!I155</f>
        <v>-11.387700000000001</v>
      </c>
      <c r="L162">
        <f>'Исходные данные'!J155</f>
        <v>12211447</v>
      </c>
      <c r="M162">
        <f t="shared" si="130"/>
        <v>5.7861999999999997E-2</v>
      </c>
      <c r="O162">
        <f t="shared" si="135"/>
        <v>0.58367586082655187</v>
      </c>
      <c r="P162">
        <f t="shared" si="136"/>
        <v>0.15374724967116987</v>
      </c>
      <c r="Q162">
        <f t="shared" si="137"/>
        <v>0.78531143730042641</v>
      </c>
      <c r="R162">
        <f t="shared" si="138"/>
        <v>-0.11485948205735597</v>
      </c>
      <c r="S162">
        <f t="shared" si="139"/>
        <v>0.58706765508427183</v>
      </c>
      <c r="T162">
        <f t="shared" si="140"/>
        <v>-0.15464068911859954</v>
      </c>
      <c r="U162">
        <f t="shared" si="141"/>
        <v>-0.78987495448920553</v>
      </c>
      <c r="V162">
        <f t="shared" si="142"/>
        <v>0.11552694110069407</v>
      </c>
      <c r="W162">
        <f t="shared" si="143"/>
        <v>-7.3848524130042713E-3</v>
      </c>
      <c r="X162">
        <f t="shared" si="144"/>
        <v>4.8222739193249604E-2</v>
      </c>
      <c r="Y162">
        <f>($O161*$G162-$QP161*$H162+$R161*$F162)/2</f>
        <v>8.0326977683311315E-4</v>
      </c>
      <c r="Z162">
        <f t="shared" si="145"/>
        <v>-4.8229036350597373E-3</v>
      </c>
      <c r="AA162">
        <f t="shared" si="146"/>
        <v>0.61958674231486877</v>
      </c>
      <c r="AB162">
        <f t="shared" si="147"/>
        <v>0.17605572803362152</v>
      </c>
      <c r="AC162">
        <f t="shared" si="148"/>
        <v>0.96100070077427535</v>
      </c>
      <c r="AD162">
        <f t="shared" si="149"/>
        <v>-0.13366333864103386</v>
      </c>
      <c r="AE162">
        <f t="shared" si="150"/>
        <v>-2.1968161309093969E-2</v>
      </c>
      <c r="AF162">
        <f t="shared" si="151"/>
        <v>-1.5366700564617745E-2</v>
      </c>
      <c r="AG162">
        <f t="shared" si="152"/>
        <v>-0.10867899574106883</v>
      </c>
      <c r="AH162">
        <f t="shared" si="153"/>
        <v>1.1786061565916855E-2</v>
      </c>
      <c r="AI162">
        <f t="shared" si="154"/>
        <v>0.11255563495475397</v>
      </c>
      <c r="AJ162">
        <f t="shared" si="131"/>
        <v>0.11956010075517037</v>
      </c>
      <c r="AK162">
        <f t="shared" si="132"/>
        <v>-0.74801036345370087</v>
      </c>
      <c r="AL162">
        <f t="shared" si="133"/>
        <v>0.14389088793044691</v>
      </c>
      <c r="AM162">
        <f t="shared" si="134"/>
        <v>0.5901033804374336</v>
      </c>
      <c r="AN162">
        <f>$AJ162*$S162-$AK162*$T162-$AL162*$U162-$AM162*$V162</f>
        <v>0</v>
      </c>
      <c r="AO162">
        <f>$AJ162*$T162+$AK162*$S162+$AL162*$V162-$AM162*$U162</f>
        <v>2.5109608478444678E-2</v>
      </c>
      <c r="AP162">
        <f>$AJ162*$U162-$AK162*$V162+$AL162*$S162+$AM162*$T162</f>
        <v>-1.4802487178029192E-2</v>
      </c>
      <c r="AQ162">
        <f>$AJ162*$V162+$AK162*$U162-$AL162*$T162+$AM162*$S162</f>
        <v>0.97332905838653927</v>
      </c>
      <c r="AR162">
        <f t="shared" si="110"/>
        <v>0</v>
      </c>
      <c r="AS162">
        <f t="shared" si="111"/>
        <v>2.5109608478444678E-2</v>
      </c>
      <c r="AT162">
        <f t="shared" si="112"/>
        <v>-1.4802487178029192E-2</v>
      </c>
      <c r="AU162">
        <f t="shared" si="113"/>
        <v>-2.667094161346073E-2</v>
      </c>
      <c r="AV162">
        <f t="shared" si="114"/>
        <v>-1.5246800311664708E-2</v>
      </c>
      <c r="AW162">
        <f t="shared" si="115"/>
        <v>9.7930933857103095E-2</v>
      </c>
      <c r="AX162">
        <f t="shared" si="116"/>
        <v>-9.3838129809925303E-3</v>
      </c>
      <c r="AY162">
        <f t="shared" si="117"/>
        <v>-1.0550223597204693E-2</v>
      </c>
      <c r="AZ162">
        <f t="shared" si="118"/>
        <v>-2.3852447794681098E-18</v>
      </c>
      <c r="BA162">
        <f t="shared" si="119"/>
        <v>5.0432418813503896E-2</v>
      </c>
      <c r="BB162">
        <f t="shared" si="120"/>
        <v>-3.1480347604369427E-3</v>
      </c>
      <c r="BC162">
        <f t="shared" si="121"/>
        <v>-8.6759422458810895E-2</v>
      </c>
      <c r="BD162">
        <f t="shared" si="122"/>
        <v>-52.225797816877233</v>
      </c>
      <c r="BE162">
        <f t="shared" si="123"/>
        <v>2.0605403110341909</v>
      </c>
      <c r="BF162">
        <f t="shared" si="124"/>
        <v>38.143065443208606</v>
      </c>
      <c r="BG162">
        <f t="shared" si="125"/>
        <v>-1.8452942884156123</v>
      </c>
      <c r="BH162">
        <f t="shared" si="126"/>
        <v>0</v>
      </c>
      <c r="BI162">
        <f t="shared" si="127"/>
        <v>12.234909865552012</v>
      </c>
      <c r="BJ162">
        <f t="shared" si="128"/>
        <v>63.69171932247751</v>
      </c>
      <c r="BK162">
        <f t="shared" si="129"/>
        <v>-2.8458985183353729</v>
      </c>
    </row>
    <row r="163" spans="2:63" x14ac:dyDescent="0.25">
      <c r="B163">
        <v>153</v>
      </c>
      <c r="C163">
        <f>'Исходные данные'!A156/9.81</f>
        <v>-0.96353720693170219</v>
      </c>
      <c r="D163">
        <f>'Исходные данные'!B156/9.81</f>
        <v>-2.5137920489296632E-2</v>
      </c>
      <c r="E163">
        <f>'Исходные данные'!C156/9.81</f>
        <v>-0.24454536187563708</v>
      </c>
      <c r="F163">
        <f>'Исходные данные'!D156</f>
        <v>0.113367</v>
      </c>
      <c r="G163">
        <f>'Исходные данные'!E156</f>
        <v>-1.64253E-2</v>
      </c>
      <c r="H163">
        <f>'Исходные данные'!F156</f>
        <v>8.8968599999999995E-2</v>
      </c>
      <c r="I163">
        <f>'Исходные данные'!G156</f>
        <v>6.3369099999999996</v>
      </c>
      <c r="J163">
        <f>'Исходные данные'!H156</f>
        <v>63.597099999999998</v>
      </c>
      <c r="K163">
        <f>'Исходные данные'!I156</f>
        <v>-11.387700000000001</v>
      </c>
      <c r="L163">
        <f>'Исходные данные'!J156</f>
        <v>12282273</v>
      </c>
      <c r="M163">
        <f t="shared" si="130"/>
        <v>7.0826E-2</v>
      </c>
      <c r="O163">
        <f t="shared" si="135"/>
        <v>0.58552587532497613</v>
      </c>
      <c r="P163">
        <f t="shared" si="136"/>
        <v>0.15053780828661356</v>
      </c>
      <c r="Q163">
        <f t="shared" si="137"/>
        <v>0.76969318024681765</v>
      </c>
      <c r="R163">
        <f t="shared" si="138"/>
        <v>-0.12267704999798207</v>
      </c>
      <c r="S163">
        <f t="shared" si="139"/>
        <v>0.60178648760543474</v>
      </c>
      <c r="T163">
        <f t="shared" si="140"/>
        <v>-0.15471838686948156</v>
      </c>
      <c r="U163">
        <f t="shared" si="141"/>
        <v>-0.79106829432176817</v>
      </c>
      <c r="V163">
        <f t="shared" si="142"/>
        <v>0.12608390873777811</v>
      </c>
      <c r="W163">
        <f t="shared" si="143"/>
        <v>2.8439994064936303E-3</v>
      </c>
      <c r="X163">
        <f t="shared" si="144"/>
        <v>6.7075519502146866E-2</v>
      </c>
      <c r="Y163">
        <f>($O162*$G163-$QP162*$H163+$R162*$F163)/2</f>
        <v>-1.1304163009615318E-2</v>
      </c>
      <c r="Z163">
        <f t="shared" si="145"/>
        <v>-1.9812461110464068E-2</v>
      </c>
      <c r="AA163">
        <f t="shared" si="146"/>
        <v>0.60219490544473808</v>
      </c>
      <c r="AB163">
        <f t="shared" si="147"/>
        <v>7.005202787303616E-2</v>
      </c>
      <c r="AC163">
        <f t="shared" si="148"/>
        <v>0.61987049304788822</v>
      </c>
      <c r="AD163">
        <f t="shared" si="149"/>
        <v>-0.18753305909481427</v>
      </c>
      <c r="AE163">
        <f t="shared" si="150"/>
        <v>-1.0591154977451219E-2</v>
      </c>
      <c r="AF163">
        <f t="shared" si="151"/>
        <v>4.786580966847994E-2</v>
      </c>
      <c r="AG163">
        <f t="shared" si="152"/>
        <v>9.4616688728844212E-2</v>
      </c>
      <c r="AH163">
        <f t="shared" si="153"/>
        <v>4.1562463563244431E-2</v>
      </c>
      <c r="AI163">
        <f t="shared" si="154"/>
        <v>0.11438122425657347</v>
      </c>
      <c r="AJ163">
        <f t="shared" si="131"/>
        <v>0.13439716171470989</v>
      </c>
      <c r="AK163">
        <f t="shared" si="132"/>
        <v>-0.75548470972224624</v>
      </c>
      <c r="AL163">
        <f t="shared" si="133"/>
        <v>0.14029832201474654</v>
      </c>
      <c r="AM163">
        <f t="shared" si="134"/>
        <v>0.59465617256516057</v>
      </c>
      <c r="AN163">
        <f>$AJ163*$S163-$AK163*$T163-$AL163*$U163-$AM163*$V163</f>
        <v>0</v>
      </c>
      <c r="AO163">
        <f>$AJ163*$T163+$AK163*$S163+$AL163*$V163-$AM163*$U163</f>
        <v>1.2668803004304563E-2</v>
      </c>
      <c r="AP163">
        <f>$AJ163*$U163-$AK163*$V163+$AL163*$S163+$AM163*$T163</f>
        <v>-1.8637477625007046E-2</v>
      </c>
      <c r="AQ163">
        <f>$AJ163*$V163+$AK163*$U163-$AL163*$T163+$AM163*$S163</f>
        <v>0.99414809966190343</v>
      </c>
      <c r="AR163">
        <f t="shared" si="110"/>
        <v>0</v>
      </c>
      <c r="AS163">
        <f t="shared" si="111"/>
        <v>1.2668803004304563E-2</v>
      </c>
      <c r="AT163">
        <f t="shared" si="112"/>
        <v>-1.8637477625007046E-2</v>
      </c>
      <c r="AU163">
        <f t="shared" si="113"/>
        <v>-5.8519003380965717E-3</v>
      </c>
      <c r="AV163">
        <f t="shared" si="114"/>
        <v>6.4908270719300047E-3</v>
      </c>
      <c r="AW163">
        <f t="shared" si="115"/>
        <v>0.13284282923474172</v>
      </c>
      <c r="AX163">
        <f t="shared" si="116"/>
        <v>-3.691810533742497E-2</v>
      </c>
      <c r="AY163">
        <f t="shared" si="117"/>
        <v>-3.7637018036053412E-2</v>
      </c>
      <c r="AZ163">
        <f t="shared" si="118"/>
        <v>0</v>
      </c>
      <c r="BA163">
        <f t="shared" si="119"/>
        <v>4.4510538629452048E-2</v>
      </c>
      <c r="BB163">
        <f t="shared" si="120"/>
        <v>-3.8277708881171303E-2</v>
      </c>
      <c r="BC163">
        <f t="shared" si="121"/>
        <v>-0.13263072007937809</v>
      </c>
      <c r="BD163">
        <f t="shared" si="122"/>
        <v>-51.301208138446427</v>
      </c>
      <c r="BE163">
        <f t="shared" si="123"/>
        <v>2.7472943623355732</v>
      </c>
      <c r="BF163">
        <f t="shared" si="124"/>
        <v>38.174633620152797</v>
      </c>
      <c r="BG163">
        <f t="shared" si="125"/>
        <v>-1.9715013738915008</v>
      </c>
      <c r="BH163">
        <f t="shared" si="126"/>
        <v>0</v>
      </c>
      <c r="BI163">
        <f t="shared" si="127"/>
        <v>12.844139584728175</v>
      </c>
      <c r="BJ163">
        <f t="shared" si="128"/>
        <v>63.514375801245848</v>
      </c>
      <c r="BK163">
        <f t="shared" si="129"/>
        <v>-3.9216594643381875</v>
      </c>
    </row>
    <row r="164" spans="2:63" x14ac:dyDescent="0.25">
      <c r="B164">
        <v>154</v>
      </c>
      <c r="C164">
        <f>'Исходные данные'!A157/9.81</f>
        <v>-0.98989602446483171</v>
      </c>
      <c r="D164">
        <f>'Исходные данные'!B157/9.81</f>
        <v>-4.9299592252803254E-2</v>
      </c>
      <c r="E164">
        <f>'Исходные данные'!C157/9.81</f>
        <v>-0.2252650356778797</v>
      </c>
      <c r="F164">
        <f>'Исходные данные'!D157</f>
        <v>0.126557</v>
      </c>
      <c r="G164">
        <f>'Исходные данные'!E157</f>
        <v>2.3144399999999999E-2</v>
      </c>
      <c r="H164">
        <f>'Исходные данные'!F157</f>
        <v>8.4705199999999994E-2</v>
      </c>
      <c r="I164">
        <f>'Исходные данные'!G157</f>
        <v>7.0611300000000004</v>
      </c>
      <c r="J164">
        <f>'Исходные данные'!H157</f>
        <v>62.868200000000002</v>
      </c>
      <c r="K164">
        <f>'Исходные данные'!I157</f>
        <v>-11.738099999999999</v>
      </c>
      <c r="L164">
        <f>'Исходные данные'!J157</f>
        <v>12339834</v>
      </c>
      <c r="M164">
        <f t="shared" si="130"/>
        <v>5.7561000000000001E-2</v>
      </c>
      <c r="O164">
        <f t="shared" si="135"/>
        <v>0.5952599217525284</v>
      </c>
      <c r="P164">
        <f t="shared" si="136"/>
        <v>0.1491799349755504</v>
      </c>
      <c r="Q164">
        <f t="shared" si="137"/>
        <v>0.77792484877389656</v>
      </c>
      <c r="R164">
        <f t="shared" si="138"/>
        <v>-0.13483090091671684</v>
      </c>
      <c r="S164">
        <f t="shared" si="139"/>
        <v>0.59529833657680609</v>
      </c>
      <c r="T164">
        <f t="shared" si="140"/>
        <v>-0.14918956223379243</v>
      </c>
      <c r="U164">
        <f t="shared" si="141"/>
        <v>-0.77797505179492121</v>
      </c>
      <c r="V164">
        <f t="shared" si="142"/>
        <v>0.13483960216666943</v>
      </c>
      <c r="W164">
        <f t="shared" si="143"/>
        <v>-1.3237158094372165E-2</v>
      </c>
      <c r="X164">
        <f t="shared" si="144"/>
        <v>7.1069349845459526E-2</v>
      </c>
      <c r="Y164">
        <f>($O163*$G164-$QP163*$H164+$R163*$F164)/2</f>
        <v>-9.8699717386162029E-4</v>
      </c>
      <c r="Z164">
        <f t="shared" si="145"/>
        <v>-2.2164433093905322E-2</v>
      </c>
      <c r="AA164">
        <f t="shared" si="146"/>
        <v>0.70138604776370994</v>
      </c>
      <c r="AB164">
        <f t="shared" si="147"/>
        <v>9.4087562716205275E-2</v>
      </c>
      <c r="AC164">
        <f t="shared" si="148"/>
        <v>0.86173060182919858</v>
      </c>
      <c r="AD164">
        <f t="shared" si="149"/>
        <v>-0.24482001232481676</v>
      </c>
      <c r="AE164">
        <f t="shared" si="150"/>
        <v>-6.8386909397904677E-2</v>
      </c>
      <c r="AF164">
        <f t="shared" si="151"/>
        <v>3.3319973102529002E-2</v>
      </c>
      <c r="AG164">
        <f t="shared" si="152"/>
        <v>-5.43254396958485E-2</v>
      </c>
      <c r="AH164">
        <f t="shared" si="153"/>
        <v>7.2095350131244934E-2</v>
      </c>
      <c r="AI164">
        <f t="shared" si="154"/>
        <v>0.11805076405193043</v>
      </c>
      <c r="AJ164">
        <f t="shared" si="131"/>
        <v>0.1556513147046113</v>
      </c>
      <c r="AK164">
        <f t="shared" si="132"/>
        <v>-0.77113180731810782</v>
      </c>
      <c r="AL164">
        <f t="shared" si="133"/>
        <v>0.13772752474032554</v>
      </c>
      <c r="AM164">
        <f t="shared" si="134"/>
        <v>0.62861895765589604</v>
      </c>
      <c r="AN164">
        <f>$AJ164*$S164-$AK164*$T164-$AL164*$U164-$AM164*$V164</f>
        <v>0</v>
      </c>
      <c r="AO164">
        <f>$AJ164*$T164+$AK164*$S164+$AL164*$V164-$AM164*$U164</f>
        <v>2.5345957105169792E-2</v>
      </c>
      <c r="AP164">
        <f>$AJ164*$U164-$AK164*$V164+$AL164*$S164+$AM164*$T164</f>
        <v>-2.8908154228218449E-2</v>
      </c>
      <c r="AQ164">
        <f>$AJ164*$V164+$AK164*$U164-$AL164*$T164+$AM164*$S164</f>
        <v>1.0156725980472585</v>
      </c>
      <c r="AR164">
        <f t="shared" si="110"/>
        <v>0</v>
      </c>
      <c r="AS164">
        <f t="shared" si="111"/>
        <v>2.5345957105169792E-2</v>
      </c>
      <c r="AT164">
        <f t="shared" si="112"/>
        <v>-2.8908154228218449E-2</v>
      </c>
      <c r="AU164">
        <f t="shared" si="113"/>
        <v>1.5672598047258512E-2</v>
      </c>
      <c r="AV164">
        <f t="shared" si="114"/>
        <v>-2.5463490472332626E-2</v>
      </c>
      <c r="AW164">
        <f t="shared" si="115"/>
        <v>0.14434917012077425</v>
      </c>
      <c r="AX164">
        <f t="shared" si="116"/>
        <v>-1.5923176822398709E-2</v>
      </c>
      <c r="AY164">
        <f t="shared" si="117"/>
        <v>-4.4577544275197639E-2</v>
      </c>
      <c r="AZ164">
        <f t="shared" si="118"/>
        <v>0</v>
      </c>
      <c r="BA164">
        <f t="shared" si="119"/>
        <v>5.2902415711301914E-2</v>
      </c>
      <c r="BB164">
        <f t="shared" si="120"/>
        <v>-2.4825607125996971E-3</v>
      </c>
      <c r="BC164">
        <f t="shared" si="121"/>
        <v>-0.14464604976153636</v>
      </c>
      <c r="BD164">
        <f t="shared" si="122"/>
        <v>-51.542772489991506</v>
      </c>
      <c r="BE164">
        <f t="shared" si="123"/>
        <v>3.5484240689038948</v>
      </c>
      <c r="BF164">
        <f t="shared" si="124"/>
        <v>38.221950288068754</v>
      </c>
      <c r="BG164">
        <f t="shared" si="125"/>
        <v>-3.1015749869162788</v>
      </c>
      <c r="BH164">
        <f t="shared" si="126"/>
        <v>0</v>
      </c>
      <c r="BI164">
        <f t="shared" si="127"/>
        <v>12.542899219570765</v>
      </c>
      <c r="BJ164">
        <f t="shared" si="128"/>
        <v>62.836709049527371</v>
      </c>
      <c r="BK164">
        <f t="shared" si="129"/>
        <v>-5.8546387351941966</v>
      </c>
    </row>
    <row r="165" spans="2:63" x14ac:dyDescent="0.25">
      <c r="B165">
        <v>155</v>
      </c>
      <c r="C165">
        <f>'Исходные данные'!A158/9.81</f>
        <v>-0.96597859327217128</v>
      </c>
      <c r="D165">
        <f>'Исходные данные'!B158/9.81</f>
        <v>-5.344852191641182E-2</v>
      </c>
      <c r="E165">
        <f>'Исходные данные'!C158/9.81</f>
        <v>-0.22135983690112127</v>
      </c>
      <c r="F165">
        <f>'Исходные данные'!D158</f>
        <v>0.131353</v>
      </c>
      <c r="G165">
        <f>'Исходные данные'!E158</f>
        <v>4.3795199999999999E-2</v>
      </c>
      <c r="H165">
        <f>'Исходные данные'!F158</f>
        <v>9.2299400000000004E-2</v>
      </c>
      <c r="I165">
        <f>'Исходные данные'!G158</f>
        <v>7.0611300000000004</v>
      </c>
      <c r="J165">
        <f>'Исходные данные'!H158</f>
        <v>62.868200000000002</v>
      </c>
      <c r="K165">
        <f>'Исходные данные'!I158</f>
        <v>-11.738099999999999</v>
      </c>
      <c r="L165">
        <f>'Исходные данные'!J158</f>
        <v>12398467</v>
      </c>
      <c r="M165">
        <f t="shared" si="130"/>
        <v>5.8632999999999998E-2</v>
      </c>
      <c r="O165">
        <f t="shared" si="135"/>
        <v>0.59306301868057387</v>
      </c>
      <c r="P165">
        <f t="shared" si="136"/>
        <v>0.14616493577990647</v>
      </c>
      <c r="Q165">
        <f t="shared" si="137"/>
        <v>0.76252167484952216</v>
      </c>
      <c r="R165">
        <f t="shared" si="138"/>
        <v>-0.14112768477662641</v>
      </c>
      <c r="S165">
        <f t="shared" si="139"/>
        <v>0.60861666763073463</v>
      </c>
      <c r="T165">
        <f t="shared" si="140"/>
        <v>-0.14999825201837508</v>
      </c>
      <c r="U165">
        <f t="shared" si="141"/>
        <v>-0.78251954029371018</v>
      </c>
      <c r="V165">
        <f t="shared" si="142"/>
        <v>0.14482889425525494</v>
      </c>
      <c r="W165">
        <f t="shared" si="143"/>
        <v>-2.0609897539896806E-2</v>
      </c>
      <c r="X165">
        <f t="shared" si="144"/>
        <v>7.7948059780354531E-2</v>
      </c>
      <c r="Y165">
        <f>($O164*$G165-$QP164*$H165+$R164*$F165)/2</f>
        <v>4.1795419985114109E-3</v>
      </c>
      <c r="Z165">
        <f t="shared" si="145"/>
        <v>-2.0353631975475541E-2</v>
      </c>
      <c r="AA165">
        <f t="shared" si="146"/>
        <v>0.58306835774676302</v>
      </c>
      <c r="AB165">
        <f t="shared" si="147"/>
        <v>6.9468843734146635E-2</v>
      </c>
      <c r="AC165">
        <f t="shared" si="148"/>
        <v>0.60430065218908313</v>
      </c>
      <c r="AD165">
        <f t="shared" si="149"/>
        <v>-0.19272862160135174</v>
      </c>
      <c r="AE165">
        <f t="shared" si="150"/>
        <v>6.9454156308218591E-3</v>
      </c>
      <c r="AF165">
        <f t="shared" si="151"/>
        <v>4.5410634664765324E-2</v>
      </c>
      <c r="AG165">
        <f t="shared" si="152"/>
        <v>9.8912018858186526E-2</v>
      </c>
      <c r="AH165">
        <f t="shared" si="153"/>
        <v>3.2983769272085045E-2</v>
      </c>
      <c r="AI165">
        <f t="shared" si="154"/>
        <v>0.1139380579478957</v>
      </c>
      <c r="AJ165">
        <f t="shared" si="131"/>
        <v>0.15070785421593816</v>
      </c>
      <c r="AK165">
        <f t="shared" si="132"/>
        <v>-0.74922092023786424</v>
      </c>
      <c r="AL165">
        <f t="shared" si="133"/>
        <v>0.13698302700542495</v>
      </c>
      <c r="AM165">
        <f t="shared" si="134"/>
        <v>0.5974869819500197</v>
      </c>
      <c r="AN165">
        <f>$AJ165*$S165-$AK165*$T165-$AL165*$U165-$AM165*$V165</f>
        <v>0</v>
      </c>
      <c r="AO165">
        <f>$AJ165*$T165+$AK165*$S165+$AL165*$V165-$AM165*$U165</f>
        <v>8.7900842877070007E-3</v>
      </c>
      <c r="AP165">
        <f>$AJ165*$U165-$AK165*$V165+$AL165*$S165+$AM165*$T165</f>
        <v>-1.5674852846977713E-2</v>
      </c>
      <c r="AQ165">
        <f>$AJ165*$V165+$AK165*$U165-$AL165*$T165+$AM165*$S165</f>
        <v>0.9922946124788059</v>
      </c>
      <c r="AR165">
        <f t="shared" si="110"/>
        <v>0</v>
      </c>
      <c r="AS165">
        <f t="shared" si="111"/>
        <v>8.7900842877070007E-3</v>
      </c>
      <c r="AT165">
        <f t="shared" si="112"/>
        <v>-1.5674852846977713E-2</v>
      </c>
      <c r="AU165">
        <f t="shared" si="113"/>
        <v>-7.7053875211940959E-3</v>
      </c>
      <c r="AV165">
        <f t="shared" si="114"/>
        <v>-3.9567991435596098E-2</v>
      </c>
      <c r="AW165">
        <f t="shared" si="115"/>
        <v>0.15446161494868471</v>
      </c>
      <c r="AX165">
        <f t="shared" si="116"/>
        <v>-6.0551671362686407E-3</v>
      </c>
      <c r="AY165">
        <f t="shared" si="117"/>
        <v>-3.9018826174635354E-2</v>
      </c>
      <c r="AZ165">
        <f t="shared" si="118"/>
        <v>0</v>
      </c>
      <c r="BA165">
        <f t="shared" si="119"/>
        <v>6.8533085836295207E-2</v>
      </c>
      <c r="BB165">
        <f t="shared" si="120"/>
        <v>1.075970164821032E-2</v>
      </c>
      <c r="BC165">
        <f t="shared" si="121"/>
        <v>-0.1512555928175765</v>
      </c>
      <c r="BD165">
        <f t="shared" si="122"/>
        <v>-50.627025648434817</v>
      </c>
      <c r="BE165">
        <f t="shared" si="123"/>
        <v>4.1095829136186897</v>
      </c>
      <c r="BF165">
        <f t="shared" si="124"/>
        <v>38.003982174885394</v>
      </c>
      <c r="BG165">
        <f t="shared" si="125"/>
        <v>-3.156571277906334</v>
      </c>
      <c r="BH165">
        <f t="shared" si="126"/>
        <v>0</v>
      </c>
      <c r="BI165">
        <f t="shared" si="127"/>
        <v>13.129122020786953</v>
      </c>
      <c r="BJ165">
        <f t="shared" si="128"/>
        <v>62.624787649655346</v>
      </c>
      <c r="BK165">
        <f t="shared" si="129"/>
        <v>-6.7686960727869794</v>
      </c>
    </row>
    <row r="166" spans="2:63" x14ac:dyDescent="0.25">
      <c r="B166">
        <v>156</v>
      </c>
      <c r="C166">
        <f>'Исходные данные'!A159/9.81</f>
        <v>-0.97964525993883789</v>
      </c>
      <c r="D166">
        <f>'Исходные данные'!B159/9.81</f>
        <v>-6.8091946992864416E-2</v>
      </c>
      <c r="E166">
        <f>'Исходные данные'!C159/9.81</f>
        <v>-0.23063404689092759</v>
      </c>
      <c r="F166">
        <f>'Исходные данные'!D159</f>
        <v>0.13015399999999999</v>
      </c>
      <c r="G166">
        <f>'Исходные данные'!E159</f>
        <v>4.5527199999999997E-2</v>
      </c>
      <c r="H166">
        <f>'Исходные данные'!F159</f>
        <v>6.1789400000000001E-2</v>
      </c>
      <c r="I166">
        <f>'Исходные данные'!G159</f>
        <v>4.8884800000000004</v>
      </c>
      <c r="J166">
        <f>'Исходные данные'!H159</f>
        <v>61.774799999999999</v>
      </c>
      <c r="K166">
        <f>'Исходные данные'!I159</f>
        <v>-11.387700000000001</v>
      </c>
      <c r="L166">
        <f>'Исходные данные'!J159</f>
        <v>12459060</v>
      </c>
      <c r="M166">
        <f t="shared" si="130"/>
        <v>6.0593000000000001E-2</v>
      </c>
      <c r="O166">
        <f t="shared" si="135"/>
        <v>0.59745368300558455</v>
      </c>
      <c r="P166">
        <f t="shared" si="136"/>
        <v>0.14888702474352256</v>
      </c>
      <c r="Q166">
        <f t="shared" si="137"/>
        <v>0.778597269762768</v>
      </c>
      <c r="R166">
        <f t="shared" si="138"/>
        <v>-0.14904775205226475</v>
      </c>
      <c r="S166">
        <f t="shared" si="139"/>
        <v>0.59297836243219049</v>
      </c>
      <c r="T166">
        <f t="shared" si="140"/>
        <v>-0.14777176311923379</v>
      </c>
      <c r="U166">
        <f t="shared" si="141"/>
        <v>-0.77276506472516815</v>
      </c>
      <c r="V166">
        <f t="shared" si="142"/>
        <v>0.14793128647484627</v>
      </c>
      <c r="W166">
        <f t="shared" si="143"/>
        <v>-2.2509616440485117E-2</v>
      </c>
      <c r="X166">
        <f t="shared" si="144"/>
        <v>6.5365214619830456E-2</v>
      </c>
      <c r="Y166">
        <f>($O165*$G166-$QP165*$H166+$R165*$F166)/2</f>
        <v>4.3160829898285947E-3</v>
      </c>
      <c r="Z166">
        <f t="shared" si="145"/>
        <v>-2.7972878858832147E-2</v>
      </c>
      <c r="AA166">
        <f t="shared" si="146"/>
        <v>0.65563897698036189</v>
      </c>
      <c r="AB166">
        <f t="shared" si="147"/>
        <v>0.13636354927555128</v>
      </c>
      <c r="AC166">
        <f t="shared" si="148"/>
        <v>0.93849509367327155</v>
      </c>
      <c r="AD166">
        <f t="shared" si="149"/>
        <v>-0.21199049683582105</v>
      </c>
      <c r="AE166">
        <f t="shared" si="150"/>
        <v>-4.4094341537518275E-2</v>
      </c>
      <c r="AF166">
        <f t="shared" si="151"/>
        <v>6.9065771552990381E-3</v>
      </c>
      <c r="AG166">
        <f t="shared" si="152"/>
        <v>-0.12400021097504224</v>
      </c>
      <c r="AH166">
        <f t="shared" si="153"/>
        <v>4.9933698534468704E-2</v>
      </c>
      <c r="AI166">
        <f t="shared" si="154"/>
        <v>0.14093061532121257</v>
      </c>
      <c r="AJ166">
        <f t="shared" si="131"/>
        <v>0.16449718584205433</v>
      </c>
      <c r="AK166">
        <f t="shared" si="132"/>
        <v>-0.77501265944518483</v>
      </c>
      <c r="AL166">
        <f t="shared" si="133"/>
        <v>0.13967055633478076</v>
      </c>
      <c r="AM166">
        <f t="shared" si="134"/>
        <v>0.61481795658618776</v>
      </c>
      <c r="AN166">
        <f>$AJ166*$S166-$AK166*$T166-$AL166*$U166-$AM166*$V166</f>
        <v>0</v>
      </c>
      <c r="AO166">
        <f>$AJ166*$T166+$AK166*$S166+$AL166*$V166-$AM166*$U166</f>
        <v>1.1897706254727414E-2</v>
      </c>
      <c r="AP166">
        <f>$AJ166*$U166-$AK166*$V166+$AL166*$S166+$AM166*$T166</f>
        <v>-2.0500174385039219E-2</v>
      </c>
      <c r="AQ166">
        <f>$AJ166*$V166+$AK166*$U166-$AL166*$T166+$AM166*$S166</f>
        <v>1.0084500977179078</v>
      </c>
      <c r="AR166">
        <f t="shared" si="110"/>
        <v>0</v>
      </c>
      <c r="AS166">
        <f t="shared" si="111"/>
        <v>1.1897706254727414E-2</v>
      </c>
      <c r="AT166">
        <f t="shared" si="112"/>
        <v>-2.0500174385039219E-2</v>
      </c>
      <c r="AU166">
        <f t="shared" si="113"/>
        <v>8.450097717907834E-3</v>
      </c>
      <c r="AV166">
        <f t="shared" si="114"/>
        <v>-4.5616024267753713E-2</v>
      </c>
      <c r="AW166">
        <f t="shared" si="115"/>
        <v>0.13265577161542227</v>
      </c>
      <c r="AX166">
        <f t="shared" si="116"/>
        <v>-1.3984077303660324E-3</v>
      </c>
      <c r="AY166">
        <f t="shared" si="117"/>
        <v>-5.7642835095094741E-2</v>
      </c>
      <c r="AZ166">
        <f t="shared" si="118"/>
        <v>0</v>
      </c>
      <c r="BA166">
        <f t="shared" si="119"/>
        <v>4.065152510445498E-2</v>
      </c>
      <c r="BB166">
        <f t="shared" si="120"/>
        <v>2.3315288839621157E-2</v>
      </c>
      <c r="BC166">
        <f t="shared" si="121"/>
        <v>-0.14364738222886936</v>
      </c>
      <c r="BD166">
        <f t="shared" si="122"/>
        <v>-50.522832948904828</v>
      </c>
      <c r="BE166">
        <f t="shared" si="123"/>
        <v>3.2616033248999106</v>
      </c>
      <c r="BF166">
        <f t="shared" si="124"/>
        <v>37.874445593652737</v>
      </c>
      <c r="BG166">
        <f t="shared" si="125"/>
        <v>-1.4123143111264338</v>
      </c>
      <c r="BH166">
        <f t="shared" si="126"/>
        <v>0</v>
      </c>
      <c r="BI166">
        <f t="shared" si="127"/>
        <v>13.911336602281443</v>
      </c>
      <c r="BJ166">
        <f t="shared" si="128"/>
        <v>61.227214000021185</v>
      </c>
      <c r="BK166">
        <f t="shared" si="129"/>
        <v>-5.2350590038730855</v>
      </c>
    </row>
    <row r="167" spans="2:63" x14ac:dyDescent="0.25">
      <c r="B167">
        <v>157</v>
      </c>
      <c r="C167">
        <f>'Исходные данные'!A160/9.81</f>
        <v>-0.94376860346585101</v>
      </c>
      <c r="D167">
        <f>'Исходные данные'!B160/9.81</f>
        <v>-0.10616513761467888</v>
      </c>
      <c r="E167">
        <f>'Исходные данные'!C160/9.81</f>
        <v>-0.20378797145769623</v>
      </c>
      <c r="F167">
        <f>'Исходные данные'!D160</f>
        <v>1.1445E-2</v>
      </c>
      <c r="G167">
        <f>'Исходные данные'!E160</f>
        <v>9.8212300000000002E-3</v>
      </c>
      <c r="H167">
        <f>'Исходные данные'!F160</f>
        <v>-1.1620999999999999E-2</v>
      </c>
      <c r="I167">
        <f>'Исходные данные'!G160</f>
        <v>4.8884800000000004</v>
      </c>
      <c r="J167">
        <f>'Исходные данные'!H160</f>
        <v>61.774799999999999</v>
      </c>
      <c r="K167">
        <f>'Исходные данные'!I160</f>
        <v>-11.387700000000001</v>
      </c>
      <c r="L167">
        <f>'Исходные данные'!J160</f>
        <v>12517325</v>
      </c>
      <c r="M167">
        <f t="shared" si="130"/>
        <v>5.8264999999999997E-2</v>
      </c>
      <c r="O167">
        <f t="shared" si="135"/>
        <v>0.59225153769435912</v>
      </c>
      <c r="P167">
        <f t="shared" si="136"/>
        <v>0.1409391050639161</v>
      </c>
      <c r="Q167">
        <f t="shared" si="137"/>
        <v>0.76433700642336633</v>
      </c>
      <c r="R167">
        <f t="shared" si="138"/>
        <v>-0.15495549112916832</v>
      </c>
      <c r="S167">
        <f t="shared" si="139"/>
        <v>0.60504955875376298</v>
      </c>
      <c r="T167">
        <f t="shared" si="140"/>
        <v>-0.14398467188797792</v>
      </c>
      <c r="U167">
        <f t="shared" si="141"/>
        <v>-0.78085363910746097</v>
      </c>
      <c r="V167">
        <f t="shared" si="142"/>
        <v>0.15830393940245044</v>
      </c>
      <c r="W167">
        <f t="shared" si="143"/>
        <v>-5.5414393942505875E-3</v>
      </c>
      <c r="X167">
        <f t="shared" si="144"/>
        <v>-3.7319460801297339E-4</v>
      </c>
      <c r="Y167">
        <f>($O166*$G167-$QP166*$H167+$R166*$F167)/2</f>
        <v>2.0809392564533832E-3</v>
      </c>
      <c r="Z167">
        <f t="shared" si="145"/>
        <v>-7.1959006443104755E-3</v>
      </c>
      <c r="AA167">
        <f t="shared" si="146"/>
        <v>0.54291666276239481</v>
      </c>
      <c r="AB167">
        <f t="shared" si="147"/>
        <v>6.0796663940013373E-2</v>
      </c>
      <c r="AC167">
        <f t="shared" si="148"/>
        <v>0.61892396829766871</v>
      </c>
      <c r="AD167">
        <f t="shared" si="149"/>
        <v>-0.21045002037955873</v>
      </c>
      <c r="AE167">
        <f t="shared" si="150"/>
        <v>6.3696208701463447E-2</v>
      </c>
      <c r="AF167">
        <f t="shared" si="151"/>
        <v>0.10288464571967901</v>
      </c>
      <c r="AG167">
        <f t="shared" si="152"/>
        <v>0.18648954212790347</v>
      </c>
      <c r="AH167">
        <f t="shared" si="153"/>
        <v>7.1714436921532607E-2</v>
      </c>
      <c r="AI167">
        <f t="shared" si="154"/>
        <v>0.23358888482513851</v>
      </c>
      <c r="AJ167">
        <f t="shared" si="131"/>
        <v>0.18258178062738309</v>
      </c>
      <c r="AK167">
        <f t="shared" si="132"/>
        <v>-0.73116196571925229</v>
      </c>
      <c r="AL167">
        <f t="shared" si="133"/>
        <v>0.11208735578055203</v>
      </c>
      <c r="AM167">
        <f t="shared" si="134"/>
        <v>0.58570071018561454</v>
      </c>
      <c r="AN167">
        <f>$AJ167*$S167-$AK167*$T167-$AL167*$U167-$AM167*$V167</f>
        <v>0</v>
      </c>
      <c r="AO167">
        <f>$AJ167*$T167+$AK167*$S167+$AL167*$V167-$AM167*$U167</f>
        <v>6.4121984412027211E-3</v>
      </c>
      <c r="AP167">
        <f>$AJ167*$U167-$AK167*$V167+$AL167*$S167+$AM167*$T167</f>
        <v>-4.333734774674744E-2</v>
      </c>
      <c r="AQ167">
        <f>$AJ167*$V167+$AK167*$U167-$AL167*$T167+$AM167*$S167</f>
        <v>0.9703507142496971</v>
      </c>
      <c r="AR167">
        <f t="shared" si="110"/>
        <v>0</v>
      </c>
      <c r="AS167">
        <f t="shared" si="111"/>
        <v>6.4121984412027211E-3</v>
      </c>
      <c r="AT167">
        <f t="shared" si="112"/>
        <v>-4.333734774674744E-2</v>
      </c>
      <c r="AU167">
        <f t="shared" si="113"/>
        <v>-2.9649285750302901E-2</v>
      </c>
      <c r="AV167">
        <f t="shared" si="114"/>
        <v>-1.0920515357463943E-2</v>
      </c>
      <c r="AW167">
        <f t="shared" si="115"/>
        <v>-5.8218798459147851E-4</v>
      </c>
      <c r="AX167">
        <f t="shared" si="116"/>
        <v>5.6810263135244083E-3</v>
      </c>
      <c r="AY167">
        <f t="shared" si="117"/>
        <v>-1.424619679123469E-2</v>
      </c>
      <c r="AZ167">
        <f t="shared" si="118"/>
        <v>0</v>
      </c>
      <c r="BA167">
        <f t="shared" si="119"/>
        <v>-9.0047315251934948E-3</v>
      </c>
      <c r="BB167">
        <f t="shared" si="120"/>
        <v>1.410802324414219E-2</v>
      </c>
      <c r="BC167">
        <f t="shared" si="121"/>
        <v>-9.0758313676946503E-3</v>
      </c>
      <c r="BD167">
        <f t="shared" si="122"/>
        <v>-49.670330347056655</v>
      </c>
      <c r="BE167">
        <f t="shared" si="123"/>
        <v>3.7635137423469001</v>
      </c>
      <c r="BF167">
        <f t="shared" si="124"/>
        <v>37.433695718222737</v>
      </c>
      <c r="BG167">
        <f t="shared" si="125"/>
        <v>-1.7743439774601475</v>
      </c>
      <c r="BH167">
        <f t="shared" si="126"/>
        <v>0</v>
      </c>
      <c r="BI167">
        <f t="shared" si="127"/>
        <v>13.969277093518278</v>
      </c>
      <c r="BJ167">
        <f t="shared" si="128"/>
        <v>61.094198568004465</v>
      </c>
      <c r="BK167">
        <f t="shared" si="129"/>
        <v>-6.4854500119996228</v>
      </c>
    </row>
    <row r="168" spans="2:63" x14ac:dyDescent="0.25">
      <c r="B168">
        <v>158</v>
      </c>
      <c r="C168">
        <f>'Исходные данные'!A161/9.81</f>
        <v>-0.93937614678899073</v>
      </c>
      <c r="D168">
        <f>'Исходные данные'!B161/9.81</f>
        <v>-0.10933741080530071</v>
      </c>
      <c r="E168">
        <f>'Исходные данные'!C161/9.81</f>
        <v>-0.1879235474006116</v>
      </c>
      <c r="F168">
        <f>'Исходные данные'!D161</f>
        <v>1.45262E-3</v>
      </c>
      <c r="G168">
        <f>'Исходные данные'!E161</f>
        <v>-8.3440600000000004E-2</v>
      </c>
      <c r="H168">
        <f>'Исходные данные'!F161</f>
        <v>-3.7334600000000003E-2</v>
      </c>
      <c r="I168">
        <f>'Исходные данные'!G161</f>
        <v>4.8884800000000004</v>
      </c>
      <c r="J168">
        <f>'Исходные данные'!H161</f>
        <v>63.232599999999998</v>
      </c>
      <c r="K168">
        <f>'Исходные данные'!I161</f>
        <v>-11.387700000000001</v>
      </c>
      <c r="L168">
        <f>'Исходные данные'!J161</f>
        <v>12587790</v>
      </c>
      <c r="M168">
        <f t="shared" si="130"/>
        <v>7.0465E-2</v>
      </c>
      <c r="O168">
        <f t="shared" si="135"/>
        <v>0.58974877425328709</v>
      </c>
      <c r="P168">
        <f t="shared" si="136"/>
        <v>0.12935807333461447</v>
      </c>
      <c r="Q168">
        <f t="shared" si="137"/>
        <v>0.75246610585011287</v>
      </c>
      <c r="R168">
        <f t="shared" si="138"/>
        <v>-0.16575720617244194</v>
      </c>
      <c r="S168">
        <f t="shared" si="139"/>
        <v>0.61546421086673198</v>
      </c>
      <c r="T168">
        <f t="shared" si="140"/>
        <v>-0.13499860957733154</v>
      </c>
      <c r="U168">
        <f t="shared" si="141"/>
        <v>-0.78527667756050656</v>
      </c>
      <c r="V168">
        <f t="shared" si="142"/>
        <v>0.17298489212049015</v>
      </c>
      <c r="W168">
        <f t="shared" si="143"/>
        <v>2.8893403088130269E-2</v>
      </c>
      <c r="X168">
        <f t="shared" si="144"/>
        <v>-2.0302739562220357E-2</v>
      </c>
      <c r="Y168">
        <f>($O167*$G168-$QP167*$H168+$R167*$F168)/2</f>
        <v>-2.4821457550831996E-2</v>
      </c>
      <c r="Z168">
        <f t="shared" si="145"/>
        <v>-1.7490904485735363E-2</v>
      </c>
      <c r="AA168">
        <f t="shared" si="146"/>
        <v>0.54385709923544012</v>
      </c>
      <c r="AB168">
        <f t="shared" si="147"/>
        <v>2.672625934233315E-2</v>
      </c>
      <c r="AC168">
        <f t="shared" si="148"/>
        <v>0.65012288945111218</v>
      </c>
      <c r="AD168">
        <f t="shared" si="149"/>
        <v>-0.26251263725471424</v>
      </c>
      <c r="AE168">
        <f t="shared" si="150"/>
        <v>2.5877061429813358E-2</v>
      </c>
      <c r="AF168">
        <f t="shared" si="151"/>
        <v>6.1070918868498678E-2</v>
      </c>
      <c r="AG168">
        <f t="shared" si="152"/>
        <v>6.10715986208165E-2</v>
      </c>
      <c r="AH168">
        <f t="shared" si="153"/>
        <v>5.7512039939647451E-2</v>
      </c>
      <c r="AI168">
        <f t="shared" si="154"/>
        <v>0.10694229441996651</v>
      </c>
      <c r="AJ168">
        <f t="shared" si="131"/>
        <v>0.17263890202637666</v>
      </c>
      <c r="AK168">
        <f t="shared" si="132"/>
        <v>-0.71352549478687566</v>
      </c>
      <c r="AL168">
        <f t="shared" si="133"/>
        <v>0.11553618966027182</v>
      </c>
      <c r="AM168">
        <f t="shared" si="134"/>
        <v>0.58187735256478679</v>
      </c>
      <c r="AN168">
        <f>$AJ168*$S168-$AK168*$T168-$AL168*$U168-$AM168*$V168</f>
        <v>0</v>
      </c>
      <c r="AO168">
        <f>$AJ168*$T168+$AK168*$S168+$AL168*$V168-$AM168*$U168</f>
        <v>1.4465312159356924E-2</v>
      </c>
      <c r="AP168">
        <f>$AJ168*$U168-$AK168*$V168+$AL168*$S168+$AM168*$T168</f>
        <v>-1.95844164050165E-2</v>
      </c>
      <c r="AQ168">
        <f>$AJ168*$V168+$AK168*$U168-$AL168*$T168+$AM168*$S168</f>
        <v>0.96390076232129607</v>
      </c>
      <c r="AR168">
        <f t="shared" si="110"/>
        <v>0</v>
      </c>
      <c r="AS168">
        <f t="shared" si="111"/>
        <v>1.4465312159356924E-2</v>
      </c>
      <c r="AT168">
        <f t="shared" si="112"/>
        <v>-1.95844164050165E-2</v>
      </c>
      <c r="AU168">
        <f t="shared" si="113"/>
        <v>-3.6099237678703933E-2</v>
      </c>
      <c r="AV168">
        <f t="shared" si="114"/>
        <v>5.6409836237743954E-2</v>
      </c>
      <c r="AW168">
        <f t="shared" si="115"/>
        <v>-4.1067220948368073E-2</v>
      </c>
      <c r="AX168">
        <f t="shared" si="116"/>
        <v>-4.4620241881070548E-2</v>
      </c>
      <c r="AY168">
        <f t="shared" si="117"/>
        <v>-3.3904797155800998E-2</v>
      </c>
      <c r="AZ168">
        <f t="shared" si="118"/>
        <v>0</v>
      </c>
      <c r="BA168">
        <f t="shared" si="119"/>
        <v>-6.723392838411496E-2</v>
      </c>
      <c r="BB168">
        <f t="shared" si="120"/>
        <v>-6.0078381481047251E-2</v>
      </c>
      <c r="BC168">
        <f t="shared" si="121"/>
        <v>1.5116320420057942E-2</v>
      </c>
      <c r="BD168">
        <f t="shared" si="122"/>
        <v>-50.100345975842558</v>
      </c>
      <c r="BE168">
        <f t="shared" si="123"/>
        <v>4.7953759293919305</v>
      </c>
      <c r="BF168">
        <f t="shared" si="124"/>
        <v>37.954138487331136</v>
      </c>
      <c r="BG168">
        <f t="shared" si="125"/>
        <v>-2.2146503177519756</v>
      </c>
      <c r="BH168">
        <f t="shared" si="126"/>
        <v>0</v>
      </c>
      <c r="BI168">
        <f t="shared" si="127"/>
        <v>14.541238616549055</v>
      </c>
      <c r="BJ168">
        <f t="shared" si="128"/>
        <v>62.17149425154691</v>
      </c>
      <c r="BK168">
        <f t="shared" si="129"/>
        <v>-8.6715819079826666</v>
      </c>
    </row>
    <row r="169" spans="2:63" x14ac:dyDescent="0.25">
      <c r="B169">
        <v>159</v>
      </c>
      <c r="C169">
        <f>'Исходные данные'!A162/9.81</f>
        <v>-0.90911314984709479</v>
      </c>
      <c r="D169">
        <f>'Исходные данные'!B162/9.81</f>
        <v>-8.5664016309887861E-2</v>
      </c>
      <c r="E169">
        <f>'Исходные данные'!C162/9.81</f>
        <v>-0.20647196738022425</v>
      </c>
      <c r="F169">
        <f>'Исходные данные'!D162</f>
        <v>-0.15656</v>
      </c>
      <c r="G169">
        <f>'Исходные данные'!E162</f>
        <v>-0.209344</v>
      </c>
      <c r="H169">
        <f>'Исходные данные'!F162</f>
        <v>1.15613E-2</v>
      </c>
      <c r="I169">
        <f>'Исходные данные'!G162</f>
        <v>4.8884800000000004</v>
      </c>
      <c r="J169">
        <f>'Исходные данные'!H162</f>
        <v>63.232599999999998</v>
      </c>
      <c r="K169">
        <f>'Исходные данные'!I162</f>
        <v>-11.387700000000001</v>
      </c>
      <c r="L169">
        <f>'Исходные данные'!J162</f>
        <v>12646141</v>
      </c>
      <c r="M169">
        <f t="shared" si="130"/>
        <v>5.8351E-2</v>
      </c>
      <c r="O169">
        <f t="shared" si="135"/>
        <v>0.58946954937748397</v>
      </c>
      <c r="P169">
        <f t="shared" si="136"/>
        <v>0.13092147795445691</v>
      </c>
      <c r="Q169">
        <f t="shared" si="137"/>
        <v>0.76604296718583409</v>
      </c>
      <c r="R169">
        <f t="shared" si="138"/>
        <v>-0.15929066178781695</v>
      </c>
      <c r="S169">
        <f t="shared" si="139"/>
        <v>0.60346379911977299</v>
      </c>
      <c r="T169">
        <f t="shared" si="140"/>
        <v>-0.13402960773157452</v>
      </c>
      <c r="U169">
        <f t="shared" si="141"/>
        <v>-0.78422914254882592</v>
      </c>
      <c r="V169">
        <f t="shared" si="142"/>
        <v>0.16307228766658768</v>
      </c>
      <c r="W169">
        <f t="shared" si="143"/>
        <v>8.9846466606037359E-2</v>
      </c>
      <c r="X169">
        <f t="shared" si="144"/>
        <v>-5.9165929138246698E-2</v>
      </c>
      <c r="Y169">
        <f>($O168*$G169-$QP168*$H169+$R168*$F169)/2</f>
        <v>-4.8754709599461307E-2</v>
      </c>
      <c r="Z169">
        <f t="shared" si="145"/>
        <v>4.8772009765753334E-2</v>
      </c>
      <c r="AA169">
        <f t="shared" si="146"/>
        <v>0.53363744932919421</v>
      </c>
      <c r="AB169">
        <f t="shared" si="147"/>
        <v>0.18163674610333866</v>
      </c>
      <c r="AC169">
        <f t="shared" si="148"/>
        <v>0.93208507974093358</v>
      </c>
      <c r="AD169">
        <f t="shared" si="149"/>
        <v>-0.12268187904411701</v>
      </c>
      <c r="AE169">
        <f t="shared" si="150"/>
        <v>2.9158657782713825E-2</v>
      </c>
      <c r="AF169">
        <f t="shared" si="151"/>
        <v>-2.7166992236591782E-2</v>
      </c>
      <c r="AG169">
        <f t="shared" si="152"/>
        <v>-9.3340305153190528E-2</v>
      </c>
      <c r="AH169">
        <f t="shared" si="153"/>
        <v>-2.238440678975968E-2</v>
      </c>
      <c r="AI169">
        <f t="shared" si="154"/>
        <v>0.10393145348879049</v>
      </c>
      <c r="AJ169">
        <f t="shared" si="131"/>
        <v>0.15175569811626705</v>
      </c>
      <c r="AK169">
        <f t="shared" si="132"/>
        <v>-0.70770639515556011</v>
      </c>
      <c r="AL169">
        <f t="shared" si="133"/>
        <v>0.12134852131267886</v>
      </c>
      <c r="AM169">
        <f t="shared" si="134"/>
        <v>0.56349553762301974</v>
      </c>
      <c r="AN169">
        <f>$AJ169*$S169-$AK169*$T169-$AL169*$U169-$AM169*$V169</f>
        <v>0</v>
      </c>
      <c r="AO169">
        <f>$AJ169*$T169+$AK169*$S169+$AL169*$V169-$AM169*$U169</f>
        <v>1.4283256704118508E-2</v>
      </c>
      <c r="AP169">
        <f>$AJ169*$U169-$AK169*$V169+$AL169*$S169+$AM169*$T169</f>
        <v>-5.8995863335173926E-3</v>
      </c>
      <c r="AQ169">
        <f>$AJ169*$V169+$AK169*$U169-$AL169*$T169+$AM169*$S169</f>
        <v>0.93606458093879663</v>
      </c>
      <c r="AR169">
        <f t="shared" si="110"/>
        <v>0</v>
      </c>
      <c r="AS169">
        <f t="shared" si="111"/>
        <v>1.4283256704118508E-2</v>
      </c>
      <c r="AT169">
        <f t="shared" si="112"/>
        <v>-5.8995863335173926E-3</v>
      </c>
      <c r="AU169">
        <f t="shared" si="113"/>
        <v>-6.3935419061203369E-2</v>
      </c>
      <c r="AV169">
        <f t="shared" si="114"/>
        <v>0.1827051726392285</v>
      </c>
      <c r="AW169">
        <f t="shared" si="115"/>
        <v>-0.11677744439532206</v>
      </c>
      <c r="AX169">
        <f t="shared" si="116"/>
        <v>-9.9976989818454237E-2</v>
      </c>
      <c r="AY169">
        <f t="shared" si="117"/>
        <v>9.9339095362934268E-2</v>
      </c>
      <c r="AZ169">
        <f t="shared" si="118"/>
        <v>0</v>
      </c>
      <c r="BA169">
        <f t="shared" si="119"/>
        <v>-3.3357725731328974E-2</v>
      </c>
      <c r="BB169">
        <f t="shared" si="120"/>
        <v>-0.19788642995700129</v>
      </c>
      <c r="BC169">
        <f t="shared" si="121"/>
        <v>0.16792209671927116</v>
      </c>
      <c r="BD169">
        <f t="shared" si="122"/>
        <v>-50.892849822666896</v>
      </c>
      <c r="BE169">
        <f t="shared" si="123"/>
        <v>4.2305053058830353</v>
      </c>
      <c r="BF169">
        <f t="shared" si="124"/>
        <v>37.985897528132149</v>
      </c>
      <c r="BG169">
        <f t="shared" si="125"/>
        <v>-2.1789826647715889</v>
      </c>
      <c r="BH169">
        <f t="shared" si="126"/>
        <v>0</v>
      </c>
      <c r="BI169">
        <f t="shared" si="127"/>
        <v>13.859731004317016</v>
      </c>
      <c r="BJ169">
        <f t="shared" si="128"/>
        <v>62.436940027194495</v>
      </c>
      <c r="BK169">
        <f t="shared" si="129"/>
        <v>-7.8406012071071451</v>
      </c>
    </row>
    <row r="170" spans="2:63" x14ac:dyDescent="0.25">
      <c r="B170">
        <v>160</v>
      </c>
      <c r="C170">
        <f>'Исходные данные'!A163/9.81</f>
        <v>-0.95011518858307842</v>
      </c>
      <c r="D170">
        <f>'Исходные данные'!B163/9.81</f>
        <v>-0.10665341488277268</v>
      </c>
      <c r="E170">
        <f>'Исходные данные'!C163/9.81</f>
        <v>-0.19841896024464831</v>
      </c>
      <c r="F170">
        <f>'Исходные данные'!D163</f>
        <v>-0.289657</v>
      </c>
      <c r="G170">
        <f>'Исходные данные'!E163</f>
        <v>-0.16111400000000001</v>
      </c>
      <c r="H170">
        <f>'Исходные данные'!F163</f>
        <v>-1.7349900000000001E-2</v>
      </c>
      <c r="I170">
        <f>'Исходные данные'!G163</f>
        <v>5.2505800000000002</v>
      </c>
      <c r="J170">
        <f>'Исходные данные'!H163</f>
        <v>62.868200000000002</v>
      </c>
      <c r="K170">
        <f>'Исходные данные'!I163</f>
        <v>-10.336499999999999</v>
      </c>
      <c r="L170">
        <f>'Исходные данные'!J163</f>
        <v>12705142</v>
      </c>
      <c r="M170">
        <f t="shared" si="130"/>
        <v>5.9000999999999998E-2</v>
      </c>
      <c r="O170">
        <f t="shared" si="135"/>
        <v>0.59536953712879459</v>
      </c>
      <c r="P170">
        <f t="shared" si="136"/>
        <v>0.11484775564047245</v>
      </c>
      <c r="Q170">
        <f t="shared" si="137"/>
        <v>0.75688567617677005</v>
      </c>
      <c r="R170">
        <f t="shared" si="138"/>
        <v>-0.16644881540603146</v>
      </c>
      <c r="S170">
        <f t="shared" si="139"/>
        <v>0.61490124320470996</v>
      </c>
      <c r="T170">
        <f t="shared" si="140"/>
        <v>-0.11861545362761854</v>
      </c>
      <c r="U170">
        <f t="shared" si="141"/>
        <v>-0.7817160842481139</v>
      </c>
      <c r="V170">
        <f t="shared" si="142"/>
        <v>0.17190933889010687</v>
      </c>
      <c r="W170">
        <f t="shared" si="143"/>
        <v>7.9289446051040074E-2</v>
      </c>
      <c r="X170">
        <f t="shared" si="144"/>
        <v>-0.10484935291184685</v>
      </c>
      <c r="Y170">
        <f>($O169*$G170-$QP169*$H170+$R169*$F170)/2</f>
        <v>-2.4416070878465129E-2</v>
      </c>
      <c r="Z170">
        <f t="shared" si="145"/>
        <v>9.5284593506124171E-2</v>
      </c>
      <c r="AA170">
        <f t="shared" si="146"/>
        <v>0.6077236075934207</v>
      </c>
      <c r="AB170">
        <f t="shared" si="147"/>
        <v>1.4874087474054012E-2</v>
      </c>
      <c r="AC170">
        <f t="shared" si="148"/>
        <v>0.67886107890833602</v>
      </c>
      <c r="AD170">
        <f t="shared" si="149"/>
        <v>-0.29566921903824372</v>
      </c>
      <c r="AE170">
        <f t="shared" si="150"/>
        <v>-3.6622238029652013E-3</v>
      </c>
      <c r="AF170">
        <f t="shared" si="151"/>
        <v>2.3282029160961618E-2</v>
      </c>
      <c r="AG170">
        <f t="shared" si="152"/>
        <v>1.7490882447091127E-2</v>
      </c>
      <c r="AH170">
        <f t="shared" si="153"/>
        <v>2.7360973251445101E-2</v>
      </c>
      <c r="AI170">
        <f t="shared" si="154"/>
        <v>4.0125036960470539E-2</v>
      </c>
      <c r="AJ170">
        <f t="shared" si="131"/>
        <v>0.15681643816198162</v>
      </c>
      <c r="AK170">
        <f t="shared" si="132"/>
        <v>-0.73360244350305259</v>
      </c>
      <c r="AL170">
        <f t="shared" si="133"/>
        <v>0.11743532564758394</v>
      </c>
      <c r="AM170">
        <f t="shared" si="134"/>
        <v>0.58874706710741109</v>
      </c>
      <c r="AN170">
        <f>$AJ170*$S170-$AK170*$T170-$AL170*$U170-$AM170*$V170</f>
        <v>0</v>
      </c>
      <c r="AO170">
        <f>$AJ170*$T170+$AK170*$S170+$AL170*$V170-$AM170*$U170</f>
        <v>1.0727373629296599E-2</v>
      </c>
      <c r="AP170">
        <f>$AJ170*$U170-$AK170*$V170+$AL170*$S170+$AM170*$T170</f>
        <v>5.9038063850297556E-3</v>
      </c>
      <c r="AQ170">
        <f>$AJ170*$V170+$AK170*$U170-$AL170*$T170+$AM170*$S170</f>
        <v>0.97637798766265116</v>
      </c>
      <c r="AR170">
        <f t="shared" si="110"/>
        <v>0</v>
      </c>
      <c r="AS170">
        <f t="shared" si="111"/>
        <v>1.0727373629296599E-2</v>
      </c>
      <c r="AT170">
        <f t="shared" si="112"/>
        <v>5.9038063850297556E-3</v>
      </c>
      <c r="AU170">
        <f t="shared" si="113"/>
        <v>-2.3622012337348841E-2</v>
      </c>
      <c r="AV170">
        <f t="shared" si="114"/>
        <v>0.15232346488468335</v>
      </c>
      <c r="AW170">
        <f t="shared" si="115"/>
        <v>-0.21240207925454194</v>
      </c>
      <c r="AX170">
        <f t="shared" si="116"/>
        <v>-4.5716706005317125E-2</v>
      </c>
      <c r="AY170">
        <f t="shared" si="117"/>
        <v>0.1904040510698447</v>
      </c>
      <c r="AZ170">
        <f t="shared" si="118"/>
        <v>0</v>
      </c>
      <c r="BA170">
        <f t="shared" si="119"/>
        <v>-7.691438956621055E-3</v>
      </c>
      <c r="BB170">
        <f t="shared" si="120"/>
        <v>-0.13325592373330697</v>
      </c>
      <c r="BC170">
        <f t="shared" si="121"/>
        <v>0.30388092771967379</v>
      </c>
      <c r="BD170">
        <f t="shared" si="122"/>
        <v>-49.907555576271612</v>
      </c>
      <c r="BE170">
        <f t="shared" si="123"/>
        <v>5.7668240091659912</v>
      </c>
      <c r="BF170">
        <f t="shared" si="124"/>
        <v>37.742982139103631</v>
      </c>
      <c r="BG170">
        <f t="shared" si="125"/>
        <v>-2.9078543429956598</v>
      </c>
      <c r="BH170">
        <f t="shared" si="126"/>
        <v>0</v>
      </c>
      <c r="BI170">
        <f t="shared" si="127"/>
        <v>13.681089193407956</v>
      </c>
      <c r="BJ170">
        <f t="shared" si="128"/>
        <v>61.575291118132299</v>
      </c>
      <c r="BK170">
        <f t="shared" si="129"/>
        <v>-10.398736270608733</v>
      </c>
    </row>
    <row r="171" spans="2:63" x14ac:dyDescent="0.25">
      <c r="B171">
        <v>161</v>
      </c>
      <c r="C171">
        <f>'Исходные данные'!A164/9.81</f>
        <v>-0.95865647298674816</v>
      </c>
      <c r="D171">
        <f>'Исходные данные'!B164/9.81</f>
        <v>-5.8085626911314983E-2</v>
      </c>
      <c r="E171">
        <f>'Исходные данные'!C164/9.81</f>
        <v>-0.22160346585117224</v>
      </c>
      <c r="F171">
        <f>'Исходные данные'!D164</f>
        <v>-0.270206</v>
      </c>
      <c r="G171">
        <f>'Исходные данные'!E164</f>
        <v>-0.20388200000000001</v>
      </c>
      <c r="H171">
        <f>'Исходные данные'!F164</f>
        <v>2.8881299999999999E-2</v>
      </c>
      <c r="I171">
        <f>'Исходные данные'!G164</f>
        <v>5.2505800000000002</v>
      </c>
      <c r="J171">
        <f>'Исходные данные'!H164</f>
        <v>62.868200000000002</v>
      </c>
      <c r="K171">
        <f>'Исходные данные'!I164</f>
        <v>-10.336499999999999</v>
      </c>
      <c r="L171">
        <f>'Исходные данные'!J164</f>
        <v>12762717</v>
      </c>
      <c r="M171">
        <f t="shared" si="130"/>
        <v>5.7575000000000001E-2</v>
      </c>
      <c r="O171">
        <f t="shared" si="135"/>
        <v>0.60407293759471015</v>
      </c>
      <c r="P171">
        <f t="shared" si="136"/>
        <v>0.1188957875982988</v>
      </c>
      <c r="Q171">
        <f t="shared" si="137"/>
        <v>0.76844898765734571</v>
      </c>
      <c r="R171">
        <f t="shared" si="138"/>
        <v>-0.15400544277220557</v>
      </c>
      <c r="S171">
        <f t="shared" si="139"/>
        <v>0.60816476422489307</v>
      </c>
      <c r="T171">
        <f t="shared" si="140"/>
        <v>-0.11970115549285874</v>
      </c>
      <c r="U171">
        <f t="shared" si="141"/>
        <v>-0.77365425317404579</v>
      </c>
      <c r="V171">
        <f t="shared" si="142"/>
        <v>0.15504863397099955</v>
      </c>
      <c r="W171">
        <f t="shared" si="143"/>
        <v>9.507758813162398E-2</v>
      </c>
      <c r="X171">
        <f t="shared" si="144"/>
        <v>-8.6474248126335709E-2</v>
      </c>
      <c r="Y171">
        <f>($O170*$G171-$QP170*$H171+$R170*$F171)/2</f>
        <v>-3.8204831676645387E-2</v>
      </c>
      <c r="Z171">
        <f t="shared" si="145"/>
        <v>9.914735355710369E-2</v>
      </c>
      <c r="AA171">
        <f t="shared" si="146"/>
        <v>0.63672483292366422</v>
      </c>
      <c r="AB171">
        <f t="shared" si="147"/>
        <v>0.2101666318457111</v>
      </c>
      <c r="AC171">
        <f t="shared" si="148"/>
        <v>0.90760775148585937</v>
      </c>
      <c r="AD171">
        <f t="shared" si="149"/>
        <v>-8.5907475938585179E-2</v>
      </c>
      <c r="AE171">
        <f t="shared" si="150"/>
        <v>-4.2141482904562814E-2</v>
      </c>
      <c r="AF171">
        <f t="shared" si="151"/>
        <v>-9.7130940908020783E-2</v>
      </c>
      <c r="AG171">
        <f t="shared" si="152"/>
        <v>-0.15358738555477042</v>
      </c>
      <c r="AH171">
        <f t="shared" si="153"/>
        <v>-8.2072475000868908E-2</v>
      </c>
      <c r="AI171">
        <f t="shared" si="154"/>
        <v>0.20380211092476677</v>
      </c>
      <c r="AJ171">
        <f t="shared" si="131"/>
        <v>0.12448791771114383</v>
      </c>
      <c r="AK171">
        <f t="shared" si="132"/>
        <v>-0.75833489346715954</v>
      </c>
      <c r="AL171">
        <f t="shared" si="133"/>
        <v>0.13889807791530454</v>
      </c>
      <c r="AM171">
        <f t="shared" si="134"/>
        <v>0.59590780322017978</v>
      </c>
      <c r="AN171">
        <f>$AJ171*$S171-$AK171*$T171-$AL171*$U171-$AM171*$V171</f>
        <v>0</v>
      </c>
      <c r="AO171">
        <f>$AJ171*$T171+$AK171*$S171+$AL171*$V171-$AM171*$U171</f>
        <v>6.4686544189715423E-3</v>
      </c>
      <c r="AP171">
        <f>$AJ171*$U171-$AK171*$V171+$AL171*$S171+$AM171*$T171</f>
        <v>3.4410246512604895E-2</v>
      </c>
      <c r="AQ171">
        <f>$AJ171*$V171+$AK171*$U171-$AL171*$T171+$AM171*$S171</f>
        <v>0.9850270863155357</v>
      </c>
      <c r="AR171">
        <f t="shared" si="110"/>
        <v>0</v>
      </c>
      <c r="AS171">
        <f t="shared" si="111"/>
        <v>6.4686544189715423E-3</v>
      </c>
      <c r="AT171">
        <f t="shared" si="112"/>
        <v>3.4410246512604895E-2</v>
      </c>
      <c r="AU171">
        <f t="shared" si="113"/>
        <v>-1.4972913684464295E-2</v>
      </c>
      <c r="AV171">
        <f t="shared" si="114"/>
        <v>0.1932471490796778</v>
      </c>
      <c r="AW171">
        <f t="shared" si="115"/>
        <v>-0.17242926411177095</v>
      </c>
      <c r="AX171">
        <f t="shared" si="116"/>
        <v>-8.4980268903340844E-2</v>
      </c>
      <c r="AY171">
        <f t="shared" si="117"/>
        <v>0.20084522792437851</v>
      </c>
      <c r="AZ171">
        <f t="shared" si="118"/>
        <v>3.1225022567582528E-17</v>
      </c>
      <c r="BA171">
        <f t="shared" si="119"/>
        <v>1.4211380410909719E-2</v>
      </c>
      <c r="BB171">
        <f t="shared" si="120"/>
        <v>-0.19849496800123984</v>
      </c>
      <c r="BC171">
        <f t="shared" si="121"/>
        <v>0.27533809433983741</v>
      </c>
      <c r="BD171">
        <f t="shared" si="122"/>
        <v>-50.527153749502325</v>
      </c>
      <c r="BE171">
        <f t="shared" si="123"/>
        <v>4.9107053010474555</v>
      </c>
      <c r="BF171">
        <f t="shared" si="124"/>
        <v>38.397326666090684</v>
      </c>
      <c r="BG171">
        <f t="shared" si="125"/>
        <v>-2.8040386511742588</v>
      </c>
      <c r="BH171">
        <f t="shared" si="126"/>
        <v>0</v>
      </c>
      <c r="BI171">
        <f t="shared" si="127"/>
        <v>12.818773238340432</v>
      </c>
      <c r="BJ171">
        <f t="shared" si="128"/>
        <v>62.016697035661288</v>
      </c>
      <c r="BK171">
        <f t="shared" si="129"/>
        <v>-8.7424673449437691</v>
      </c>
    </row>
    <row r="172" spans="2:63" x14ac:dyDescent="0.25">
      <c r="B172">
        <v>162</v>
      </c>
      <c r="C172">
        <f>'Исходные данные'!A165/9.81</f>
        <v>-0.97110295616717623</v>
      </c>
      <c r="D172">
        <f>'Исходные данные'!B165/9.81</f>
        <v>-4.4662487257900098E-2</v>
      </c>
      <c r="E172">
        <f>'Исходные данные'!C165/9.81</f>
        <v>-0.19915086646279306</v>
      </c>
      <c r="F172">
        <f>'Исходные данные'!D165</f>
        <v>-0.21971099999999999</v>
      </c>
      <c r="G172">
        <f>'Исходные данные'!E165</f>
        <v>-0.29900900000000002</v>
      </c>
      <c r="H172">
        <f>'Исходные данные'!F165</f>
        <v>3.75413E-2</v>
      </c>
      <c r="I172">
        <f>'Исходные данные'!G165</f>
        <v>5.2505800000000002</v>
      </c>
      <c r="J172">
        <f>'Исходные данные'!H165</f>
        <v>62.868200000000002</v>
      </c>
      <c r="K172">
        <f>'Исходные данные'!I165</f>
        <v>-9.2853499999999993</v>
      </c>
      <c r="L172">
        <f>'Исходные данные'!J165</f>
        <v>12826254</v>
      </c>
      <c r="M172">
        <f t="shared" si="130"/>
        <v>6.3536999999999996E-2</v>
      </c>
      <c r="O172">
        <f t="shared" si="135"/>
        <v>0.61533061322501936</v>
      </c>
      <c r="P172">
        <f t="shared" si="136"/>
        <v>0.12438946498044443</v>
      </c>
      <c r="Q172">
        <f t="shared" si="137"/>
        <v>0.75734401319782163</v>
      </c>
      <c r="R172">
        <f t="shared" si="138"/>
        <v>-0.1365854960397673</v>
      </c>
      <c r="S172">
        <f t="shared" si="139"/>
        <v>0.62385872795791408</v>
      </c>
      <c r="T172">
        <f t="shared" si="140"/>
        <v>-0.12611342866129691</v>
      </c>
      <c r="U172">
        <f t="shared" si="141"/>
        <v>-0.76784034882294372</v>
      </c>
      <c r="V172">
        <f t="shared" si="142"/>
        <v>0.13847848942582935</v>
      </c>
      <c r="W172">
        <f t="shared" si="143"/>
        <v>0.13083872013409464</v>
      </c>
      <c r="X172">
        <f t="shared" si="144"/>
        <v>-7.4960954324702539E-2</v>
      </c>
      <c r="Y172">
        <f>($O171*$G172-$QP171*$H172+$R171*$F172)/2</f>
        <v>-7.3393277580166325E-2</v>
      </c>
      <c r="Z172">
        <f t="shared" si="145"/>
        <v>7.7981734172663825E-2</v>
      </c>
      <c r="AA172">
        <f t="shared" si="146"/>
        <v>0.64510354701308259</v>
      </c>
      <c r="AB172">
        <f t="shared" si="147"/>
        <v>0.22809378829975063</v>
      </c>
      <c r="AC172">
        <f t="shared" si="148"/>
        <v>0.692210401402922</v>
      </c>
      <c r="AD172">
        <f t="shared" si="149"/>
        <v>-1.0548258569080066E-2</v>
      </c>
      <c r="AE172">
        <f t="shared" si="150"/>
        <v>-2.0854864340026105E-2</v>
      </c>
      <c r="AF172">
        <f t="shared" si="151"/>
        <v>-5.5502697208565765E-2</v>
      </c>
      <c r="AG172">
        <f t="shared" si="152"/>
        <v>3.8750225657127317E-2</v>
      </c>
      <c r="AH172">
        <f t="shared" si="153"/>
        <v>-7.291580986897736E-2</v>
      </c>
      <c r="AI172">
        <f t="shared" si="154"/>
        <v>0.10165515275377718</v>
      </c>
      <c r="AJ172">
        <f t="shared" si="131"/>
        <v>0.12741872461528761</v>
      </c>
      <c r="AK172">
        <f t="shared" si="132"/>
        <v>-0.75447534193822297</v>
      </c>
      <c r="AL172">
        <f t="shared" si="133"/>
        <v>0.12992865303091866</v>
      </c>
      <c r="AM172">
        <f t="shared" si="134"/>
        <v>0.60735984237236695</v>
      </c>
      <c r="AN172">
        <f>$AJ172*$S172-$AK172*$T172-$AL172*$U172-$AM172*$V172</f>
        <v>0</v>
      </c>
      <c r="AO172">
        <f>$AJ172*$T172+$AK172*$S172+$AL172*$V172-$AM172*$U172</f>
        <v>-2.407522500974868E-3</v>
      </c>
      <c r="AP172">
        <f>$AJ172*$U172-$AK172*$V172+$AL172*$S172+$AM172*$T172</f>
        <v>1.1102259757854213E-2</v>
      </c>
      <c r="AQ172">
        <f>$AJ172*$V172+$AK172*$U172-$AL172*$T172+$AM172*$S172</f>
        <v>0.99225384883166279</v>
      </c>
      <c r="AR172">
        <f t="shared" si="110"/>
        <v>0</v>
      </c>
      <c r="AS172">
        <f t="shared" si="111"/>
        <v>-2.407522500974868E-3</v>
      </c>
      <c r="AT172">
        <f t="shared" si="112"/>
        <v>1.1102259757854213E-2</v>
      </c>
      <c r="AU172">
        <f t="shared" si="113"/>
        <v>-7.746151168337212E-3</v>
      </c>
      <c r="AV172">
        <f t="shared" si="114"/>
        <v>0.2589100068650636</v>
      </c>
      <c r="AW172">
        <f t="shared" si="115"/>
        <v>-0.14760351814497363</v>
      </c>
      <c r="AX172">
        <f t="shared" si="116"/>
        <v>-0.15864979763107687</v>
      </c>
      <c r="AY172">
        <f t="shared" si="117"/>
        <v>0.15230355209963328</v>
      </c>
      <c r="AZ172">
        <f t="shared" si="118"/>
        <v>0</v>
      </c>
      <c r="BA172">
        <f t="shared" si="119"/>
        <v>-2.9760543505018472E-2</v>
      </c>
      <c r="BB172">
        <f t="shared" si="120"/>
        <v>-0.29654422185185059</v>
      </c>
      <c r="BC172">
        <f t="shared" si="121"/>
        <v>0.22419743384850849</v>
      </c>
      <c r="BD172">
        <f t="shared" si="122"/>
        <v>-49.534215863213163</v>
      </c>
      <c r="BE172">
        <f t="shared" si="123"/>
        <v>4.7855226603679277</v>
      </c>
      <c r="BF172">
        <f t="shared" si="124"/>
        <v>39.122574703212855</v>
      </c>
      <c r="BG172">
        <f t="shared" si="125"/>
        <v>-1.8699136760415751</v>
      </c>
      <c r="BH172">
        <f t="shared" si="126"/>
        <v>0</v>
      </c>
      <c r="BI172">
        <f t="shared" si="127"/>
        <v>13.214259756139047</v>
      </c>
      <c r="BJ172">
        <f t="shared" si="128"/>
        <v>62.014458551730854</v>
      </c>
      <c r="BK172">
        <f t="shared" si="129"/>
        <v>-6.7666207099142337</v>
      </c>
    </row>
    <row r="173" spans="2:63" x14ac:dyDescent="0.25">
      <c r="B173">
        <v>163</v>
      </c>
      <c r="C173">
        <f>'Исходные данные'!A166/9.81</f>
        <v>-0.92985830784913348</v>
      </c>
      <c r="D173">
        <f>'Исходные данные'!B166/9.81</f>
        <v>-5.9305912334352694E-2</v>
      </c>
      <c r="E173">
        <f>'Исходные данные'!C166/9.81</f>
        <v>-0.181579001019368</v>
      </c>
      <c r="F173">
        <f>'Исходные данные'!D166</f>
        <v>-0.201325</v>
      </c>
      <c r="G173">
        <f>'Исходные данные'!E166</f>
        <v>-0.47367500000000001</v>
      </c>
      <c r="H173">
        <f>'Исходные данные'!F166</f>
        <v>3.74081E-2</v>
      </c>
      <c r="I173">
        <f>'Исходные данные'!G166</f>
        <v>5.2505800000000002</v>
      </c>
      <c r="J173">
        <f>'Исходные данные'!H166</f>
        <v>62.868200000000002</v>
      </c>
      <c r="K173">
        <f>'Исходные данные'!I166</f>
        <v>-9.2853499999999993</v>
      </c>
      <c r="L173">
        <f>'Исходные данные'!J166</f>
        <v>12885726</v>
      </c>
      <c r="M173">
        <f t="shared" si="130"/>
        <v>5.9471999999999997E-2</v>
      </c>
      <c r="O173">
        <f t="shared" si="135"/>
        <v>0.61066284834642315</v>
      </c>
      <c r="P173">
        <f t="shared" si="136"/>
        <v>0.1160180843092565</v>
      </c>
      <c r="Q173">
        <f t="shared" si="137"/>
        <v>0.74143063011499699</v>
      </c>
      <c r="R173">
        <f t="shared" si="138"/>
        <v>-0.1332526113831608</v>
      </c>
      <c r="S173">
        <f t="shared" si="139"/>
        <v>0.64021186007068676</v>
      </c>
      <c r="T173">
        <f t="shared" si="140"/>
        <v>-0.12163201635500627</v>
      </c>
      <c r="U173">
        <f t="shared" si="141"/>
        <v>-0.77730728847291242</v>
      </c>
      <c r="V173">
        <f t="shared" si="142"/>
        <v>0.13970049500128465</v>
      </c>
      <c r="W173">
        <f t="shared" si="143"/>
        <v>0.19444351919153569</v>
      </c>
      <c r="X173">
        <f t="shared" si="144"/>
        <v>-8.0123884982029187E-2</v>
      </c>
      <c r="Y173">
        <f>($O172*$G173-$QP172*$H173+$R172*$F173)/2</f>
        <v>-0.13198432661457743</v>
      </c>
      <c r="Z173">
        <f t="shared" si="145"/>
        <v>5.8285226372511136E-2</v>
      </c>
      <c r="AA173">
        <f t="shared" si="146"/>
        <v>0.44654222650998643</v>
      </c>
      <c r="AB173">
        <f t="shared" si="147"/>
        <v>7.9554859697941099E-2</v>
      </c>
      <c r="AC173">
        <f t="shared" si="148"/>
        <v>0.65989451676537125</v>
      </c>
      <c r="AD173">
        <f t="shared" si="149"/>
        <v>-0.13460198290382422</v>
      </c>
      <c r="AE173">
        <f t="shared" si="150"/>
        <v>5.6132823064125183E-2</v>
      </c>
      <c r="AF173">
        <f t="shared" si="151"/>
        <v>1.4910344333829132E-2</v>
      </c>
      <c r="AG173">
        <f t="shared" si="152"/>
        <v>3.2408126218814344E-2</v>
      </c>
      <c r="AH173">
        <f t="shared" si="153"/>
        <v>-6.5964367615669282E-4</v>
      </c>
      <c r="AI173">
        <f t="shared" si="154"/>
        <v>6.651266020913485E-2</v>
      </c>
      <c r="AJ173">
        <f t="shared" si="131"/>
        <v>0.12765572344913084</v>
      </c>
      <c r="AK173">
        <f t="shared" si="132"/>
        <v>-0.71036082366019204</v>
      </c>
      <c r="AL173">
        <f t="shared" si="133"/>
        <v>0.1087565782364006</v>
      </c>
      <c r="AM173">
        <f t="shared" si="134"/>
        <v>0.57166132280661819</v>
      </c>
      <c r="AN173">
        <f>$AJ173*$S173-$AK173*$T173-$AL173*$U173-$AM173*$V173</f>
        <v>0</v>
      </c>
      <c r="AO173">
        <f>$AJ173*$T173+$AK173*$S173+$AL173*$V173-$AM173*$U173</f>
        <v>-1.0758586709289697E-2</v>
      </c>
      <c r="AP173">
        <f>$AJ173*$U173-$AK173*$V173+$AL173*$S173+$AM173*$T173</f>
        <v>1.0496632506731829E-4</v>
      </c>
      <c r="AQ173">
        <f>$AJ173*$V173+$AK173*$U173-$AL173*$T173+$AM173*$S173</f>
        <v>0.94921485413953788</v>
      </c>
      <c r="AR173">
        <f t="shared" si="110"/>
        <v>0</v>
      </c>
      <c r="AS173">
        <f t="shared" si="111"/>
        <v>-1.0758586709289697E-2</v>
      </c>
      <c r="AT173">
        <f t="shared" si="112"/>
        <v>1.0496632506731829E-4</v>
      </c>
      <c r="AU173">
        <f t="shared" si="113"/>
        <v>-5.0785145860462122E-2</v>
      </c>
      <c r="AV173">
        <f t="shared" si="114"/>
        <v>0.37953922155516467</v>
      </c>
      <c r="AW173">
        <f t="shared" si="115"/>
        <v>-0.15832461748585752</v>
      </c>
      <c r="AX173">
        <f t="shared" si="116"/>
        <v>-0.26676865880342626</v>
      </c>
      <c r="AY173">
        <f t="shared" si="117"/>
        <v>0.11715739241994252</v>
      </c>
      <c r="AZ173">
        <f t="shared" si="118"/>
        <v>0</v>
      </c>
      <c r="BA173">
        <f t="shared" si="119"/>
        <v>-9.3725837318329952E-2</v>
      </c>
      <c r="BB173">
        <f t="shared" si="120"/>
        <v>-0.45793912487453792</v>
      </c>
      <c r="BC173">
        <f t="shared" si="121"/>
        <v>0.21864663849172306</v>
      </c>
      <c r="BD173">
        <f t="shared" si="122"/>
        <v>-48.458868508414781</v>
      </c>
      <c r="BE173">
        <f t="shared" si="123"/>
        <v>4.6992430598913071</v>
      </c>
      <c r="BF173">
        <f t="shared" si="124"/>
        <v>38.76888910527736</v>
      </c>
      <c r="BG173">
        <f t="shared" si="125"/>
        <v>-2.2693109887914611</v>
      </c>
      <c r="BH173">
        <f t="shared" si="126"/>
        <v>0</v>
      </c>
      <c r="BI173">
        <f t="shared" si="127"/>
        <v>12.554742054515769</v>
      </c>
      <c r="BJ173">
        <f t="shared" si="128"/>
        <v>62.107268579410217</v>
      </c>
      <c r="BK173">
        <f t="shared" si="129"/>
        <v>-7.1597854540814847</v>
      </c>
    </row>
    <row r="174" spans="2:63" x14ac:dyDescent="0.25">
      <c r="B174">
        <v>164</v>
      </c>
      <c r="C174">
        <f>'Исходные данные'!A167/9.81</f>
        <v>-0.97549643221202853</v>
      </c>
      <c r="D174">
        <f>'Исходные данные'!B167/9.81</f>
        <v>-5.710937818552498E-2</v>
      </c>
      <c r="E174">
        <f>'Исходные данные'!C167/9.81</f>
        <v>-0.13935677879714575</v>
      </c>
      <c r="F174">
        <f>'Исходные данные'!D167</f>
        <v>-0.22131000000000001</v>
      </c>
      <c r="G174">
        <f>'Исходные данные'!E167</f>
        <v>-0.45049299999999998</v>
      </c>
      <c r="H174">
        <f>'Исходные данные'!F167</f>
        <v>-7.0910900000000004E-3</v>
      </c>
      <c r="I174">
        <f>'Исходные данные'!G167</f>
        <v>6.1558599999999997</v>
      </c>
      <c r="J174">
        <f>'Исходные данные'!H167</f>
        <v>62.685899999999997</v>
      </c>
      <c r="K174">
        <f>'Исходные данные'!I167</f>
        <v>-5.9566400000000002</v>
      </c>
      <c r="L174">
        <f>'Исходные данные'!J167</f>
        <v>12954592</v>
      </c>
      <c r="M174">
        <f t="shared" si="130"/>
        <v>6.8865999999999997E-2</v>
      </c>
      <c r="O174">
        <f t="shared" si="135"/>
        <v>0.63172418730144908</v>
      </c>
      <c r="P174">
        <f t="shared" si="136"/>
        <v>0.11228741677683024</v>
      </c>
      <c r="Q174">
        <f t="shared" si="137"/>
        <v>0.74848709817226511</v>
      </c>
      <c r="R174">
        <f t="shared" si="138"/>
        <v>-0.13173451930407992</v>
      </c>
      <c r="S174">
        <f t="shared" si="139"/>
        <v>0.6385755715736523</v>
      </c>
      <c r="T174">
        <f t="shared" si="140"/>
        <v>-0.11350523343912625</v>
      </c>
      <c r="U174">
        <f t="shared" si="141"/>
        <v>-0.75660483821680991</v>
      </c>
      <c r="V174">
        <f t="shared" si="142"/>
        <v>0.13316325012016872</v>
      </c>
      <c r="W174">
        <f t="shared" si="143"/>
        <v>0.17937018241541194</v>
      </c>
      <c r="X174">
        <f t="shared" si="144"/>
        <v>-0.10021635747714167</v>
      </c>
      <c r="Y174">
        <f>($O173*$G174-$QP173*$H174+$R173*$F174)/2</f>
        <v>-0.12280460155745894</v>
      </c>
      <c r="Z174">
        <f t="shared" si="145"/>
        <v>5.3745206339369633E-2</v>
      </c>
      <c r="AA174">
        <f t="shared" si="146"/>
        <v>0.71978015502648907</v>
      </c>
      <c r="AB174">
        <f t="shared" si="147"/>
        <v>0.14434805287517533</v>
      </c>
      <c r="AC174">
        <f t="shared" si="148"/>
        <v>0.90534612118107449</v>
      </c>
      <c r="AD174">
        <f t="shared" si="149"/>
        <v>-0.1538083417887956</v>
      </c>
      <c r="AE174">
        <f t="shared" si="150"/>
        <v>-5.7623053523694255E-2</v>
      </c>
      <c r="AF174">
        <f t="shared" si="151"/>
        <v>-1.4960590071975642E-2</v>
      </c>
      <c r="AG174">
        <f t="shared" si="152"/>
        <v>-8.6561072688103036E-2</v>
      </c>
      <c r="AH174">
        <f t="shared" si="153"/>
        <v>1.0855142867991179E-2</v>
      </c>
      <c r="AI174">
        <f t="shared" si="154"/>
        <v>0.10561670788419694</v>
      </c>
      <c r="AJ174">
        <f t="shared" si="131"/>
        <v>0.13392350893800203</v>
      </c>
      <c r="AK174">
        <f t="shared" si="132"/>
        <v>-0.72807471831014181</v>
      </c>
      <c r="AL174">
        <f t="shared" si="133"/>
        <v>0.10807719076022633</v>
      </c>
      <c r="AM174">
        <f t="shared" si="134"/>
        <v>0.63569878144302061</v>
      </c>
      <c r="AN174">
        <f>$AJ174*$S174-$AK174*$T174-$AL174*$U174-$AM174*$V174</f>
        <v>0</v>
      </c>
      <c r="AO174">
        <f>$AJ174*$T174+$AK174*$S174+$AL174*$V174-$AM174*$U174</f>
        <v>1.5232935135589487E-2</v>
      </c>
      <c r="AP174">
        <f>$AJ174*$U174-$AK174*$V174+$AL174*$S174+$AM174*$T174</f>
        <v>-7.5140637138316896E-3</v>
      </c>
      <c r="AQ174">
        <f>$AJ174*$V174+$AK174*$U174-$AL174*$T174+$AM174*$S174</f>
        <v>0.98690758364981179</v>
      </c>
      <c r="AR174">
        <f t="shared" si="110"/>
        <v>0</v>
      </c>
      <c r="AS174">
        <f t="shared" si="111"/>
        <v>1.5232935135589487E-2</v>
      </c>
      <c r="AT174">
        <f t="shared" si="112"/>
        <v>-7.5140637138316896E-3</v>
      </c>
      <c r="AU174">
        <f t="shared" si="113"/>
        <v>-1.3092416350188207E-2</v>
      </c>
      <c r="AV174">
        <f t="shared" si="114"/>
        <v>0.36110438519130655</v>
      </c>
      <c r="AW174">
        <f t="shared" si="115"/>
        <v>-0.20445994807351492</v>
      </c>
      <c r="AX174">
        <f t="shared" si="116"/>
        <v>-0.25463691766457375</v>
      </c>
      <c r="AY174">
        <f t="shared" si="117"/>
        <v>0.11058337138312797</v>
      </c>
      <c r="AZ174">
        <f t="shared" si="118"/>
        <v>-2.6020852139652106E-17</v>
      </c>
      <c r="BA174">
        <f t="shared" si="119"/>
        <v>-0.12179073148399093</v>
      </c>
      <c r="BB174">
        <f t="shared" si="120"/>
        <v>-0.42114348035691462</v>
      </c>
      <c r="BC174">
        <f t="shared" si="121"/>
        <v>0.24449443630448423</v>
      </c>
      <c r="BD174">
        <f t="shared" si="122"/>
        <v>-48.395508111824064</v>
      </c>
      <c r="BE174">
        <f t="shared" si="123"/>
        <v>7.6882343708282797</v>
      </c>
      <c r="BF174">
        <f t="shared" si="124"/>
        <v>39.45811569302623</v>
      </c>
      <c r="BG174">
        <f t="shared" si="125"/>
        <v>-1.3316975718713215</v>
      </c>
      <c r="BH174">
        <f t="shared" si="126"/>
        <v>0</v>
      </c>
      <c r="BI174">
        <f t="shared" si="127"/>
        <v>14.649464206763176</v>
      </c>
      <c r="BJ174">
        <f t="shared" si="128"/>
        <v>60.940628734520971</v>
      </c>
      <c r="BK174">
        <f t="shared" si="129"/>
        <v>-8.633145379016911</v>
      </c>
    </row>
    <row r="175" spans="2:63" x14ac:dyDescent="0.25">
      <c r="B175">
        <v>165</v>
      </c>
      <c r="C175">
        <f>'Исходные данные'!A168/9.81</f>
        <v>-0.97305606523955146</v>
      </c>
      <c r="D175">
        <f>'Исходные данные'!B168/9.81</f>
        <v>-5.759745158002038E-2</v>
      </c>
      <c r="E175">
        <f>'Исходные данные'!C168/9.81</f>
        <v>-0.10616513761467888</v>
      </c>
      <c r="F175">
        <f>'Исходные данные'!D168</f>
        <v>-0.431282</v>
      </c>
      <c r="G175">
        <f>'Исходные данные'!E168</f>
        <v>-0.40306199999999998</v>
      </c>
      <c r="H175">
        <f>'Исходные данные'!F168</f>
        <v>-6.3581100000000002E-2</v>
      </c>
      <c r="I175">
        <f>'Исходные данные'!G168</f>
        <v>6.1558599999999997</v>
      </c>
      <c r="J175">
        <f>'Исходные данные'!H168</f>
        <v>62.685899999999997</v>
      </c>
      <c r="K175">
        <f>'Исходные данные'!I168</f>
        <v>-5.9566400000000002</v>
      </c>
      <c r="L175">
        <f>'Исходные данные'!J168</f>
        <v>13013380</v>
      </c>
      <c r="M175">
        <f t="shared" si="130"/>
        <v>5.8788E-2</v>
      </c>
      <c r="O175">
        <f t="shared" si="135"/>
        <v>0.64030565463364053</v>
      </c>
      <c r="P175">
        <f t="shared" si="136"/>
        <v>9.9191475787873878E-2</v>
      </c>
      <c r="Q175">
        <f t="shared" si="137"/>
        <v>0.72548151840637953</v>
      </c>
      <c r="R175">
        <f t="shared" si="138"/>
        <v>-0.1258102477626088</v>
      </c>
      <c r="S175">
        <f t="shared" si="139"/>
        <v>0.66561089474786295</v>
      </c>
      <c r="T175">
        <f t="shared" si="140"/>
        <v>-0.10311157877920603</v>
      </c>
      <c r="U175">
        <f t="shared" si="141"/>
        <v>-0.75415295663100079</v>
      </c>
      <c r="V175">
        <f t="shared" si="142"/>
        <v>0.13078233961502919</v>
      </c>
      <c r="W175">
        <f t="shared" si="143"/>
        <v>0.1708692114002649</v>
      </c>
      <c r="X175">
        <f t="shared" si="144"/>
        <v>-0.18656904140254263</v>
      </c>
      <c r="Y175">
        <f>($O174*$G175-$QP174*$H175+$R174*$F175)/2</f>
        <v>-9.890464371379723E-2</v>
      </c>
      <c r="Z175">
        <f t="shared" si="145"/>
        <v>0.11869225158389798</v>
      </c>
      <c r="AA175">
        <f t="shared" si="146"/>
        <v>0.62550711463894315</v>
      </c>
      <c r="AB175">
        <f t="shared" si="147"/>
        <v>7.7675838382149864E-2</v>
      </c>
      <c r="AC175">
        <f t="shared" si="148"/>
        <v>0.55165965229718572</v>
      </c>
      <c r="AD175">
        <f t="shared" si="149"/>
        <v>-0.1364613786028889</v>
      </c>
      <c r="AE175">
        <f t="shared" si="150"/>
        <v>3.8061885565282227E-3</v>
      </c>
      <c r="AF175">
        <f t="shared" si="151"/>
        <v>2.1189746486912076E-2</v>
      </c>
      <c r="AG175">
        <f t="shared" si="152"/>
        <v>0.12050082293849847</v>
      </c>
      <c r="AH175">
        <f t="shared" si="153"/>
        <v>2.8938567631593302E-3</v>
      </c>
      <c r="AI175">
        <f t="shared" si="154"/>
        <v>0.1224431099054924</v>
      </c>
      <c r="AJ175">
        <f t="shared" si="131"/>
        <v>0.12494809149700969</v>
      </c>
      <c r="AK175">
        <f t="shared" si="132"/>
        <v>-0.70732049574074218</v>
      </c>
      <c r="AL175">
        <f t="shared" si="133"/>
        <v>9.6071127392745564E-2</v>
      </c>
      <c r="AM175">
        <f t="shared" si="134"/>
        <v>0.63224287754104658</v>
      </c>
      <c r="AN175">
        <f>$AJ175*$S175-$AK175*$T175-$AL175*$U175-$AM175*$V175</f>
        <v>0</v>
      </c>
      <c r="AO175">
        <f>$AJ175*$T175+$AK175*$S175+$AL175*$V175-$AM175*$U175</f>
        <v>5.6884191931461103E-3</v>
      </c>
      <c r="AP175">
        <f>$AJ175*$U175-$AK175*$V175+$AL175*$S175+$AM175*$T175</f>
        <v>-2.9705155490783453E-3</v>
      </c>
      <c r="AQ175">
        <f>$AJ175*$V175+$AK175*$U175-$AL175*$T175+$AM175*$S175</f>
        <v>0.98050263992362141</v>
      </c>
      <c r="AR175">
        <f t="shared" si="110"/>
        <v>0</v>
      </c>
      <c r="AS175">
        <f t="shared" si="111"/>
        <v>5.6884191931461103E-3</v>
      </c>
      <c r="AT175">
        <f t="shared" si="112"/>
        <v>-2.9705155490783453E-3</v>
      </c>
      <c r="AU175">
        <f t="shared" si="113"/>
        <v>-1.9497360076378589E-2</v>
      </c>
      <c r="AV175">
        <f t="shared" si="114"/>
        <v>0.3271943758886387</v>
      </c>
      <c r="AW175">
        <f t="shared" si="115"/>
        <v>-0.37298854639534623</v>
      </c>
      <c r="AX175">
        <f t="shared" si="116"/>
        <v>-0.19751647935117458</v>
      </c>
      <c r="AY175">
        <f t="shared" si="117"/>
        <v>0.2321954677495012</v>
      </c>
      <c r="AZ175">
        <f t="shared" si="118"/>
        <v>-3.8163916471489756E-17</v>
      </c>
      <c r="BA175">
        <f t="shared" si="119"/>
        <v>-0.13272353752493141</v>
      </c>
      <c r="BB175">
        <f t="shared" si="120"/>
        <v>-0.35338545303567009</v>
      </c>
      <c r="BC175">
        <f t="shared" si="121"/>
        <v>0.45826725806547908</v>
      </c>
      <c r="BD175">
        <f t="shared" si="122"/>
        <v>-46.837477107046674</v>
      </c>
      <c r="BE175">
        <f t="shared" si="123"/>
        <v>7.5067283455549836</v>
      </c>
      <c r="BF175">
        <f t="shared" si="124"/>
        <v>39.954513876344073</v>
      </c>
      <c r="BG175">
        <f t="shared" si="125"/>
        <v>-2.0621260024229415</v>
      </c>
      <c r="BH175">
        <f t="shared" si="126"/>
        <v>0</v>
      </c>
      <c r="BI175">
        <f t="shared" si="127"/>
        <v>13.496232762512999</v>
      </c>
      <c r="BJ175">
        <f t="shared" si="128"/>
        <v>61.147663143730689</v>
      </c>
      <c r="BK175">
        <f t="shared" si="129"/>
        <v>-9.0395367425610011</v>
      </c>
    </row>
    <row r="176" spans="2:63" x14ac:dyDescent="0.25">
      <c r="B176">
        <v>166</v>
      </c>
      <c r="C176">
        <f>'Исходные данные'!A169/9.81</f>
        <v>-0.90740468909276251</v>
      </c>
      <c r="D176">
        <f>'Исходные данные'!B169/9.81</f>
        <v>2.5381957186544339E-2</v>
      </c>
      <c r="E176">
        <f>'Исходные данные'!C169/9.81</f>
        <v>-8.4687869520897033E-2</v>
      </c>
      <c r="F176">
        <f>'Исходные данные'!D169</f>
        <v>-0.45273200000000002</v>
      </c>
      <c r="G176">
        <f>'Исходные данные'!E169</f>
        <v>-0.36828899999999998</v>
      </c>
      <c r="H176">
        <f>'Исходные данные'!F169</f>
        <v>-0.16337099999999999</v>
      </c>
      <c r="I176">
        <f>'Исходные данные'!G169</f>
        <v>8.5095700000000001</v>
      </c>
      <c r="J176">
        <f>'Исходные данные'!H169</f>
        <v>61.774799999999999</v>
      </c>
      <c r="K176">
        <f>'Исходные данные'!I169</f>
        <v>-3.3287100000000001</v>
      </c>
      <c r="L176">
        <f>'Исходные данные'!J169</f>
        <v>13072544</v>
      </c>
      <c r="M176">
        <f t="shared" si="130"/>
        <v>5.9164000000000001E-2</v>
      </c>
      <c r="O176">
        <f t="shared" si="135"/>
        <v>0.64279424791208117</v>
      </c>
      <c r="P176">
        <f t="shared" si="136"/>
        <v>9.7005176794710546E-2</v>
      </c>
      <c r="Q176">
        <f t="shared" si="137"/>
        <v>0.71607714566424163</v>
      </c>
      <c r="R176">
        <f t="shared" si="138"/>
        <v>-0.10761105439328786</v>
      </c>
      <c r="S176">
        <f t="shared" si="139"/>
        <v>0.67881124843235485</v>
      </c>
      <c r="T176">
        <f t="shared" si="140"/>
        <v>-0.10244056380141289</v>
      </c>
      <c r="U176">
        <f t="shared" si="141"/>
        <v>-0.75620032817827165</v>
      </c>
      <c r="V176">
        <f t="shared" si="142"/>
        <v>0.1136407091617611</v>
      </c>
      <c r="W176">
        <f t="shared" si="143"/>
        <v>0.14577013608076883</v>
      </c>
      <c r="X176">
        <f t="shared" si="144"/>
        <v>-0.2273720155577047</v>
      </c>
      <c r="Y176">
        <f>($O175*$G176-$QP175*$H176+$R175*$F176)/2</f>
        <v>-8.9429602074653711E-2</v>
      </c>
      <c r="Z176">
        <f t="shared" si="145"/>
        <v>9.3655097130782128E-2</v>
      </c>
      <c r="AA176">
        <f t="shared" si="146"/>
        <v>0.58075498726870023</v>
      </c>
      <c r="AB176">
        <f t="shared" si="147"/>
        <v>0.21091633714044783</v>
      </c>
      <c r="AC176">
        <f t="shared" si="148"/>
        <v>0.67448650804042221</v>
      </c>
      <c r="AD176">
        <f t="shared" si="149"/>
        <v>2.0377242433762877E-2</v>
      </c>
      <c r="AE176">
        <f t="shared" si="150"/>
        <v>5.1585210169269591E-2</v>
      </c>
      <c r="AF176">
        <f t="shared" si="151"/>
        <v>-9.6780619076624053E-2</v>
      </c>
      <c r="AG176">
        <f t="shared" si="152"/>
        <v>4.4173952093452394E-2</v>
      </c>
      <c r="AH176">
        <f t="shared" si="153"/>
        <v>-0.12663354987584247</v>
      </c>
      <c r="AI176">
        <f t="shared" si="154"/>
        <v>0.17324813457805088</v>
      </c>
      <c r="AJ176">
        <f t="shared" si="131"/>
        <v>6.0734161902815213E-2</v>
      </c>
      <c r="AK176">
        <f t="shared" si="132"/>
        <v>-0.64118618338077837</v>
      </c>
      <c r="AL176">
        <f t="shared" si="133"/>
        <v>0.12217731319018914</v>
      </c>
      <c r="AM176">
        <f t="shared" si="134"/>
        <v>0.59779706557620904</v>
      </c>
      <c r="AN176">
        <f>$AJ176*$S176-$AK176*$T176-$AL176*$U176-$AM176*$V176</f>
        <v>0</v>
      </c>
      <c r="AO176">
        <f>$AJ176*$T176+$AK176*$S176+$AL176*$V176-$AM176*$U176</f>
        <v>2.4472618281535075E-2</v>
      </c>
      <c r="AP176">
        <f>$AJ176*$U176-$AK176*$V176+$AL176*$S176+$AM176*$T176</f>
        <v>4.8634325481859572E-2</v>
      </c>
      <c r="AQ176">
        <f>$AJ176*$V176+$AK176*$U176-$AL176*$T176+$AM176*$S176</f>
        <v>0.91007436076482873</v>
      </c>
      <c r="AR176">
        <f t="shared" si="110"/>
        <v>0</v>
      </c>
      <c r="AS176">
        <f t="shared" si="111"/>
        <v>2.4472618281535075E-2</v>
      </c>
      <c r="AT176">
        <f t="shared" si="112"/>
        <v>4.8634325481859572E-2</v>
      </c>
      <c r="AU176">
        <f t="shared" si="113"/>
        <v>-8.9925639235171273E-2</v>
      </c>
      <c r="AV176">
        <f t="shared" si="114"/>
        <v>0.29006015803287494</v>
      </c>
      <c r="AW176">
        <f t="shared" si="115"/>
        <v>-0.44763173242149473</v>
      </c>
      <c r="AX176">
        <f t="shared" si="116"/>
        <v>-0.17216725015358178</v>
      </c>
      <c r="AY176">
        <f t="shared" si="117"/>
        <v>0.18345115967867168</v>
      </c>
      <c r="AZ176">
        <f t="shared" si="118"/>
        <v>0</v>
      </c>
      <c r="BA176">
        <f t="shared" si="119"/>
        <v>-0.21441076249637456</v>
      </c>
      <c r="BB176">
        <f t="shared" si="120"/>
        <v>-0.30413630542363956</v>
      </c>
      <c r="BC176">
        <f t="shared" si="121"/>
        <v>0.47835370557254159</v>
      </c>
      <c r="BD176">
        <f t="shared" si="122"/>
        <v>-45.419200793145833</v>
      </c>
      <c r="BE176">
        <f t="shared" si="123"/>
        <v>9.7339408555956695</v>
      </c>
      <c r="BF176">
        <f t="shared" si="124"/>
        <v>39.115664407834061</v>
      </c>
      <c r="BG176">
        <f t="shared" si="125"/>
        <v>-2.2407088419395995</v>
      </c>
      <c r="BH176">
        <f t="shared" si="126"/>
        <v>0</v>
      </c>
      <c r="BI176">
        <f t="shared" si="127"/>
        <v>14.010984162026082</v>
      </c>
      <c r="BJ176">
        <f t="shared" si="128"/>
        <v>60.021535070629135</v>
      </c>
      <c r="BK176">
        <f t="shared" si="129"/>
        <v>-10.0362671081279</v>
      </c>
    </row>
    <row r="177" spans="2:63" x14ac:dyDescent="0.25">
      <c r="B177">
        <v>167</v>
      </c>
      <c r="C177">
        <f>'Исходные данные'!A170/9.81</f>
        <v>-1.0418756371049949</v>
      </c>
      <c r="D177">
        <f>'Исходные данные'!B170/9.81</f>
        <v>0.12080835881753313</v>
      </c>
      <c r="E177">
        <f>'Исходные данные'!C170/9.81</f>
        <v>-3.3191743119266051E-2</v>
      </c>
      <c r="F177">
        <f>'Исходные данные'!D170</f>
        <v>-0.29125600000000001</v>
      </c>
      <c r="G177">
        <f>'Исходные данные'!E170</f>
        <v>-0.25784000000000001</v>
      </c>
      <c r="H177">
        <f>'Исходные данные'!F170</f>
        <v>-0.13605900000000001</v>
      </c>
      <c r="I177">
        <f>'Исходные данные'!G170</f>
        <v>8.5095700000000001</v>
      </c>
      <c r="J177">
        <f>'Исходные данные'!H170</f>
        <v>61.774799999999999</v>
      </c>
      <c r="K177">
        <f>'Исходные данные'!I170</f>
        <v>-3.3287100000000001</v>
      </c>
      <c r="L177">
        <f>'Исходные данные'!J170</f>
        <v>13133612</v>
      </c>
      <c r="M177">
        <f t="shared" si="130"/>
        <v>6.1067999999999997E-2</v>
      </c>
      <c r="O177">
        <f t="shared" si="135"/>
        <v>0.65741759181630766</v>
      </c>
      <c r="P177">
        <f t="shared" si="136"/>
        <v>9.9413055603390851E-2</v>
      </c>
      <c r="Q177">
        <f t="shared" si="137"/>
        <v>0.71575765778922673</v>
      </c>
      <c r="R177">
        <f t="shared" si="138"/>
        <v>-9.4630208546395783E-2</v>
      </c>
      <c r="S177">
        <f t="shared" si="139"/>
        <v>0.68243232141274157</v>
      </c>
      <c r="T177">
        <f t="shared" si="140"/>
        <v>-0.1031957208913756</v>
      </c>
      <c r="U177">
        <f t="shared" si="141"/>
        <v>-0.74299222602873494</v>
      </c>
      <c r="V177">
        <f t="shared" si="142"/>
        <v>9.8230886574956447E-2</v>
      </c>
      <c r="W177">
        <f t="shared" si="143"/>
        <v>9.9122609280445959E-2</v>
      </c>
      <c r="X177">
        <f t="shared" si="144"/>
        <v>-0.15619642804828879</v>
      </c>
      <c r="Y177">
        <f>($O176*$G177-$QP176*$H177+$R176*$F177)/2</f>
        <v>-6.7197851811639786E-2</v>
      </c>
      <c r="Z177">
        <f t="shared" si="145"/>
        <v>4.8046003888083166E-2</v>
      </c>
      <c r="AA177">
        <f t="shared" si="146"/>
        <v>0.74407107186771038</v>
      </c>
      <c r="AB177">
        <f t="shared" si="147"/>
        <v>0.22020526529035997</v>
      </c>
      <c r="AC177">
        <f t="shared" si="148"/>
        <v>0.75401962435445502</v>
      </c>
      <c r="AD177">
        <f t="shared" si="149"/>
        <v>6.9538243216453188E-3</v>
      </c>
      <c r="AE177">
        <f t="shared" si="150"/>
        <v>-0.17295657879219156</v>
      </c>
      <c r="AF177">
        <f t="shared" si="151"/>
        <v>-0.21039626817719129</v>
      </c>
      <c r="AG177">
        <f t="shared" si="152"/>
        <v>-6.4796673600566415E-2</v>
      </c>
      <c r="AH177">
        <f t="shared" si="153"/>
        <v>-0.19564939636099096</v>
      </c>
      <c r="AI177">
        <f t="shared" si="154"/>
        <v>0.34155213806461032</v>
      </c>
      <c r="AJ177">
        <f t="shared" si="131"/>
        <v>1.3965591121344592E-2</v>
      </c>
      <c r="AK177">
        <f t="shared" si="132"/>
        <v>-0.69727249644158362</v>
      </c>
      <c r="AL177">
        <f t="shared" si="133"/>
        <v>0.18131414174804672</v>
      </c>
      <c r="AM177">
        <f t="shared" si="134"/>
        <v>0.73591955798475794</v>
      </c>
      <c r="AN177">
        <f>$AJ177*$S177-$AK177*$T177-$AL177*$U177-$AM177*$V177</f>
        <v>0</v>
      </c>
      <c r="AO177">
        <f>$AJ177*$T177+$AK177*$S177+$AL177*$V177-$AM177*$U177</f>
        <v>8.7310681810337132E-2</v>
      </c>
      <c r="AP177">
        <f>$AJ177*$U177-$AK177*$V177+$AL177*$S177+$AM177*$T177</f>
        <v>0.10590825122851377</v>
      </c>
      <c r="AQ177">
        <f>$AJ177*$V177+$AK177*$U177-$AL177*$T177+$AM177*$S177</f>
        <v>1.0403660325712063</v>
      </c>
      <c r="AR177">
        <f t="shared" si="110"/>
        <v>0</v>
      </c>
      <c r="AS177">
        <f t="shared" si="111"/>
        <v>8.7310681810337132E-2</v>
      </c>
      <c r="AT177">
        <f t="shared" si="112"/>
        <v>0.10590825122851377</v>
      </c>
      <c r="AU177">
        <f t="shared" si="113"/>
        <v>4.0366032571206301E-2</v>
      </c>
      <c r="AV177">
        <f t="shared" si="114"/>
        <v>0.20063031186258137</v>
      </c>
      <c r="AW177">
        <f t="shared" si="115"/>
        <v>-0.31326154225479758</v>
      </c>
      <c r="AX177">
        <f t="shared" si="116"/>
        <v>-0.12842089492118597</v>
      </c>
      <c r="AY177">
        <f t="shared" si="117"/>
        <v>9.3388469995345724E-2</v>
      </c>
      <c r="AZ177">
        <f t="shared" si="118"/>
        <v>0</v>
      </c>
      <c r="BA177">
        <f t="shared" si="119"/>
        <v>-0.1777119823111955</v>
      </c>
      <c r="BB177">
        <f t="shared" si="120"/>
        <v>-0.21557066291717067</v>
      </c>
      <c r="BC177">
        <f t="shared" si="121"/>
        <v>0.3029378075603586</v>
      </c>
      <c r="BD177">
        <f t="shared" si="122"/>
        <v>-45.376745035459344</v>
      </c>
      <c r="BE177">
        <f t="shared" si="123"/>
        <v>9.0575535506446094</v>
      </c>
      <c r="BF177">
        <f t="shared" si="124"/>
        <v>40.137495099511455</v>
      </c>
      <c r="BG177">
        <f t="shared" si="125"/>
        <v>-2.1379207767599828</v>
      </c>
      <c r="BH177">
        <f t="shared" si="126"/>
        <v>0</v>
      </c>
      <c r="BI177">
        <f t="shared" si="127"/>
        <v>13.218136423049996</v>
      </c>
      <c r="BJ177">
        <f t="shared" si="128"/>
        <v>60.436585520572855</v>
      </c>
      <c r="BK177">
        <f t="shared" si="129"/>
        <v>-8.5040582667995412</v>
      </c>
    </row>
    <row r="178" spans="2:63" x14ac:dyDescent="0.25">
      <c r="B178">
        <v>168</v>
      </c>
      <c r="C178">
        <f>'Исходные данные'!A171/9.81</f>
        <v>-1.0416309887869521</v>
      </c>
      <c r="D178">
        <f>'Исходные данные'!B171/9.81</f>
        <v>9.8355045871559632E-2</v>
      </c>
      <c r="E178">
        <f>'Исходные данные'!C171/9.81</f>
        <v>1.9524566768603464E-3</v>
      </c>
      <c r="F178">
        <f>'Исходные данные'!D171</f>
        <v>0.15293599999999999</v>
      </c>
      <c r="G178">
        <f>'Исходные данные'!E171</f>
        <v>-0.12753999999999999</v>
      </c>
      <c r="H178">
        <f>'Исходные данные'!F171</f>
        <v>-9.6489199999999997E-2</v>
      </c>
      <c r="I178">
        <f>'Исходные данные'!G171</f>
        <v>7.4232399999999998</v>
      </c>
      <c r="J178">
        <f>'Исходные данные'!H171</f>
        <v>62.503700000000002</v>
      </c>
      <c r="K178">
        <f>'Исходные данные'!I171</f>
        <v>-0.17519499999999999</v>
      </c>
      <c r="L178">
        <f>'Исходные данные'!J171</f>
        <v>13192598</v>
      </c>
      <c r="M178">
        <f t="shared" si="130"/>
        <v>5.8985999999999997E-2</v>
      </c>
      <c r="O178">
        <f t="shared" si="135"/>
        <v>0.66969569986186828</v>
      </c>
      <c r="P178">
        <f t="shared" si="136"/>
        <v>0.11004432010965984</v>
      </c>
      <c r="Q178">
        <f t="shared" si="137"/>
        <v>0.70970800115746069</v>
      </c>
      <c r="R178">
        <f t="shared" si="138"/>
        <v>-8.9596257429152421E-2</v>
      </c>
      <c r="S178">
        <f t="shared" si="139"/>
        <v>0.68876412144015575</v>
      </c>
      <c r="T178">
        <f t="shared" si="140"/>
        <v>-0.11317764094265881</v>
      </c>
      <c r="U178">
        <f t="shared" si="141"/>
        <v>-0.72991570350099599</v>
      </c>
      <c r="V178">
        <f t="shared" si="142"/>
        <v>9.2147355202138334E-2</v>
      </c>
      <c r="W178">
        <f t="shared" si="143"/>
        <v>3.347655174210145E-2</v>
      </c>
      <c r="X178">
        <f t="shared" si="144"/>
        <v>9.7053981150276251E-3</v>
      </c>
      <c r="Y178">
        <f>($O177*$G178-$QP177*$H178+$R177*$F178)/2</f>
        <v>-4.9159702617251722E-2</v>
      </c>
      <c r="Z178">
        <f t="shared" si="145"/>
        <v>-9.2788975881795854E-2</v>
      </c>
      <c r="AA178">
        <f t="shared" si="146"/>
        <v>0.77387513041404499</v>
      </c>
      <c r="AB178">
        <f t="shared" si="147"/>
        <v>0.21174978147278123</v>
      </c>
      <c r="AC178">
        <f t="shared" si="148"/>
        <v>0.67785878564636948</v>
      </c>
      <c r="AD178">
        <f t="shared" si="149"/>
        <v>1.6643225906762593E-2</v>
      </c>
      <c r="AE178">
        <f t="shared" si="150"/>
        <v>-0.13747348827751227</v>
      </c>
      <c r="AF178">
        <f t="shared" si="151"/>
        <v>-0.13260903289638823</v>
      </c>
      <c r="AG178">
        <f t="shared" si="152"/>
        <v>4.4738109855288075E-2</v>
      </c>
      <c r="AH178">
        <f t="shared" si="153"/>
        <v>-0.13135385970790228</v>
      </c>
      <c r="AI178">
        <f t="shared" si="154"/>
        <v>0.23609203823612895</v>
      </c>
      <c r="AJ178">
        <f t="shared" si="131"/>
        <v>4.4997143767997162E-2</v>
      </c>
      <c r="AK178">
        <f t="shared" si="132"/>
        <v>-0.68737787589864241</v>
      </c>
      <c r="AL178">
        <f t="shared" si="133"/>
        <v>0.15897933272988996</v>
      </c>
      <c r="AM178">
        <f t="shared" si="134"/>
        <v>0.75138481298860726</v>
      </c>
      <c r="AN178">
        <f>$AJ178*$S178-$AK178*$T178-$AL178*$U178-$AM178*$V178</f>
        <v>0</v>
      </c>
      <c r="AO178">
        <f>$AJ178*$T178+$AK178*$S178+$AL178*$V178-$AM178*$U178</f>
        <v>8.4563210043855197E-2</v>
      </c>
      <c r="AP178">
        <f>$AJ178*$U178-$AK178*$V178+$AL178*$S178+$AM178*$T178</f>
        <v>5.4955231300223881E-2</v>
      </c>
      <c r="AQ178">
        <f>$AJ178*$V178+$AK178*$U178-$AL178*$T178+$AM178*$S178</f>
        <v>1.04139408006603</v>
      </c>
      <c r="AR178">
        <f t="shared" si="110"/>
        <v>0</v>
      </c>
      <c r="AS178">
        <f t="shared" si="111"/>
        <v>8.4563210043855197E-2</v>
      </c>
      <c r="AT178">
        <f t="shared" si="112"/>
        <v>5.4955231300223881E-2</v>
      </c>
      <c r="AU178">
        <f t="shared" si="113"/>
        <v>4.1394080066029959E-2</v>
      </c>
      <c r="AV178">
        <f t="shared" si="114"/>
        <v>6.5041349124998607E-2</v>
      </c>
      <c r="AW178">
        <f t="shared" si="115"/>
        <v>2.2514317616278139E-2</v>
      </c>
      <c r="AX178">
        <f t="shared" si="116"/>
        <v>-8.8497394374642532E-2</v>
      </c>
      <c r="AY178">
        <f t="shared" si="117"/>
        <v>-0.18719335777491519</v>
      </c>
      <c r="AZ178">
        <f t="shared" si="118"/>
        <v>0</v>
      </c>
      <c r="BA178">
        <f t="shared" si="119"/>
        <v>-0.13664434452978955</v>
      </c>
      <c r="BB178">
        <f t="shared" si="120"/>
        <v>-8.9317064378841807E-2</v>
      </c>
      <c r="BC178">
        <f t="shared" si="121"/>
        <v>-0.14938816061324936</v>
      </c>
      <c r="BD178">
        <f t="shared" si="122"/>
        <v>-45.191958207076709</v>
      </c>
      <c r="BE178">
        <f t="shared" si="123"/>
        <v>10.447072209254348</v>
      </c>
      <c r="BF178">
        <f t="shared" si="124"/>
        <v>41.212643808119481</v>
      </c>
      <c r="BG178">
        <f t="shared" si="125"/>
        <v>1.4925170101887373</v>
      </c>
      <c r="BH178">
        <f t="shared" si="126"/>
        <v>0</v>
      </c>
      <c r="BI178">
        <f t="shared" si="127"/>
        <v>17.197335462570216</v>
      </c>
      <c r="BJ178">
        <f t="shared" si="128"/>
        <v>60.240520744062991</v>
      </c>
      <c r="BK178">
        <f t="shared" si="129"/>
        <v>-6.0974595158611091</v>
      </c>
    </row>
    <row r="179" spans="2:63" x14ac:dyDescent="0.25">
      <c r="B179">
        <v>169</v>
      </c>
      <c r="C179">
        <f>'Исходные данные'!A172/9.81</f>
        <v>-0.96109683995922524</v>
      </c>
      <c r="D179">
        <f>'Исходные данные'!B172/9.81</f>
        <v>2.5870030581039753E-2</v>
      </c>
      <c r="E179">
        <f>'Исходные данные'!C172/9.81</f>
        <v>1.4643425076452598E-3</v>
      </c>
      <c r="F179">
        <f>'Исходные данные'!D172</f>
        <v>0.174786</v>
      </c>
      <c r="G179">
        <f>'Исходные данные'!E172</f>
        <v>-0.109954</v>
      </c>
      <c r="H179">
        <f>'Исходные данные'!F172</f>
        <v>-7.0509199999999994E-2</v>
      </c>
      <c r="I179">
        <f>'Исходные данные'!G172</f>
        <v>7.4232399999999998</v>
      </c>
      <c r="J179">
        <f>'Исходные данные'!H172</f>
        <v>62.503700000000002</v>
      </c>
      <c r="K179">
        <f>'Исходные данные'!I172</f>
        <v>-0.17519499999999999</v>
      </c>
      <c r="L179">
        <f>'Исходные данные'!J172</f>
        <v>13262892</v>
      </c>
      <c r="M179">
        <f t="shared" si="130"/>
        <v>7.0293999999999995E-2</v>
      </c>
      <c r="O179">
        <f t="shared" si="135"/>
        <v>0.66941685253610883</v>
      </c>
      <c r="P179">
        <f t="shared" si="136"/>
        <v>0.11044286419638308</v>
      </c>
      <c r="Q179">
        <f t="shared" si="137"/>
        <v>0.68909380802273634</v>
      </c>
      <c r="R179">
        <f t="shared" si="138"/>
        <v>-9.3796206269127408E-2</v>
      </c>
      <c r="S179">
        <f t="shared" si="139"/>
        <v>0.70915465015312662</v>
      </c>
      <c r="T179">
        <f t="shared" si="140"/>
        <v>-0.11699895278162364</v>
      </c>
      <c r="U179">
        <f t="shared" si="141"/>
        <v>-0.72999966537993599</v>
      </c>
      <c r="V179">
        <f t="shared" si="142"/>
        <v>9.9364119069418902E-2</v>
      </c>
      <c r="W179">
        <f t="shared" si="143"/>
        <v>2.6241833295128417E-2</v>
      </c>
      <c r="X179">
        <f t="shared" si="144"/>
        <v>2.8580511155739924E-2</v>
      </c>
      <c r="Y179">
        <f>($O178*$G179-$QP178*$H179+$R178*$F179)/2</f>
        <v>-4.4647946216811854E-2</v>
      </c>
      <c r="Z179">
        <f t="shared" si="145"/>
        <v>-9.1683271952172948E-2</v>
      </c>
      <c r="AA179">
        <f t="shared" si="146"/>
        <v>0.64794600156477011</v>
      </c>
      <c r="AB179">
        <f t="shared" si="147"/>
        <v>9.4158976733526606E-2</v>
      </c>
      <c r="AC179">
        <f t="shared" si="148"/>
        <v>0.51239495838876414</v>
      </c>
      <c r="AD179">
        <f t="shared" si="149"/>
        <v>-7.1098429362969007E-2</v>
      </c>
      <c r="AE179">
        <f t="shared" si="150"/>
        <v>1.1813373644432025E-2</v>
      </c>
      <c r="AF179">
        <f t="shared" si="151"/>
        <v>8.6281425245058694E-3</v>
      </c>
      <c r="AG179">
        <f t="shared" si="152"/>
        <v>0.10717080610986703</v>
      </c>
      <c r="AH179">
        <f t="shared" si="153"/>
        <v>-1.0047116588529491E-2</v>
      </c>
      <c r="AI179">
        <f t="shared" si="154"/>
        <v>0.10863023002032336</v>
      </c>
      <c r="AJ179">
        <f t="shared" si="131"/>
        <v>8.8456759660332063E-2</v>
      </c>
      <c r="AK179">
        <f t="shared" si="132"/>
        <v>-0.63993884150849434</v>
      </c>
      <c r="AL179">
        <f t="shared" si="133"/>
        <v>0.10730334571128569</v>
      </c>
      <c r="AM179">
        <f t="shared" si="134"/>
        <v>0.66612329715284169</v>
      </c>
      <c r="AN179">
        <f>$AJ179*$S179-$AK179*$T179-$AL179*$U179-$AM179*$V179</f>
        <v>0</v>
      </c>
      <c r="AO179">
        <f>$AJ179*$T179+$AK179*$S179+$AL179*$V179-$AM179*$U179</f>
        <v>3.276693292708921E-2</v>
      </c>
      <c r="AP179">
        <f>$AJ179*$U179-$AK179*$V179+$AL179*$S179+$AM179*$T179</f>
        <v>-2.8275073100177822E-3</v>
      </c>
      <c r="AQ179">
        <f>$AJ179*$V179+$AK179*$U179-$AL179*$T179+$AM179*$S179</f>
        <v>0.96088338099366455</v>
      </c>
      <c r="AR179">
        <f t="shared" si="110"/>
        <v>0</v>
      </c>
      <c r="AS179">
        <f t="shared" si="111"/>
        <v>3.276693292708921E-2</v>
      </c>
      <c r="AT179">
        <f t="shared" si="112"/>
        <v>-2.8275073100177822E-3</v>
      </c>
      <c r="AU179">
        <f t="shared" si="113"/>
        <v>-3.9116619006335451E-2</v>
      </c>
      <c r="AV179">
        <f t="shared" si="114"/>
        <v>4.9851258638831789E-2</v>
      </c>
      <c r="AW179">
        <f t="shared" si="115"/>
        <v>5.8103972794623961E-2</v>
      </c>
      <c r="AX179">
        <f t="shared" si="116"/>
        <v>-8.2212086312515406E-2</v>
      </c>
      <c r="AY179">
        <f t="shared" si="117"/>
        <v>-0.17978763175775009</v>
      </c>
      <c r="AZ179">
        <f t="shared" si="118"/>
        <v>0</v>
      </c>
      <c r="BA179">
        <f t="shared" si="119"/>
        <v>-0.10404168511182169</v>
      </c>
      <c r="BB179">
        <f t="shared" si="120"/>
        <v>-7.9430970864852707E-2</v>
      </c>
      <c r="BC179">
        <f t="shared" si="121"/>
        <v>-0.17457841740375429</v>
      </c>
      <c r="BD179">
        <f t="shared" si="122"/>
        <v>-43.907189162085189</v>
      </c>
      <c r="BE179">
        <f t="shared" si="123"/>
        <v>10.71112610450726</v>
      </c>
      <c r="BF179">
        <f t="shared" si="124"/>
        <v>41.164107413228841</v>
      </c>
      <c r="BG179">
        <f t="shared" si="125"/>
        <v>1.6705004459247075</v>
      </c>
      <c r="BH179">
        <f t="shared" si="126"/>
        <v>0</v>
      </c>
      <c r="BI179">
        <f t="shared" si="127"/>
        <v>18.042640073872981</v>
      </c>
      <c r="BJ179">
        <f t="shared" si="128"/>
        <v>59.984203175179509</v>
      </c>
      <c r="BK179">
        <f t="shared" si="129"/>
        <v>-6.1811170251891072</v>
      </c>
    </row>
    <row r="180" spans="2:63" x14ac:dyDescent="0.25">
      <c r="B180">
        <v>170</v>
      </c>
      <c r="C180">
        <f>'Исходные данные'!A173/9.81</f>
        <v>-0.92522120285423037</v>
      </c>
      <c r="D180">
        <f>'Исходные данные'!B173/9.81</f>
        <v>0.10421202854230376</v>
      </c>
      <c r="E180">
        <f>'Исходные данные'!C173/9.81</f>
        <v>-1.1958817533129459E-2</v>
      </c>
      <c r="F180">
        <f>'Исходные данные'!D173</f>
        <v>2.7033000000000001E-2</v>
      </c>
      <c r="G180">
        <f>'Исходные данные'!E173</f>
        <v>-3.24131E-2</v>
      </c>
      <c r="H180">
        <f>'Исходные данные'!F173</f>
        <v>-3.20053E-2</v>
      </c>
      <c r="I180">
        <f>'Исходные данные'!G173</f>
        <v>8.1474600000000006</v>
      </c>
      <c r="J180">
        <f>'Исходные данные'!H173</f>
        <v>63.597099999999998</v>
      </c>
      <c r="K180">
        <f>'Исходные данные'!I173</f>
        <v>0.87597599999999998</v>
      </c>
      <c r="L180">
        <f>'Исходные данные'!J173</f>
        <v>13321930</v>
      </c>
      <c r="M180">
        <f t="shared" si="130"/>
        <v>5.9038E-2</v>
      </c>
      <c r="O180">
        <f t="shared" si="135"/>
        <v>0.66928151314940665</v>
      </c>
      <c r="P180">
        <f t="shared" si="136"/>
        <v>0.12249677315306132</v>
      </c>
      <c r="Q180">
        <f t="shared" si="137"/>
        <v>0.6945751136367786</v>
      </c>
      <c r="R180">
        <f t="shared" si="138"/>
        <v>-8.3297771038504179E-2</v>
      </c>
      <c r="S180">
        <f t="shared" si="139"/>
        <v>0.70279329024012427</v>
      </c>
      <c r="T180">
        <f t="shared" si="140"/>
        <v>-0.1286303424741688</v>
      </c>
      <c r="U180">
        <f t="shared" si="141"/>
        <v>-0.72935337349252261</v>
      </c>
      <c r="V180">
        <f t="shared" si="142"/>
        <v>8.7468596439104832E-2</v>
      </c>
      <c r="W180">
        <f t="shared" si="143"/>
        <v>8.1740444202478141E-3</v>
      </c>
      <c r="X180">
        <f t="shared" si="144"/>
        <v>-3.4992670463616536E-3</v>
      </c>
      <c r="Y180">
        <f>($O179*$G180-$QP179*$H180+$R179*$F180)/2</f>
        <v>-1.2116734113505735E-2</v>
      </c>
      <c r="Z180">
        <f t="shared" si="145"/>
        <v>-2.1816477852118168E-2</v>
      </c>
      <c r="AA180">
        <f t="shared" si="146"/>
        <v>0.66303366931298191</v>
      </c>
      <c r="AB180">
        <f t="shared" si="147"/>
        <v>0.24646403763029251</v>
      </c>
      <c r="AC180">
        <f t="shared" si="148"/>
        <v>0.75723016430342494</v>
      </c>
      <c r="AD180">
        <f t="shared" si="149"/>
        <v>3.5876197512068053E-2</v>
      </c>
      <c r="AE180">
        <f t="shared" si="150"/>
        <v>6.00494201441985E-3</v>
      </c>
      <c r="AF180">
        <f t="shared" si="151"/>
        <v>-0.12796111761990941</v>
      </c>
      <c r="AG180">
        <f t="shared" si="152"/>
        <v>-6.4098875786140611E-2</v>
      </c>
      <c r="AH180">
        <f t="shared" si="153"/>
        <v>-0.12198854996912838</v>
      </c>
      <c r="AI180">
        <f t="shared" si="154"/>
        <v>0.18814882181866155</v>
      </c>
      <c r="AJ180">
        <f t="shared" si="131"/>
        <v>3.9957387390581474E-2</v>
      </c>
      <c r="AK180">
        <f t="shared" si="132"/>
        <v>-0.61885911399825344</v>
      </c>
      <c r="AL180">
        <f t="shared" si="133"/>
        <v>0.14828096462501794</v>
      </c>
      <c r="AM180">
        <f t="shared" si="134"/>
        <v>0.64739744383775044</v>
      </c>
      <c r="AN180">
        <f>$AJ180*$S180-$AK180*$T180-$AL180*$U180-$AM180*$V180</f>
        <v>0</v>
      </c>
      <c r="AO180">
        <f>$AJ180*$T180+$AK180*$S180+$AL180*$V180-$AM180*$U180</f>
        <v>4.5081672161541908E-2</v>
      </c>
      <c r="AP180">
        <f>$AJ180*$U180-$AK180*$V180+$AL180*$S180+$AM180*$T180</f>
        <v>4.5923594896751546E-2</v>
      </c>
      <c r="AQ180">
        <f>$AJ180*$V180+$AK180*$U180-$AL180*$T180+$AM180*$S180</f>
        <v>0.92892201001354247</v>
      </c>
      <c r="AR180">
        <f t="shared" si="110"/>
        <v>0</v>
      </c>
      <c r="AS180">
        <f t="shared" si="111"/>
        <v>4.5081672161541908E-2</v>
      </c>
      <c r="AT180">
        <f t="shared" si="112"/>
        <v>4.5923594896751546E-2</v>
      </c>
      <c r="AU180">
        <f t="shared" si="113"/>
        <v>-7.1077989986457535E-2</v>
      </c>
      <c r="AV180">
        <f t="shared" si="114"/>
        <v>1.6535907195754922E-2</v>
      </c>
      <c r="AW180">
        <f t="shared" si="115"/>
        <v>-6.8373367219594196E-3</v>
      </c>
      <c r="AX180">
        <f t="shared" si="116"/>
        <v>-2.0024731284551244E-2</v>
      </c>
      <c r="AY180">
        <f t="shared" si="117"/>
        <v>-4.4167504817631237E-2</v>
      </c>
      <c r="AZ180">
        <f t="shared" si="118"/>
        <v>0</v>
      </c>
      <c r="BA180">
        <f t="shared" si="119"/>
        <v>-4.0897507554033027E-2</v>
      </c>
      <c r="BB180">
        <f t="shared" si="120"/>
        <v>-1.9854432965254503E-2</v>
      </c>
      <c r="BC180">
        <f t="shared" si="121"/>
        <v>-2.7183206878439239E-2</v>
      </c>
      <c r="BD180">
        <f t="shared" si="122"/>
        <v>-45.098033670579994</v>
      </c>
      <c r="BE180">
        <f t="shared" si="123"/>
        <v>11.358872161380209</v>
      </c>
      <c r="BF180">
        <f t="shared" si="124"/>
        <v>41.778393828929232</v>
      </c>
      <c r="BG180">
        <f t="shared" si="125"/>
        <v>2.7176911193040123</v>
      </c>
      <c r="BH180">
        <f t="shared" si="126"/>
        <v>0</v>
      </c>
      <c r="BI180">
        <f t="shared" si="127"/>
        <v>19.420369311343297</v>
      </c>
      <c r="BJ180">
        <f t="shared" si="128"/>
        <v>60.910855710995541</v>
      </c>
      <c r="BK180">
        <f t="shared" si="129"/>
        <v>-4.9453492474741791</v>
      </c>
    </row>
    <row r="181" spans="2:63" x14ac:dyDescent="0.25">
      <c r="B181">
        <v>171</v>
      </c>
      <c r="C181">
        <f>'Исходные данные'!A174/9.81</f>
        <v>-1.0658002038735983</v>
      </c>
      <c r="D181">
        <f>'Исходные данные'!B174/9.81</f>
        <v>4.3198165137614673E-2</v>
      </c>
      <c r="E181">
        <f>'Исходные данные'!C174/9.81</f>
        <v>3.831702344546381E-2</v>
      </c>
      <c r="F181">
        <f>'Исходные данные'!D174</f>
        <v>0.63523300000000005</v>
      </c>
      <c r="G181">
        <f>'Исходные данные'!E174</f>
        <v>9.0426099999999995E-2</v>
      </c>
      <c r="H181">
        <f>'Исходные данные'!F174</f>
        <v>0.103224</v>
      </c>
      <c r="I181">
        <f>'Исходные данные'!G174</f>
        <v>8.1474600000000006</v>
      </c>
      <c r="J181">
        <f>'Исходные данные'!H174</f>
        <v>63.597099999999998</v>
      </c>
      <c r="K181">
        <f>'Исходные данные'!I174</f>
        <v>0.87597599999999998</v>
      </c>
      <c r="L181">
        <f>'Исходные данные'!J174</f>
        <v>13379566</v>
      </c>
      <c r="M181">
        <f t="shared" si="130"/>
        <v>5.7636E-2</v>
      </c>
      <c r="O181">
        <f t="shared" si="135"/>
        <v>0.6821961620919943</v>
      </c>
      <c r="P181">
        <f t="shared" si="136"/>
        <v>0.13533667638884178</v>
      </c>
      <c r="Q181">
        <f t="shared" si="137"/>
        <v>0.70129017975828789</v>
      </c>
      <c r="R181">
        <f t="shared" si="138"/>
        <v>-9.6398712658193483E-2</v>
      </c>
      <c r="S181">
        <f t="shared" si="139"/>
        <v>0.69271978963492242</v>
      </c>
      <c r="T181">
        <f t="shared" si="140"/>
        <v>-0.13742439375571536</v>
      </c>
      <c r="U181">
        <f t="shared" si="141"/>
        <v>-0.71210835356427615</v>
      </c>
      <c r="V181">
        <f t="shared" si="142"/>
        <v>9.7885769027026837E-2</v>
      </c>
      <c r="W181">
        <f t="shared" si="143"/>
        <v>-6.6011691132945388E-2</v>
      </c>
      <c r="X181">
        <f t="shared" si="144"/>
        <v>0.25218940877309243</v>
      </c>
      <c r="Y181">
        <f>($O180*$G181-$QP180*$H181+$R180*$F181)/2</f>
        <v>3.8035120230487142E-3</v>
      </c>
      <c r="Z181">
        <f t="shared" si="145"/>
        <v>-0.18052710639434072</v>
      </c>
      <c r="AA181">
        <f t="shared" si="146"/>
        <v>0.85124684968289199</v>
      </c>
      <c r="AB181">
        <f t="shared" si="147"/>
        <v>0.11819545604749088</v>
      </c>
      <c r="AC181">
        <f t="shared" si="148"/>
        <v>0.76697040955072726</v>
      </c>
      <c r="AD181">
        <f t="shared" si="149"/>
        <v>-0.12365909040426036</v>
      </c>
      <c r="AE181">
        <f t="shared" si="150"/>
        <v>-0.15943015522763718</v>
      </c>
      <c r="AF181">
        <f t="shared" si="151"/>
        <v>3.7686279534794344E-3</v>
      </c>
      <c r="AG181">
        <f t="shared" si="152"/>
        <v>-6.3429626132049638E-2</v>
      </c>
      <c r="AH181">
        <f t="shared" si="153"/>
        <v>3.5362841815153132E-2</v>
      </c>
      <c r="AI181">
        <f t="shared" si="154"/>
        <v>0.17523134709593308</v>
      </c>
      <c r="AJ181">
        <f t="shared" si="131"/>
        <v>0.1176411200252533</v>
      </c>
      <c r="AK181">
        <f t="shared" si="132"/>
        <v>-0.69604920887109989</v>
      </c>
      <c r="AL181">
        <f t="shared" si="133"/>
        <v>0.12702569146832954</v>
      </c>
      <c r="AM181">
        <f t="shared" si="134"/>
        <v>0.77942123899404103</v>
      </c>
      <c r="AN181">
        <f>$AJ181*$S181-$AK181*$T181-$AL181*$U181-$AM181*$V181</f>
        <v>0</v>
      </c>
      <c r="AO181">
        <f>$AJ181*$T181+$AK181*$S181+$AL181*$V181-$AM181*$U181</f>
        <v>6.9132561583685803E-2</v>
      </c>
      <c r="AP181">
        <f>$AJ181*$U181-$AK181*$V181+$AL181*$S181+$AM181*$T181</f>
        <v>-3.4758193178552096E-2</v>
      </c>
      <c r="AQ181">
        <f>$AJ181*$V181+$AK181*$U181-$AL181*$T181+$AM181*$S181</f>
        <v>1.0645547929861672</v>
      </c>
      <c r="AR181">
        <f t="shared" si="110"/>
        <v>0</v>
      </c>
      <c r="AS181">
        <f t="shared" si="111"/>
        <v>6.9132561583685803E-2</v>
      </c>
      <c r="AT181">
        <f t="shared" si="112"/>
        <v>-3.4758193178552096E-2</v>
      </c>
      <c r="AU181">
        <f t="shared" si="113"/>
        <v>6.4554792986167175E-2</v>
      </c>
      <c r="AV181">
        <f t="shared" si="114"/>
        <v>-0.13943459816092471</v>
      </c>
      <c r="AW181">
        <f t="shared" si="115"/>
        <v>0.51446045178025446</v>
      </c>
      <c r="AX181">
        <f t="shared" si="116"/>
        <v>-1.3517298148617143E-2</v>
      </c>
      <c r="AY181">
        <f t="shared" si="117"/>
        <v>-0.36282568028980744</v>
      </c>
      <c r="AZ181">
        <f t="shared" si="118"/>
        <v>0</v>
      </c>
      <c r="BA181">
        <f t="shared" si="119"/>
        <v>0.11584430210708369</v>
      </c>
      <c r="BB181">
        <f t="shared" si="120"/>
        <v>8.9431584392659885E-2</v>
      </c>
      <c r="BC181">
        <f t="shared" si="121"/>
        <v>-0.63319438358891933</v>
      </c>
      <c r="BD181">
        <f t="shared" si="122"/>
        <v>-45.618228889797372</v>
      </c>
      <c r="BE181">
        <f t="shared" si="123"/>
        <v>12.303157878096382</v>
      </c>
      <c r="BF181">
        <f t="shared" si="124"/>
        <v>42.481741204310254</v>
      </c>
      <c r="BG181">
        <f t="shared" si="125"/>
        <v>3.4908739192800446</v>
      </c>
      <c r="BH181">
        <f t="shared" si="126"/>
        <v>0</v>
      </c>
      <c r="BI181">
        <f t="shared" si="127"/>
        <v>21.435936773100053</v>
      </c>
      <c r="BJ181">
        <f t="shared" si="128"/>
        <v>60.229029395213836</v>
      </c>
      <c r="BK181">
        <f t="shared" si="129"/>
        <v>-4.9703319390460763</v>
      </c>
    </row>
    <row r="182" spans="2:63" x14ac:dyDescent="0.25">
      <c r="B182">
        <v>172</v>
      </c>
      <c r="C182">
        <f>'Исходные данные'!A175/9.81</f>
        <v>-1.0299184505606525</v>
      </c>
      <c r="D182">
        <f>'Исходные данные'!B175/9.81</f>
        <v>9.7622935779816502E-4</v>
      </c>
      <c r="E182">
        <f>'Исходные данные'!C175/9.81</f>
        <v>-9.2253618756371045E-2</v>
      </c>
      <c r="F182">
        <f>'Исходные данные'!D175</f>
        <v>0.239537</v>
      </c>
      <c r="G182">
        <f>'Исходные данные'!E175</f>
        <v>0.156642</v>
      </c>
      <c r="H182">
        <f>'Исходные данные'!F175</f>
        <v>4.6734299999999999E-2</v>
      </c>
      <c r="I182">
        <f>'Исходные данные'!G175</f>
        <v>8.6906199999999991</v>
      </c>
      <c r="J182">
        <f>'Исходные данные'!H175</f>
        <v>63.4148</v>
      </c>
      <c r="K182">
        <f>'Исходные данные'!I175</f>
        <v>0.70078099999999999</v>
      </c>
      <c r="L182">
        <f>'Исходные данные'!J175</f>
        <v>13437728</v>
      </c>
      <c r="M182">
        <f t="shared" si="130"/>
        <v>5.8161999999999998E-2</v>
      </c>
      <c r="O182">
        <f t="shared" si="135"/>
        <v>0.68180008962515726</v>
      </c>
      <c r="P182">
        <f t="shared" si="136"/>
        <v>0.139814394756715</v>
      </c>
      <c r="Q182">
        <f t="shared" si="137"/>
        <v>0.72046341520492441</v>
      </c>
      <c r="R182">
        <f t="shared" si="138"/>
        <v>-0.10440741520710194</v>
      </c>
      <c r="S182">
        <f t="shared" si="139"/>
        <v>0.67214283003630504</v>
      </c>
      <c r="T182">
        <f t="shared" si="140"/>
        <v>-0.13783401381372307</v>
      </c>
      <c r="U182">
        <f t="shared" si="141"/>
        <v>-0.71025851448581456</v>
      </c>
      <c r="V182">
        <f t="shared" si="142"/>
        <v>0.1029285513480338</v>
      </c>
      <c r="W182">
        <f t="shared" si="143"/>
        <v>-6.888225571643497E-2</v>
      </c>
      <c r="X182">
        <f t="shared" si="144"/>
        <v>0.10564280743755626</v>
      </c>
      <c r="Y182">
        <f>($O181*$G182-$QP181*$H182+$R181*$F182)/2</f>
        <v>4.1884756394204241E-2</v>
      </c>
      <c r="Z182">
        <f t="shared" si="145"/>
        <v>-5.7451789013902077E-2</v>
      </c>
      <c r="AA182">
        <f t="shared" si="146"/>
        <v>0.71830380222548462</v>
      </c>
      <c r="AB182">
        <f t="shared" si="147"/>
        <v>0.12296242226269233</v>
      </c>
      <c r="AC182">
        <f t="shared" si="148"/>
        <v>0.88969443924009639</v>
      </c>
      <c r="AD182">
        <f t="shared" si="149"/>
        <v>-0.15159790801395209</v>
      </c>
      <c r="AE182">
        <f t="shared" si="150"/>
        <v>-5.2789274977210476E-2</v>
      </c>
      <c r="AF182">
        <f t="shared" si="151"/>
        <v>1.8091127010466349E-2</v>
      </c>
      <c r="AG182">
        <f t="shared" si="152"/>
        <v>-0.27544653219909881</v>
      </c>
      <c r="AH182">
        <f t="shared" si="153"/>
        <v>8.0701078535819315E-2</v>
      </c>
      <c r="AI182">
        <f t="shared" si="154"/>
        <v>0.29239947436081692</v>
      </c>
      <c r="AJ182">
        <f t="shared" si="131"/>
        <v>0.13366212539891464</v>
      </c>
      <c r="AK182">
        <f t="shared" si="132"/>
        <v>-0.76856192354918718</v>
      </c>
      <c r="AL182">
        <f t="shared" si="133"/>
        <v>0.12109510043132136</v>
      </c>
      <c r="AM182">
        <f t="shared" si="134"/>
        <v>0.67925652965395722</v>
      </c>
      <c r="AN182">
        <f>$AJ182*$S182-$AK182*$T182-$AL182*$U182-$AM182*$V182</f>
        <v>0</v>
      </c>
      <c r="AO182">
        <f>$AJ182*$T182+$AK182*$S182+$AL182*$V182-$AM182*$U182</f>
        <v>-4.0094696621552683E-2</v>
      </c>
      <c r="AP182">
        <f>$AJ182*$U182-$AK182*$V182+$AL182*$S182+$AM182*$T182</f>
        <v>-2.8059147600619852E-2</v>
      </c>
      <c r="AQ182">
        <f>$AJ182*$V182+$AK182*$U182-$AL182*$T182+$AM182*$S182</f>
        <v>1.0328837289556905</v>
      </c>
      <c r="AR182">
        <f t="shared" si="110"/>
        <v>0</v>
      </c>
      <c r="AS182">
        <f t="shared" si="111"/>
        <v>-4.0094696621552683E-2</v>
      </c>
      <c r="AT182">
        <f t="shared" si="112"/>
        <v>-2.8059147600619852E-2</v>
      </c>
      <c r="AU182">
        <f t="shared" si="113"/>
        <v>3.2883728955690472E-2</v>
      </c>
      <c r="AV182">
        <f t="shared" si="114"/>
        <v>-0.14146614349685577</v>
      </c>
      <c r="AW182">
        <f t="shared" si="115"/>
        <v>0.21334128778662365</v>
      </c>
      <c r="AX182">
        <f t="shared" si="116"/>
        <v>7.5254962753721566E-2</v>
      </c>
      <c r="AY182">
        <f t="shared" si="117"/>
        <v>-0.11881338873589165</v>
      </c>
      <c r="AZ182">
        <f t="shared" si="118"/>
        <v>0</v>
      </c>
      <c r="BA182">
        <f t="shared" si="119"/>
        <v>8.6252326626821529E-2</v>
      </c>
      <c r="BB182">
        <f t="shared" si="120"/>
        <v>0.14547723313935398</v>
      </c>
      <c r="BC182">
        <f t="shared" si="121"/>
        <v>-0.23557524513214056</v>
      </c>
      <c r="BD182">
        <f t="shared" si="122"/>
        <v>-46.82995042506159</v>
      </c>
      <c r="BE182">
        <f t="shared" si="123"/>
        <v>13.051127921344232</v>
      </c>
      <c r="BF182">
        <f t="shared" si="124"/>
        <v>42.230871881442276</v>
      </c>
      <c r="BG182">
        <f t="shared" si="125"/>
        <v>3.0828206637775182</v>
      </c>
      <c r="BH182">
        <f t="shared" si="126"/>
        <v>0</v>
      </c>
      <c r="BI182">
        <f t="shared" si="127"/>
        <v>21.763344180004118</v>
      </c>
      <c r="BJ182">
        <f t="shared" si="128"/>
        <v>59.878297527283635</v>
      </c>
      <c r="BK182">
        <f t="shared" si="129"/>
        <v>-6.1968673030120165</v>
      </c>
    </row>
    <row r="183" spans="2:63" x14ac:dyDescent="0.25">
      <c r="B183">
        <v>173</v>
      </c>
      <c r="C183">
        <f>'Исходные данные'!A176/9.81</f>
        <v>-0.90496432212028544</v>
      </c>
      <c r="D183">
        <f>'Исходные данные'!B176/9.81</f>
        <v>-2.8066564729867481E-2</v>
      </c>
      <c r="E183">
        <f>'Исходные данные'!C176/9.81</f>
        <v>5.6133129459734962E-3</v>
      </c>
      <c r="F183">
        <f>'Исходные данные'!D176</f>
        <v>0.35637999999999997</v>
      </c>
      <c r="G183">
        <f>'Исходные данные'!E176</f>
        <v>5.00571E-2</v>
      </c>
      <c r="H183">
        <f>'Исходные данные'!F176</f>
        <v>0.110552</v>
      </c>
      <c r="I183">
        <f>'Исходные данные'!G176</f>
        <v>8.6906199999999991</v>
      </c>
      <c r="J183">
        <f>'Исходные данные'!H176</f>
        <v>63.4148</v>
      </c>
      <c r="K183">
        <f>'Исходные данные'!I176</f>
        <v>0.70078099999999999</v>
      </c>
      <c r="L183">
        <f>'Исходные данные'!J176</f>
        <v>13500187</v>
      </c>
      <c r="M183">
        <f t="shared" si="130"/>
        <v>6.2459000000000001E-2</v>
      </c>
      <c r="O183">
        <f t="shared" si="135"/>
        <v>0.67269003769469271</v>
      </c>
      <c r="P183">
        <f t="shared" si="136"/>
        <v>0.14258293219808377</v>
      </c>
      <c r="Q183">
        <f t="shared" si="137"/>
        <v>0.70539436781924514</v>
      </c>
      <c r="R183">
        <f t="shared" si="138"/>
        <v>-0.11213962238809683</v>
      </c>
      <c r="S183">
        <f t="shared" si="139"/>
        <v>0.68432472936470023</v>
      </c>
      <c r="T183">
        <f t="shared" si="140"/>
        <v>-0.14504901369263862</v>
      </c>
      <c r="U183">
        <f t="shared" si="141"/>
        <v>-0.71759470603662434</v>
      </c>
      <c r="V183">
        <f t="shared" si="142"/>
        <v>0.11407916342091458</v>
      </c>
      <c r="W183">
        <f t="shared" si="143"/>
        <v>-3.7174457329338495E-2</v>
      </c>
      <c r="X183">
        <f t="shared" si="144"/>
        <v>0.16392745992105587</v>
      </c>
      <c r="Y183">
        <f>($O182*$G183-$QP182*$H183+$R182*$F183)/2</f>
        <v>-1.53988968256576E-3</v>
      </c>
      <c r="Z183">
        <f t="shared" si="145"/>
        <v>-8.7192842631357098E-2</v>
      </c>
      <c r="AA183">
        <f t="shared" si="146"/>
        <v>0.60405407130447364</v>
      </c>
      <c r="AB183">
        <f t="shared" si="147"/>
        <v>6.7050831333252375E-2</v>
      </c>
      <c r="AC183">
        <f t="shared" si="148"/>
        <v>0.55400204172417544</v>
      </c>
      <c r="AD183">
        <f t="shared" si="149"/>
        <v>-0.13525594211037995</v>
      </c>
      <c r="AE183">
        <f t="shared" si="150"/>
        <v>0.17277349816480816</v>
      </c>
      <c r="AF183">
        <f t="shared" si="151"/>
        <v>0.16170108338865197</v>
      </c>
      <c r="AG183">
        <f t="shared" si="152"/>
        <v>0.36992394500460568</v>
      </c>
      <c r="AH183">
        <f t="shared" si="153"/>
        <v>6.8554094748960223E-2</v>
      </c>
      <c r="AI183">
        <f t="shared" si="154"/>
        <v>0.44445619697759725</v>
      </c>
      <c r="AJ183">
        <f t="shared" si="131"/>
        <v>0.14945993806115196</v>
      </c>
      <c r="AK183">
        <f t="shared" si="132"/>
        <v>-0.60794825859308865</v>
      </c>
      <c r="AL183">
        <f t="shared" si="133"/>
        <v>8.1801896251991385E-2</v>
      </c>
      <c r="AM183">
        <f t="shared" si="134"/>
        <v>0.63813094250231772</v>
      </c>
      <c r="AN183">
        <f>$AJ183*$S183-$AK183*$T183-$AL183*$U183-$AM183*$V183</f>
        <v>0</v>
      </c>
      <c r="AO183">
        <f>$AJ183*$T183+$AK183*$S183+$AL183*$V183-$AM183*$U183</f>
        <v>2.953823385670723E-2</v>
      </c>
      <c r="AP183">
        <f>$AJ183*$U183-$AK183*$V183+$AL183*$S183+$AM183*$T183</f>
        <v>-7.4478634876294816E-2</v>
      </c>
      <c r="AQ183">
        <f>$AJ183*$V183+$AK183*$U183-$AL183*$T183+$AM183*$S183</f>
        <v>0.90186478550622162</v>
      </c>
      <c r="AR183">
        <f t="shared" si="110"/>
        <v>0</v>
      </c>
      <c r="AS183">
        <f t="shared" si="111"/>
        <v>2.953823385670723E-2</v>
      </c>
      <c r="AT183">
        <f t="shared" si="112"/>
        <v>-7.4478634876294816E-2</v>
      </c>
      <c r="AU183">
        <f t="shared" si="113"/>
        <v>-9.8135214493778378E-2</v>
      </c>
      <c r="AV183">
        <f t="shared" si="114"/>
        <v>-7.3726442251868946E-2</v>
      </c>
      <c r="AW183">
        <f t="shared" si="115"/>
        <v>0.32332941807663096</v>
      </c>
      <c r="AX183">
        <f t="shared" si="116"/>
        <v>-2.2054234461145496E-2</v>
      </c>
      <c r="AY183">
        <f t="shared" si="117"/>
        <v>-0.16988392766086619</v>
      </c>
      <c r="AZ183">
        <f t="shared" si="118"/>
        <v>0</v>
      </c>
      <c r="BA183">
        <f t="shared" si="119"/>
        <v>0.10753252850527475</v>
      </c>
      <c r="BB183">
        <f t="shared" si="120"/>
        <v>2.5569793251774036E-2</v>
      </c>
      <c r="BC183">
        <f t="shared" si="121"/>
        <v>-0.35988484734805631</v>
      </c>
      <c r="BD183">
        <f t="shared" si="122"/>
        <v>-45.892991521886422</v>
      </c>
      <c r="BE183">
        <f t="shared" si="123"/>
        <v>13.451732191681671</v>
      </c>
      <c r="BF183">
        <f t="shared" si="124"/>
        <v>41.584021947474248</v>
      </c>
      <c r="BG183">
        <f t="shared" si="125"/>
        <v>3.3829621252034805</v>
      </c>
      <c r="BH183">
        <f t="shared" si="126"/>
        <v>0</v>
      </c>
      <c r="BI183">
        <f t="shared" si="127"/>
        <v>23.033552294426475</v>
      </c>
      <c r="BJ183">
        <f t="shared" si="128"/>
        <v>59.364284650780903</v>
      </c>
      <c r="BK183">
        <f t="shared" si="129"/>
        <v>-6.5415598778380541</v>
      </c>
    </row>
    <row r="184" spans="2:63" x14ac:dyDescent="0.25">
      <c r="B184">
        <v>174</v>
      </c>
      <c r="C184">
        <f>'Исходные данные'!A177/9.81</f>
        <v>-0.82930581039755358</v>
      </c>
      <c r="D184">
        <f>'Исходные данные'!B177/9.81</f>
        <v>-9.1277370030581034E-2</v>
      </c>
      <c r="E184">
        <f>'Исходные данные'!C177/9.81</f>
        <v>1.4643425076452599E-2</v>
      </c>
      <c r="F184">
        <f>'Исходные данные'!D177</f>
        <v>0.58034200000000002</v>
      </c>
      <c r="G184">
        <f>'Исходные данные'!E177</f>
        <v>0.18089</v>
      </c>
      <c r="H184">
        <f>'Исходные данные'!F177</f>
        <v>0.106422</v>
      </c>
      <c r="I184">
        <f>'Исходные данные'!G177</f>
        <v>8.5095700000000001</v>
      </c>
      <c r="J184">
        <f>'Исходные данные'!H177</f>
        <v>62.503700000000002</v>
      </c>
      <c r="K184">
        <f>'Исходные данные'!I177</f>
        <v>0.17519499999999999</v>
      </c>
      <c r="L184">
        <f>'Исходные данные'!J177</f>
        <v>13558183</v>
      </c>
      <c r="M184">
        <f t="shared" si="130"/>
        <v>5.7995999999999999E-2</v>
      </c>
      <c r="O184">
        <f t="shared" si="135"/>
        <v>0.65817941804879754</v>
      </c>
      <c r="P184">
        <f t="shared" si="136"/>
        <v>0.14682392787597667</v>
      </c>
      <c r="Q184">
        <f t="shared" si="137"/>
        <v>0.69505537133544637</v>
      </c>
      <c r="R184">
        <f t="shared" si="138"/>
        <v>-0.12531215765647014</v>
      </c>
      <c r="S184">
        <f t="shared" si="139"/>
        <v>0.69023205660208531</v>
      </c>
      <c r="T184">
        <f t="shared" si="140"/>
        <v>-0.15397409720994656</v>
      </c>
      <c r="U184">
        <f t="shared" si="141"/>
        <v>-0.72890382964485601</v>
      </c>
      <c r="V184">
        <f t="shared" si="142"/>
        <v>0.1314147266301442</v>
      </c>
      <c r="W184">
        <f t="shared" si="143"/>
        <v>-9.9205764169368771E-2</v>
      </c>
      <c r="X184">
        <f t="shared" si="144"/>
        <v>0.24287234878082797</v>
      </c>
      <c r="Y184">
        <f>($O183*$G184-$QP183*$H184+$R183*$F184)/2</f>
        <v>2.8301784091320038E-2</v>
      </c>
      <c r="Z184">
        <f t="shared" si="145"/>
        <v>-0.15599456620605021</v>
      </c>
      <c r="AA184">
        <f t="shared" si="146"/>
        <v>0.56963558745005494</v>
      </c>
      <c r="AB184">
        <f t="shared" si="147"/>
        <v>4.7283789582421173E-2</v>
      </c>
      <c r="AC184">
        <f t="shared" si="148"/>
        <v>0.57392034971208372</v>
      </c>
      <c r="AD184">
        <f t="shared" si="149"/>
        <v>-0.16702528776852982</v>
      </c>
      <c r="AE184">
        <f t="shared" si="150"/>
        <v>0.24962846198455715</v>
      </c>
      <c r="AF184">
        <f t="shared" si="151"/>
        <v>0.23084280536281498</v>
      </c>
      <c r="AG184">
        <f t="shared" si="152"/>
        <v>0.31846908942904417</v>
      </c>
      <c r="AH184">
        <f t="shared" si="153"/>
        <v>0.13294936998249085</v>
      </c>
      <c r="AI184">
        <f t="shared" si="154"/>
        <v>0.48445935404433649</v>
      </c>
      <c r="AJ184">
        <f t="shared" si="131"/>
        <v>0.18703976200587835</v>
      </c>
      <c r="AK184">
        <f t="shared" si="132"/>
        <v>-0.54709218860155184</v>
      </c>
      <c r="AL184">
        <f t="shared" si="133"/>
        <v>4.1695208982930033E-2</v>
      </c>
      <c r="AM184">
        <f t="shared" si="134"/>
        <v>0.57264975699749676</v>
      </c>
      <c r="AN184">
        <f>$AJ184*$S184-$AK184*$T184-$AL184*$U184-$AM184*$V184</f>
        <v>0</v>
      </c>
      <c r="AO184">
        <f>$AJ184*$T184+$AK184*$S184+$AL184*$V184-$AM184*$U184</f>
        <v>1.6466120424346586E-2</v>
      </c>
      <c r="AP184">
        <f>$AJ184*$U184-$AK184*$V184+$AL184*$S184+$AM184*$T184</f>
        <v>-0.12383188791983026</v>
      </c>
      <c r="AQ184">
        <f>$AJ184*$V184+$AK184*$U184-$AL184*$T184+$AM184*$S184</f>
        <v>0.82503857227962007</v>
      </c>
      <c r="AR184">
        <f t="shared" si="110"/>
        <v>0</v>
      </c>
      <c r="AS184">
        <f t="shared" si="111"/>
        <v>1.6466120424346586E-2</v>
      </c>
      <c r="AT184">
        <f t="shared" si="112"/>
        <v>-0.12383188791983026</v>
      </c>
      <c r="AU184">
        <f t="shared" si="113"/>
        <v>-0.17496142772037993</v>
      </c>
      <c r="AV184">
        <f t="shared" si="114"/>
        <v>-0.19760068763015207</v>
      </c>
      <c r="AW184">
        <f t="shared" si="115"/>
        <v>0.47860605875601503</v>
      </c>
      <c r="AX184">
        <f t="shared" si="116"/>
        <v>3.0708870679758596E-2</v>
      </c>
      <c r="AY184">
        <f t="shared" si="117"/>
        <v>-0.30676607397048111</v>
      </c>
      <c r="AZ184">
        <f t="shared" si="118"/>
        <v>0</v>
      </c>
      <c r="BA184">
        <f t="shared" si="119"/>
        <v>0.14120726344660015</v>
      </c>
      <c r="BB184">
        <f t="shared" si="120"/>
        <v>0.14956628983858408</v>
      </c>
      <c r="BC184">
        <f t="shared" si="121"/>
        <v>-0.58183683695847499</v>
      </c>
      <c r="BD184">
        <f t="shared" si="122"/>
        <v>-44.67098684181429</v>
      </c>
      <c r="BE184">
        <f t="shared" si="123"/>
        <v>13.555067564739332</v>
      </c>
      <c r="BF184">
        <f t="shared" si="124"/>
        <v>40.046573496423633</v>
      </c>
      <c r="BG184">
        <f t="shared" si="125"/>
        <v>3.3777261476717664</v>
      </c>
      <c r="BH184">
        <f t="shared" si="126"/>
        <v>0</v>
      </c>
      <c r="BI184">
        <f t="shared" si="127"/>
        <v>23.959064066072013</v>
      </c>
      <c r="BJ184">
        <f t="shared" si="128"/>
        <v>57.900864334632907</v>
      </c>
      <c r="BK184">
        <f t="shared" si="129"/>
        <v>-7.2532163171393407</v>
      </c>
    </row>
    <row r="185" spans="2:63" x14ac:dyDescent="0.25">
      <c r="B185">
        <v>175</v>
      </c>
      <c r="C185">
        <f>'Исходные данные'!A178/9.81</f>
        <v>-0.78391131498470945</v>
      </c>
      <c r="D185">
        <f>'Исходные данные'!B178/9.81</f>
        <v>-0.14570234454638123</v>
      </c>
      <c r="E185">
        <f>'Исходные данные'!C178/9.81</f>
        <v>3.0263098878695209E-2</v>
      </c>
      <c r="F185">
        <f>'Исходные данные'!D178</f>
        <v>0.43778499999999998</v>
      </c>
      <c r="G185">
        <f>'Исходные данные'!E178</f>
        <v>0.21446399999999999</v>
      </c>
      <c r="H185">
        <f>'Исходные данные'!F178</f>
        <v>8.4305500000000005E-2</v>
      </c>
      <c r="I185">
        <f>'Исходные данные'!G178</f>
        <v>8.5095700000000001</v>
      </c>
      <c r="J185">
        <f>'Исходные данные'!H178</f>
        <v>62.503700000000002</v>
      </c>
      <c r="K185">
        <f>'Исходные данные'!I178</f>
        <v>0.17519499999999999</v>
      </c>
      <c r="L185">
        <f>'Исходные данные'!J178</f>
        <v>13627869</v>
      </c>
      <c r="M185">
        <f t="shared" si="130"/>
        <v>6.9685999999999998E-2</v>
      </c>
      <c r="O185">
        <f t="shared" si="135"/>
        <v>0.64208501879392776</v>
      </c>
      <c r="P185">
        <f t="shared" si="136"/>
        <v>0.14898710920272806</v>
      </c>
      <c r="Q185">
        <f t="shared" si="137"/>
        <v>0.68785271432294426</v>
      </c>
      <c r="R185">
        <f t="shared" si="138"/>
        <v>-0.1383706626369027</v>
      </c>
      <c r="S185">
        <f t="shared" si="139"/>
        <v>0.69282912134615149</v>
      </c>
      <c r="T185">
        <f t="shared" si="140"/>
        <v>-0.16076158910344815</v>
      </c>
      <c r="U185">
        <f t="shared" si="141"/>
        <v>-0.74221384665708967</v>
      </c>
      <c r="V185">
        <f t="shared" si="142"/>
        <v>0.14930612272325558</v>
      </c>
      <c r="W185">
        <f t="shared" si="143"/>
        <v>-0.10138858215798104</v>
      </c>
      <c r="X185">
        <f t="shared" si="144"/>
        <v>0.18680650685912525</v>
      </c>
      <c r="Y185">
        <f>($O184*$G185-$QP184*$H185+$R184*$F185)/2</f>
        <v>4.3148003886389757E-2</v>
      </c>
      <c r="Z185">
        <f t="shared" si="145"/>
        <v>-0.10865411197189101</v>
      </c>
      <c r="AA185">
        <f t="shared" si="146"/>
        <v>0.55079144755021747</v>
      </c>
      <c r="AB185">
        <f t="shared" si="147"/>
        <v>3.9234871554810258E-2</v>
      </c>
      <c r="AC185">
        <f t="shared" si="148"/>
        <v>0.58462364078617268</v>
      </c>
      <c r="AD185">
        <f t="shared" si="149"/>
        <v>-0.19384865625400283</v>
      </c>
      <c r="AE185">
        <f t="shared" si="150"/>
        <v>0.2816869272640814</v>
      </c>
      <c r="AF185">
        <f t="shared" si="151"/>
        <v>0.28221439088237815</v>
      </c>
      <c r="AG185">
        <f t="shared" si="152"/>
        <v>0.28967094458025172</v>
      </c>
      <c r="AH185">
        <f t="shared" si="153"/>
        <v>0.17977652064514327</v>
      </c>
      <c r="AI185">
        <f t="shared" si="154"/>
        <v>0.52461542192531907</v>
      </c>
      <c r="AJ185">
        <f t="shared" si="131"/>
        <v>0.22120195891561736</v>
      </c>
      <c r="AK185">
        <f t="shared" si="132"/>
        <v>-0.50268208666982872</v>
      </c>
      <c r="AL185">
        <f t="shared" si="133"/>
        <v>1.0408223849164358E-2</v>
      </c>
      <c r="AM185">
        <f t="shared" si="134"/>
        <v>0.53693923709496516</v>
      </c>
      <c r="AN185">
        <f>$AJ185*$S185-$AK185*$T185-$AL185*$U185-$AM185*$V185</f>
        <v>0</v>
      </c>
      <c r="AO185">
        <f>$AJ185*$T185+$AK185*$S185+$AL185*$V185-$AM185*$U185</f>
        <v>1.6244181280753944E-2</v>
      </c>
      <c r="AP185">
        <f>$AJ185*$U185-$AK185*$V185+$AL185*$S185+$AM185*$T185</f>
        <v>-0.16823372791492536</v>
      </c>
      <c r="AQ185">
        <f>$AJ185*$V185+$AK185*$U185-$AL185*$T185+$AM185*$S185</f>
        <v>0.77980479447581952</v>
      </c>
      <c r="AR185">
        <f t="shared" si="110"/>
        <v>0</v>
      </c>
      <c r="AS185">
        <f t="shared" si="111"/>
        <v>1.6244181280753944E-2</v>
      </c>
      <c r="AT185">
        <f t="shared" si="112"/>
        <v>-0.16823372791492536</v>
      </c>
      <c r="AU185">
        <f t="shared" si="113"/>
        <v>-0.22019520552418048</v>
      </c>
      <c r="AV185">
        <f t="shared" si="114"/>
        <v>-0.2010785582279368</v>
      </c>
      <c r="AW185">
        <f t="shared" si="115"/>
        <v>0.36876048275181333</v>
      </c>
      <c r="AX185">
        <f t="shared" si="116"/>
        <v>6.4567088193233868E-2</v>
      </c>
      <c r="AY185">
        <f t="shared" si="117"/>
        <v>-0.21504793059988481</v>
      </c>
      <c r="AZ185">
        <f t="shared" si="118"/>
        <v>0</v>
      </c>
      <c r="BA185">
        <f t="shared" si="119"/>
        <v>0.1378424196149497</v>
      </c>
      <c r="BB185">
        <f t="shared" si="120"/>
        <v>0.17349049832683255</v>
      </c>
      <c r="BC185">
        <f t="shared" si="121"/>
        <v>-0.44233295739324396</v>
      </c>
      <c r="BD185">
        <f t="shared" si="122"/>
        <v>-44.2369140868446</v>
      </c>
      <c r="BE185">
        <f t="shared" si="123"/>
        <v>14.233054155922229</v>
      </c>
      <c r="BF185">
        <f t="shared" si="124"/>
        <v>38.929112752938153</v>
      </c>
      <c r="BG185">
        <f t="shared" si="125"/>
        <v>3.5714048401210592</v>
      </c>
      <c r="BH185">
        <f t="shared" si="126"/>
        <v>0</v>
      </c>
      <c r="BI185">
        <f t="shared" si="127"/>
        <v>25.435772021107276</v>
      </c>
      <c r="BJ185">
        <f t="shared" si="128"/>
        <v>57.10524630407906</v>
      </c>
      <c r="BK185">
        <f t="shared" si="129"/>
        <v>-8.4361326923921354</v>
      </c>
    </row>
    <row r="186" spans="2:63" x14ac:dyDescent="0.25">
      <c r="B186">
        <v>176</v>
      </c>
      <c r="C186">
        <f>'Исходные данные'!A179/9.81</f>
        <v>-0.84419367991845051</v>
      </c>
      <c r="D186">
        <f>'Исходные данные'!B179/9.81</f>
        <v>-7.1264729867482154E-2</v>
      </c>
      <c r="E186">
        <f>'Исходные данные'!C179/9.81</f>
        <v>-3.9049133537206928E-3</v>
      </c>
      <c r="F186">
        <f>'Исходные данные'!D179</f>
        <v>0.38089499999999998</v>
      </c>
      <c r="G186">
        <f>'Исходные данные'!E179</f>
        <v>0.26149499999999998</v>
      </c>
      <c r="H186">
        <f>'Исходные данные'!F179</f>
        <v>3.3144699999999999E-2</v>
      </c>
      <c r="I186">
        <f>'Исходные данные'!G179</f>
        <v>7.2421899999999999</v>
      </c>
      <c r="J186">
        <f>'Исходные данные'!H179</f>
        <v>61.957000000000001</v>
      </c>
      <c r="K186">
        <f>'Исходные данные'!I179</f>
        <v>-2.1023399999999999</v>
      </c>
      <c r="L186">
        <f>'Исходные данные'!J179</f>
        <v>13687198</v>
      </c>
      <c r="M186">
        <f t="shared" si="130"/>
        <v>5.9329E-2</v>
      </c>
      <c r="O186">
        <f t="shared" si="135"/>
        <v>0.62342829257646371</v>
      </c>
      <c r="P186">
        <f t="shared" si="136"/>
        <v>0.14713016004698462</v>
      </c>
      <c r="Q186">
        <f t="shared" si="137"/>
        <v>0.68657021026916687</v>
      </c>
      <c r="R186">
        <f t="shared" si="138"/>
        <v>-0.15089478542523216</v>
      </c>
      <c r="S186">
        <f t="shared" si="139"/>
        <v>0.68928384266359999</v>
      </c>
      <c r="T186">
        <f t="shared" si="140"/>
        <v>-0.16267218426962474</v>
      </c>
      <c r="U186">
        <f t="shared" si="141"/>
        <v>-0.75909572669040193</v>
      </c>
      <c r="V186">
        <f t="shared" si="142"/>
        <v>0.16683448405262521</v>
      </c>
      <c r="W186">
        <f t="shared" si="143"/>
        <v>-0.11601611819487502</v>
      </c>
      <c r="X186">
        <f t="shared" si="144"/>
        <v>0.15177444076008484</v>
      </c>
      <c r="Y186">
        <f>($O185*$G186-$QP185*$H186+$R185*$F186)/2</f>
        <v>5.759866422221753E-2</v>
      </c>
      <c r="Z186">
        <f t="shared" si="145"/>
        <v>-0.1008792800893257</v>
      </c>
      <c r="AA186">
        <f t="shared" si="146"/>
        <v>0.50438405472776249</v>
      </c>
      <c r="AB186">
        <f t="shared" si="147"/>
        <v>3.7307568869710844E-2</v>
      </c>
      <c r="AC186">
        <f t="shared" si="148"/>
        <v>0.63905026099016915</v>
      </c>
      <c r="AD186">
        <f t="shared" si="149"/>
        <v>-0.21701190699987633</v>
      </c>
      <c r="AE186">
        <f t="shared" si="150"/>
        <v>0.13207098353855826</v>
      </c>
      <c r="AF186">
        <f t="shared" si="151"/>
        <v>0.10711346019210492</v>
      </c>
      <c r="AG186">
        <f t="shared" si="152"/>
        <v>4.6807137876370954E-2</v>
      </c>
      <c r="AH186">
        <f t="shared" si="153"/>
        <v>7.542595333409173E-2</v>
      </c>
      <c r="AI186">
        <f t="shared" si="154"/>
        <v>0.1918228887273413</v>
      </c>
      <c r="AJ186">
        <f t="shared" si="131"/>
        <v>0.17254536074433333</v>
      </c>
      <c r="AK186">
        <f t="shared" si="132"/>
        <v>-0.53972869777948906</v>
      </c>
      <c r="AL186">
        <f t="shared" si="133"/>
        <v>8.3530505853126935E-2</v>
      </c>
      <c r="AM186">
        <f t="shared" si="134"/>
        <v>0.56667860775363543</v>
      </c>
      <c r="AN186">
        <f>$AJ186*$S186-$AK186*$T186-$AL186*$U186-$AM186*$V186</f>
        <v>0</v>
      </c>
      <c r="AO186">
        <f>$AJ186*$T186+$AK186*$S186+$AL186*$V186-$AM186*$U186</f>
        <v>4.4004476880174226E-2</v>
      </c>
      <c r="AP186">
        <f>$AJ186*$U186-$AK186*$V186+$AL186*$S186+$AM186*$T186</f>
        <v>-7.5539706026917022E-2</v>
      </c>
      <c r="AQ186">
        <f>$AJ186*$V186+$AK186*$U186-$AL186*$T186+$AM186*$S186</f>
        <v>0.84268276243999996</v>
      </c>
      <c r="AR186">
        <f t="shared" si="110"/>
        <v>0</v>
      </c>
      <c r="AS186">
        <f t="shared" si="111"/>
        <v>4.4004476880174226E-2</v>
      </c>
      <c r="AT186">
        <f t="shared" si="112"/>
        <v>-7.5539706026917022E-2</v>
      </c>
      <c r="AU186">
        <f t="shared" si="113"/>
        <v>-0.15731723756000004</v>
      </c>
      <c r="AV186">
        <f t="shared" si="114"/>
        <v>-0.23057445705094828</v>
      </c>
      <c r="AW186">
        <f t="shared" si="115"/>
        <v>0.29967511506399169</v>
      </c>
      <c r="AX186">
        <f t="shared" si="116"/>
        <v>0.10067172705702929</v>
      </c>
      <c r="AY186">
        <f t="shared" si="117"/>
        <v>-0.20237401531002897</v>
      </c>
      <c r="AZ186">
        <f t="shared" si="118"/>
        <v>0</v>
      </c>
      <c r="BA186">
        <f t="shared" si="119"/>
        <v>0.1072435308544504</v>
      </c>
      <c r="BB186">
        <f t="shared" si="120"/>
        <v>0.22734395980956945</v>
      </c>
      <c r="BC186">
        <f t="shared" si="121"/>
        <v>-0.38906651901193628</v>
      </c>
      <c r="BD186">
        <f t="shared" si="122"/>
        <v>-43.920607234628335</v>
      </c>
      <c r="BE186">
        <f t="shared" si="123"/>
        <v>12.420570350948168</v>
      </c>
      <c r="BF186">
        <f t="shared" si="124"/>
        <v>37.842255637774379</v>
      </c>
      <c r="BG186">
        <f t="shared" si="125"/>
        <v>2.8328131783065666</v>
      </c>
      <c r="BH186">
        <f t="shared" si="126"/>
        <v>0</v>
      </c>
      <c r="BI186">
        <f t="shared" si="127"/>
        <v>24.169729145760812</v>
      </c>
      <c r="BJ186">
        <f t="shared" si="128"/>
        <v>56.891001293034648</v>
      </c>
      <c r="BK186">
        <f t="shared" si="129"/>
        <v>-8.6473789883519601</v>
      </c>
    </row>
    <row r="187" spans="2:63" x14ac:dyDescent="0.25">
      <c r="B187">
        <v>177</v>
      </c>
      <c r="C187">
        <f>'Исходные данные'!A180/9.81</f>
        <v>-0.76780428134556578</v>
      </c>
      <c r="D187">
        <f>'Исходные данные'!B180/9.81</f>
        <v>-0.1137308868501529</v>
      </c>
      <c r="E187">
        <f>'Исходные данные'!C180/9.81</f>
        <v>-5.3692558613659533E-3</v>
      </c>
      <c r="F187">
        <f>'Исходные данные'!D180</f>
        <v>0.19357199999999999</v>
      </c>
      <c r="G187">
        <f>'Исходные данные'!E180</f>
        <v>-4.2538600000000003E-2</v>
      </c>
      <c r="H187">
        <f>'Исходные данные'!F180</f>
        <v>0.13120299999999999</v>
      </c>
      <c r="I187">
        <f>'Исходные данные'!G180</f>
        <v>7.2421899999999999</v>
      </c>
      <c r="J187">
        <f>'Исходные данные'!H180</f>
        <v>61.957000000000001</v>
      </c>
      <c r="K187">
        <f>'Исходные данные'!I180</f>
        <v>-2.1023399999999999</v>
      </c>
      <c r="L187">
        <f>'Исходные данные'!J180</f>
        <v>13745307</v>
      </c>
      <c r="M187">
        <f t="shared" si="130"/>
        <v>5.8109000000000001E-2</v>
      </c>
      <c r="O187">
        <f t="shared" si="135"/>
        <v>0.61050476246538521</v>
      </c>
      <c r="P187">
        <f t="shared" si="136"/>
        <v>0.14344096067543632</v>
      </c>
      <c r="Q187">
        <f t="shared" si="137"/>
        <v>0.67959792762179194</v>
      </c>
      <c r="R187">
        <f t="shared" si="138"/>
        <v>-0.15786706465988659</v>
      </c>
      <c r="S187">
        <f t="shared" si="139"/>
        <v>0.69370281067504591</v>
      </c>
      <c r="T187">
        <f t="shared" si="140"/>
        <v>-0.16298873277359688</v>
      </c>
      <c r="U187">
        <f t="shared" si="141"/>
        <v>-0.77221181799855898</v>
      </c>
      <c r="V187">
        <f t="shared" si="142"/>
        <v>0.17938078979980401</v>
      </c>
      <c r="W187">
        <f t="shared" si="143"/>
        <v>1.0261652369043906E-2</v>
      </c>
      <c r="X187">
        <f t="shared" si="144"/>
        <v>0.10216973991463346</v>
      </c>
      <c r="Y187">
        <f>($O186*$G187-$QP186*$H187+$R186*$F187)/2</f>
        <v>-2.78643860854631E-2</v>
      </c>
      <c r="Z187">
        <f t="shared" si="145"/>
        <v>-2.8681908748744038E-2</v>
      </c>
      <c r="AA187">
        <f t="shared" si="146"/>
        <v>0.47380431506073994</v>
      </c>
      <c r="AB187">
        <f t="shared" si="147"/>
        <v>4.6109577149820155E-2</v>
      </c>
      <c r="AC187">
        <f t="shared" si="148"/>
        <v>0.62547202714329597</v>
      </c>
      <c r="AD187">
        <f t="shared" si="149"/>
        <v>-0.21151259800708683</v>
      </c>
      <c r="AE187">
        <f t="shared" si="150"/>
        <v>0.20862866734772051</v>
      </c>
      <c r="AF187">
        <f t="shared" si="151"/>
        <v>0.14085836999160459</v>
      </c>
      <c r="AG187">
        <f t="shared" si="152"/>
        <v>8.5192445318985649E-2</v>
      </c>
      <c r="AH187">
        <f t="shared" si="153"/>
        <v>8.452263912819194E-2</v>
      </c>
      <c r="AI187">
        <f t="shared" si="154"/>
        <v>0.27887063398751849</v>
      </c>
      <c r="AJ187">
        <f t="shared" si="131"/>
        <v>0.18657823007463165</v>
      </c>
      <c r="AK187">
        <f t="shared" si="132"/>
        <v>-0.49035146682723524</v>
      </c>
      <c r="AL187">
        <f t="shared" si="133"/>
        <v>5.2547931286754543E-2</v>
      </c>
      <c r="AM187">
        <f t="shared" si="134"/>
        <v>0.50220657447907147</v>
      </c>
      <c r="AN187">
        <f>$AJ187*$S187-$AK187*$T187-$AL187*$U187-$AM187*$V187</f>
        <v>0</v>
      </c>
      <c r="AO187">
        <f>$AJ187*$T187+$AK187*$S187+$AL187*$V187-$AM187*$U187</f>
        <v>2.6667601266186891E-2</v>
      </c>
      <c r="AP187">
        <f>$AJ187*$U187-$AK187*$V187+$AL187*$S187+$AM187*$T187</f>
        <v>-0.10151964638205491</v>
      </c>
      <c r="AQ187">
        <f>$AJ187*$V187+$AK187*$U187-$AL187*$T187+$AM187*$S187</f>
        <v>0.76907058091307723</v>
      </c>
      <c r="AR187">
        <f t="shared" si="110"/>
        <v>0</v>
      </c>
      <c r="AS187">
        <f t="shared" si="111"/>
        <v>2.6667601266186891E-2</v>
      </c>
      <c r="AT187">
        <f t="shared" si="112"/>
        <v>-0.10151964638205491</v>
      </c>
      <c r="AU187">
        <f t="shared" si="113"/>
        <v>-0.23092941908692277</v>
      </c>
      <c r="AV187">
        <f t="shared" si="114"/>
        <v>2.18556232486379E-2</v>
      </c>
      <c r="AW187">
        <f t="shared" si="115"/>
        <v>0.20062647086097044</v>
      </c>
      <c r="AX187">
        <f t="shared" si="116"/>
        <v>-7.5348545692452876E-2</v>
      </c>
      <c r="AY187">
        <f t="shared" si="117"/>
        <v>-5.7552851345647693E-2</v>
      </c>
      <c r="AZ187">
        <f t="shared" si="118"/>
        <v>0</v>
      </c>
      <c r="BA187">
        <f t="shared" si="119"/>
        <v>7.7653852789595482E-2</v>
      </c>
      <c r="BB187">
        <f t="shared" si="120"/>
        <v>-9.5754736978907837E-2</v>
      </c>
      <c r="BC187">
        <f t="shared" si="121"/>
        <v>-0.20321119156186254</v>
      </c>
      <c r="BD187">
        <f t="shared" si="122"/>
        <v>-43.476565737374465</v>
      </c>
      <c r="BE187">
        <f t="shared" si="123"/>
        <v>12.773615303655383</v>
      </c>
      <c r="BF187">
        <f t="shared" si="124"/>
        <v>36.983301960325086</v>
      </c>
      <c r="BG187">
        <f t="shared" si="125"/>
        <v>2.6819057028032649</v>
      </c>
      <c r="BH187">
        <f t="shared" si="126"/>
        <v>0</v>
      </c>
      <c r="BI187">
        <f t="shared" si="127"/>
        <v>24.652376387020329</v>
      </c>
      <c r="BJ187">
        <f t="shared" si="128"/>
        <v>56.500076772626493</v>
      </c>
      <c r="BK187">
        <f t="shared" si="129"/>
        <v>-9.7744903515065396</v>
      </c>
    </row>
    <row r="188" spans="2:63" x14ac:dyDescent="0.25">
      <c r="B188">
        <v>178</v>
      </c>
      <c r="C188">
        <f>'Исходные данные'!A181/9.81</f>
        <v>-0.62112538226299685</v>
      </c>
      <c r="D188">
        <f>'Исходные данные'!B181/9.81</f>
        <v>-7.9562589194699287E-2</v>
      </c>
      <c r="E188">
        <f>'Исходные данные'!C181/9.81</f>
        <v>-1.610774719673802E-2</v>
      </c>
      <c r="F188">
        <f>'Исходные данные'!D181</f>
        <v>0.230211</v>
      </c>
      <c r="G188">
        <f>'Исходные данные'!E181</f>
        <v>0.14212</v>
      </c>
      <c r="H188">
        <f>'Исходные данные'!F181</f>
        <v>7.2181499999999996E-2</v>
      </c>
      <c r="I188">
        <f>'Исходные данные'!G181</f>
        <v>6.8800800000000004</v>
      </c>
      <c r="J188">
        <f>'Исходные данные'!H181</f>
        <v>61.592599999999997</v>
      </c>
      <c r="K188">
        <f>'Исходные данные'!I181</f>
        <v>-0.70078099999999999</v>
      </c>
      <c r="L188">
        <f>'Исходные данные'!J181</f>
        <v>13807465</v>
      </c>
      <c r="M188">
        <f t="shared" si="130"/>
        <v>6.2157999999999998E-2</v>
      </c>
      <c r="O188">
        <f t="shared" si="135"/>
        <v>0.59123506101470191</v>
      </c>
      <c r="P188">
        <f t="shared" si="136"/>
        <v>0.14498248166932912</v>
      </c>
      <c r="Q188">
        <f t="shared" si="137"/>
        <v>0.67396491124354108</v>
      </c>
      <c r="R188">
        <f t="shared" si="138"/>
        <v>-0.15965150183257973</v>
      </c>
      <c r="S188">
        <f t="shared" si="139"/>
        <v>0.69532842314633203</v>
      </c>
      <c r="T188">
        <f t="shared" si="140"/>
        <v>-0.17050822424157591</v>
      </c>
      <c r="U188">
        <f t="shared" si="141"/>
        <v>-0.79262376318930106</v>
      </c>
      <c r="V188">
        <f t="shared" si="142"/>
        <v>0.18775988492913645</v>
      </c>
      <c r="W188">
        <f t="shared" si="143"/>
        <v>-5.9105531471957171E-2</v>
      </c>
      <c r="X188">
        <f t="shared" si="144"/>
        <v>0.10601768845700713</v>
      </c>
      <c r="Y188">
        <f>($O187*$G188-$QP187*$H188+$R187*$F188)/2</f>
        <v>2.5211101009581696E-2</v>
      </c>
      <c r="Z188">
        <f t="shared" si="145"/>
        <v>-4.5998969836326065E-2</v>
      </c>
      <c r="AA188">
        <f t="shared" si="146"/>
        <v>0.43354399389071485</v>
      </c>
      <c r="AB188">
        <f t="shared" si="147"/>
        <v>9.3938291652126304E-2</v>
      </c>
      <c r="AC188">
        <f t="shared" si="148"/>
        <v>0.60116402151829584</v>
      </c>
      <c r="AD188">
        <f t="shared" si="149"/>
        <v>-0.14878441535593692</v>
      </c>
      <c r="AE188">
        <f t="shared" si="150"/>
        <v>0.35669398272393671</v>
      </c>
      <c r="AF188">
        <f t="shared" si="151"/>
        <v>9.9780896701624738E-2</v>
      </c>
      <c r="AG188">
        <f t="shared" si="152"/>
        <v>0.15809663675170016</v>
      </c>
      <c r="AH188">
        <f t="shared" si="153"/>
        <v>-1.8307596536819785E-2</v>
      </c>
      <c r="AI188">
        <f t="shared" si="154"/>
        <v>0.40313340137130582</v>
      </c>
      <c r="AJ188">
        <f t="shared" si="131"/>
        <v>0.14110306668211306</v>
      </c>
      <c r="AK188">
        <f t="shared" si="132"/>
        <v>-0.39078944654444825</v>
      </c>
      <c r="AL188">
        <f t="shared" si="133"/>
        <v>5.4458748990292183E-2</v>
      </c>
      <c r="AM188">
        <f t="shared" si="134"/>
        <v>0.39755806660183357</v>
      </c>
      <c r="AN188">
        <f>$AJ188*$S188-$AK188*$T188-$AL188*$U188-$AM188*$V188</f>
        <v>0</v>
      </c>
      <c r="AO188">
        <f>$AJ188*$T188+$AK188*$S188+$AL188*$V188-$AM188*$U188</f>
        <v>2.9552896297023346E-2</v>
      </c>
      <c r="AP188">
        <f>$AJ188*$U188-$AK188*$V188+$AL188*$S188+$AM188*$T188</f>
        <v>-6.8387266103671865E-2</v>
      </c>
      <c r="AQ188">
        <f>$AJ188*$V188+$AK188*$U188-$AL188*$T188+$AM188*$S188</f>
        <v>0.62196158544221647</v>
      </c>
      <c r="AR188">
        <f t="shared" si="110"/>
        <v>0</v>
      </c>
      <c r="AS188">
        <f t="shared" si="111"/>
        <v>2.9552896297023346E-2</v>
      </c>
      <c r="AT188">
        <f t="shared" si="112"/>
        <v>-6.8387266103671865E-2</v>
      </c>
      <c r="AU188">
        <f t="shared" si="113"/>
        <v>-0.37803841455778353</v>
      </c>
      <c r="AV188">
        <f t="shared" si="114"/>
        <v>-0.11763657039398162</v>
      </c>
      <c r="AW188">
        <f t="shared" si="115"/>
        <v>0.20744628431262743</v>
      </c>
      <c r="AX188">
        <f t="shared" si="116"/>
        <v>3.6807741982414738E-2</v>
      </c>
      <c r="AY188">
        <f t="shared" si="117"/>
        <v>-9.1872992330809061E-2</v>
      </c>
      <c r="AZ188">
        <f t="shared" si="118"/>
        <v>0</v>
      </c>
      <c r="BA188">
        <f t="shared" si="119"/>
        <v>9.8391600964823703E-2</v>
      </c>
      <c r="BB188">
        <f t="shared" si="120"/>
        <v>9.5550020613140649E-2</v>
      </c>
      <c r="BC188">
        <f t="shared" si="121"/>
        <v>-0.24412016361549754</v>
      </c>
      <c r="BD188">
        <f t="shared" si="122"/>
        <v>-42.620623003848181</v>
      </c>
      <c r="BE188">
        <f t="shared" si="123"/>
        <v>13.428793805893221</v>
      </c>
      <c r="BF188">
        <f t="shared" si="124"/>
        <v>35.418890482812543</v>
      </c>
      <c r="BG188">
        <f t="shared" si="125"/>
        <v>3.8785891966249144</v>
      </c>
      <c r="BH188">
        <f t="shared" si="126"/>
        <v>0</v>
      </c>
      <c r="BI188">
        <f t="shared" si="127"/>
        <v>26.329097532529556</v>
      </c>
      <c r="BJ188">
        <f t="shared" si="128"/>
        <v>55.227159727578623</v>
      </c>
      <c r="BK188">
        <f t="shared" si="129"/>
        <v>-9.9103189213780833</v>
      </c>
    </row>
    <row r="189" spans="2:63" x14ac:dyDescent="0.25">
      <c r="B189">
        <v>179</v>
      </c>
      <c r="C189">
        <f>'Исходные данные'!A182/9.81</f>
        <v>-0.84248521916411823</v>
      </c>
      <c r="D189">
        <f>'Исходные данные'!B182/9.81</f>
        <v>-9.4938226299694173E-2</v>
      </c>
      <c r="E189">
        <f>'Исходные данные'!C182/9.81</f>
        <v>2.7334352701325178E-2</v>
      </c>
      <c r="F189">
        <f>'Исходные данные'!D182</f>
        <v>0.37143599999999999</v>
      </c>
      <c r="G189">
        <f>'Исходные данные'!E182</f>
        <v>5.0723200000000003E-2</v>
      </c>
      <c r="H189">
        <f>'Исходные данные'!F182</f>
        <v>3.6075799999999998E-2</v>
      </c>
      <c r="I189">
        <f>'Исходные данные'!G182</f>
        <v>6.8800800000000004</v>
      </c>
      <c r="J189">
        <f>'Исходные данные'!H182</f>
        <v>61.592599999999997</v>
      </c>
      <c r="K189">
        <f>'Исходные данные'!I182</f>
        <v>-0.70078099999999999</v>
      </c>
      <c r="L189">
        <f>'Исходные данные'!J182</f>
        <v>13865397</v>
      </c>
      <c r="M189">
        <f t="shared" si="130"/>
        <v>5.7931999999999997E-2</v>
      </c>
      <c r="O189">
        <f t="shared" si="135"/>
        <v>0.58655704824281896</v>
      </c>
      <c r="P189">
        <f t="shared" si="136"/>
        <v>0.14404363780599344</v>
      </c>
      <c r="Q189">
        <f t="shared" si="137"/>
        <v>0.6850979684520393</v>
      </c>
      <c r="R189">
        <f t="shared" si="138"/>
        <v>-0.17637865672812844</v>
      </c>
      <c r="S189">
        <f t="shared" si="139"/>
        <v>0.67789186085472442</v>
      </c>
      <c r="T189">
        <f t="shared" si="140"/>
        <v>-0.16647316739115542</v>
      </c>
      <c r="U189">
        <f t="shared" si="141"/>
        <v>-0.79177692620528484</v>
      </c>
      <c r="V189">
        <f t="shared" si="142"/>
        <v>0.20384318316978206</v>
      </c>
      <c r="W189">
        <f t="shared" si="143"/>
        <v>-4.1138907198752774E-2</v>
      </c>
      <c r="X189">
        <f t="shared" si="144"/>
        <v>0.12600892226292543</v>
      </c>
      <c r="Y189">
        <f>($O188*$G189-$QP188*$H189+$R188*$F189)/2</f>
        <v>-1.4655490493912576E-2</v>
      </c>
      <c r="Z189">
        <f t="shared" si="145"/>
        <v>-0.11082578877214599</v>
      </c>
      <c r="AA189">
        <f t="shared" si="146"/>
        <v>0.5633545396201437</v>
      </c>
      <c r="AB189">
        <f t="shared" si="147"/>
        <v>6.0740288910848456E-2</v>
      </c>
      <c r="AC189">
        <f t="shared" si="148"/>
        <v>0.80625010141037656</v>
      </c>
      <c r="AD189">
        <f t="shared" si="149"/>
        <v>-0.28059180920995802</v>
      </c>
      <c r="AE189">
        <f t="shared" si="150"/>
        <v>1.5852398497044617E-2</v>
      </c>
      <c r="AF189">
        <f t="shared" si="151"/>
        <v>4.7898702860447111E-2</v>
      </c>
      <c r="AG189">
        <f t="shared" si="152"/>
        <v>-7.5215148242934585E-2</v>
      </c>
      <c r="AH189">
        <f t="shared" si="153"/>
        <v>6.8764637496179282E-2</v>
      </c>
      <c r="AI189">
        <f t="shared" si="154"/>
        <v>0.11371665739464064</v>
      </c>
      <c r="AJ189">
        <f t="shared" si="131"/>
        <v>0.19121781814453231</v>
      </c>
      <c r="AK189">
        <f t="shared" si="132"/>
        <v>-0.49218401066337131</v>
      </c>
      <c r="AL189">
        <f t="shared" si="133"/>
        <v>8.8972385885541738E-2</v>
      </c>
      <c r="AM189">
        <f t="shared" si="134"/>
        <v>0.57954282185326933</v>
      </c>
      <c r="AN189">
        <f>$AJ189*$S189-$AK189*$T189-$AL189*$U189-$AM189*$V189</f>
        <v>0</v>
      </c>
      <c r="AO189">
        <f>$AJ189*$T189+$AK189*$S189+$AL189*$V189-$AM189*$U189</f>
        <v>0.11152487772475705</v>
      </c>
      <c r="AP189">
        <f>$AJ189*$U189-$AK189*$V189+$AL189*$S189+$AM189*$T189</f>
        <v>-8.7238173807354713E-2</v>
      </c>
      <c r="AQ189">
        <f>$AJ189*$V189+$AK189*$U189-$AL189*$T189+$AM189*$S189</f>
        <v>0.83635726865962023</v>
      </c>
      <c r="AR189">
        <f t="shared" si="110"/>
        <v>0</v>
      </c>
      <c r="AS189">
        <f t="shared" si="111"/>
        <v>0.11152487772475705</v>
      </c>
      <c r="AT189">
        <f t="shared" si="112"/>
        <v>-8.7238173807354713E-2</v>
      </c>
      <c r="AU189">
        <f t="shared" si="113"/>
        <v>-0.16364273134037977</v>
      </c>
      <c r="AV189">
        <f t="shared" si="114"/>
        <v>-8.189035278110085E-2</v>
      </c>
      <c r="AW189">
        <f t="shared" si="115"/>
        <v>0.25153035094235399</v>
      </c>
      <c r="AX189">
        <f t="shared" si="116"/>
        <v>-4.0957821739800414E-2</v>
      </c>
      <c r="AY189">
        <f t="shared" si="117"/>
        <v>-0.22600317999979241</v>
      </c>
      <c r="AZ189">
        <f t="shared" si="118"/>
        <v>0</v>
      </c>
      <c r="BA189">
        <f t="shared" si="119"/>
        <v>-3.1501518639935611E-3</v>
      </c>
      <c r="BB189">
        <f t="shared" si="120"/>
        <v>2.3424635630274079E-2</v>
      </c>
      <c r="BC189">
        <f t="shared" si="121"/>
        <v>-0.37587281286188101</v>
      </c>
      <c r="BD189">
        <f t="shared" si="122"/>
        <v>-43.311599694715923</v>
      </c>
      <c r="BE189">
        <f t="shared" si="123"/>
        <v>14.419075829437588</v>
      </c>
      <c r="BF189">
        <f t="shared" si="124"/>
        <v>35.015017425563912</v>
      </c>
      <c r="BG189">
        <f t="shared" si="125"/>
        <v>3.7474453003172741</v>
      </c>
      <c r="BH189">
        <f t="shared" si="126"/>
        <v>0</v>
      </c>
      <c r="BI189">
        <f t="shared" si="127"/>
        <v>27.08950666355997</v>
      </c>
      <c r="BJ189">
        <f t="shared" si="128"/>
        <v>54.466441191584117</v>
      </c>
      <c r="BK189">
        <f t="shared" si="129"/>
        <v>-11.876042363725775</v>
      </c>
    </row>
    <row r="190" spans="2:63" x14ac:dyDescent="0.25">
      <c r="B190">
        <v>180</v>
      </c>
      <c r="C190">
        <f>'Исходные данные'!A183/9.81</f>
        <v>-0.73924974515800201</v>
      </c>
      <c r="D190">
        <f>'Исходные данные'!B183/9.81</f>
        <v>-3.3679918450560654E-2</v>
      </c>
      <c r="E190">
        <f>'Исходные данные'!C183/9.81</f>
        <v>-0.13179102956167174</v>
      </c>
      <c r="F190">
        <f>'Исходные данные'!D183</f>
        <v>-6.4630099999999996E-2</v>
      </c>
      <c r="G190">
        <f>'Исходные данные'!E183</f>
        <v>-3.0814299999999999E-2</v>
      </c>
      <c r="H190">
        <f>'Исходные данные'!F183</f>
        <v>-2.1613299999999998E-2</v>
      </c>
      <c r="I190">
        <f>'Исходные данные'!G183</f>
        <v>5.9748000000000001</v>
      </c>
      <c r="J190">
        <f>'Исходные данные'!H183</f>
        <v>62.139200000000002</v>
      </c>
      <c r="K190">
        <f>'Исходные данные'!I183</f>
        <v>-2.6279300000000001</v>
      </c>
      <c r="L190">
        <f>'Исходные данные'!J183</f>
        <v>13923448</v>
      </c>
      <c r="M190">
        <f t="shared" si="130"/>
        <v>5.8050999999999998E-2</v>
      </c>
      <c r="O190">
        <f t="shared" si="135"/>
        <v>0.57924540036055172</v>
      </c>
      <c r="P190">
        <f t="shared" si="136"/>
        <v>0.14755827808046562</v>
      </c>
      <c r="Q190">
        <f t="shared" si="137"/>
        <v>0.69947644598868353</v>
      </c>
      <c r="R190">
        <f t="shared" si="138"/>
        <v>-0.17092644925472114</v>
      </c>
      <c r="S190">
        <f t="shared" si="139"/>
        <v>0.66140376667004086</v>
      </c>
      <c r="T190">
        <f t="shared" si="140"/>
        <v>-0.16848748538187239</v>
      </c>
      <c r="U190">
        <f t="shared" si="141"/>
        <v>-0.79868800992795164</v>
      </c>
      <c r="V190">
        <f t="shared" si="142"/>
        <v>0.19517012528755381</v>
      </c>
      <c r="W190">
        <f t="shared" si="143"/>
        <v>1.3304122111787376E-2</v>
      </c>
      <c r="X190">
        <f t="shared" si="144"/>
        <v>-2.907572672360012E-2</v>
      </c>
      <c r="Y190">
        <f>($O189*$G190-$QP189*$H190+$R189*$F190)/2</f>
        <v>-3.3374873147320417E-3</v>
      </c>
      <c r="Z190">
        <f t="shared" si="145"/>
        <v>1.3580956445810201E-2</v>
      </c>
      <c r="AA190">
        <f t="shared" si="146"/>
        <v>0.49750752722465774</v>
      </c>
      <c r="AB190">
        <f t="shared" si="147"/>
        <v>0.20016148819956073</v>
      </c>
      <c r="AC190">
        <f t="shared" si="148"/>
        <v>0.84681780189539591</v>
      </c>
      <c r="AD190">
        <f t="shared" si="149"/>
        <v>-0.12377005339469765</v>
      </c>
      <c r="AE190">
        <f t="shared" si="150"/>
        <v>0.14669048727503067</v>
      </c>
      <c r="AF190">
        <f t="shared" si="151"/>
        <v>-9.2442437925980434E-2</v>
      </c>
      <c r="AG190">
        <f t="shared" si="152"/>
        <v>-0.26639964930305066</v>
      </c>
      <c r="AH190">
        <f t="shared" si="153"/>
        <v>-8.6661686324689874E-2</v>
      </c>
      <c r="AI190">
        <f t="shared" si="154"/>
        <v>0.32945822863014362</v>
      </c>
      <c r="AJ190">
        <f t="shared" si="131"/>
        <v>0.11011415639932413</v>
      </c>
      <c r="AK190">
        <f t="shared" si="132"/>
        <v>-0.52614852444341331</v>
      </c>
      <c r="AL190">
        <f t="shared" si="133"/>
        <v>0.12629525359388105</v>
      </c>
      <c r="AM190">
        <f t="shared" si="134"/>
        <v>0.43577868598632413</v>
      </c>
      <c r="AN190">
        <f>$AJ190*$S190-$AK190*$T190-$AL190*$U190-$AM190*$V190</f>
        <v>0</v>
      </c>
      <c r="AO190">
        <f>$AJ190*$T190+$AK190*$S190+$AL190*$V190-$AM190*$U190</f>
        <v>6.1507987351501758E-3</v>
      </c>
      <c r="AP190">
        <f>$AJ190*$U190-$AK190*$V190+$AL190*$S190+$AM190*$T190</f>
        <v>2.485051845069973E-2</v>
      </c>
      <c r="AQ190">
        <f>$AJ190*$V190+$AK190*$U190-$AL190*$T190+$AM190*$S190</f>
        <v>0.75122434565420204</v>
      </c>
      <c r="AR190">
        <f t="shared" si="110"/>
        <v>0</v>
      </c>
      <c r="AS190">
        <f t="shared" si="111"/>
        <v>6.1507987351501758E-3</v>
      </c>
      <c r="AT190">
        <f t="shared" si="112"/>
        <v>2.485051845069973E-2</v>
      </c>
      <c r="AU190">
        <f t="shared" si="113"/>
        <v>-0.24877565434579796</v>
      </c>
      <c r="AV190">
        <f t="shared" si="114"/>
        <v>2.7396298692120326E-2</v>
      </c>
      <c r="AW190">
        <f t="shared" si="115"/>
        <v>-5.7821661305199452E-2</v>
      </c>
      <c r="AX190">
        <f t="shared" si="116"/>
        <v>-3.612826700716068E-3</v>
      </c>
      <c r="AY190">
        <f t="shared" si="117"/>
        <v>2.814092299202561E-2</v>
      </c>
      <c r="AZ190">
        <f t="shared" si="118"/>
        <v>0</v>
      </c>
      <c r="BA190">
        <f t="shared" si="119"/>
        <v>-2.10886961155686E-2</v>
      </c>
      <c r="BB190">
        <f t="shared" si="120"/>
        <v>-1.7726964939962064E-2</v>
      </c>
      <c r="BC190">
        <f t="shared" si="121"/>
        <v>6.9532203025307326E-2</v>
      </c>
      <c r="BD190">
        <f t="shared" si="122"/>
        <v>-44.795720716245135</v>
      </c>
      <c r="BE190">
        <f t="shared" si="123"/>
        <v>12.243933096896152</v>
      </c>
      <c r="BF190">
        <f t="shared" si="124"/>
        <v>35.360367258793289</v>
      </c>
      <c r="BG190">
        <f t="shared" si="125"/>
        <v>3.4677051188349788</v>
      </c>
      <c r="BH190">
        <f t="shared" si="126"/>
        <v>0</v>
      </c>
      <c r="BI190">
        <f t="shared" si="127"/>
        <v>25.316603616983766</v>
      </c>
      <c r="BJ190">
        <f t="shared" si="128"/>
        <v>56.191370255896011</v>
      </c>
      <c r="BK190">
        <f t="shared" si="129"/>
        <v>-10.270536394474792</v>
      </c>
    </row>
    <row r="191" spans="2:63" x14ac:dyDescent="0.25">
      <c r="B191">
        <v>181</v>
      </c>
      <c r="C191">
        <f>'Исходные данные'!A184/9.81</f>
        <v>-0.9833068297655454</v>
      </c>
      <c r="D191">
        <f>'Исходные данные'!B184/9.81</f>
        <v>-4.1733741080530067E-2</v>
      </c>
      <c r="E191">
        <f>'Исходные данные'!C184/9.81</f>
        <v>-0.10762895005096838</v>
      </c>
      <c r="F191">
        <f>'Исходные данные'!D184</f>
        <v>0.28763300000000003</v>
      </c>
      <c r="G191">
        <f>'Исходные данные'!E184</f>
        <v>-0.16950799999999999</v>
      </c>
      <c r="H191">
        <f>'Исходные данные'!F184</f>
        <v>6.5120200000000003E-2</v>
      </c>
      <c r="I191">
        <f>'Исходные данные'!G184</f>
        <v>5.9748000000000001</v>
      </c>
      <c r="J191">
        <f>'Исходные данные'!H184</f>
        <v>62.139200000000002</v>
      </c>
      <c r="K191">
        <f>'Исходные данные'!I184</f>
        <v>-2.6279300000000001</v>
      </c>
      <c r="L191">
        <f>'Исходные данные'!J184</f>
        <v>13992170</v>
      </c>
      <c r="M191">
        <f t="shared" si="130"/>
        <v>6.8722000000000005E-2</v>
      </c>
      <c r="O191">
        <f t="shared" si="135"/>
        <v>0.58945687820204173</v>
      </c>
      <c r="P191">
        <f t="shared" si="136"/>
        <v>0.15842259962989888</v>
      </c>
      <c r="Q191">
        <f t="shared" si="137"/>
        <v>0.71041311413272279</v>
      </c>
      <c r="R191">
        <f t="shared" si="138"/>
        <v>-0.1767855027384983</v>
      </c>
      <c r="S191">
        <f t="shared" si="139"/>
        <v>0.64882641716862832</v>
      </c>
      <c r="T191">
        <f t="shared" si="140"/>
        <v>-0.17437877394854245</v>
      </c>
      <c r="U191">
        <f t="shared" si="141"/>
        <v>-0.78196525072077072</v>
      </c>
      <c r="V191">
        <f t="shared" si="142"/>
        <v>0.1945911712813351</v>
      </c>
      <c r="W191">
        <f t="shared" si="143"/>
        <v>4.3627493884144233E-2</v>
      </c>
      <c r="X191">
        <f t="shared" si="144"/>
        <v>9.1593368869854808E-2</v>
      </c>
      <c r="Y191">
        <f>($O190*$G191-$QP190*$H191+$R190*$F191)/2</f>
        <v>-7.3675408351399796E-2</v>
      </c>
      <c r="Z191">
        <f t="shared" si="145"/>
        <v>-9.4242120434683704E-2</v>
      </c>
      <c r="AA191">
        <f t="shared" si="146"/>
        <v>0.66239144907063396</v>
      </c>
      <c r="AB191">
        <f t="shared" si="147"/>
        <v>0.2046287803977076</v>
      </c>
      <c r="AC191">
        <f t="shared" si="148"/>
        <v>0.87218876409556001</v>
      </c>
      <c r="AD191">
        <f t="shared" si="149"/>
        <v>-0.17054236162484254</v>
      </c>
      <c r="AE191">
        <f t="shared" si="150"/>
        <v>-0.17921161400120539</v>
      </c>
      <c r="AF191">
        <f t="shared" si="151"/>
        <v>-0.12300881389799892</v>
      </c>
      <c r="AG191">
        <f t="shared" si="152"/>
        <v>-0.37226126515943136</v>
      </c>
      <c r="AH191">
        <f t="shared" si="153"/>
        <v>-8.2785610544709037E-4</v>
      </c>
      <c r="AI191">
        <f t="shared" si="154"/>
        <v>0.43107668201068516</v>
      </c>
      <c r="AJ191">
        <f t="shared" si="131"/>
        <v>0.16639898312674309</v>
      </c>
      <c r="AK191">
        <f t="shared" si="132"/>
        <v>-0.66345591216296851</v>
      </c>
      <c r="AL191">
        <f t="shared" si="133"/>
        <v>0.16628500957579029</v>
      </c>
      <c r="AM191">
        <f t="shared" si="134"/>
        <v>0.62849987442625022</v>
      </c>
      <c r="AN191">
        <f>$AJ191*$S191-$AK191*$T191-$AL191*$U191-$AM191*$V191</f>
        <v>0</v>
      </c>
      <c r="AO191">
        <f>$AJ191*$T191+$AK191*$S191+$AL191*$V191-$AM191*$U191</f>
        <v>6.4338483561607984E-2</v>
      </c>
      <c r="AP191">
        <f>$AJ191*$U191-$AK191*$V191+$AL191*$S191+$AM191*$T191</f>
        <v>-2.722490056417684E-3</v>
      </c>
      <c r="AQ191">
        <f>$AJ191*$V191+$AK191*$U191-$AL191*$T191+$AM191*$S191</f>
        <v>0.98796313953411408</v>
      </c>
      <c r="AR191">
        <f t="shared" si="110"/>
        <v>0</v>
      </c>
      <c r="AS191">
        <f t="shared" si="111"/>
        <v>6.4338483561607984E-2</v>
      </c>
      <c r="AT191">
        <f t="shared" si="112"/>
        <v>-2.722490056417684E-3</v>
      </c>
      <c r="AU191">
        <f t="shared" si="113"/>
        <v>-1.2036860465885924E-2</v>
      </c>
      <c r="AV191">
        <f t="shared" si="114"/>
        <v>8.6365445846494401E-2</v>
      </c>
      <c r="AW191">
        <f t="shared" si="115"/>
        <v>0.18584293732463628</v>
      </c>
      <c r="AX191">
        <f t="shared" si="116"/>
        <v>-0.1610835123918731</v>
      </c>
      <c r="AY191">
        <f t="shared" si="117"/>
        <v>-0.19280660347550976</v>
      </c>
      <c r="AZ191">
        <f t="shared" si="118"/>
        <v>0</v>
      </c>
      <c r="BA191">
        <f t="shared" si="119"/>
        <v>-7.6593986755586485E-2</v>
      </c>
      <c r="BB191">
        <f t="shared" si="120"/>
        <v>-0.17459203145024507</v>
      </c>
      <c r="BC191">
        <f t="shared" si="121"/>
        <v>-0.28170432894792669</v>
      </c>
      <c r="BD191">
        <f t="shared" si="122"/>
        <v>-45.555625856196393</v>
      </c>
      <c r="BE191">
        <f t="shared" si="123"/>
        <v>12.640280732626847</v>
      </c>
      <c r="BF191">
        <f t="shared" si="124"/>
        <v>35.988444326455735</v>
      </c>
      <c r="BG191">
        <f t="shared" si="125"/>
        <v>4.0506259146685295</v>
      </c>
      <c r="BH191">
        <f t="shared" si="126"/>
        <v>0</v>
      </c>
      <c r="BI191">
        <f t="shared" si="127"/>
        <v>26.315764486035938</v>
      </c>
      <c r="BJ191">
        <f t="shared" si="128"/>
        <v>55.807139572378318</v>
      </c>
      <c r="BK191">
        <f t="shared" si="129"/>
        <v>-9.8452089886134981</v>
      </c>
    </row>
    <row r="192" spans="2:63" x14ac:dyDescent="0.25">
      <c r="B192">
        <v>182</v>
      </c>
      <c r="C192">
        <f>'Исходные данные'!A185/9.81</f>
        <v>-1.0858103975535167</v>
      </c>
      <c r="D192">
        <f>'Исходные данные'!B185/9.81</f>
        <v>-0.11129051987767584</v>
      </c>
      <c r="E192">
        <f>'Исходные данные'!C185/9.81</f>
        <v>-7.2729051987767579E-2</v>
      </c>
      <c r="F192">
        <f>'Исходные данные'!D185</f>
        <v>8.12581E-2</v>
      </c>
      <c r="G192">
        <f>'Исходные данные'!E185</f>
        <v>-0.26316899999999999</v>
      </c>
      <c r="H192">
        <f>'Исходные данные'!F185</f>
        <v>4.3667899999999997E-3</v>
      </c>
      <c r="I192">
        <f>'Исходные данные'!G185</f>
        <v>5.4316399999999998</v>
      </c>
      <c r="J192">
        <f>'Исходные данные'!H185</f>
        <v>61.592599999999997</v>
      </c>
      <c r="K192">
        <f>'Исходные данные'!I185</f>
        <v>-1.4015599999999999</v>
      </c>
      <c r="L192">
        <f>'Исходные данные'!J185</f>
        <v>14050293</v>
      </c>
      <c r="M192">
        <f t="shared" si="130"/>
        <v>5.8123000000000001E-2</v>
      </c>
      <c r="O192">
        <f t="shared" si="135"/>
        <v>0.60562706937731892</v>
      </c>
      <c r="P192">
        <f t="shared" si="136"/>
        <v>0.15948226877713478</v>
      </c>
      <c r="Q192">
        <f t="shared" si="137"/>
        <v>0.71847359705614433</v>
      </c>
      <c r="R192">
        <f t="shared" si="138"/>
        <v>-0.18504598848334217</v>
      </c>
      <c r="S192">
        <f t="shared" si="139"/>
        <v>0.64246261950543071</v>
      </c>
      <c r="T192">
        <f t="shared" si="140"/>
        <v>-0.16918232579758002</v>
      </c>
      <c r="U192">
        <f t="shared" si="141"/>
        <v>-0.76217271741960002</v>
      </c>
      <c r="V192">
        <f t="shared" si="142"/>
        <v>0.19630088630650644</v>
      </c>
      <c r="W192">
        <f t="shared" si="143"/>
        <v>8.7428787277855843E-2</v>
      </c>
      <c r="X192">
        <f t="shared" si="144"/>
        <v>2.2379534335525524E-3</v>
      </c>
      <c r="Y192">
        <f>($O191*$G192-$QP191*$H192+$R191*$F192)/2</f>
        <v>-8.4746015619814138E-2</v>
      </c>
      <c r="Z192">
        <f t="shared" si="145"/>
        <v>-4.8422351295172583E-2</v>
      </c>
      <c r="AA192">
        <f t="shared" si="146"/>
        <v>0.71774481018639658</v>
      </c>
      <c r="AB192">
        <f t="shared" si="147"/>
        <v>0.16888148263973404</v>
      </c>
      <c r="AC192">
        <f t="shared" si="148"/>
        <v>0.84977826134787504</v>
      </c>
      <c r="AD192">
        <f t="shared" si="149"/>
        <v>-0.24011143751298933</v>
      </c>
      <c r="AE192">
        <f t="shared" si="150"/>
        <v>-0.25834552466911348</v>
      </c>
      <c r="AF192">
        <f t="shared" si="151"/>
        <v>-2.1062040496203974E-2</v>
      </c>
      <c r="AG192">
        <f t="shared" si="152"/>
        <v>-0.28065275915646998</v>
      </c>
      <c r="AH192">
        <f t="shared" si="153"/>
        <v>0.12752541561331818</v>
      </c>
      <c r="AI192">
        <f t="shared" si="154"/>
        <v>0.40275888881055416</v>
      </c>
      <c r="AJ192">
        <f t="shared" si="131"/>
        <v>0.23966858648186681</v>
      </c>
      <c r="AK192">
        <f t="shared" si="132"/>
        <v>-0.73044393682148212</v>
      </c>
      <c r="AL192">
        <f t="shared" si="133"/>
        <v>0.14512330113480554</v>
      </c>
      <c r="AM192">
        <f t="shared" si="134"/>
        <v>0.71833055483381636</v>
      </c>
      <c r="AN192">
        <f>$AJ192*$S192-$AK192*$T192-$AL192*$U192-$AM192*$V192</f>
        <v>0</v>
      </c>
      <c r="AO192">
        <f>$AJ192*$T192+$AK192*$S192+$AL192*$V192-$AM192*$U192</f>
        <v>6.6149169685897791E-2</v>
      </c>
      <c r="AP192">
        <f>$AJ192*$U192-$AK192*$V192+$AL192*$S192+$AM192*$T192</f>
        <v>-6.7574603403636635E-2</v>
      </c>
      <c r="AQ192">
        <f>$AJ192*$V192+$AK192*$U192-$AL192*$T192+$AM192*$S192</f>
        <v>1.0898244237388497</v>
      </c>
      <c r="AR192">
        <f t="shared" si="110"/>
        <v>0</v>
      </c>
      <c r="AS192">
        <f t="shared" si="111"/>
        <v>6.6149169685897791E-2</v>
      </c>
      <c r="AT192">
        <f t="shared" si="112"/>
        <v>-6.7574603403636635E-2</v>
      </c>
      <c r="AU192">
        <f t="shared" si="113"/>
        <v>8.982442373884969E-2</v>
      </c>
      <c r="AV192">
        <f t="shared" si="114"/>
        <v>0.1769288088911983</v>
      </c>
      <c r="AW192">
        <f t="shared" si="115"/>
        <v>3.6511605418852455E-3</v>
      </c>
      <c r="AX192">
        <f t="shared" si="116"/>
        <v>-0.17511518123421121</v>
      </c>
      <c r="AY192">
        <f t="shared" si="117"/>
        <v>-9.7707942358471495E-2</v>
      </c>
      <c r="AZ192">
        <f t="shared" si="118"/>
        <v>0</v>
      </c>
      <c r="BA192">
        <f t="shared" si="119"/>
        <v>-0.13643308644566804</v>
      </c>
      <c r="BB192">
        <f t="shared" si="120"/>
        <v>-0.23154153822663462</v>
      </c>
      <c r="BC192">
        <f t="shared" si="121"/>
        <v>-6.0451627191224988E-2</v>
      </c>
      <c r="BD192">
        <f t="shared" si="122"/>
        <v>-45.378260200039627</v>
      </c>
      <c r="BE192">
        <f t="shared" si="123"/>
        <v>13.680027910681712</v>
      </c>
      <c r="BF192">
        <f t="shared" si="124"/>
        <v>36.520566609071075</v>
      </c>
      <c r="BG192">
        <f t="shared" si="125"/>
        <v>5.071614983812041</v>
      </c>
      <c r="BH192">
        <f t="shared" si="126"/>
        <v>0</v>
      </c>
      <c r="BI192">
        <f t="shared" si="127"/>
        <v>27.500572335388885</v>
      </c>
      <c r="BJ192">
        <f t="shared" si="128"/>
        <v>54.505741555848509</v>
      </c>
      <c r="BK192">
        <f t="shared" si="129"/>
        <v>-9.8973792973843366</v>
      </c>
    </row>
    <row r="193" spans="2:63" x14ac:dyDescent="0.25">
      <c r="B193">
        <v>183</v>
      </c>
      <c r="C193">
        <f>'Исходные данные'!A186/9.81</f>
        <v>-1.0880020387359837</v>
      </c>
      <c r="D193">
        <f>'Исходные данные'!B186/9.81</f>
        <v>-6.2478695208970439E-2</v>
      </c>
      <c r="E193">
        <f>'Исходные данные'!C186/9.81</f>
        <v>-1.2446890927624873E-2</v>
      </c>
      <c r="F193">
        <f>'Исходные данные'!D186</f>
        <v>-4.4245600000000003E-2</v>
      </c>
      <c r="G193">
        <f>'Исходные данные'!E186</f>
        <v>-0.164578</v>
      </c>
      <c r="H193">
        <f>'Исходные данные'!F186</f>
        <v>3.4610299999999997E-2</v>
      </c>
      <c r="I193">
        <f>'Исходные данные'!G186</f>
        <v>5.4316399999999998</v>
      </c>
      <c r="J193">
        <f>'Исходные данные'!H186</f>
        <v>61.592599999999997</v>
      </c>
      <c r="K193">
        <f>'Исходные данные'!I186</f>
        <v>-1.4015599999999999</v>
      </c>
      <c r="L193">
        <f>'Исходные данные'!J186</f>
        <v>14109330</v>
      </c>
      <c r="M193">
        <f t="shared" si="130"/>
        <v>5.9036999999999999E-2</v>
      </c>
      <c r="O193">
        <f t="shared" si="135"/>
        <v>0.62680739304355826</v>
      </c>
      <c r="P193">
        <f t="shared" si="136"/>
        <v>0.16059296788700247</v>
      </c>
      <c r="Q193">
        <f t="shared" si="137"/>
        <v>0.71486479925533253</v>
      </c>
      <c r="R193">
        <f t="shared" si="138"/>
        <v>-0.18707179771047086</v>
      </c>
      <c r="S193">
        <f t="shared" si="139"/>
        <v>0.6497398654178077</v>
      </c>
      <c r="T193">
        <f t="shared" si="140"/>
        <v>-0.16646844708593955</v>
      </c>
      <c r="U193">
        <f t="shared" si="141"/>
        <v>-0.74101895353332303</v>
      </c>
      <c r="V193">
        <f t="shared" si="142"/>
        <v>0.19391603547889558</v>
      </c>
      <c r="W193">
        <f t="shared" si="143"/>
        <v>6.5852916751458379E-2</v>
      </c>
      <c r="X193">
        <f t="shared" si="144"/>
        <v>-1.6192122508630162E-2</v>
      </c>
      <c r="Y193">
        <f>($O192*$G193-$QP192*$H193+$R192*$F193)/2</f>
        <v>-4.5742710517970915E-2</v>
      </c>
      <c r="Z193">
        <f t="shared" si="145"/>
        <v>1.3251478557186936E-2</v>
      </c>
      <c r="AA193">
        <f t="shared" si="146"/>
        <v>0.80165443935672376</v>
      </c>
      <c r="AB193">
        <f t="shared" si="147"/>
        <v>0.18148892828958949</v>
      </c>
      <c r="AC193">
        <f t="shared" si="148"/>
        <v>0.7056810246557137</v>
      </c>
      <c r="AD193">
        <f t="shared" si="149"/>
        <v>-0.21546518057386527</v>
      </c>
      <c r="AE193">
        <f t="shared" si="150"/>
        <v>-0.23134826094039052</v>
      </c>
      <c r="AF193">
        <f t="shared" si="151"/>
        <v>-2.5971895699302569E-2</v>
      </c>
      <c r="AG193">
        <f t="shared" si="152"/>
        <v>1.5097582435068174E-2</v>
      </c>
      <c r="AH193">
        <f t="shared" si="153"/>
        <v>3.5900227555435593E-2</v>
      </c>
      <c r="AI193">
        <f t="shared" si="154"/>
        <v>0.23603669320737869</v>
      </c>
      <c r="AJ193">
        <f t="shared" si="131"/>
        <v>0.21706083411427987</v>
      </c>
      <c r="AK193">
        <f t="shared" si="132"/>
        <v>-0.70255356754185472</v>
      </c>
      <c r="AL193">
        <f t="shared" si="133"/>
        <v>0.16637127238933308</v>
      </c>
      <c r="AM193">
        <f t="shared" si="134"/>
        <v>0.75993891666323343</v>
      </c>
      <c r="AN193">
        <f>$AJ193*$S193-$AK193*$T193-$AL193*$U193-$AM193*$V193</f>
        <v>0</v>
      </c>
      <c r="AO193">
        <f>$AJ193*$T193+$AK193*$S193+$AL193*$V193-$AM193*$U193</f>
        <v>0.10278035793272705</v>
      </c>
      <c r="AP193">
        <f>$AJ193*$U193-$AK193*$V193+$AL193*$S193+$AM193*$T193</f>
        <v>-4.3017592824627943E-2</v>
      </c>
      <c r="AQ193">
        <f>$AJ193*$V193+$AK193*$U193-$AL193*$T193+$AM193*$S193</f>
        <v>1.0841552626230393</v>
      </c>
      <c r="AR193">
        <f t="shared" si="110"/>
        <v>0</v>
      </c>
      <c r="AS193">
        <f t="shared" si="111"/>
        <v>0.10278035793272705</v>
      </c>
      <c r="AT193">
        <f t="shared" si="112"/>
        <v>-4.3017592824627943E-2</v>
      </c>
      <c r="AU193">
        <f t="shared" si="113"/>
        <v>8.4155262623039295E-2</v>
      </c>
      <c r="AV193">
        <f t="shared" si="114"/>
        <v>0.13123116219208397</v>
      </c>
      <c r="AW193">
        <f t="shared" si="115"/>
        <v>-3.3779686351575106E-2</v>
      </c>
      <c r="AX193">
        <f t="shared" si="116"/>
        <v>-0.10043977399600386</v>
      </c>
      <c r="AY193">
        <f t="shared" si="117"/>
        <v>2.6893544408480113E-2</v>
      </c>
      <c r="AZ193">
        <f t="shared" si="118"/>
        <v>-7.8062556418956319E-18</v>
      </c>
      <c r="BA193">
        <f t="shared" si="119"/>
        <v>-4.3342113286654903E-2</v>
      </c>
      <c r="BB193">
        <f t="shared" si="120"/>
        <v>-0.16043100743459687</v>
      </c>
      <c r="BC193">
        <f t="shared" si="121"/>
        <v>5.1232969256301122E-2</v>
      </c>
      <c r="BD193">
        <f t="shared" si="122"/>
        <v>-45.164857171506846</v>
      </c>
      <c r="BE193">
        <f t="shared" si="123"/>
        <v>13.924904607968756</v>
      </c>
      <c r="BF193">
        <f t="shared" si="124"/>
        <v>37.815671057530267</v>
      </c>
      <c r="BG193">
        <f t="shared" si="125"/>
        <v>5.129942025855625</v>
      </c>
      <c r="BH193">
        <f t="shared" si="126"/>
        <v>0</v>
      </c>
      <c r="BI193">
        <f t="shared" si="127"/>
        <v>27.700538564272868</v>
      </c>
      <c r="BJ193">
        <f t="shared" si="128"/>
        <v>54.484128442631615</v>
      </c>
      <c r="BK193">
        <f t="shared" si="129"/>
        <v>-9.448564408377166</v>
      </c>
    </row>
    <row r="194" spans="2:63" x14ac:dyDescent="0.25">
      <c r="B194">
        <v>184</v>
      </c>
      <c r="C194">
        <f>'Исходные данные'!A187/9.81</f>
        <v>-1.0030744138634045</v>
      </c>
      <c r="D194">
        <f>'Исходные данные'!B187/9.81</f>
        <v>-1.2690927624872578E-2</v>
      </c>
      <c r="E194">
        <f>'Исходные данные'!C187/9.81</f>
        <v>-5.5889092762487255E-2</v>
      </c>
      <c r="F194">
        <f>'Исходные данные'!D187</f>
        <v>-1.5600899999999999E-2</v>
      </c>
      <c r="G194">
        <f>'Исходные данные'!E187</f>
        <v>-0.29474499999999998</v>
      </c>
      <c r="H194">
        <f>'Исходные данные'!F187</f>
        <v>9.8561200000000002E-2</v>
      </c>
      <c r="I194">
        <f>'Исходные данные'!G187</f>
        <v>4.7074199999999999</v>
      </c>
      <c r="J194">
        <f>'Исходные данные'!H187</f>
        <v>61.592599999999997</v>
      </c>
      <c r="K194">
        <f>'Исходные данные'!I187</f>
        <v>1.0511699999999999</v>
      </c>
      <c r="L194">
        <f>'Исходные данные'!J187</f>
        <v>14169975</v>
      </c>
      <c r="M194">
        <f t="shared" si="130"/>
        <v>6.0644999999999998E-2</v>
      </c>
      <c r="O194">
        <f t="shared" si="135"/>
        <v>0.64504571496322471</v>
      </c>
      <c r="P194">
        <f t="shared" si="136"/>
        <v>0.17104381296494087</v>
      </c>
      <c r="Q194">
        <f t="shared" si="137"/>
        <v>0.70814811960183788</v>
      </c>
      <c r="R194">
        <f t="shared" si="138"/>
        <v>-0.1777209911551384</v>
      </c>
      <c r="S194">
        <f t="shared" si="139"/>
        <v>0.65928732977256865</v>
      </c>
      <c r="T194">
        <f t="shared" si="140"/>
        <v>-0.17482019662777482</v>
      </c>
      <c r="U194">
        <f t="shared" si="141"/>
        <v>-0.72378293820985795</v>
      </c>
      <c r="V194">
        <f t="shared" si="142"/>
        <v>0.18164479661706695</v>
      </c>
      <c r="W194">
        <f t="shared" si="143"/>
        <v>0.11582312047886129</v>
      </c>
      <c r="X194">
        <f t="shared" si="144"/>
        <v>2.7703479890293543E-3</v>
      </c>
      <c r="Y194">
        <f>($O193*$G194-$QP193*$H194+$R193*$F194)/2</f>
        <v>-9.0914928326861127E-2</v>
      </c>
      <c r="Z194">
        <f t="shared" si="145"/>
        <v>1.2798724377046367E-2</v>
      </c>
      <c r="AA194">
        <f t="shared" si="146"/>
        <v>0.75843402816528604</v>
      </c>
      <c r="AB194">
        <f t="shared" si="147"/>
        <v>0.2750147236868381</v>
      </c>
      <c r="AC194">
        <f t="shared" si="148"/>
        <v>0.69598299870348146</v>
      </c>
      <c r="AD194">
        <f t="shared" si="149"/>
        <v>-9.1021975565219321E-2</v>
      </c>
      <c r="AE194">
        <f t="shared" si="150"/>
        <v>-8.411358334976507E-2</v>
      </c>
      <c r="AF194">
        <f t="shared" si="151"/>
        <v>-7.3119121252285382E-2</v>
      </c>
      <c r="AG194">
        <f t="shared" si="152"/>
        <v>1.206606780643589E-2</v>
      </c>
      <c r="AH194">
        <f t="shared" si="153"/>
        <v>-6.1378874520899317E-2</v>
      </c>
      <c r="AI194">
        <f t="shared" si="154"/>
        <v>0.12780632623781227</v>
      </c>
      <c r="AJ194">
        <f t="shared" si="131"/>
        <v>0.17062406400781566</v>
      </c>
      <c r="AK194">
        <f t="shared" si="132"/>
        <v>-0.68886205263401579</v>
      </c>
      <c r="AL194">
        <f t="shared" si="133"/>
        <v>0.17964063408007835</v>
      </c>
      <c r="AM194">
        <f t="shared" si="134"/>
        <v>0.67210353554744073</v>
      </c>
      <c r="AN194">
        <f>$AJ194*$S194-$AK194*$T194-$AL194*$U194-$AM194*$V194</f>
        <v>0</v>
      </c>
      <c r="AO194">
        <f>$AJ194*$T194+$AK194*$S194+$AL194*$V194-$AM194*$U194</f>
        <v>3.5101302499389919E-2</v>
      </c>
      <c r="AP194">
        <f>$AJ194*$U194-$AK194*$V194+$AL194*$S194+$AM194*$T194</f>
        <v>2.5709427937170848E-3</v>
      </c>
      <c r="AQ194">
        <f>$AJ194*$V194+$AK194*$U194-$AL194*$T194+$AM194*$S194</f>
        <v>1.0040937301353912</v>
      </c>
      <c r="AR194">
        <f t="shared" si="110"/>
        <v>0</v>
      </c>
      <c r="AS194">
        <f t="shared" si="111"/>
        <v>3.5101302499389919E-2</v>
      </c>
      <c r="AT194">
        <f t="shared" si="112"/>
        <v>2.5709427937170848E-3</v>
      </c>
      <c r="AU194">
        <f t="shared" si="113"/>
        <v>4.0937301353911604E-3</v>
      </c>
      <c r="AV194">
        <f t="shared" si="114"/>
        <v>0.22890794908716827</v>
      </c>
      <c r="AW194">
        <f t="shared" si="115"/>
        <v>7.3502612131096309E-3</v>
      </c>
      <c r="AX194">
        <f t="shared" si="116"/>
        <v>-0.20420967530432357</v>
      </c>
      <c r="AY194">
        <f t="shared" si="117"/>
        <v>2.4209919068378206E-2</v>
      </c>
      <c r="AZ194">
        <f t="shared" si="118"/>
        <v>-1.474514954580286E-17</v>
      </c>
      <c r="BA194">
        <f t="shared" si="119"/>
        <v>-5.4742697161514989E-2</v>
      </c>
      <c r="BB194">
        <f t="shared" si="120"/>
        <v>-0.30588003903002797</v>
      </c>
      <c r="BC194">
        <f t="shared" si="121"/>
        <v>1.6521261505139315E-2</v>
      </c>
      <c r="BD194">
        <f t="shared" si="122"/>
        <v>-44.235043963143035</v>
      </c>
      <c r="BE194">
        <f t="shared" si="123"/>
        <v>14.727183078236024</v>
      </c>
      <c r="BF194">
        <f t="shared" si="124"/>
        <v>38.713639230386036</v>
      </c>
      <c r="BG194">
        <f t="shared" si="125"/>
        <v>7.8795352374462251</v>
      </c>
      <c r="BH194">
        <f t="shared" si="126"/>
        <v>0</v>
      </c>
      <c r="BI194">
        <f t="shared" si="127"/>
        <v>30.177828580393829</v>
      </c>
      <c r="BJ194">
        <f t="shared" si="128"/>
        <v>53.487363850931352</v>
      </c>
      <c r="BK194">
        <f t="shared" si="129"/>
        <v>-6.7315456349746929</v>
      </c>
    </row>
    <row r="195" spans="2:63" x14ac:dyDescent="0.25">
      <c r="B195">
        <v>185</v>
      </c>
      <c r="C195">
        <f>'Исходные данные'!A188/9.81</f>
        <v>-1.2627522935779816</v>
      </c>
      <c r="D195">
        <f>'Исходные данные'!B188/9.81</f>
        <v>-5.222823649337411E-2</v>
      </c>
      <c r="E195">
        <f>'Исходные данные'!C188/9.81</f>
        <v>0.10640876656472988</v>
      </c>
      <c r="F195">
        <f>'Исходные данные'!D188</f>
        <v>0.19703599999999999</v>
      </c>
      <c r="G195">
        <f>'Исходные данные'!E188</f>
        <v>6.2239900000000004E-3</v>
      </c>
      <c r="H195">
        <f>'Исходные данные'!F188</f>
        <v>-2.9473900000000001E-2</v>
      </c>
      <c r="I195">
        <f>'Исходные данные'!G188</f>
        <v>4.7074199999999999</v>
      </c>
      <c r="J195">
        <f>'Исходные данные'!H188</f>
        <v>61.592599999999997</v>
      </c>
      <c r="K195">
        <f>'Исходные данные'!I188</f>
        <v>1.0511699999999999</v>
      </c>
      <c r="L195">
        <f>'Исходные данные'!J188</f>
        <v>14227893</v>
      </c>
      <c r="M195">
        <f t="shared" si="130"/>
        <v>5.7917999999999997E-2</v>
      </c>
      <c r="O195">
        <f t="shared" si="135"/>
        <v>0.66054577619673316</v>
      </c>
      <c r="P195">
        <f t="shared" si="136"/>
        <v>0.17222627122238057</v>
      </c>
      <c r="Q195">
        <f t="shared" si="137"/>
        <v>0.70335142025534303</v>
      </c>
      <c r="R195">
        <f t="shared" si="138"/>
        <v>-0.18720798119775675</v>
      </c>
      <c r="S195">
        <f t="shared" si="139"/>
        <v>0.66337663012414116</v>
      </c>
      <c r="T195">
        <f t="shared" si="140"/>
        <v>-0.17296436907095042</v>
      </c>
      <c r="U195">
        <f t="shared" si="141"/>
        <v>-0.70636572327888525</v>
      </c>
      <c r="V195">
        <f t="shared" si="142"/>
        <v>0.18801028509237427</v>
      </c>
      <c r="W195">
        <f t="shared" si="143"/>
        <v>-2.1673713133744082E-2</v>
      </c>
      <c r="X195">
        <f t="shared" si="144"/>
        <v>5.3665737151450503E-2</v>
      </c>
      <c r="Y195">
        <f>($O194*$G195-$QP194*$H195+$R194*$F195)/2</f>
        <v>-1.5501337566884942E-2</v>
      </c>
      <c r="Z195">
        <f t="shared" si="145"/>
        <v>-7.8739055405333325E-2</v>
      </c>
      <c r="AA195">
        <f t="shared" si="146"/>
        <v>0.8299610762991505</v>
      </c>
      <c r="AB195">
        <f t="shared" si="147"/>
        <v>0.15275475949707859</v>
      </c>
      <c r="AC195">
        <f t="shared" si="148"/>
        <v>0.66392928116268168</v>
      </c>
      <c r="AD195">
        <f t="shared" si="149"/>
        <v>-0.23702119345112951</v>
      </c>
      <c r="AE195">
        <f t="shared" si="150"/>
        <v>-0.40118489910569538</v>
      </c>
      <c r="AF195">
        <f t="shared" si="151"/>
        <v>3.9679191697404345E-2</v>
      </c>
      <c r="AG195">
        <f t="shared" si="152"/>
        <v>9.5935405850662459E-2</v>
      </c>
      <c r="AH195">
        <f t="shared" si="153"/>
        <v>0.1286553237285997</v>
      </c>
      <c r="AI195">
        <f t="shared" si="154"/>
        <v>0.43391192187314748</v>
      </c>
      <c r="AJ195">
        <f t="shared" si="131"/>
        <v>0.27413449368581766</v>
      </c>
      <c r="AK195">
        <f t="shared" si="132"/>
        <v>-0.7690404795301945</v>
      </c>
      <c r="AL195">
        <f t="shared" si="133"/>
        <v>0.18357178152885248</v>
      </c>
      <c r="AM195">
        <f t="shared" si="134"/>
        <v>0.9494514059996273</v>
      </c>
      <c r="AN195">
        <f>$AJ195*$S195-$AK195*$T195-$AL195*$U195-$AM195*$V195</f>
        <v>0</v>
      </c>
      <c r="AO195">
        <f>$AJ195*$T195+$AK195*$S195+$AL195*$V195-$AM195*$U195</f>
        <v>0.14759433061648997</v>
      </c>
      <c r="AP195">
        <f>$AJ195*$U195-$AK195*$V195+$AL195*$S195+$AM195*$T195</f>
        <v>-9.1495723689782593E-2</v>
      </c>
      <c r="AQ195">
        <f>$AJ195*$V195+$AK195*$U195-$AL195*$T195+$AM195*$S195</f>
        <v>1.2563591904156397</v>
      </c>
      <c r="AR195">
        <f t="shared" si="110"/>
        <v>0</v>
      </c>
      <c r="AS195">
        <f t="shared" si="111"/>
        <v>0.14759433061648997</v>
      </c>
      <c r="AT195">
        <f t="shared" si="112"/>
        <v>-9.1495723689782593E-2</v>
      </c>
      <c r="AU195">
        <f t="shared" si="113"/>
        <v>0.2563591904156397</v>
      </c>
      <c r="AV195">
        <f t="shared" si="114"/>
        <v>-4.3830177099752593E-2</v>
      </c>
      <c r="AW195">
        <f t="shared" si="115"/>
        <v>0.11058596873613058</v>
      </c>
      <c r="AX195">
        <f t="shared" si="116"/>
        <v>-2.7699301582309172E-2</v>
      </c>
      <c r="AY195">
        <f t="shared" si="117"/>
        <v>-0.15698247600465126</v>
      </c>
      <c r="AZ195">
        <f t="shared" si="118"/>
        <v>0</v>
      </c>
      <c r="BA195">
        <f t="shared" si="119"/>
        <v>-3.5153587584970669E-2</v>
      </c>
      <c r="BB195">
        <f t="shared" si="120"/>
        <v>1.8946140816087646E-2</v>
      </c>
      <c r="BC195">
        <f t="shared" si="121"/>
        <v>-0.1952841600253663</v>
      </c>
      <c r="BD195">
        <f t="shared" si="122"/>
        <v>-43.935196667301256</v>
      </c>
      <c r="BE195">
        <f t="shared" si="123"/>
        <v>15.379434612934787</v>
      </c>
      <c r="BF195">
        <f t="shared" si="124"/>
        <v>39.622426090604129</v>
      </c>
      <c r="BG195">
        <f t="shared" si="125"/>
        <v>7.9912391937179112</v>
      </c>
      <c r="BH195">
        <f t="shared" si="126"/>
        <v>0</v>
      </c>
      <c r="BI195">
        <f t="shared" si="127"/>
        <v>30.895742156622276</v>
      </c>
      <c r="BJ195">
        <f t="shared" si="128"/>
        <v>53.04521693725227</v>
      </c>
      <c r="BK195">
        <f t="shared" si="129"/>
        <v>-6.9693050483285912</v>
      </c>
    </row>
    <row r="196" spans="2:63" x14ac:dyDescent="0.25">
      <c r="B196">
        <v>186</v>
      </c>
      <c r="C196">
        <f>'Исходные данные'!A189/9.81</f>
        <v>-1.2132110091743118</v>
      </c>
      <c r="D196">
        <f>'Исходные данные'!B189/9.81</f>
        <v>-3.1483384301732927E-2</v>
      </c>
      <c r="E196">
        <f>'Исходные данные'!C189/9.81</f>
        <v>2.074485219164118E-2</v>
      </c>
      <c r="F196">
        <f>'Исходные данные'!D189</f>
        <v>0.17984900000000001</v>
      </c>
      <c r="G196">
        <f>'Исходные данные'!E189</f>
        <v>6.9242399999999996E-2</v>
      </c>
      <c r="H196">
        <f>'Исходные данные'!F189</f>
        <v>-2.1613299999999998E-2</v>
      </c>
      <c r="I196">
        <f>'Исходные данные'!G189</f>
        <v>4.7074199999999999</v>
      </c>
      <c r="J196">
        <f>'Исходные данные'!H189</f>
        <v>61.592599999999997</v>
      </c>
      <c r="K196">
        <f>'Исходные данные'!I189</f>
        <v>1.0511699999999999</v>
      </c>
      <c r="L196">
        <f>'Исходные данные'!J189</f>
        <v>14298741</v>
      </c>
      <c r="M196">
        <f t="shared" si="130"/>
        <v>7.0847999999999994E-2</v>
      </c>
      <c r="O196">
        <f t="shared" si="135"/>
        <v>0.67458430392390589</v>
      </c>
      <c r="P196">
        <f t="shared" si="136"/>
        <v>0.17814458819236717</v>
      </c>
      <c r="Q196">
        <f t="shared" si="137"/>
        <v>0.70875341442659279</v>
      </c>
      <c r="R196">
        <f t="shared" si="138"/>
        <v>-0.19511121159836145</v>
      </c>
      <c r="S196">
        <f t="shared" si="139"/>
        <v>0.65672194974214548</v>
      </c>
      <c r="T196">
        <f t="shared" si="140"/>
        <v>-0.17342748802957586</v>
      </c>
      <c r="U196">
        <f t="shared" si="141"/>
        <v>-0.68998629452418858</v>
      </c>
      <c r="V196">
        <f t="shared" si="142"/>
        <v>0.18994485129894445</v>
      </c>
      <c r="W196">
        <f t="shared" si="143"/>
        <v>-4.1861322647491976E-2</v>
      </c>
      <c r="X196">
        <f t="shared" si="144"/>
        <v>5.8279740984544512E-2</v>
      </c>
      <c r="Y196">
        <f>($O195*$G196-$QP195*$H196+$R195*$F196)/2</f>
        <v>6.0343033216446601E-3</v>
      </c>
      <c r="Z196">
        <f t="shared" si="145"/>
        <v>-6.4424131621843753E-2</v>
      </c>
      <c r="AA196">
        <f t="shared" si="146"/>
        <v>0.84651685981093905</v>
      </c>
      <c r="AB196">
        <f t="shared" si="147"/>
        <v>0.19623653965291582</v>
      </c>
      <c r="AC196">
        <f t="shared" si="148"/>
        <v>0.75905089246060542</v>
      </c>
      <c r="AD196">
        <f t="shared" si="149"/>
        <v>-0.22887129678001572</v>
      </c>
      <c r="AE196">
        <f t="shared" si="150"/>
        <v>-0.31031420956921379</v>
      </c>
      <c r="AF196">
        <f t="shared" si="151"/>
        <v>-4.0063903079806819E-2</v>
      </c>
      <c r="AG196">
        <f t="shared" si="152"/>
        <v>-9.2940995744556137E-2</v>
      </c>
      <c r="AH196">
        <f t="shared" si="153"/>
        <v>6.9520048986550106E-2</v>
      </c>
      <c r="AI196">
        <f t="shared" si="154"/>
        <v>0.33372307515608807</v>
      </c>
      <c r="AJ196">
        <f t="shared" si="131"/>
        <v>0.24248848498690181</v>
      </c>
      <c r="AK196">
        <f t="shared" si="132"/>
        <v>-0.80985288057039984</v>
      </c>
      <c r="AL196">
        <f t="shared" si="133"/>
        <v>0.21177728988932601</v>
      </c>
      <c r="AM196">
        <f t="shared" si="134"/>
        <v>0.86825300231659419</v>
      </c>
      <c r="AN196">
        <f>$AJ196*$S196-$AK196*$T196-$AL196*$U196-$AM196*$V196</f>
        <v>0</v>
      </c>
      <c r="AO196">
        <f>$AJ196*$T196+$AK196*$S196+$AL196*$V196-$AM196*$U196</f>
        <v>6.5406346054588171E-2</v>
      </c>
      <c r="AP196">
        <f>$AJ196*$U196-$AK196*$V196+$AL196*$S196+$AM196*$T196</f>
        <v>-2.4986488685609015E-2</v>
      </c>
      <c r="AQ196">
        <f>$AJ196*$V196+$AK196*$U196-$AL196*$T196+$AM196*$S196</f>
        <v>1.2117756353550964</v>
      </c>
      <c r="AR196">
        <f t="shared" si="110"/>
        <v>0</v>
      </c>
      <c r="AS196">
        <f t="shared" si="111"/>
        <v>6.5406346054588171E-2</v>
      </c>
      <c r="AT196">
        <f t="shared" si="112"/>
        <v>-2.4986488685609015E-2</v>
      </c>
      <c r="AU196">
        <f t="shared" si="113"/>
        <v>0.21177563535509636</v>
      </c>
      <c r="AV196">
        <f t="shared" si="114"/>
        <v>-8.5331910614539819E-2</v>
      </c>
      <c r="AW196">
        <f t="shared" si="115"/>
        <v>0.11951478086236265</v>
      </c>
      <c r="AX196">
        <f t="shared" si="116"/>
        <v>1.5469572339245036E-2</v>
      </c>
      <c r="AY196">
        <f t="shared" si="117"/>
        <v>-0.12971342693375568</v>
      </c>
      <c r="AZ196">
        <f t="shared" si="118"/>
        <v>0</v>
      </c>
      <c r="BA196">
        <f t="shared" si="119"/>
        <v>6.7247576351600058E-3</v>
      </c>
      <c r="BB196">
        <f t="shared" si="120"/>
        <v>6.883171303580353E-2</v>
      </c>
      <c r="BC196">
        <f t="shared" si="121"/>
        <v>-0.18117472343280988</v>
      </c>
      <c r="BD196">
        <f t="shared" si="122"/>
        <v>-44.287471898464013</v>
      </c>
      <c r="BE196">
        <f t="shared" si="123"/>
        <v>15.937978782113511</v>
      </c>
      <c r="BF196">
        <f t="shared" si="124"/>
        <v>40.443670531391035</v>
      </c>
      <c r="BG196">
        <f t="shared" si="125"/>
        <v>8.3450911473128553</v>
      </c>
      <c r="BH196">
        <f t="shared" si="126"/>
        <v>0</v>
      </c>
      <c r="BI196">
        <f t="shared" si="127"/>
        <v>31.587551006539151</v>
      </c>
      <c r="BJ196">
        <f t="shared" si="128"/>
        <v>52.643389590338792</v>
      </c>
      <c r="BK196">
        <f t="shared" si="129"/>
        <v>-6.9147154702414255</v>
      </c>
    </row>
    <row r="197" spans="2:63" x14ac:dyDescent="0.25">
      <c r="B197">
        <v>187</v>
      </c>
      <c r="C197">
        <f>'Исходные данные'!A190/9.81</f>
        <v>-1.3345056065239551</v>
      </c>
      <c r="D197">
        <f>'Исходные данные'!B190/9.81</f>
        <v>-5.4180632008154941E-2</v>
      </c>
      <c r="E197">
        <f>'Исходные данные'!C190/9.81</f>
        <v>-1.4887461773700306E-2</v>
      </c>
      <c r="F197">
        <f>'Исходные данные'!D190</f>
        <v>0.69691899999999996</v>
      </c>
      <c r="G197">
        <f>'Исходные данные'!E190</f>
        <v>0.50051199999999996</v>
      </c>
      <c r="H197">
        <f>'Исходные данные'!F190</f>
        <v>-2.9340700000000001E-2</v>
      </c>
      <c r="I197">
        <f>'Исходные данные'!G190</f>
        <v>5.7937500000000002</v>
      </c>
      <c r="J197">
        <f>'Исходные данные'!H190</f>
        <v>59.770299999999999</v>
      </c>
      <c r="K197">
        <f>'Исходные данные'!I190</f>
        <v>2.1023399999999999</v>
      </c>
      <c r="L197">
        <f>'Исходные данные'!J190</f>
        <v>14357840</v>
      </c>
      <c r="M197">
        <f t="shared" si="130"/>
        <v>5.9098999999999999E-2</v>
      </c>
      <c r="O197">
        <f t="shared" si="135"/>
        <v>0.67616952062644431</v>
      </c>
      <c r="P197">
        <f t="shared" si="136"/>
        <v>0.19482967189073636</v>
      </c>
      <c r="Q197">
        <f t="shared" si="137"/>
        <v>0.72341576682558117</v>
      </c>
      <c r="R197">
        <f t="shared" si="138"/>
        <v>-0.2111190092277562</v>
      </c>
      <c r="S197">
        <f t="shared" si="139"/>
        <v>0.63605635355279133</v>
      </c>
      <c r="T197">
        <f t="shared" si="140"/>
        <v>-0.18327157153120285</v>
      </c>
      <c r="U197">
        <f t="shared" si="141"/>
        <v>-0.68049975740311441</v>
      </c>
      <c r="V197">
        <f t="shared" si="142"/>
        <v>0.19859455813784135</v>
      </c>
      <c r="W197">
        <f t="shared" si="143"/>
        <v>-0.24230831837303154</v>
      </c>
      <c r="X197">
        <f t="shared" si="144"/>
        <v>0.27349539996959865</v>
      </c>
      <c r="Y197">
        <f>($O196*$G197-$QP196*$H197+$R196*$F197)/2</f>
        <v>0.10083041432482175</v>
      </c>
      <c r="Z197">
        <f t="shared" si="145"/>
        <v>-0.21228649619478435</v>
      </c>
      <c r="AA197">
        <f t="shared" si="146"/>
        <v>0.83699074695044762</v>
      </c>
      <c r="AB197">
        <f t="shared" si="147"/>
        <v>0.20010543789701346</v>
      </c>
      <c r="AC197">
        <f t="shared" si="148"/>
        <v>0.81141656600283885</v>
      </c>
      <c r="AD197">
        <f t="shared" si="149"/>
        <v>-0.24612244224563445</v>
      </c>
      <c r="AE197">
        <f t="shared" si="150"/>
        <v>-0.43127425442813377</v>
      </c>
      <c r="AF197">
        <f t="shared" si="151"/>
        <v>-5.8317569835771736E-2</v>
      </c>
      <c r="AG197">
        <f t="shared" si="152"/>
        <v>-0.27262449277367695</v>
      </c>
      <c r="AH197">
        <f t="shared" si="153"/>
        <v>0.13546156208389365</v>
      </c>
      <c r="AI197">
        <f t="shared" si="154"/>
        <v>0.53110485814611608</v>
      </c>
      <c r="AJ197">
        <f t="shared" si="131"/>
        <v>0.29605338672710463</v>
      </c>
      <c r="AK197">
        <f t="shared" si="132"/>
        <v>-0.9245604021606082</v>
      </c>
      <c r="AL197">
        <f t="shared" si="133"/>
        <v>0.24800472877868723</v>
      </c>
      <c r="AM197">
        <f t="shared" si="134"/>
        <v>0.94477995402871529</v>
      </c>
      <c r="AN197">
        <f>$AJ197*$S197-$AK197*$T197-$AL197*$U197-$AM197*$V197</f>
        <v>0</v>
      </c>
      <c r="AO197">
        <f>$AJ197*$T197+$AK197*$S197+$AL197*$V197-$AM197*$U197</f>
        <v>4.9844231563574759E-2</v>
      </c>
      <c r="AP197">
        <f>$AJ197*$U197-$AK197*$V197+$AL197*$S197+$AM197*$T197</f>
        <v>-3.3257916782533675E-2</v>
      </c>
      <c r="AQ197">
        <f>$AJ197*$V197+$AK197*$U197-$AL197*$T197+$AM197*$S197</f>
        <v>1.334343229756819</v>
      </c>
      <c r="AR197">
        <f t="shared" si="110"/>
        <v>0</v>
      </c>
      <c r="AS197">
        <f t="shared" si="111"/>
        <v>4.9844231563574759E-2</v>
      </c>
      <c r="AT197">
        <f t="shared" si="112"/>
        <v>-3.3257916782533675E-2</v>
      </c>
      <c r="AU197">
        <f t="shared" si="113"/>
        <v>0.33434322975681896</v>
      </c>
      <c r="AV197">
        <f t="shared" si="114"/>
        <v>-0.50405315190387412</v>
      </c>
      <c r="AW197">
        <f t="shared" si="115"/>
        <v>0.55567745870236429</v>
      </c>
      <c r="AX197">
        <f t="shared" si="116"/>
        <v>0.19701454926982875</v>
      </c>
      <c r="AY197">
        <f t="shared" si="117"/>
        <v>-0.42648689111678523</v>
      </c>
      <c r="AZ197">
        <f t="shared" si="118"/>
        <v>0</v>
      </c>
      <c r="BA197">
        <f t="shared" si="119"/>
        <v>0.19472258283677357</v>
      </c>
      <c r="BB197">
        <f t="shared" si="120"/>
        <v>0.43612880678855115</v>
      </c>
      <c r="BC197">
        <f t="shared" si="121"/>
        <v>-0.71340311956428981</v>
      </c>
      <c r="BD197">
        <f t="shared" si="122"/>
        <v>-43.923727881552111</v>
      </c>
      <c r="BE197">
        <f t="shared" si="123"/>
        <v>18.057069580603311</v>
      </c>
      <c r="BF197">
        <f t="shared" si="124"/>
        <v>38.782086126582684</v>
      </c>
      <c r="BG197">
        <f t="shared" si="125"/>
        <v>8.875276068758966</v>
      </c>
      <c r="BH197">
        <f t="shared" si="126"/>
        <v>0</v>
      </c>
      <c r="BI197">
        <f t="shared" si="127"/>
        <v>33.27681893929708</v>
      </c>
      <c r="BJ197">
        <f t="shared" si="128"/>
        <v>49.345056904962206</v>
      </c>
      <c r="BK197">
        <f t="shared" si="129"/>
        <v>-8.2580151946688858</v>
      </c>
    </row>
    <row r="198" spans="2:63" x14ac:dyDescent="0.25">
      <c r="B198">
        <v>188</v>
      </c>
      <c r="C198">
        <f>'Исходные данные'!A191/9.81</f>
        <v>-1.3223037716615698</v>
      </c>
      <c r="D198">
        <f>'Исходные данные'!B191/9.81</f>
        <v>-5.8085626911314983E-2</v>
      </c>
      <c r="E198">
        <f>'Исходные данные'!C191/9.81</f>
        <v>-0.13886850152905197</v>
      </c>
      <c r="F198">
        <f>'Исходные данные'!D191</f>
        <v>-6.5562599999999999E-2</v>
      </c>
      <c r="G198">
        <f>'Исходные данные'!E191</f>
        <v>0.11201</v>
      </c>
      <c r="H198">
        <f>'Исходные данные'!F191</f>
        <v>-3.1339199999999998E-2</v>
      </c>
      <c r="I198">
        <f>'Исходные данные'!G191</f>
        <v>5.9748000000000001</v>
      </c>
      <c r="J198">
        <f>'Исходные данные'!H191</f>
        <v>58.859200000000001</v>
      </c>
      <c r="K198">
        <f>'Исходные данные'!I191</f>
        <v>-1.5767599999999999</v>
      </c>
      <c r="L198">
        <f>'Исходные данные'!J191</f>
        <v>14416877</v>
      </c>
      <c r="M198">
        <f t="shared" si="130"/>
        <v>5.9036999999999999E-2</v>
      </c>
      <c r="O198">
        <f t="shared" si="135"/>
        <v>0.68580881589366849</v>
      </c>
      <c r="P198">
        <f t="shared" si="136"/>
        <v>0.19683811871353485</v>
      </c>
      <c r="Q198">
        <f t="shared" si="137"/>
        <v>0.738582656961566</v>
      </c>
      <c r="R198">
        <f t="shared" si="138"/>
        <v>-0.21374766202897746</v>
      </c>
      <c r="S198">
        <f t="shared" si="139"/>
        <v>0.62330878332346629</v>
      </c>
      <c r="T198">
        <f t="shared" si="140"/>
        <v>-0.1788996079426837</v>
      </c>
      <c r="U198">
        <f t="shared" si="141"/>
        <v>-0.67127316917708491</v>
      </c>
      <c r="V198">
        <f t="shared" si="142"/>
        <v>0.19426812847820585</v>
      </c>
      <c r="W198">
        <f t="shared" si="143"/>
        <v>-3.7436280524910125E-2</v>
      </c>
      <c r="X198">
        <f t="shared" si="144"/>
        <v>-2.1677631494561301E-2</v>
      </c>
      <c r="Y198">
        <f>($O197*$G198-$QP197*$H198+$R197*$F198)/2</f>
        <v>4.4789629579881855E-2</v>
      </c>
      <c r="Z198">
        <f t="shared" si="145"/>
        <v>2.4030639130871983E-2</v>
      </c>
      <c r="AA198">
        <f t="shared" si="146"/>
        <v>0.8056196278283545</v>
      </c>
      <c r="AB198">
        <f t="shared" si="147"/>
        <v>0.23008576904177946</v>
      </c>
      <c r="AC198">
        <f t="shared" si="148"/>
        <v>0.86520050968128026</v>
      </c>
      <c r="AD198">
        <f t="shared" si="149"/>
        <v>-0.25467086398083727</v>
      </c>
      <c r="AE198">
        <f t="shared" si="150"/>
        <v>-0.37241120411594397</v>
      </c>
      <c r="AF198">
        <f t="shared" si="151"/>
        <v>-0.10142722842221727</v>
      </c>
      <c r="AG198">
        <f t="shared" si="152"/>
        <v>-0.40789635446034744</v>
      </c>
      <c r="AH198">
        <f t="shared" si="153"/>
        <v>0.12529304935050897</v>
      </c>
      <c r="AI198">
        <f t="shared" si="154"/>
        <v>0.57537411465418775</v>
      </c>
      <c r="AJ198">
        <f t="shared" si="131"/>
        <v>0.27349800590580986</v>
      </c>
      <c r="AK198">
        <f t="shared" si="132"/>
        <v>-1.0218291176723324</v>
      </c>
      <c r="AL198">
        <f t="shared" si="133"/>
        <v>0.27013831926181531</v>
      </c>
      <c r="AM198">
        <f t="shared" si="134"/>
        <v>0.86995992486001528</v>
      </c>
      <c r="AN198">
        <f>$AJ198*$S198-$AK198*$T198-$AL198*$U198-$AM198*$V198</f>
        <v>0</v>
      </c>
      <c r="AO198">
        <f>$AJ198*$T198+$AK198*$S198+$AL198*$V198-$AM198*$U198</f>
        <v>-4.9383728599405652E-2</v>
      </c>
      <c r="AP198">
        <f>$AJ198*$U198-$AK198*$V198+$AL198*$S198+$AM198*$T198</f>
        <v>2.7661054751559222E-2</v>
      </c>
      <c r="AQ198">
        <f>$AJ198*$V198+$AK198*$U198-$AL198*$T198+$AM198*$S198</f>
        <v>1.3296397176380785</v>
      </c>
      <c r="AR198">
        <f t="shared" si="110"/>
        <v>0</v>
      </c>
      <c r="AS198">
        <f t="shared" si="111"/>
        <v>-4.9383728599405652E-2</v>
      </c>
      <c r="AT198">
        <f t="shared" si="112"/>
        <v>2.7661054751559222E-2</v>
      </c>
      <c r="AU198">
        <f t="shared" si="113"/>
        <v>0.32963971763807853</v>
      </c>
      <c r="AV198">
        <f t="shared" si="114"/>
        <v>-7.652210529415554E-2</v>
      </c>
      <c r="AW198">
        <f t="shared" si="115"/>
        <v>-4.4168123052094374E-2</v>
      </c>
      <c r="AX198">
        <f t="shared" si="116"/>
        <v>9.7000047104778053E-2</v>
      </c>
      <c r="AY198">
        <f t="shared" si="117"/>
        <v>4.8978537339356552E-2</v>
      </c>
      <c r="AZ198">
        <f t="shared" si="118"/>
        <v>0</v>
      </c>
      <c r="BA198">
        <f t="shared" si="119"/>
        <v>3.7881391189582204E-2</v>
      </c>
      <c r="BB198">
        <f t="shared" si="120"/>
        <v>0.11164643495221699</v>
      </c>
      <c r="BC198">
        <f t="shared" si="121"/>
        <v>6.2665092670498981E-2</v>
      </c>
      <c r="BD198">
        <f t="shared" si="122"/>
        <v>-44.985481477902646</v>
      </c>
      <c r="BE198">
        <f t="shared" si="123"/>
        <v>15.514019311906763</v>
      </c>
      <c r="BF198">
        <f t="shared" si="124"/>
        <v>39.399425197420634</v>
      </c>
      <c r="BG198">
        <f t="shared" si="125"/>
        <v>6.0914946296212253</v>
      </c>
      <c r="BH198">
        <f t="shared" si="126"/>
        <v>0</v>
      </c>
      <c r="BI198">
        <f t="shared" si="127"/>
        <v>29.461019002542017</v>
      </c>
      <c r="BJ198">
        <f t="shared" si="128"/>
        <v>50.651909004153865</v>
      </c>
      <c r="BK198">
        <f t="shared" si="129"/>
        <v>-8.3079663783850091</v>
      </c>
    </row>
    <row r="199" spans="2:63" x14ac:dyDescent="0.25">
      <c r="B199">
        <v>189</v>
      </c>
      <c r="C199">
        <f>'Исходные данные'!A192/9.81</f>
        <v>-1.4094291539245667</v>
      </c>
      <c r="D199">
        <f>'Исходные данные'!B192/9.81</f>
        <v>-0.10421202854230376</v>
      </c>
      <c r="E199">
        <f>'Исходные данные'!C192/9.81</f>
        <v>-1.561967380224261E-2</v>
      </c>
      <c r="F199">
        <f>'Исходные данные'!D192</f>
        <v>0.244866</v>
      </c>
      <c r="G199">
        <f>'Исходные данные'!E192</f>
        <v>2.0879399999999999E-2</v>
      </c>
      <c r="H199">
        <f>'Исходные данные'!F192</f>
        <v>-7.3575699999999999E-3</v>
      </c>
      <c r="I199">
        <f>'Исходные данные'!G192</f>
        <v>5.9748000000000001</v>
      </c>
      <c r="J199">
        <f>'Исходные данные'!H192</f>
        <v>58.859200000000001</v>
      </c>
      <c r="K199">
        <f>'Исходные данные'!I192</f>
        <v>-1.5767599999999999</v>
      </c>
      <c r="L199">
        <f>'Исходные данные'!J192</f>
        <v>14477975</v>
      </c>
      <c r="M199">
        <f t="shared" si="130"/>
        <v>6.1098E-2</v>
      </c>
      <c r="O199">
        <f t="shared" si="135"/>
        <v>0.7000864387898611</v>
      </c>
      <c r="P199">
        <f t="shared" si="136"/>
        <v>0.19901663072091419</v>
      </c>
      <c r="Q199">
        <f t="shared" si="137"/>
        <v>0.73758418159153272</v>
      </c>
      <c r="R199">
        <f t="shared" si="138"/>
        <v>-0.22648535290935384</v>
      </c>
      <c r="S199">
        <f t="shared" si="139"/>
        <v>0.62226881106518384</v>
      </c>
      <c r="T199">
        <f t="shared" si="140"/>
        <v>-0.1768950736925709</v>
      </c>
      <c r="U199">
        <f t="shared" si="141"/>
        <v>-0.65559851799559921</v>
      </c>
      <c r="V199">
        <f t="shared" si="142"/>
        <v>0.20131052891439505</v>
      </c>
      <c r="W199">
        <f t="shared" si="143"/>
        <v>-3.2596394445193147E-2</v>
      </c>
      <c r="X199">
        <f t="shared" si="144"/>
        <v>8.3480005423903075E-2</v>
      </c>
      <c r="Y199">
        <f>($O198*$G199-$QP198*$H199+$R198*$F199)/2</f>
        <v>-1.9010129209908667E-2</v>
      </c>
      <c r="Z199">
        <f t="shared" si="145"/>
        <v>-9.0894902716619111E-2</v>
      </c>
      <c r="AA199">
        <f t="shared" si="146"/>
        <v>0.86458610143035541</v>
      </c>
      <c r="AB199">
        <f t="shared" si="147"/>
        <v>0.16947247604036575</v>
      </c>
      <c r="AC199">
        <f t="shared" si="148"/>
        <v>0.73923234835858509</v>
      </c>
      <c r="AD199">
        <f t="shared" si="149"/>
        <v>-0.29912553784178381</v>
      </c>
      <c r="AE199">
        <f t="shared" si="150"/>
        <v>-0.43819999188158693</v>
      </c>
      <c r="AF199">
        <f t="shared" si="151"/>
        <v>6.7075771741462703E-2</v>
      </c>
      <c r="AG199">
        <f t="shared" si="152"/>
        <v>-1.5924549030075785E-3</v>
      </c>
      <c r="AH199">
        <f t="shared" si="153"/>
        <v>0.20926922777536766</v>
      </c>
      <c r="AI199">
        <f t="shared" si="154"/>
        <v>0.4902188670849506</v>
      </c>
      <c r="AJ199">
        <f t="shared" si="131"/>
        <v>0.35382735790483466</v>
      </c>
      <c r="AK199">
        <f t="shared" si="132"/>
        <v>-1.0218455594776139</v>
      </c>
      <c r="AL199">
        <f t="shared" si="133"/>
        <v>0.24936620623917077</v>
      </c>
      <c r="AM199">
        <f t="shared" si="134"/>
        <v>1.0078976004003455</v>
      </c>
      <c r="AN199">
        <f>$AJ199*$S199-$AK199*$T199-$AL199*$U199-$AM199*$V199</f>
        <v>0</v>
      </c>
      <c r="AO199">
        <f>$AJ199*$T199+$AK199*$S199+$AL199*$V199-$AM199*$U199</f>
        <v>1.252327804577491E-2</v>
      </c>
      <c r="AP199">
        <f>$AJ199*$U199-$AK199*$V199+$AL199*$S199+$AM199*$T199</f>
        <v>-4.9379729042543979E-2</v>
      </c>
      <c r="AQ199">
        <f>$AJ199*$V199+$AK199*$U199-$AL199*$T199+$AM199*$S199</f>
        <v>1.4124445018838026</v>
      </c>
      <c r="AR199">
        <f t="shared" si="110"/>
        <v>0</v>
      </c>
      <c r="AS199">
        <f t="shared" si="111"/>
        <v>1.252327804577491E-2</v>
      </c>
      <c r="AT199">
        <f t="shared" si="112"/>
        <v>-4.9379729042543979E-2</v>
      </c>
      <c r="AU199">
        <f t="shared" si="113"/>
        <v>0.41244450188380255</v>
      </c>
      <c r="AV199">
        <f t="shared" si="114"/>
        <v>-6.5799103297234887E-2</v>
      </c>
      <c r="AW199">
        <f t="shared" si="115"/>
        <v>0.17072941695130128</v>
      </c>
      <c r="AX199">
        <f t="shared" si="116"/>
        <v>-3.9376898843739537E-2</v>
      </c>
      <c r="AY199">
        <f t="shared" si="117"/>
        <v>-0.1816048753495651</v>
      </c>
      <c r="AZ199">
        <f t="shared" si="118"/>
        <v>0</v>
      </c>
      <c r="BA199">
        <f t="shared" si="119"/>
        <v>-9.1077429463844867E-3</v>
      </c>
      <c r="BB199">
        <f t="shared" si="120"/>
        <v>1.6390157160357455E-2</v>
      </c>
      <c r="BC199">
        <f t="shared" si="121"/>
        <v>-0.24514863430854816</v>
      </c>
      <c r="BD199">
        <f t="shared" si="122"/>
        <v>-44.959812471417017</v>
      </c>
      <c r="BE199">
        <f t="shared" si="123"/>
        <v>16.350629904277636</v>
      </c>
      <c r="BF199">
        <f t="shared" si="124"/>
        <v>40.167124494112898</v>
      </c>
      <c r="BG199">
        <f t="shared" si="125"/>
        <v>6.2031734095290396</v>
      </c>
      <c r="BH199">
        <f t="shared" si="126"/>
        <v>0</v>
      </c>
      <c r="BI199">
        <f t="shared" si="127"/>
        <v>30.280512742074336</v>
      </c>
      <c r="BJ199">
        <f t="shared" si="128"/>
        <v>50.081470456959821</v>
      </c>
      <c r="BK199">
        <f t="shared" si="129"/>
        <v>-8.804924572268348</v>
      </c>
    </row>
    <row r="200" spans="2:63" x14ac:dyDescent="0.25">
      <c r="B200">
        <v>190</v>
      </c>
      <c r="C200">
        <f>'Исходные данные'!A193/9.81</f>
        <v>-1.3432925586136595</v>
      </c>
      <c r="D200">
        <f>'Исходные данные'!B193/9.81</f>
        <v>-9.2253618756371045E-2</v>
      </c>
      <c r="E200">
        <f>'Исходные данные'!C193/9.81</f>
        <v>-8.8592762487257892E-2</v>
      </c>
      <c r="F200">
        <f>'Исходные данные'!D193</f>
        <v>-0.13564200000000001</v>
      </c>
      <c r="G200">
        <f>'Исходные данные'!E193</f>
        <v>-5.1731600000000003E-2</v>
      </c>
      <c r="H200">
        <f>'Исходные данные'!F193</f>
        <v>1.3293299999999999E-2</v>
      </c>
      <c r="I200">
        <f>'Исходные данные'!G193</f>
        <v>5.9748000000000001</v>
      </c>
      <c r="J200">
        <f>'Исходные данные'!H193</f>
        <v>58.859200000000001</v>
      </c>
      <c r="K200">
        <f>'Исходные данные'!I193</f>
        <v>-1.5767599999999999</v>
      </c>
      <c r="L200">
        <f>'Исходные данные'!J193</f>
        <v>14536731</v>
      </c>
      <c r="M200">
        <f t="shared" si="130"/>
        <v>5.8756000000000003E-2</v>
      </c>
      <c r="O200">
        <f t="shared" si="135"/>
        <v>0.71768752584891393</v>
      </c>
      <c r="P200">
        <f t="shared" si="136"/>
        <v>0.19569807323697824</v>
      </c>
      <c r="Q200">
        <f t="shared" si="137"/>
        <v>0.74217009942314727</v>
      </c>
      <c r="R200">
        <f t="shared" si="138"/>
        <v>-0.23105497393966493</v>
      </c>
      <c r="S200">
        <f t="shared" si="139"/>
        <v>0.619991723596793</v>
      </c>
      <c r="T200">
        <f t="shared" si="140"/>
        <v>-0.16905851273818565</v>
      </c>
      <c r="U200">
        <f t="shared" si="141"/>
        <v>-0.64114158679166988</v>
      </c>
      <c r="V200">
        <f t="shared" si="142"/>
        <v>0.199602426374932</v>
      </c>
      <c r="W200">
        <f t="shared" si="143"/>
        <v>3.408108070724835E-2</v>
      </c>
      <c r="X200">
        <f t="shared" si="144"/>
        <v>-4.8436323305874579E-2</v>
      </c>
      <c r="Y200">
        <f>($O199*$G200-$QP199*$H200+$R199*$F200)/2</f>
        <v>-2.7478326887855013E-3</v>
      </c>
      <c r="Z200">
        <f t="shared" si="145"/>
        <v>4.9529201941200952E-2</v>
      </c>
      <c r="AA200">
        <f t="shared" si="146"/>
        <v>0.87540689655698278</v>
      </c>
      <c r="AB200">
        <f t="shared" si="147"/>
        <v>0.19091922975568745</v>
      </c>
      <c r="AC200">
        <f t="shared" si="148"/>
        <v>0.79017127981270141</v>
      </c>
      <c r="AD200">
        <f t="shared" si="149"/>
        <v>-0.30668364644863322</v>
      </c>
      <c r="AE200">
        <f t="shared" si="150"/>
        <v>-0.31047435648249522</v>
      </c>
      <c r="AF200">
        <f t="shared" si="151"/>
        <v>1.433965770953495E-2</v>
      </c>
      <c r="AG200">
        <f t="shared" si="152"/>
        <v>-9.3126299619786523E-2</v>
      </c>
      <c r="AH200">
        <f t="shared" si="153"/>
        <v>0.14202286427221211</v>
      </c>
      <c r="AI200">
        <f t="shared" si="154"/>
        <v>0.3541792674245679</v>
      </c>
      <c r="AJ200">
        <f t="shared" si="131"/>
        <v>0.31087784449108857</v>
      </c>
      <c r="AK200">
        <f t="shared" si="132"/>
        <v>-1.051130869703627</v>
      </c>
      <c r="AL200">
        <f t="shared" si="133"/>
        <v>0.26150258864945364</v>
      </c>
      <c r="AM200">
        <f t="shared" si="134"/>
        <v>0.91531579582331235</v>
      </c>
      <c r="AN200">
        <f>$AJ200*$S200-$AK200*$T200-$AL200*$U200-$AM200*$V200</f>
        <v>0</v>
      </c>
      <c r="AO200">
        <f>$AJ200*$T200+$AK200*$S200+$AL200*$V200-$AM200*$U200</f>
        <v>-6.5205412718868816E-2</v>
      </c>
      <c r="AP200">
        <f>$AJ200*$U200-$AK200*$V200+$AL200*$S200+$AM200*$T200</f>
        <v>1.7879071049185874E-2</v>
      </c>
      <c r="AQ200">
        <f>$AJ200*$V200+$AK200*$U200-$AL200*$T200+$AM200*$S200</f>
        <v>1.3476731423962494</v>
      </c>
      <c r="AR200">
        <f t="shared" si="110"/>
        <v>0</v>
      </c>
      <c r="AS200">
        <f t="shared" si="111"/>
        <v>-6.5205412718868816E-2</v>
      </c>
      <c r="AT200">
        <f t="shared" si="112"/>
        <v>1.7879071049185874E-2</v>
      </c>
      <c r="AU200">
        <f t="shared" si="113"/>
        <v>0.34767314239624936</v>
      </c>
      <c r="AV200">
        <f t="shared" si="114"/>
        <v>6.801000785040083E-2</v>
      </c>
      <c r="AW200">
        <f t="shared" si="115"/>
        <v>-9.9435525088393845E-2</v>
      </c>
      <c r="AX200">
        <f t="shared" si="116"/>
        <v>-8.3878384340427686E-3</v>
      </c>
      <c r="AY200">
        <f t="shared" si="117"/>
        <v>0.10008609776785586</v>
      </c>
      <c r="AZ200">
        <f t="shared" si="118"/>
        <v>0</v>
      </c>
      <c r="BA200">
        <f t="shared" si="119"/>
        <v>-1.0651746729613082E-2</v>
      </c>
      <c r="BB200">
        <f t="shared" si="120"/>
        <v>-4.5877269517787034E-2</v>
      </c>
      <c r="BC200">
        <f t="shared" si="121"/>
        <v>0.13796172969577652</v>
      </c>
      <c r="BD200">
        <f t="shared" si="122"/>
        <v>-45.217113404652316</v>
      </c>
      <c r="BE200">
        <f t="shared" si="123"/>
        <v>16.717526225585175</v>
      </c>
      <c r="BF200">
        <f t="shared" si="124"/>
        <v>41.170575257108823</v>
      </c>
      <c r="BG200">
        <f t="shared" si="125"/>
        <v>5.9526931389789963</v>
      </c>
      <c r="BH200">
        <f t="shared" si="126"/>
        <v>0</v>
      </c>
      <c r="BI200">
        <f t="shared" si="127"/>
        <v>30.043331682759078</v>
      </c>
      <c r="BJ200">
        <f t="shared" si="128"/>
        <v>50.172775507048101</v>
      </c>
      <c r="BK200">
        <f t="shared" si="129"/>
        <v>-9.0928901399213427</v>
      </c>
    </row>
    <row r="201" spans="2:63" x14ac:dyDescent="0.25">
      <c r="B201">
        <v>191</v>
      </c>
      <c r="C201">
        <f>'Исходные данные'!A194/9.81</f>
        <v>-1.2129663608562691</v>
      </c>
      <c r="D201">
        <f>'Исходные данные'!B194/9.81</f>
        <v>-7.9562589194699287E-2</v>
      </c>
      <c r="E201">
        <f>'Исходные данные'!C194/9.81</f>
        <v>-1.7816207951070334E-2</v>
      </c>
      <c r="F201">
        <f>'Исходные данные'!D194</f>
        <v>-0.184671</v>
      </c>
      <c r="G201">
        <f>'Исходные данные'!E194</f>
        <v>-7.8244599999999997E-2</v>
      </c>
      <c r="H201">
        <f>'Исходные данные'!F194</f>
        <v>6.05903E-2</v>
      </c>
      <c r="I201">
        <f>'Исходные данные'!G194</f>
        <v>6.8800800000000004</v>
      </c>
      <c r="J201">
        <f>'Исходные данные'!H194</f>
        <v>59.405799999999999</v>
      </c>
      <c r="K201">
        <f>'Исходные данные'!I194</f>
        <v>-0.35039100000000001</v>
      </c>
      <c r="L201">
        <f>'Исходные данные'!J194</f>
        <v>14594494</v>
      </c>
      <c r="M201">
        <f t="shared" si="130"/>
        <v>5.7763000000000002E-2</v>
      </c>
      <c r="O201">
        <f t="shared" si="135"/>
        <v>0.72391353687183257</v>
      </c>
      <c r="P201">
        <f t="shared" si="136"/>
        <v>0.18754262486862103</v>
      </c>
      <c r="Q201">
        <f t="shared" si="137"/>
        <v>0.72510508589416023</v>
      </c>
      <c r="R201">
        <f t="shared" si="138"/>
        <v>-0.22880689242631763</v>
      </c>
      <c r="S201">
        <f t="shared" si="139"/>
        <v>0.63648974522534929</v>
      </c>
      <c r="T201">
        <f t="shared" si="140"/>
        <v>-0.16489394304924551</v>
      </c>
      <c r="U201">
        <f t="shared" si="141"/>
        <v>-0.63753739621544137</v>
      </c>
      <c r="V201">
        <f t="shared" si="142"/>
        <v>0.20117491005284913</v>
      </c>
      <c r="W201">
        <f t="shared" si="143"/>
        <v>5.4105125815783438E-2</v>
      </c>
      <c r="X201">
        <f t="shared" si="144"/>
        <v>-5.2823284062442986E-2</v>
      </c>
      <c r="Y201">
        <f>($O200*$G201-$QP200*$H201+$R200*$F201)/2</f>
        <v>-6.7430101463130318E-3</v>
      </c>
      <c r="Z201">
        <f t="shared" si="145"/>
        <v>8.2614939733408693E-2</v>
      </c>
      <c r="AA201">
        <f t="shared" si="146"/>
        <v>0.75526542956942888</v>
      </c>
      <c r="AB201">
        <f t="shared" si="147"/>
        <v>0.13593331953458687</v>
      </c>
      <c r="AC201">
        <f t="shared" si="148"/>
        <v>0.55649708032911571</v>
      </c>
      <c r="AD201">
        <f t="shared" si="149"/>
        <v>-0.25432738995888388</v>
      </c>
      <c r="AE201">
        <f t="shared" si="150"/>
        <v>-7.8114609862602963E-2</v>
      </c>
      <c r="AF201">
        <f t="shared" si="151"/>
        <v>0.1242352541461266</v>
      </c>
      <c r="AG201">
        <f t="shared" si="152"/>
        <v>0.38596552794465283</v>
      </c>
      <c r="AH201">
        <f t="shared" si="153"/>
        <v>4.8377251467303692E-2</v>
      </c>
      <c r="AI201">
        <f t="shared" si="154"/>
        <v>0.41574756507749344</v>
      </c>
      <c r="AJ201">
        <f t="shared" si="131"/>
        <v>0.28109766208820247</v>
      </c>
      <c r="AK201">
        <f t="shared" si="132"/>
        <v>-0.90920586017771732</v>
      </c>
      <c r="AL201">
        <f t="shared" si="133"/>
        <v>0.22327992670291585</v>
      </c>
      <c r="AM201">
        <f t="shared" si="134"/>
        <v>0.85170930634499087</v>
      </c>
      <c r="AN201">
        <f>$AJ201*$S201-$AK201*$T201-$AL201*$U201-$AM201*$V201</f>
        <v>0</v>
      </c>
      <c r="AO201">
        <f>$AJ201*$T201+$AK201*$S201+$AL201*$V201-$AM201*$U201</f>
        <v>-3.7136655514847017E-2</v>
      </c>
      <c r="AP201">
        <f>$AJ201*$U201-$AK201*$V201+$AL201*$S201+$AM201*$T201</f>
        <v>5.3728133769252728E-3</v>
      </c>
      <c r="AQ201">
        <f>$AJ201*$V201+$AK201*$U201-$AL201*$T201+$AM201*$S201</f>
        <v>1.2151242805275553</v>
      </c>
      <c r="AR201">
        <f t="shared" si="110"/>
        <v>0</v>
      </c>
      <c r="AS201">
        <f t="shared" si="111"/>
        <v>-3.7136655514847017E-2</v>
      </c>
      <c r="AT201">
        <f t="shared" si="112"/>
        <v>5.3728133769252728E-3</v>
      </c>
      <c r="AU201">
        <f t="shared" si="113"/>
        <v>0.21512428052755528</v>
      </c>
      <c r="AV201">
        <f t="shared" si="114"/>
        <v>0.10523271973504564</v>
      </c>
      <c r="AW201">
        <f t="shared" si="115"/>
        <v>-0.10765440585694551</v>
      </c>
      <c r="AX201">
        <f t="shared" si="116"/>
        <v>-2.57515913994385E-2</v>
      </c>
      <c r="AY201">
        <f t="shared" si="117"/>
        <v>0.16309382202449055</v>
      </c>
      <c r="AZ201">
        <f t="shared" si="118"/>
        <v>0</v>
      </c>
      <c r="BA201">
        <f t="shared" si="119"/>
        <v>1.2924673097637104E-2</v>
      </c>
      <c r="BB201">
        <f t="shared" si="120"/>
        <v>-8.871623597105241E-2</v>
      </c>
      <c r="BC201">
        <f t="shared" si="121"/>
        <v>0.18936515631102188</v>
      </c>
      <c r="BD201">
        <f t="shared" si="122"/>
        <v>-44.445927849961556</v>
      </c>
      <c r="BE201">
        <f t="shared" si="123"/>
        <v>18.318969240708956</v>
      </c>
      <c r="BF201">
        <f t="shared" si="124"/>
        <v>41.496166312126597</v>
      </c>
      <c r="BG201">
        <f t="shared" si="125"/>
        <v>5.8986858769635742</v>
      </c>
      <c r="BH201">
        <f t="shared" si="126"/>
        <v>0</v>
      </c>
      <c r="BI201">
        <f t="shared" si="127"/>
        <v>31.09732072094458</v>
      </c>
      <c r="BJ201">
        <f t="shared" si="128"/>
        <v>50.089850875356085</v>
      </c>
      <c r="BK201">
        <f t="shared" si="129"/>
        <v>-10.02351393287705</v>
      </c>
    </row>
    <row r="202" spans="2:63" x14ac:dyDescent="0.25">
      <c r="B202">
        <v>192</v>
      </c>
      <c r="C202">
        <f>'Исходные данные'!A195/9.81</f>
        <v>-1.1507339449541285</v>
      </c>
      <c r="D202">
        <f>'Исходные данные'!B195/9.81</f>
        <v>-4.1001630988786945E-2</v>
      </c>
      <c r="E202">
        <f>'Исходные данные'!C195/9.81</f>
        <v>-5.4180632008154941E-2</v>
      </c>
      <c r="F202">
        <f>'Исходные данные'!D195</f>
        <v>-9.0077199999999996E-2</v>
      </c>
      <c r="G202">
        <f>'Исходные данные'!E195</f>
        <v>-7.6779E-2</v>
      </c>
      <c r="H202">
        <f>'Исходные данные'!F195</f>
        <v>8.79027E-2</v>
      </c>
      <c r="I202">
        <f>'Исходные данные'!G195</f>
        <v>5.6126899999999997</v>
      </c>
      <c r="J202">
        <f>'Исходные данные'!H195</f>
        <v>60.317</v>
      </c>
      <c r="K202">
        <f>'Исходные данные'!I195</f>
        <v>-0.525586</v>
      </c>
      <c r="L202">
        <f>'Исходные данные'!J195</f>
        <v>14664361</v>
      </c>
      <c r="M202">
        <f t="shared" si="130"/>
        <v>6.9866999999999999E-2</v>
      </c>
      <c r="O202">
        <f t="shared" si="135"/>
        <v>0.72965126151402282</v>
      </c>
      <c r="P202">
        <f t="shared" si="136"/>
        <v>0.18540577104193243</v>
      </c>
      <c r="Q202">
        <f t="shared" si="137"/>
        <v>0.70640691123233434</v>
      </c>
      <c r="R202">
        <f t="shared" si="138"/>
        <v>-0.22302583076756538</v>
      </c>
      <c r="S202">
        <f t="shared" si="139"/>
        <v>0.65409216418736604</v>
      </c>
      <c r="T202">
        <f t="shared" si="140"/>
        <v>-0.16620606093657</v>
      </c>
      <c r="U202">
        <f t="shared" si="141"/>
        <v>-0.63325488454046908</v>
      </c>
      <c r="V202">
        <f t="shared" si="142"/>
        <v>0.19993037223528257</v>
      </c>
      <c r="W202">
        <f t="shared" si="143"/>
        <v>4.6339450770783178E-2</v>
      </c>
      <c r="X202">
        <f t="shared" si="144"/>
        <v>-9.5184870016415384E-3</v>
      </c>
      <c r="Y202">
        <f>($O201*$G202-$QP201*$H202+$R201*$F202)/2</f>
        <v>-1.7485536618509268E-2</v>
      </c>
      <c r="Z202">
        <f t="shared" si="145"/>
        <v>5.7275027552950622E-2</v>
      </c>
      <c r="AA202">
        <f t="shared" si="146"/>
        <v>0.75493031566981195</v>
      </c>
      <c r="AB202">
        <f t="shared" si="147"/>
        <v>0.1705239779001117</v>
      </c>
      <c r="AC202">
        <f t="shared" si="148"/>
        <v>0.52969994974167345</v>
      </c>
      <c r="AD202">
        <f t="shared" si="149"/>
        <v>-0.20503384353505058</v>
      </c>
      <c r="AE202">
        <f t="shared" si="150"/>
        <v>-2.9110866295250629E-2</v>
      </c>
      <c r="AF202">
        <f t="shared" si="151"/>
        <v>1.59728887275239E-2</v>
      </c>
      <c r="AG202">
        <f t="shared" si="152"/>
        <v>0.18339792242742053</v>
      </c>
      <c r="AH202">
        <f t="shared" si="153"/>
        <v>-2.2312247580951759E-2</v>
      </c>
      <c r="AI202">
        <f t="shared" si="154"/>
        <v>0.18771044204723847</v>
      </c>
      <c r="AJ202">
        <f t="shared" si="131"/>
        <v>0.23023286936549128</v>
      </c>
      <c r="AK202">
        <f t="shared" si="132"/>
        <v>-0.88705247032238377</v>
      </c>
      <c r="AL202">
        <f t="shared" si="133"/>
        <v>0.23677190414374269</v>
      </c>
      <c r="AM202">
        <f t="shared" si="134"/>
        <v>0.76575150620341492</v>
      </c>
      <c r="AN202">
        <f>$AJ202*$S202-$AK202*$T202-$AL202*$U202-$AM202*$V202</f>
        <v>0</v>
      </c>
      <c r="AO202">
        <f>$AJ202*$T202+$AK202*$S202+$AL202*$V202-$AM202*$U202</f>
        <v>-8.6226391798430557E-2</v>
      </c>
      <c r="AP202">
        <f>$AJ202*$U202-$AK202*$V202+$AL202*$S202+$AM202*$T202</f>
        <v>5.915074717414523E-2</v>
      </c>
      <c r="AQ202">
        <f>$AJ202*$V202+$AK202*$U202-$AL202*$T202+$AM202*$S202</f>
        <v>1.1479858383988883</v>
      </c>
      <c r="AR202">
        <f t="shared" si="110"/>
        <v>0</v>
      </c>
      <c r="AS202">
        <f t="shared" si="111"/>
        <v>-8.6226391798430557E-2</v>
      </c>
      <c r="AT202">
        <f t="shared" si="112"/>
        <v>5.915074717414523E-2</v>
      </c>
      <c r="AU202">
        <f t="shared" si="113"/>
        <v>0.14798583839888835</v>
      </c>
      <c r="AV202">
        <f t="shared" si="114"/>
        <v>9.0542621651017813E-2</v>
      </c>
      <c r="AW202">
        <f t="shared" si="115"/>
        <v>-2.0753568078171317E-2</v>
      </c>
      <c r="AX202">
        <f t="shared" si="116"/>
        <v>-5.2230019714736689E-2</v>
      </c>
      <c r="AY202">
        <f t="shared" si="117"/>
        <v>0.1135342028751174</v>
      </c>
      <c r="AZ202">
        <f t="shared" si="118"/>
        <v>0</v>
      </c>
      <c r="BA202">
        <f t="shared" si="119"/>
        <v>3.2830242499306425E-2</v>
      </c>
      <c r="BB202">
        <f t="shared" si="120"/>
        <v>-0.10622060810073516</v>
      </c>
      <c r="BC202">
        <f t="shared" si="121"/>
        <v>9.6825405035438725E-2</v>
      </c>
      <c r="BD202">
        <f t="shared" si="122"/>
        <v>-43.766190036159855</v>
      </c>
      <c r="BE202">
        <f t="shared" si="123"/>
        <v>17.176277790547424</v>
      </c>
      <c r="BF202">
        <f t="shared" si="124"/>
        <v>42.856046968229357</v>
      </c>
      <c r="BG202">
        <f t="shared" si="125"/>
        <v>6.8347823973975181</v>
      </c>
      <c r="BH202">
        <f t="shared" si="126"/>
        <v>0</v>
      </c>
      <c r="BI202">
        <f t="shared" si="127"/>
        <v>31.405459521628085</v>
      </c>
      <c r="BJ202">
        <f t="shared" si="128"/>
        <v>51.17691625617838</v>
      </c>
      <c r="BK202">
        <f t="shared" si="129"/>
        <v>-8.0336401103721933</v>
      </c>
    </row>
    <row r="203" spans="2:63" x14ac:dyDescent="0.25">
      <c r="B203">
        <v>193</v>
      </c>
      <c r="C203">
        <f>'Исходные данные'!A196/9.81</f>
        <v>-1.0438328236493373</v>
      </c>
      <c r="D203">
        <f>'Исходные данные'!B196/9.81</f>
        <v>-5.6133129459734962E-3</v>
      </c>
      <c r="E203">
        <f>'Исходные данные'!C196/9.81</f>
        <v>-2.8554638124362895E-2</v>
      </c>
      <c r="F203">
        <f>'Исходные данные'!D196</f>
        <v>-0.102867</v>
      </c>
      <c r="G203">
        <f>'Исходные данные'!E196</f>
        <v>-0.137266</v>
      </c>
      <c r="H203">
        <f>'Исходные данные'!F196</f>
        <v>7.5245800000000002E-2</v>
      </c>
      <c r="I203">
        <f>'Исходные данные'!G196</f>
        <v>5.6126899999999997</v>
      </c>
      <c r="J203">
        <f>'Исходные данные'!H196</f>
        <v>60.317</v>
      </c>
      <c r="K203">
        <f>'Исходные данные'!I196</f>
        <v>-0.525586</v>
      </c>
      <c r="L203">
        <f>'Исходные данные'!J196</f>
        <v>14723466</v>
      </c>
      <c r="M203">
        <f t="shared" si="130"/>
        <v>5.9104999999999998E-2</v>
      </c>
      <c r="O203">
        <f t="shared" si="135"/>
        <v>0.72729528786917652</v>
      </c>
      <c r="P203">
        <f t="shared" si="136"/>
        <v>0.18380639832699749</v>
      </c>
      <c r="Q203">
        <f t="shared" si="137"/>
        <v>0.68831963469709601</v>
      </c>
      <c r="R203">
        <f t="shared" si="138"/>
        <v>-0.21458037209781056</v>
      </c>
      <c r="S203">
        <f t="shared" si="139"/>
        <v>0.67182170441219768</v>
      </c>
      <c r="T203">
        <f t="shared" si="140"/>
        <v>-0.16978678380784845</v>
      </c>
      <c r="U203">
        <f t="shared" si="141"/>
        <v>-0.63581887285067129</v>
      </c>
      <c r="V203">
        <f t="shared" si="142"/>
        <v>0.19821350931409534</v>
      </c>
      <c r="W203">
        <f t="shared" si="143"/>
        <v>6.6409771791879069E-2</v>
      </c>
      <c r="X203">
        <f t="shared" si="144"/>
        <v>-2.6258373421548818E-2</v>
      </c>
      <c r="Y203">
        <f>($O202*$G203-$QP202*$H203+$R202*$F203)/2</f>
        <v>-3.8607155964708352E-2</v>
      </c>
      <c r="Z203">
        <f t="shared" si="145"/>
        <v>5.1059622031763251E-2</v>
      </c>
      <c r="AA203">
        <f t="shared" si="146"/>
        <v>0.66378615322461154</v>
      </c>
      <c r="AB203">
        <f t="shared" si="147"/>
        <v>0.18332741928247093</v>
      </c>
      <c r="AC203">
        <f t="shared" si="148"/>
        <v>0.52850947325743702</v>
      </c>
      <c r="AD203">
        <f t="shared" si="149"/>
        <v>-0.15970151058996185</v>
      </c>
      <c r="AE203">
        <f t="shared" si="150"/>
        <v>8.408318128112667E-2</v>
      </c>
      <c r="AF203">
        <f t="shared" si="151"/>
        <v>2.6532170415461687E-3</v>
      </c>
      <c r="AG203">
        <f t="shared" si="152"/>
        <v>0.22710328602156116</v>
      </c>
      <c r="AH203">
        <f t="shared" si="153"/>
        <v>-8.0839619508429938E-2</v>
      </c>
      <c r="AI203">
        <f t="shared" si="154"/>
        <v>0.25531934423204816</v>
      </c>
      <c r="AJ203">
        <f t="shared" si="131"/>
        <v>0.18959964041305347</v>
      </c>
      <c r="AK203">
        <f t="shared" si="132"/>
        <v>-0.78003391882665785</v>
      </c>
      <c r="AL203">
        <f t="shared" si="133"/>
        <v>0.22515202484081143</v>
      </c>
      <c r="AM203">
        <f t="shared" si="134"/>
        <v>0.69669121126920974</v>
      </c>
      <c r="AN203">
        <f>$AJ203*$S203-$AK203*$T203-$AL203*$U203-$AM203*$V203</f>
        <v>0</v>
      </c>
      <c r="AO203">
        <f>$AJ203*$T203+$AK203*$S203+$AL203*$V203-$AM203*$U203</f>
        <v>-6.8637636355278586E-2</v>
      </c>
      <c r="AP203">
        <f>$AJ203*$U203-$AK203*$V203+$AL203*$S203+$AM203*$T203</f>
        <v>6.7035287786155834E-2</v>
      </c>
      <c r="AQ203">
        <f>$AJ203*$V203+$AK203*$U203-$AL203*$T203+$AM203*$S203</f>
        <v>1.0398216123140447</v>
      </c>
      <c r="AR203">
        <f t="shared" ref="AR203:AR266" si="155">AN203</f>
        <v>0</v>
      </c>
      <c r="AS203">
        <f t="shared" ref="AS203:AS266" si="156">AO203</f>
        <v>-6.8637636355278586E-2</v>
      </c>
      <c r="AT203">
        <f t="shared" ref="AT203:AT266" si="157">AP203</f>
        <v>6.7035287786155834E-2</v>
      </c>
      <c r="AU203">
        <f t="shared" ref="AU203:AU266" si="158">AQ203-1</f>
        <v>3.9821612314044685E-2</v>
      </c>
      <c r="AV203">
        <f t="shared" ref="AV203:AV266" si="159">-$P203*$F203-$Q203*$G203-$R203*$H203</f>
        <v>0.12953676751583226</v>
      </c>
      <c r="AW203">
        <f t="shared" ref="AW203:AW266" si="160">$O203*$F203+$Q203*$H203-$R203*$G203</f>
        <v>-5.2476112165125897E-2</v>
      </c>
      <c r="AX203">
        <f t="shared" ref="AX203:AX266" si="161">$O203*$G203-$P203*$H203+$R203*$F203</f>
        <v>-9.1590335335298492E-2</v>
      </c>
      <c r="AY203">
        <f t="shared" ref="AY203:AY266" si="162">$O203*$H203+$P203*$G203-$Q203*$F203</f>
        <v>0.10030092256157902</v>
      </c>
      <c r="AZ203">
        <f t="shared" ref="AZ203:AZ266" si="163">$AV203*$S203-$AW203*$T203-$AX203*$U203-$AY203*$V203</f>
        <v>0</v>
      </c>
      <c r="BA203">
        <f t="shared" ref="BA203:BA266" si="164">$AV203*$T203+$AW203*$S203+$AX203*$V203-$AY203*$U203</f>
        <v>-1.1629444514157344E-2</v>
      </c>
      <c r="BB203">
        <f t="shared" ref="BB203:BB266" si="165">$AV203*$U203-$AW203*$V203+$AX203*$S203+$AY203*$T203</f>
        <v>-0.15052259341456176</v>
      </c>
      <c r="BC203">
        <f t="shared" ref="BC203:BC266" si="166">$AV203*$V203+$AW203*$U203-$AX203*$T203+$AY203*$S203</f>
        <v>0.11087474804790616</v>
      </c>
      <c r="BD203">
        <f t="shared" ref="BD203:BD266" si="167">-$P203*$I203-$Q203*$J203-$R203*$K203</f>
        <v>-42.661804179300098</v>
      </c>
      <c r="BE203">
        <f t="shared" ref="BE203:BE266" si="168">$O203*$I203+$Q203*$K203-$R203*$J203</f>
        <v>16.66315612957218</v>
      </c>
      <c r="BF203">
        <f t="shared" ref="BF203:BF266" si="169">$O203*$J203-$P203*$K203+$R203*$I203</f>
        <v>42.760502839406556</v>
      </c>
      <c r="BG203">
        <f t="shared" ref="BG203:BG266" si="170">$O203*$K203+$P203*$J203-$Q203*$I203</f>
        <v>6.8410695762514564</v>
      </c>
      <c r="BH203">
        <f t="shared" ref="BH203:BH266" si="171">$AJ203*$S203-$AK203*$T203-$AL203*$U203-$AM203*$V203</f>
        <v>0</v>
      </c>
      <c r="BI203">
        <f t="shared" ref="BI203:BI266" si="172">$BD203*$T203+$BE203*$S203+$BF203*$V203-$BG203*$U203</f>
        <v>31.263470949798659</v>
      </c>
      <c r="BJ203">
        <f t="shared" ref="BJ203:BJ266" si="173">$BD203*$U203-$BE203*$V203+$BF203*$S203+$BG203*$T203</f>
        <v>51.388228292302742</v>
      </c>
      <c r="BK203">
        <f t="shared" ref="BK203:BK266" si="174">$BD203*$V203+$BE203*$U203-$BF203*$T203+$BG203*$S203</f>
        <v>-7.1947477946602527</v>
      </c>
    </row>
    <row r="204" spans="2:63" x14ac:dyDescent="0.25">
      <c r="B204">
        <v>194</v>
      </c>
      <c r="C204">
        <f>'Исходные данные'!A197/9.81</f>
        <v>-1.0030744138634045</v>
      </c>
      <c r="D204">
        <f>'Исходные данные'!B197/9.81</f>
        <v>-1.0738532110091742E-2</v>
      </c>
      <c r="E204">
        <f>'Исходные данные'!C197/9.81</f>
        <v>8.0538837920489294E-3</v>
      </c>
      <c r="F204">
        <f>'Исходные данные'!D197</f>
        <v>-1.58674E-2</v>
      </c>
      <c r="G204">
        <f>'Исходные данные'!E197</f>
        <v>-0.15884899999999999</v>
      </c>
      <c r="H204">
        <f>'Исходные данные'!F197</f>
        <v>7.7377500000000002E-2</v>
      </c>
      <c r="I204">
        <f>'Исходные данные'!G197</f>
        <v>5.6126899999999997</v>
      </c>
      <c r="J204">
        <f>'Исходные данные'!H197</f>
        <v>60.317</v>
      </c>
      <c r="K204">
        <f>'Исходные данные'!I197</f>
        <v>-0.525586</v>
      </c>
      <c r="L204">
        <f>'Исходные данные'!J197</f>
        <v>14781276</v>
      </c>
      <c r="M204">
        <f t="shared" ref="M204:M267" si="175">(L204-L203)/1000000</f>
        <v>5.781E-2</v>
      </c>
      <c r="O204">
        <f t="shared" si="135"/>
        <v>0.72239796091832686</v>
      </c>
      <c r="P204">
        <f t="shared" si="136"/>
        <v>0.18193330412719022</v>
      </c>
      <c r="Q204">
        <f t="shared" si="137"/>
        <v>0.67013065835187713</v>
      </c>
      <c r="R204">
        <f t="shared" si="138"/>
        <v>-0.2092471971855088</v>
      </c>
      <c r="S204">
        <f t="shared" si="139"/>
        <v>0.68943074113660163</v>
      </c>
      <c r="T204">
        <f t="shared" si="140"/>
        <v>-0.17363062949733388</v>
      </c>
      <c r="U204">
        <f t="shared" si="141"/>
        <v>-0.6395486995264752</v>
      </c>
      <c r="V204">
        <f t="shared" si="142"/>
        <v>0.1996980307820552</v>
      </c>
      <c r="W204">
        <f t="shared" si="143"/>
        <v>6.442955401940556E-2</v>
      </c>
      <c r="X204">
        <f t="shared" si="144"/>
        <v>3.8171448778370302E-3</v>
      </c>
      <c r="Y204">
        <f>($O203*$G204-$QP203*$H204+$R203*$F204)/2</f>
        <v>-5.6062648293253005E-2</v>
      </c>
      <c r="Z204">
        <f t="shared" si="145"/>
        <v>1.9000335770422344E-2</v>
      </c>
      <c r="AA204">
        <f t="shared" si="146"/>
        <v>0.63521996629024458</v>
      </c>
      <c r="AB204">
        <f t="shared" si="147"/>
        <v>0.16076303030355152</v>
      </c>
      <c r="AC204">
        <f t="shared" si="148"/>
        <v>0.51898982358386314</v>
      </c>
      <c r="AD204">
        <f t="shared" si="149"/>
        <v>-0.16642901267121524</v>
      </c>
      <c r="AE204">
        <f t="shared" si="150"/>
        <v>9.9685322366747015E-2</v>
      </c>
      <c r="AF204">
        <f t="shared" si="151"/>
        <v>2.4947896248872899E-2</v>
      </c>
      <c r="AG204">
        <f t="shared" si="152"/>
        <v>0.18332487487054622</v>
      </c>
      <c r="AH204">
        <f t="shared" si="153"/>
        <v>-5.2131056449501001E-2</v>
      </c>
      <c r="AI204">
        <f t="shared" si="154"/>
        <v>0.21652994669432976</v>
      </c>
      <c r="AJ204">
        <f t="shared" ref="AJ204:AJ267" si="176">-$P204*$C204-$Q204*$D204-$R204*$E204</f>
        <v>0.19137411460222642</v>
      </c>
      <c r="AK204">
        <f t="shared" ref="AK204:AK267" si="177">$O204*$C204+$Q204*$E204-$R204*$D204</f>
        <v>-0.72146876452233721</v>
      </c>
      <c r="AL204">
        <f t="shared" ref="AL204:AL267" si="178">$O204*$D204-$P204*$E204+$R204*$C204</f>
        <v>0.20066774628048431</v>
      </c>
      <c r="AM204">
        <f t="shared" ref="AM204:AM267" si="179">$O204*$E204+$P204*$D204-$Q204*$C204</f>
        <v>0.67605532993879081</v>
      </c>
      <c r="AN204">
        <f>$AJ204*$S204-$AK204*$T204-$AL204*$U204-$AM204*$V204</f>
        <v>0</v>
      </c>
      <c r="AO204">
        <f>$AJ204*$T204+$AK204*$S204+$AL204*$V204-$AM204*$U204</f>
        <v>-5.818789217544118E-2</v>
      </c>
      <c r="AP204">
        <f>$AJ204*$U204-$AK204*$V204+$AL204*$S204+$AM204*$T204</f>
        <v>4.2645425957054298E-2</v>
      </c>
      <c r="AQ204">
        <f>$AJ204*$V204+$AK204*$U204-$AL204*$T204+$AM204*$S204</f>
        <v>1.0005668382034996</v>
      </c>
      <c r="AR204">
        <f t="shared" si="155"/>
        <v>0</v>
      </c>
      <c r="AS204">
        <f t="shared" si="156"/>
        <v>-5.818789217544118E-2</v>
      </c>
      <c r="AT204">
        <f t="shared" si="157"/>
        <v>4.2645425957054298E-2</v>
      </c>
      <c r="AU204">
        <f t="shared" si="158"/>
        <v>5.6683820349956449E-4</v>
      </c>
      <c r="AV204">
        <f t="shared" si="159"/>
        <v>0.1255274184586668</v>
      </c>
      <c r="AW204">
        <f t="shared" si="160"/>
        <v>7.1517495858260324E-3</v>
      </c>
      <c r="AX204">
        <f t="shared" si="161"/>
        <v>-0.12550952895739564</v>
      </c>
      <c r="AY204">
        <f t="shared" si="162"/>
        <v>3.7630656001990372E-2</v>
      </c>
      <c r="AZ204">
        <f t="shared" si="163"/>
        <v>-1.1275702593849246E-17</v>
      </c>
      <c r="BA204">
        <f t="shared" si="164"/>
        <v>-1.7862137337548292E-2</v>
      </c>
      <c r="BB204">
        <f t="shared" si="165"/>
        <v>-0.17477304959791809</v>
      </c>
      <c r="BC204">
        <f t="shared" si="166"/>
        <v>2.4645118664518989E-2</v>
      </c>
      <c r="BD204">
        <f t="shared" si="167"/>
        <v>-41.551383553931757</v>
      </c>
      <c r="BE204">
        <f t="shared" si="168"/>
        <v>16.323547711704489</v>
      </c>
      <c r="BF204">
        <f t="shared" si="169"/>
        <v>42.494059755122578</v>
      </c>
      <c r="BG204">
        <f t="shared" si="170"/>
        <v>6.8327532055275162</v>
      </c>
      <c r="BH204">
        <f t="shared" si="171"/>
        <v>0</v>
      </c>
      <c r="BI204">
        <f t="shared" si="172"/>
        <v>31.324406959626881</v>
      </c>
      <c r="BJ204">
        <f t="shared" si="173"/>
        <v>51.424688852640045</v>
      </c>
      <c r="BK204">
        <f t="shared" si="174"/>
        <v>-6.6484527309994421</v>
      </c>
    </row>
    <row r="205" spans="2:63" x14ac:dyDescent="0.25">
      <c r="B205">
        <v>195</v>
      </c>
      <c r="C205">
        <f>'Исходные данные'!A198/9.81</f>
        <v>-1.0040509683995922</v>
      </c>
      <c r="D205">
        <f>'Исходные данные'!B198/9.81</f>
        <v>-2.2697349643221201E-2</v>
      </c>
      <c r="E205">
        <f>'Исходные данные'!C198/9.81</f>
        <v>3.0019062181447502E-2</v>
      </c>
      <c r="F205">
        <f>'Исходные данные'!D198</f>
        <v>-3.8783199999999997E-2</v>
      </c>
      <c r="G205">
        <f>'Исходные данные'!E198</f>
        <v>-0.18296399999999999</v>
      </c>
      <c r="H205">
        <f>'Исходные данные'!F198</f>
        <v>3.6741999999999997E-2</v>
      </c>
      <c r="I205">
        <f>'Исходные данные'!G198</f>
        <v>6.3369099999999996</v>
      </c>
      <c r="J205">
        <f>'Исходные данные'!H198</f>
        <v>61.410299999999999</v>
      </c>
      <c r="K205">
        <f>'Исходные данные'!I198</f>
        <v>1.5767599999999999</v>
      </c>
      <c r="L205">
        <f>'Исходные данные'!J198</f>
        <v>14842510</v>
      </c>
      <c r="M205">
        <f t="shared" si="175"/>
        <v>6.1233999999999997E-2</v>
      </c>
      <c r="O205">
        <f t="shared" si="135"/>
        <v>0.712369672030986</v>
      </c>
      <c r="P205">
        <f t="shared" si="136"/>
        <v>0.17577569220974676</v>
      </c>
      <c r="Q205">
        <f t="shared" si="137"/>
        <v>0.65650988695429902</v>
      </c>
      <c r="R205">
        <f t="shared" si="138"/>
        <v>-0.20677276942718992</v>
      </c>
      <c r="S205">
        <f t="shared" si="139"/>
        <v>0.70383368030540017</v>
      </c>
      <c r="T205">
        <f t="shared" si="140"/>
        <v>-0.17366945451719623</v>
      </c>
      <c r="U205">
        <f t="shared" si="141"/>
        <v>-0.64864323683873448</v>
      </c>
      <c r="V205">
        <f t="shared" si="142"/>
        <v>0.20429510829392625</v>
      </c>
      <c r="W205">
        <f t="shared" si="143"/>
        <v>6.8676951007154222E-2</v>
      </c>
      <c r="X205">
        <f t="shared" si="144"/>
        <v>-2.0839834067286206E-2</v>
      </c>
      <c r="Y205">
        <f>($O204*$G205-$QP204*$H205+$R204*$F205)/2</f>
        <v>-6.2028772311787869E-2</v>
      </c>
      <c r="Z205">
        <f t="shared" si="145"/>
        <v>9.6224560863632288E-3</v>
      </c>
      <c r="AA205">
        <f t="shared" si="146"/>
        <v>0.56845162194393273</v>
      </c>
      <c r="AB205">
        <f t="shared" si="147"/>
        <v>0.12641824752605574</v>
      </c>
      <c r="AC205">
        <f t="shared" si="148"/>
        <v>0.5571934823543806</v>
      </c>
      <c r="AD205">
        <f t="shared" si="149"/>
        <v>-0.18771123923922148</v>
      </c>
      <c r="AE205">
        <f t="shared" si="150"/>
        <v>5.5856580315910821E-2</v>
      </c>
      <c r="AF205">
        <f t="shared" si="151"/>
        <v>2.0142610980176494E-2</v>
      </c>
      <c r="AG205">
        <f t="shared" si="152"/>
        <v>4.0977164405355419E-2</v>
      </c>
      <c r="AH205">
        <f t="shared" si="153"/>
        <v>-7.8139238173566342E-3</v>
      </c>
      <c r="AI205">
        <f t="shared" si="154"/>
        <v>7.2566298994874365E-2</v>
      </c>
      <c r="AJ205">
        <f t="shared" si="176"/>
        <v>0.19759591305560315</v>
      </c>
      <c r="AK205">
        <f t="shared" si="177"/>
        <v>-0.70024084178638124</v>
      </c>
      <c r="AL205">
        <f t="shared" si="178"/>
        <v>0.18616487442629015</v>
      </c>
      <c r="AM205">
        <f t="shared" si="179"/>
        <v>0.67656441489638242</v>
      </c>
      <c r="AN205">
        <f>$AJ205*$S205-$AK205*$T205-$AL205*$U205-$AM205*$V205</f>
        <v>0</v>
      </c>
      <c r="AO205">
        <f>$AJ205*$T205+$AK205*$S205+$AL205*$V205-$AM205*$U205</f>
        <v>-5.0287958020115986E-2</v>
      </c>
      <c r="AP205">
        <f>$AJ205*$U205-$AK205*$V205+$AL205*$S205+$AM205*$T205</f>
        <v>2.8417061804334953E-2</v>
      </c>
      <c r="AQ205">
        <f>$AJ205*$V205+$AK205*$U205-$AL205*$T205+$AM205*$S205</f>
        <v>1.0030943389311968</v>
      </c>
      <c r="AR205">
        <f t="shared" si="155"/>
        <v>0</v>
      </c>
      <c r="AS205">
        <f t="shared" si="156"/>
        <v>-5.0287958020115986E-2</v>
      </c>
      <c r="AT205">
        <f t="shared" si="157"/>
        <v>2.8417061804334953E-2</v>
      </c>
      <c r="AU205">
        <f t="shared" si="158"/>
        <v>3.0943389311968161E-3</v>
      </c>
      <c r="AV205">
        <f t="shared" si="159"/>
        <v>0.1345320638771092</v>
      </c>
      <c r="AW205">
        <f t="shared" si="160"/>
        <v>-4.1338462183313648E-2</v>
      </c>
      <c r="AX205">
        <f t="shared" si="161"/>
        <v>-0.12877704548539923</v>
      </c>
      <c r="AY205">
        <f t="shared" si="162"/>
        <v>1.9474816988024352E-2</v>
      </c>
      <c r="AZ205">
        <f t="shared" si="163"/>
        <v>0</v>
      </c>
      <c r="BA205">
        <f t="shared" si="164"/>
        <v>-6.6135824250514813E-2</v>
      </c>
      <c r="BB205">
        <f t="shared" si="165"/>
        <v>-0.17283787046937593</v>
      </c>
      <c r="BC205">
        <f t="shared" si="166"/>
        <v>4.5640549345469475E-2</v>
      </c>
      <c r="BD205">
        <f t="shared" si="167"/>
        <v>-41.104312820628436</v>
      </c>
      <c r="BE205">
        <f t="shared" si="168"/>
        <v>18.247358830098499</v>
      </c>
      <c r="BF205">
        <f t="shared" si="169"/>
        <v>42.159378759564966</v>
      </c>
      <c r="BG205">
        <f t="shared" si="170"/>
        <v>7.7574299276402217</v>
      </c>
      <c r="BH205">
        <f t="shared" si="171"/>
        <v>0</v>
      </c>
      <c r="BI205">
        <f t="shared" si="172"/>
        <v>33.626428614208407</v>
      </c>
      <c r="BJ205">
        <f t="shared" si="173"/>
        <v>51.260150455476499</v>
      </c>
      <c r="BK205">
        <f t="shared" si="174"/>
        <v>-7.4516991667108714</v>
      </c>
    </row>
    <row r="206" spans="2:63" x14ac:dyDescent="0.25">
      <c r="B206">
        <v>196</v>
      </c>
      <c r="C206">
        <f>'Исходные данные'!A199/9.81</f>
        <v>-0.98721100917431193</v>
      </c>
      <c r="D206">
        <f>'Исходные данные'!B199/9.81</f>
        <v>-2.3673598369011211E-2</v>
      </c>
      <c r="E206">
        <f>'Исходные данные'!C199/9.81</f>
        <v>4.9787665647298668E-2</v>
      </c>
      <c r="F206">
        <f>'Исходные данные'!D199</f>
        <v>-9.3408000000000005E-2</v>
      </c>
      <c r="G206">
        <f>'Исходные данные'!E199</f>
        <v>-0.108888</v>
      </c>
      <c r="H206">
        <f>'Исходные данные'!F199</f>
        <v>-2.26792E-2</v>
      </c>
      <c r="I206">
        <f>'Исходные данные'!G199</f>
        <v>6.3369099999999996</v>
      </c>
      <c r="J206">
        <f>'Исходные данные'!H199</f>
        <v>61.410299999999999</v>
      </c>
      <c r="K206">
        <f>'Исходные данные'!I199</f>
        <v>1.5767599999999999</v>
      </c>
      <c r="L206">
        <f>'Исходные данные'!J199</f>
        <v>14900207</v>
      </c>
      <c r="M206">
        <f t="shared" si="175"/>
        <v>5.7696999999999998E-2</v>
      </c>
      <c r="O206">
        <f t="shared" si="135"/>
        <v>0.70440222167442923</v>
      </c>
      <c r="P206">
        <f t="shared" si="136"/>
        <v>0.17528378860493876</v>
      </c>
      <c r="Q206">
        <f t="shared" si="137"/>
        <v>0.66960850350133216</v>
      </c>
      <c r="R206">
        <f t="shared" si="138"/>
        <v>-0.2046906887024704</v>
      </c>
      <c r="S206">
        <f t="shared" si="139"/>
        <v>0.6925044941645625</v>
      </c>
      <c r="T206">
        <f t="shared" si="140"/>
        <v>-0.17232315235259807</v>
      </c>
      <c r="U206">
        <f t="shared" si="141"/>
        <v>-0.65829846036431505</v>
      </c>
      <c r="V206">
        <f t="shared" si="142"/>
        <v>0.2012333542945807</v>
      </c>
      <c r="W206">
        <f t="shared" si="143"/>
        <v>4.1607731718107305E-2</v>
      </c>
      <c r="X206">
        <f t="shared" si="144"/>
        <v>-5.1972609335336067E-2</v>
      </c>
      <c r="Y206">
        <f>($O205*$G206-$QP205*$H206+$R205*$F206)/2</f>
        <v>-2.9127139000727525E-2</v>
      </c>
      <c r="Z206">
        <f t="shared" si="145"/>
        <v>1.3013718840683561E-2</v>
      </c>
      <c r="AA206">
        <f t="shared" si="146"/>
        <v>0.5995692949557434</v>
      </c>
      <c r="AB206">
        <f t="shared" si="147"/>
        <v>0.200629917857958</v>
      </c>
      <c r="AC206">
        <f t="shared" si="148"/>
        <v>0.81904228381490862</v>
      </c>
      <c r="AD206">
        <f t="shared" si="149"/>
        <v>-0.19123049257158775</v>
      </c>
      <c r="AE206">
        <f t="shared" si="150"/>
        <v>2.8275743122350712E-2</v>
      </c>
      <c r="AF206">
        <f t="shared" si="151"/>
        <v>-6.2302247399845384E-3</v>
      </c>
      <c r="AG206">
        <f t="shared" si="152"/>
        <v>-4.074210053061271E-2</v>
      </c>
      <c r="AH206">
        <f t="shared" si="153"/>
        <v>-3.8959925427582494E-3</v>
      </c>
      <c r="AI206">
        <f t="shared" si="154"/>
        <v>5.0134128724569051E-2</v>
      </c>
      <c r="AJ206">
        <f t="shared" si="176"/>
        <v>0.1990852001871774</v>
      </c>
      <c r="AK206">
        <f t="shared" si="177"/>
        <v>-0.66690114899114694</v>
      </c>
      <c r="AL206">
        <f t="shared" si="178"/>
        <v>0.17667019541593662</v>
      </c>
      <c r="AM206">
        <f t="shared" si="179"/>
        <v>0.69196583077515972</v>
      </c>
      <c r="AN206">
        <f>$AJ206*$S206-$AK206*$T206-$AL206*$U206-$AM206*$V206</f>
        <v>0</v>
      </c>
      <c r="AO206">
        <f>$AJ206*$T206+$AK206*$S206+$AL206*$V206-$AM206*$U206</f>
        <v>-5.0670550714523865E-3</v>
      </c>
      <c r="AP206">
        <f>$AJ206*$U206-$AK206*$V206+$AL206*$S206+$AM206*$T206</f>
        <v>6.2484454608657536E-3</v>
      </c>
      <c r="AQ206">
        <f>$AJ206*$V206+$AK206*$U206-$AL206*$T206+$AM206*$S206</f>
        <v>0.98871639484107554</v>
      </c>
      <c r="AR206">
        <f t="shared" si="155"/>
        <v>0</v>
      </c>
      <c r="AS206">
        <f t="shared" si="156"/>
        <v>-5.0670550714523865E-3</v>
      </c>
      <c r="AT206">
        <f t="shared" si="157"/>
        <v>6.2484454608657536E-3</v>
      </c>
      <c r="AU206">
        <f t="shared" si="158"/>
        <v>-1.1283605158924459E-2</v>
      </c>
      <c r="AV206">
        <f t="shared" si="159"/>
        <v>8.4643017788042119E-2</v>
      </c>
      <c r="AW206">
        <f t="shared" si="160"/>
        <v>-0.10327134760620711</v>
      </c>
      <c r="AX206">
        <f t="shared" si="161"/>
        <v>-5.3605905164835758E-2</v>
      </c>
      <c r="AY206">
        <f t="shared" si="162"/>
        <v>2.7485211055639155E-2</v>
      </c>
      <c r="AZ206">
        <f t="shared" si="163"/>
        <v>1.0408340855860843E-17</v>
      </c>
      <c r="BA206">
        <f t="shared" si="164"/>
        <v>-7.8795647971203184E-2</v>
      </c>
      <c r="BB206">
        <f t="shared" si="165"/>
        <v>-7.679739706173111E-2</v>
      </c>
      <c r="BC206">
        <f t="shared" si="166"/>
        <v>9.4812461132390433E-2</v>
      </c>
      <c r="BD206">
        <f t="shared" si="167"/>
        <v>-41.908868585097878</v>
      </c>
      <c r="BE206">
        <f t="shared" si="168"/>
        <v>18.089661986956983</v>
      </c>
      <c r="BF206">
        <f t="shared" si="169"/>
        <v>41.684064815026908</v>
      </c>
      <c r="BG206">
        <f t="shared" si="170"/>
        <v>7.6316544684906171</v>
      </c>
      <c r="BH206">
        <f t="shared" si="171"/>
        <v>0</v>
      </c>
      <c r="BI206">
        <f t="shared" si="172"/>
        <v>33.161171140000782</v>
      </c>
      <c r="BJ206">
        <f t="shared" si="173"/>
        <v>51.499591769266772</v>
      </c>
      <c r="BK206">
        <f t="shared" si="174"/>
        <v>-7.8737743654584085</v>
      </c>
    </row>
    <row r="207" spans="2:63" x14ac:dyDescent="0.25">
      <c r="B207">
        <v>197</v>
      </c>
      <c r="C207">
        <f>'Исходные данные'!A200/9.81</f>
        <v>-0.95645973496432213</v>
      </c>
      <c r="D207">
        <f>'Исходные данные'!B200/9.81</f>
        <v>-3.0263098878695209E-2</v>
      </c>
      <c r="E207">
        <f>'Исходные данные'!C200/9.81</f>
        <v>6.321080530071356E-2</v>
      </c>
      <c r="F207">
        <f>'Исходные данные'!D200</f>
        <v>3.8624100000000001E-2</v>
      </c>
      <c r="G207">
        <f>'Исходные данные'!E200</f>
        <v>-2.16213E-2</v>
      </c>
      <c r="H207">
        <f>'Исходные данные'!F200</f>
        <v>-1.58844E-2</v>
      </c>
      <c r="I207">
        <f>'Исходные данные'!G200</f>
        <v>7.0611300000000004</v>
      </c>
      <c r="J207">
        <f>'Исходные данные'!H200</f>
        <v>61.045900000000003</v>
      </c>
      <c r="K207">
        <f>'Исходные данные'!I200</f>
        <v>1.9271499999999999</v>
      </c>
      <c r="L207">
        <f>'Исходные данные'!J200</f>
        <v>14970113</v>
      </c>
      <c r="M207">
        <f t="shared" si="175"/>
        <v>6.9905999999999996E-2</v>
      </c>
      <c r="O207">
        <f t="shared" si="135"/>
        <v>0.69593757799678635</v>
      </c>
      <c r="P207">
        <f t="shared" si="136"/>
        <v>0.17098337719035339</v>
      </c>
      <c r="Q207">
        <f t="shared" si="137"/>
        <v>0.65387900332994819</v>
      </c>
      <c r="R207">
        <f t="shared" si="138"/>
        <v>-0.20421303852834805</v>
      </c>
      <c r="S207">
        <f t="shared" si="139"/>
        <v>0.70809907780209291</v>
      </c>
      <c r="T207">
        <f t="shared" si="140"/>
        <v>-0.17397130940461406</v>
      </c>
      <c r="U207">
        <f t="shared" si="141"/>
        <v>-0.66530553010923343</v>
      </c>
      <c r="V207">
        <f t="shared" si="142"/>
        <v>0.20778165862708201</v>
      </c>
      <c r="W207">
        <f t="shared" si="143"/>
        <v>2.2281194908359081E-3</v>
      </c>
      <c r="X207">
        <f t="shared" si="144"/>
        <v>6.0724468747580199E-3</v>
      </c>
      <c r="Y207">
        <f>($O206*$G207-$QP206*$H207+$R206*$F207)/2</f>
        <v>-1.1568042692501213E-2</v>
      </c>
      <c r="Z207">
        <f t="shared" si="145"/>
        <v>-2.0420947914307534E-2</v>
      </c>
      <c r="AA207">
        <f t="shared" si="146"/>
        <v>0.60877572949811787</v>
      </c>
      <c r="AB207">
        <f t="shared" si="147"/>
        <v>0.12320926812269672</v>
      </c>
      <c r="AC207">
        <f t="shared" si="148"/>
        <v>0.50301288814307088</v>
      </c>
      <c r="AD207">
        <f t="shared" si="149"/>
        <v>-0.18494938038714631</v>
      </c>
      <c r="AE207">
        <f t="shared" si="150"/>
        <v>7.9618407116300596E-2</v>
      </c>
      <c r="AF207">
        <f t="shared" si="151"/>
        <v>4.3357131248701719E-2</v>
      </c>
      <c r="AG207">
        <f t="shared" si="152"/>
        <v>0.13870714302610848</v>
      </c>
      <c r="AH207">
        <f t="shared" si="153"/>
        <v>-1.643656989487734E-2</v>
      </c>
      <c r="AI207">
        <f t="shared" si="154"/>
        <v>0.16651956022710557</v>
      </c>
      <c r="AJ207">
        <f t="shared" si="176"/>
        <v>0.19623559118154951</v>
      </c>
      <c r="AK207">
        <f t="shared" si="177"/>
        <v>-0.63048417241010679</v>
      </c>
      <c r="AL207">
        <f t="shared" si="178"/>
        <v>0.16345232400552839</v>
      </c>
      <c r="AM207">
        <f t="shared" si="179"/>
        <v>0.66422522611737744</v>
      </c>
      <c r="AN207">
        <f>$AJ207*$S207-$AK207*$T207-$AL207*$U207-$AM207*$V207</f>
        <v>0</v>
      </c>
      <c r="AO207">
        <f>$AJ207*$T207+$AK207*$S207+$AL207*$V207-$AM207*$U207</f>
        <v>-4.7095126397879161E-3</v>
      </c>
      <c r="AP207">
        <f>$AJ207*$U207-$AK207*$V207+$AL207*$S207+$AM207*$T207</f>
        <v>6.307306298630605E-4</v>
      </c>
      <c r="AQ207">
        <f>$AJ207*$V207+$AK207*$U207-$AL207*$T207+$AM207*$S207</f>
        <v>0.9590120480672264</v>
      </c>
      <c r="AR207">
        <f t="shared" si="155"/>
        <v>0</v>
      </c>
      <c r="AS207">
        <f t="shared" si="156"/>
        <v>-4.7095126397879161E-3</v>
      </c>
      <c r="AT207">
        <f t="shared" si="157"/>
        <v>6.307306298630605E-4</v>
      </c>
      <c r="AU207">
        <f t="shared" si="158"/>
        <v>-4.0987951932773603E-2</v>
      </c>
      <c r="AV207">
        <f t="shared" si="159"/>
        <v>4.2898334465601871E-3</v>
      </c>
      <c r="AW207">
        <f t="shared" si="160"/>
        <v>1.2078135595878475E-2</v>
      </c>
      <c r="AX207">
        <f t="shared" si="161"/>
        <v>-2.0218651619922236E-2</v>
      </c>
      <c r="AY207">
        <f t="shared" si="162"/>
        <v>-4.0006921769694191E-2</v>
      </c>
      <c r="AZ207">
        <f t="shared" si="163"/>
        <v>0</v>
      </c>
      <c r="BA207">
        <f t="shared" si="164"/>
        <v>-2.3011682529631209E-2</v>
      </c>
      <c r="BB207">
        <f t="shared" si="165"/>
        <v>-1.2720416963425544E-2</v>
      </c>
      <c r="BC207">
        <f t="shared" si="166"/>
        <v>-3.8990631404121449E-2</v>
      </c>
      <c r="BD207">
        <f t="shared" si="167"/>
        <v>-40.730418946359904</v>
      </c>
      <c r="BE207">
        <f t="shared" si="168"/>
        <v>18.64059736008544</v>
      </c>
      <c r="BF207">
        <f t="shared" si="169"/>
        <v>40.712650364537957</v>
      </c>
      <c r="BG207">
        <f t="shared" si="170"/>
        <v>7.1618856022779029</v>
      </c>
      <c r="BH207">
        <f t="shared" si="171"/>
        <v>0</v>
      </c>
      <c r="BI207">
        <f t="shared" si="172"/>
        <v>33.509498234106722</v>
      </c>
      <c r="BJ207">
        <f t="shared" si="173"/>
        <v>50.807626293375009</v>
      </c>
      <c r="BK207">
        <f t="shared" si="174"/>
        <v>-8.7105688299070323</v>
      </c>
    </row>
    <row r="208" spans="2:63" x14ac:dyDescent="0.25">
      <c r="B208">
        <v>198</v>
      </c>
      <c r="C208">
        <f>'Исходные данные'!A201/9.81</f>
        <v>-0.90423139653414875</v>
      </c>
      <c r="D208">
        <f>'Исходные данные'!B201/9.81</f>
        <v>-5.3204485219164113E-2</v>
      </c>
      <c r="E208">
        <f>'Исходные данные'!C201/9.81</f>
        <v>4.856738022426095E-2</v>
      </c>
      <c r="F208">
        <f>'Исходные данные'!D201</f>
        <v>-6.8227300000000005E-2</v>
      </c>
      <c r="G208">
        <f>'Исходные данные'!E201</f>
        <v>2.95394E-2</v>
      </c>
      <c r="H208">
        <f>'Исходные данные'!F201</f>
        <v>-4.2930299999999998E-2</v>
      </c>
      <c r="I208">
        <f>'Исходные данные'!G201</f>
        <v>7.0611300000000004</v>
      </c>
      <c r="J208">
        <f>'Исходные данные'!H201</f>
        <v>61.045900000000003</v>
      </c>
      <c r="K208">
        <f>'Исходные данные'!I201</f>
        <v>1.9271499999999999</v>
      </c>
      <c r="L208">
        <f>'Исходные данные'!J201</f>
        <v>15030357</v>
      </c>
      <c r="M208">
        <f t="shared" si="175"/>
        <v>6.0243999999999999E-2</v>
      </c>
      <c r="O208">
        <f t="shared" si="135"/>
        <v>0.67858065797626899</v>
      </c>
      <c r="P208">
        <f t="shared" si="136"/>
        <v>0.16298976610479651</v>
      </c>
      <c r="Q208">
        <f t="shared" si="137"/>
        <v>0.65536816292130551</v>
      </c>
      <c r="R208">
        <f t="shared" si="138"/>
        <v>-0.204563216754855</v>
      </c>
      <c r="S208">
        <f t="shared" si="139"/>
        <v>0.70804162433397555</v>
      </c>
      <c r="T208">
        <f t="shared" si="140"/>
        <v>-0.17006605977662675</v>
      </c>
      <c r="U208">
        <f t="shared" si="141"/>
        <v>-0.68382134556479279</v>
      </c>
      <c r="V208">
        <f t="shared" si="142"/>
        <v>0.21344444550194638</v>
      </c>
      <c r="W208">
        <f t="shared" si="143"/>
        <v>-8.2081931341594066E-3</v>
      </c>
      <c r="X208">
        <f t="shared" si="144"/>
        <v>-3.476041653080577E-2</v>
      </c>
      <c r="Y208">
        <f>($O207*$G208-$QP207*$H208+$R207*$F208)/2</f>
        <v>1.7245241367531715E-2</v>
      </c>
      <c r="Z208">
        <f t="shared" si="145"/>
        <v>9.8931681456973335E-3</v>
      </c>
      <c r="AA208">
        <f t="shared" si="146"/>
        <v>0.50808279879468965</v>
      </c>
      <c r="AB208">
        <f t="shared" si="147"/>
        <v>0.10333922007826009</v>
      </c>
      <c r="AC208">
        <f t="shared" si="148"/>
        <v>0.65992056198880178</v>
      </c>
      <c r="AD208">
        <f t="shared" si="149"/>
        <v>-0.21413017059853812</v>
      </c>
      <c r="AE208">
        <f t="shared" si="150"/>
        <v>0.10727615718407735</v>
      </c>
      <c r="AF208">
        <f t="shared" si="151"/>
        <v>3.862880285379694E-2</v>
      </c>
      <c r="AG208">
        <f t="shared" si="152"/>
        <v>-3.4500862798212406E-3</v>
      </c>
      <c r="AH208">
        <f t="shared" si="153"/>
        <v>5.6632672498176696E-3</v>
      </c>
      <c r="AI208">
        <f t="shared" si="154"/>
        <v>0.11421179449330725</v>
      </c>
      <c r="AJ208">
        <f t="shared" si="176"/>
        <v>0.19218408909100271</v>
      </c>
      <c r="AK208">
        <f t="shared" si="177"/>
        <v>-0.59264810190968709</v>
      </c>
      <c r="AL208">
        <f t="shared" si="178"/>
        <v>0.14095296263537624</v>
      </c>
      <c r="AM208">
        <f t="shared" si="179"/>
        <v>0.61688956742951651</v>
      </c>
      <c r="AN208">
        <f>$AJ208*$S208-$AK208*$T208-$AL208*$U208-$AM208*$V208</f>
        <v>0</v>
      </c>
      <c r="AO208">
        <f>$AJ208*$T208+$AK208*$S208+$AL208*$V208-$AM208*$U208</f>
        <v>-3.7563450194988413E-4</v>
      </c>
      <c r="AP208">
        <f>$AJ208*$U208-$AK208*$V208+$AL208*$S208+$AM208*$T208</f>
        <v>-1.0033550339466957E-2</v>
      </c>
      <c r="AQ208">
        <f>$AJ208*$V208+$AK208*$U208-$AL208*$T208+$AM208*$S208</f>
        <v>0.90704085515134736</v>
      </c>
      <c r="AR208">
        <f t="shared" si="155"/>
        <v>0</v>
      </c>
      <c r="AS208">
        <f t="shared" si="156"/>
        <v>-3.7563450194988413E-4</v>
      </c>
      <c r="AT208">
        <f t="shared" si="157"/>
        <v>-1.0033550339466957E-2</v>
      </c>
      <c r="AU208">
        <f t="shared" si="158"/>
        <v>-9.2959144848652642E-2</v>
      </c>
      <c r="AV208">
        <f t="shared" si="159"/>
        <v>-1.7020790907086778E-2</v>
      </c>
      <c r="AW208">
        <f t="shared" si="160"/>
        <v>-6.839020328559646E-2</v>
      </c>
      <c r="AX208">
        <f t="shared" si="161"/>
        <v>4.0998861002531466E-2</v>
      </c>
      <c r="AY208">
        <f t="shared" si="162"/>
        <v>2.0396948937838201E-2</v>
      </c>
      <c r="AZ208">
        <f t="shared" si="163"/>
        <v>0</v>
      </c>
      <c r="BA208">
        <f t="shared" si="164"/>
        <v>-2.2829603558028828E-2</v>
      </c>
      <c r="BB208">
        <f t="shared" si="165"/>
        <v>5.1796760561472671E-2</v>
      </c>
      <c r="BC208">
        <f t="shared" si="166"/>
        <v>6.4548091160472817E-2</v>
      </c>
      <c r="BD208">
        <f t="shared" si="167"/>
        <v>-40.764207260844167</v>
      </c>
      <c r="BE208">
        <f t="shared" si="168"/>
        <v>18.542284670324968</v>
      </c>
      <c r="BF208">
        <f t="shared" si="169"/>
        <v>39.666013794280452</v>
      </c>
      <c r="BG208">
        <f t="shared" si="170"/>
        <v>6.6299438814272467</v>
      </c>
      <c r="BH208">
        <f t="shared" si="171"/>
        <v>0</v>
      </c>
      <c r="BI208">
        <f t="shared" si="172"/>
        <v>33.061504931218785</v>
      </c>
      <c r="BJ208">
        <f t="shared" si="173"/>
        <v>50.875347795497525</v>
      </c>
      <c r="BK208">
        <f t="shared" si="174"/>
        <v>-9.9403847601368991</v>
      </c>
    </row>
    <row r="209" spans="2:63" x14ac:dyDescent="0.25">
      <c r="B209">
        <v>199</v>
      </c>
      <c r="C209">
        <f>'Исходные данные'!A202/9.81</f>
        <v>-0.80538837920489292</v>
      </c>
      <c r="D209">
        <f>'Исходные данные'!B202/9.81</f>
        <v>-5.6377166156982669E-2</v>
      </c>
      <c r="E209">
        <f>'Исходные данные'!C202/9.81</f>
        <v>2.9042813455657492E-2</v>
      </c>
      <c r="F209">
        <f>'Исходные данные'!D202</f>
        <v>-0.153895</v>
      </c>
      <c r="G209">
        <f>'Исходные данные'!E202</f>
        <v>0.10881200000000001</v>
      </c>
      <c r="H209">
        <f>'Исходные данные'!F202</f>
        <v>-3.91998E-2</v>
      </c>
      <c r="I209">
        <f>'Исходные данные'!G202</f>
        <v>7.4232399999999998</v>
      </c>
      <c r="J209">
        <f>'Исходные данные'!H202</f>
        <v>60.317</v>
      </c>
      <c r="K209">
        <f>'Исходные данные'!I202</f>
        <v>3.3287100000000001</v>
      </c>
      <c r="L209">
        <f>'Исходные данные'!J202</f>
        <v>15088259</v>
      </c>
      <c r="M209">
        <f t="shared" si="175"/>
        <v>5.7902000000000002E-2</v>
      </c>
      <c r="O209">
        <f t="shared" si="135"/>
        <v>0.66014147412830304</v>
      </c>
      <c r="P209">
        <f t="shared" si="136"/>
        <v>0.15708312576362143</v>
      </c>
      <c r="Q209">
        <f t="shared" si="137"/>
        <v>0.65419807361456628</v>
      </c>
      <c r="R209">
        <f t="shared" si="138"/>
        <v>-0.19902446850072425</v>
      </c>
      <c r="S209">
        <f t="shared" si="139"/>
        <v>0.71132275934039824</v>
      </c>
      <c r="T209">
        <f t="shared" si="140"/>
        <v>-0.1692619034602228</v>
      </c>
      <c r="U209">
        <f t="shared" si="141"/>
        <v>-0.70491856233266004</v>
      </c>
      <c r="V209">
        <f t="shared" si="142"/>
        <v>0.21445499132914062</v>
      </c>
      <c r="W209">
        <f t="shared" si="143"/>
        <v>-2.7123723836621198E-2</v>
      </c>
      <c r="X209">
        <f t="shared" si="144"/>
        <v>-5.3930769265305614E-2</v>
      </c>
      <c r="Y209">
        <f>($O208*$G209-$QP208*$H209+$R208*$F209)/2</f>
        <v>5.2659487399101104E-2</v>
      </c>
      <c r="Z209">
        <f t="shared" si="145"/>
        <v>4.5996449892815643E-2</v>
      </c>
      <c r="AA209">
        <f t="shared" si="146"/>
        <v>0.48958051800336999</v>
      </c>
      <c r="AB209">
        <f t="shared" si="147"/>
        <v>0.12893438960084824</v>
      </c>
      <c r="AC209">
        <f t="shared" si="148"/>
        <v>0.61153748649266593</v>
      </c>
      <c r="AD209">
        <f t="shared" si="149"/>
        <v>-0.16995035461941746</v>
      </c>
      <c r="AE209">
        <f t="shared" si="150"/>
        <v>0.20065551487565786</v>
      </c>
      <c r="AF209">
        <f t="shared" si="151"/>
        <v>3.6155524052331259E-2</v>
      </c>
      <c r="AG209">
        <f t="shared" si="152"/>
        <v>4.6533653082998533E-2</v>
      </c>
      <c r="AH209">
        <f t="shared" si="153"/>
        <v>-3.6747389044803201E-2</v>
      </c>
      <c r="AI209">
        <f t="shared" si="154"/>
        <v>0.21233372092150846</v>
      </c>
      <c r="AJ209">
        <f t="shared" si="176"/>
        <v>0.16917498806672573</v>
      </c>
      <c r="AK209">
        <f t="shared" si="177"/>
        <v>-0.5238909548090549</v>
      </c>
      <c r="AL209">
        <f t="shared" si="178"/>
        <v>0.1185129526152823</v>
      </c>
      <c r="AM209">
        <f t="shared" si="179"/>
        <v>0.53719999039321586</v>
      </c>
      <c r="AN209">
        <f>$AJ209*$S209-$AK209*$T209-$AL209*$U209-$AM209*$V209</f>
        <v>0</v>
      </c>
      <c r="AO209">
        <f>$AJ209*$T209+$AK209*$S209+$AL209*$V209-$AM209*$U209</f>
        <v>2.8074990723184756E-3</v>
      </c>
      <c r="AP209">
        <f>$AJ209*$U209-$AK209*$V209+$AL209*$S209+$AM209*$T209</f>
        <v>-1.3530091640538811E-2</v>
      </c>
      <c r="AQ209">
        <f>$AJ209*$V209+$AK209*$U209-$AL209*$T209+$AM209*$S209</f>
        <v>0.80776318671053227</v>
      </c>
      <c r="AR209">
        <f t="shared" si="155"/>
        <v>0</v>
      </c>
      <c r="AS209">
        <f t="shared" si="156"/>
        <v>2.8074990723184756E-3</v>
      </c>
      <c r="AT209">
        <f t="shared" si="157"/>
        <v>-1.3530091640538811E-2</v>
      </c>
      <c r="AU209">
        <f t="shared" si="158"/>
        <v>-0.19223681328946773</v>
      </c>
      <c r="AV209">
        <f t="shared" si="159"/>
        <v>-5.4812012507090363E-2</v>
      </c>
      <c r="AW209">
        <f t="shared" si="160"/>
        <v>-0.10558065534055065</v>
      </c>
      <c r="AX209">
        <f t="shared" si="161"/>
        <v>0.10861781177607668</v>
      </c>
      <c r="AY209">
        <f t="shared" si="162"/>
        <v>9.1892927861970203E-2</v>
      </c>
      <c r="AZ209">
        <f t="shared" si="163"/>
        <v>0</v>
      </c>
      <c r="BA209">
        <f t="shared" si="164"/>
        <v>2.2246324959255256E-2</v>
      </c>
      <c r="BB209">
        <f t="shared" si="165"/>
        <v>0.12298865328226555</v>
      </c>
      <c r="BC209">
        <f t="shared" si="166"/>
        <v>0.14642144268740798</v>
      </c>
      <c r="BD209">
        <f t="shared" si="167"/>
        <v>-39.96283621016029</v>
      </c>
      <c r="BE209">
        <f t="shared" si="168"/>
        <v>19.082583132587914</v>
      </c>
      <c r="BF209">
        <f t="shared" si="169"/>
        <v>37.817462727882912</v>
      </c>
      <c r="BG209">
        <f t="shared" si="170"/>
        <v>6.8159331150513847</v>
      </c>
      <c r="BH209">
        <f t="shared" si="171"/>
        <v>0</v>
      </c>
      <c r="BI209">
        <f t="shared" si="172"/>
        <v>33.252882827631637</v>
      </c>
      <c r="BJ209">
        <f t="shared" si="173"/>
        <v>49.824933973704184</v>
      </c>
      <c r="BK209">
        <f t="shared" si="174"/>
        <v>-10.772512684119697</v>
      </c>
    </row>
    <row r="210" spans="2:63" x14ac:dyDescent="0.25">
      <c r="B210">
        <v>200</v>
      </c>
      <c r="C210">
        <f>'Исходные данные'!A203/9.81</f>
        <v>-0.76487563710499484</v>
      </c>
      <c r="D210">
        <f>'Исходные данные'!B203/9.81</f>
        <v>-7.9562589194699287E-2</v>
      </c>
      <c r="E210">
        <f>'Исходные данные'!C203/9.81</f>
        <v>4.6370846075433229E-2</v>
      </c>
      <c r="F210">
        <f>'Исходные данные'!D203</f>
        <v>-0.121653</v>
      </c>
      <c r="G210">
        <f>'Исходные данные'!E203</f>
        <v>9.7087699999999999E-2</v>
      </c>
      <c r="H210">
        <f>'Исходные данные'!F203</f>
        <v>-9.9820000000000006E-2</v>
      </c>
      <c r="I210">
        <f>'Исходные данные'!G203</f>
        <v>7.4232399999999998</v>
      </c>
      <c r="J210">
        <f>'Исходные данные'!H203</f>
        <v>60.317</v>
      </c>
      <c r="K210">
        <f>'Исходные данные'!I203</f>
        <v>3.3287100000000001</v>
      </c>
      <c r="L210">
        <f>'Исходные данные'!J203</f>
        <v>15149974</v>
      </c>
      <c r="M210">
        <f t="shared" si="175"/>
        <v>6.1714999999999999E-2</v>
      </c>
      <c r="O210">
        <f t="shared" si="135"/>
        <v>0.64206620679869686</v>
      </c>
      <c r="P210">
        <f t="shared" si="136"/>
        <v>0.14842732367437028</v>
      </c>
      <c r="Q210">
        <f t="shared" si="137"/>
        <v>0.65104174587431274</v>
      </c>
      <c r="R210">
        <f t="shared" si="138"/>
        <v>-0.19702897008004622</v>
      </c>
      <c r="S210">
        <f t="shared" si="139"/>
        <v>0.71582842130893287</v>
      </c>
      <c r="T210">
        <f t="shared" si="140"/>
        <v>-0.16547903574412215</v>
      </c>
      <c r="U210">
        <f t="shared" si="141"/>
        <v>-0.7258350933606037</v>
      </c>
      <c r="V210">
        <f t="shared" si="142"/>
        <v>0.21966416408634251</v>
      </c>
      <c r="W210">
        <f t="shared" si="143"/>
        <v>-3.213578762944469E-2</v>
      </c>
      <c r="X210">
        <f t="shared" si="144"/>
        <v>-6.3143707284939343E-2</v>
      </c>
      <c r="Y210">
        <f>($O209*$G210-$QP209*$H210+$R209*$F210)/2</f>
        <v>4.4151770532122533E-2</v>
      </c>
      <c r="Z210">
        <f t="shared" si="145"/>
        <v>1.4470337845573177E-2</v>
      </c>
      <c r="AA210">
        <f t="shared" si="146"/>
        <v>0.47935813403858518</v>
      </c>
      <c r="AB210">
        <f t="shared" si="147"/>
        <v>0.10030967637785221</v>
      </c>
      <c r="AC210">
        <f t="shared" si="148"/>
        <v>0.59157674170358465</v>
      </c>
      <c r="AD210">
        <f t="shared" si="149"/>
        <v>-0.18588185915015734</v>
      </c>
      <c r="AE210">
        <f t="shared" si="150"/>
        <v>0.2194882986077753</v>
      </c>
      <c r="AF210">
        <f t="shared" si="151"/>
        <v>6.8928407925160723E-2</v>
      </c>
      <c r="AG210">
        <f t="shared" si="152"/>
        <v>7.6028297689781837E-2</v>
      </c>
      <c r="AH210">
        <f t="shared" si="153"/>
        <v>-1.595638715487277E-2</v>
      </c>
      <c r="AI210">
        <f t="shared" si="154"/>
        <v>0.24281916519392691</v>
      </c>
      <c r="AJ210">
        <f t="shared" si="176"/>
        <v>0.17446341077880398</v>
      </c>
      <c r="AK210">
        <f t="shared" si="177"/>
        <v>-0.47658757740805496</v>
      </c>
      <c r="AL210">
        <f t="shared" si="178"/>
        <v>9.2735508591300045E-2</v>
      </c>
      <c r="AM210">
        <f t="shared" si="179"/>
        <v>0.51592986122449014</v>
      </c>
      <c r="AN210">
        <f>$AJ210*$S210-$AK210*$T210-$AL210*$U210-$AM210*$V210</f>
        <v>0</v>
      </c>
      <c r="AO210">
        <f>$AJ210*$T210+$AK210*$S210+$AL210*$V210-$AM210*$U210</f>
        <v>2.482569682546687E-2</v>
      </c>
      <c r="AP210">
        <f>$AJ210*$U210-$AK210*$V210+$AL210*$S210+$AM210*$T210</f>
        <v>-4.0935317478203198E-2</v>
      </c>
      <c r="AQ210">
        <f>$AJ210*$V210+$AK210*$U210-$AL210*$T210+$AM210*$S210</f>
        <v>0.76891038864225036</v>
      </c>
      <c r="AR210">
        <f t="shared" si="155"/>
        <v>0</v>
      </c>
      <c r="AS210">
        <f t="shared" si="156"/>
        <v>2.482569682546687E-2</v>
      </c>
      <c r="AT210">
        <f t="shared" si="157"/>
        <v>-4.0935317478203198E-2</v>
      </c>
      <c r="AU210">
        <f t="shared" si="158"/>
        <v>-0.23108961135774964</v>
      </c>
      <c r="AV210">
        <f t="shared" si="159"/>
        <v>-6.481894829735356E-2</v>
      </c>
      <c r="AW210">
        <f t="shared" si="160"/>
        <v>-0.12396717779041527</v>
      </c>
      <c r="AX210">
        <f t="shared" si="161"/>
        <v>0.10112191201213334</v>
      </c>
      <c r="AY210">
        <f t="shared" si="162"/>
        <v>2.9520600220901992E-2</v>
      </c>
      <c r="AZ210">
        <f t="shared" si="163"/>
        <v>1.5612511283791264E-17</v>
      </c>
      <c r="BA210">
        <f t="shared" si="164"/>
        <v>-3.4373104219285196E-2</v>
      </c>
      <c r="BB210">
        <f t="shared" si="165"/>
        <v>0.14177991204866397</v>
      </c>
      <c r="BC210">
        <f t="shared" si="166"/>
        <v>0.11360656911505279</v>
      </c>
      <c r="BD210">
        <f t="shared" si="167"/>
        <v>-39.714844329098298</v>
      </c>
      <c r="BE210">
        <f t="shared" si="168"/>
        <v>18.817537107183789</v>
      </c>
      <c r="BF210">
        <f t="shared" si="169"/>
        <v>36.770842547031883</v>
      </c>
      <c r="BG210">
        <f t="shared" si="170"/>
        <v>6.2571039556558494</v>
      </c>
      <c r="BH210">
        <f t="shared" si="171"/>
        <v>0</v>
      </c>
      <c r="BI210">
        <f t="shared" si="172"/>
        <v>32.660964049329479</v>
      </c>
      <c r="BJ210">
        <f t="shared" si="173"/>
        <v>49.979083824108166</v>
      </c>
      <c r="BK210">
        <f t="shared" si="174"/>
        <v>-11.818540469655185</v>
      </c>
    </row>
    <row r="211" spans="2:63" x14ac:dyDescent="0.25">
      <c r="B211">
        <v>201</v>
      </c>
      <c r="C211">
        <f>'Исходные данные'!A204/9.81</f>
        <v>-0.69775942915392453</v>
      </c>
      <c r="D211">
        <f>'Исходные данные'!B204/9.81</f>
        <v>-2.4649745158002039E-2</v>
      </c>
      <c r="E211">
        <f>'Исходные данные'!C204/9.81</f>
        <v>-7.8098267074413856E-3</v>
      </c>
      <c r="F211">
        <f>'Исходные данные'!D204</f>
        <v>-0.22544</v>
      </c>
      <c r="G211">
        <f>'Исходные данные'!E204</f>
        <v>9.5888600000000004E-2</v>
      </c>
      <c r="H211">
        <f>'Исходные данные'!F204</f>
        <v>-7.9568899999999998E-2</v>
      </c>
      <c r="I211">
        <f>'Исходные данные'!G204</f>
        <v>6.51797</v>
      </c>
      <c r="J211">
        <f>'Исходные данные'!H204</f>
        <v>61.957000000000001</v>
      </c>
      <c r="K211">
        <f>'Исходные данные'!I204</f>
        <v>3.1535099999999998</v>
      </c>
      <c r="L211">
        <f>'Исходные данные'!J204</f>
        <v>15207755</v>
      </c>
      <c r="M211">
        <f t="shared" si="175"/>
        <v>5.7780999999999999E-2</v>
      </c>
      <c r="O211">
        <f t="shared" si="135"/>
        <v>0.62487716193473974</v>
      </c>
      <c r="P211">
        <f t="shared" si="136"/>
        <v>0.14667128083315281</v>
      </c>
      <c r="Q211">
        <f t="shared" si="137"/>
        <v>0.65601121556571218</v>
      </c>
      <c r="R211">
        <f t="shared" si="138"/>
        <v>-0.18677397886720837</v>
      </c>
      <c r="S211">
        <f t="shared" si="139"/>
        <v>0.71233870162661983</v>
      </c>
      <c r="T211">
        <f t="shared" si="140"/>
        <v>-0.16720026929950904</v>
      </c>
      <c r="U211">
        <f t="shared" si="141"/>
        <v>-0.74783046335334558</v>
      </c>
      <c r="V211">
        <f t="shared" si="142"/>
        <v>0.2129159804656133</v>
      </c>
      <c r="W211">
        <f t="shared" si="143"/>
        <v>-2.2321702060847888E-2</v>
      </c>
      <c r="X211">
        <f t="shared" si="144"/>
        <v>-8.8828624566789638E-2</v>
      </c>
      <c r="Y211">
        <f>($O210*$G211-$QP210*$H211+$R210*$F211)/2</f>
        <v>5.2992520346041572E-2</v>
      </c>
      <c r="Z211">
        <f t="shared" si="145"/>
        <v>5.4957418828321232E-2</v>
      </c>
      <c r="AA211">
        <f t="shared" si="146"/>
        <v>0.46411782989659467</v>
      </c>
      <c r="AB211">
        <f t="shared" si="147"/>
        <v>0.18081209375023449</v>
      </c>
      <c r="AC211">
        <f t="shared" si="148"/>
        <v>0.67529824972892472</v>
      </c>
      <c r="AD211">
        <f t="shared" si="149"/>
        <v>-0.11519240217918678</v>
      </c>
      <c r="AE211">
        <f t="shared" si="150"/>
        <v>0.2439297531679662</v>
      </c>
      <c r="AF211">
        <f t="shared" si="151"/>
        <v>-4.4392700335518329E-2</v>
      </c>
      <c r="AG211">
        <f t="shared" si="152"/>
        <v>-3.3250558959739607E-2</v>
      </c>
      <c r="AH211">
        <f t="shared" si="153"/>
        <v>-0.11218070181754111</v>
      </c>
      <c r="AI211">
        <f t="shared" si="154"/>
        <v>0.27415788490407356</v>
      </c>
      <c r="AJ211">
        <f t="shared" si="176"/>
        <v>0.11705310606348938</v>
      </c>
      <c r="AK211">
        <f t="shared" si="177"/>
        <v>-0.44574119669583739</v>
      </c>
      <c r="AL211">
        <f t="shared" si="178"/>
        <v>0.11606571936470897</v>
      </c>
      <c r="AM211">
        <f t="shared" si="179"/>
        <v>0.44924241924902036</v>
      </c>
      <c r="AN211">
        <f>$AJ211*$S211-$AK211*$T211-$AL211*$U211-$AM211*$V211</f>
        <v>0</v>
      </c>
      <c r="AO211">
        <f>$AJ211*$T211+$AK211*$S211+$AL211*$V211-$AM211*$U211</f>
        <v>2.3579396809988551E-2</v>
      </c>
      <c r="AP211">
        <f>$AJ211*$U211-$AK211*$V211+$AL211*$S211+$AM211*$T211</f>
        <v>1.4934195740419709E-2</v>
      </c>
      <c r="AQ211">
        <f>$AJ211*$V211+$AK211*$U211-$AL211*$T211+$AM211*$S211</f>
        <v>0.69768030368244538</v>
      </c>
      <c r="AR211">
        <f t="shared" si="155"/>
        <v>0</v>
      </c>
      <c r="AS211">
        <f t="shared" si="156"/>
        <v>2.3579396809988551E-2</v>
      </c>
      <c r="AT211">
        <f t="shared" si="157"/>
        <v>1.4934195740419709E-2</v>
      </c>
      <c r="AU211">
        <f t="shared" si="158"/>
        <v>-0.30231969631755462</v>
      </c>
      <c r="AV211">
        <f t="shared" si="159"/>
        <v>-4.4699823540955405E-2</v>
      </c>
      <c r="AW211">
        <f t="shared" si="160"/>
        <v>-0.17516090284678815</v>
      </c>
      <c r="AX211">
        <f t="shared" si="161"/>
        <v>0.11369539450320401</v>
      </c>
      <c r="AY211">
        <f t="shared" si="162"/>
        <v>0.1122344838061629</v>
      </c>
      <c r="AZ211">
        <f t="shared" si="163"/>
        <v>0</v>
      </c>
      <c r="BA211">
        <f t="shared" si="164"/>
        <v>-9.1601351518785373E-3</v>
      </c>
      <c r="BB211">
        <f t="shared" si="165"/>
        <v>0.13294643890356825</v>
      </c>
      <c r="BC211">
        <f t="shared" si="166"/>
        <v>0.2204322194327071</v>
      </c>
      <c r="BD211">
        <f t="shared" si="167"/>
        <v>-41.011492281039359</v>
      </c>
      <c r="BE211">
        <f t="shared" si="168"/>
        <v>17.713623932250034</v>
      </c>
      <c r="BF211">
        <f t="shared" si="169"/>
        <v>37.035597780133415</v>
      </c>
      <c r="BG211">
        <f t="shared" si="170"/>
        <v>6.7820075027916245</v>
      </c>
      <c r="BH211">
        <f t="shared" si="171"/>
        <v>0</v>
      </c>
      <c r="BI211">
        <f t="shared" si="172"/>
        <v>32.432494853531452</v>
      </c>
      <c r="BJ211">
        <f t="shared" si="173"/>
        <v>52.146065824015558</v>
      </c>
      <c r="BK211">
        <f t="shared" si="174"/>
        <v>-10.955341340829694</v>
      </c>
    </row>
    <row r="212" spans="2:63" x14ac:dyDescent="0.25">
      <c r="B212">
        <v>202</v>
      </c>
      <c r="C212">
        <f>'Исходные данные'!A205/9.81</f>
        <v>-0.76219062181447494</v>
      </c>
      <c r="D212">
        <f>'Исходные данные'!B205/9.81</f>
        <v>-3.4167991845056062E-2</v>
      </c>
      <c r="E212">
        <f>'Исходные данные'!C205/9.81</f>
        <v>4.1245667686034652E-2</v>
      </c>
      <c r="F212">
        <f>'Исходные данные'!D205</f>
        <v>0.130554</v>
      </c>
      <c r="G212">
        <f>'Исходные данные'!E205</f>
        <v>0.15437699999999999</v>
      </c>
      <c r="H212">
        <f>'Исходные данные'!F205</f>
        <v>-1.9614800000000002E-2</v>
      </c>
      <c r="I212">
        <f>'Исходные данные'!G205</f>
        <v>6.51797</v>
      </c>
      <c r="J212">
        <f>'Исходные данные'!H205</f>
        <v>61.957000000000001</v>
      </c>
      <c r="K212">
        <f>'Исходные данные'!I205</f>
        <v>3.1535099999999998</v>
      </c>
      <c r="L212">
        <f>'Исходные данные'!J205</f>
        <v>15266486</v>
      </c>
      <c r="M212">
        <f t="shared" si="175"/>
        <v>5.8730999999999998E-2</v>
      </c>
      <c r="O212">
        <f t="shared" si="135"/>
        <v>0.60564948349605352</v>
      </c>
      <c r="P212">
        <f t="shared" si="136"/>
        <v>0.15210177558409671</v>
      </c>
      <c r="Q212">
        <f t="shared" si="137"/>
        <v>0.65720227529986297</v>
      </c>
      <c r="R212">
        <f t="shared" si="138"/>
        <v>-0.18089204745247525</v>
      </c>
      <c r="S212">
        <f t="shared" si="139"/>
        <v>0.70870761068817434</v>
      </c>
      <c r="T212">
        <f t="shared" si="140"/>
        <v>-0.1779836174108394</v>
      </c>
      <c r="U212">
        <f t="shared" si="141"/>
        <v>-0.76903269458436296</v>
      </c>
      <c r="V212">
        <f t="shared" si="142"/>
        <v>0.21167288049601871</v>
      </c>
      <c r="W212">
        <f t="shared" si="143"/>
        <v>-6.2042550031981947E-2</v>
      </c>
      <c r="X212">
        <f t="shared" si="144"/>
        <v>4.8773145371866354E-2</v>
      </c>
      <c r="Y212">
        <f>($O211*$G212-$QP211*$H212+$R211*$F212)/2</f>
        <v>3.6041285795484893E-2</v>
      </c>
      <c r="Z212">
        <f t="shared" si="145"/>
        <v>-3.7629528235851945E-2</v>
      </c>
      <c r="AA212">
        <f t="shared" si="146"/>
        <v>0.44807936945372295</v>
      </c>
      <c r="AB212">
        <f t="shared" si="147"/>
        <v>0.17804687810186365</v>
      </c>
      <c r="AC212">
        <f t="shared" si="148"/>
        <v>0.6478426116339463</v>
      </c>
      <c r="AD212">
        <f t="shared" si="149"/>
        <v>-9.9073429383884554E-2</v>
      </c>
      <c r="AE212">
        <f t="shared" si="150"/>
        <v>0.13944765856436239</v>
      </c>
      <c r="AF212">
        <f t="shared" si="151"/>
        <v>-2.4747218354832755E-2</v>
      </c>
      <c r="AG212">
        <f t="shared" si="152"/>
        <v>6.4429124144561867E-3</v>
      </c>
      <c r="AH212">
        <f t="shared" si="153"/>
        <v>-6.917301459841832E-2</v>
      </c>
      <c r="AI212">
        <f t="shared" si="154"/>
        <v>0.15774818973413959</v>
      </c>
      <c r="AJ212">
        <f t="shared" si="176"/>
        <v>0.1458468421707976</v>
      </c>
      <c r="AK212">
        <f t="shared" si="177"/>
        <v>-0.44069432778014028</v>
      </c>
      <c r="AL212">
        <f t="shared" si="178"/>
        <v>0.11090685622584256</v>
      </c>
      <c r="AM212">
        <f t="shared" si="179"/>
        <v>0.52069681597141115</v>
      </c>
      <c r="AN212">
        <f>$AJ212*$S212-$AK212*$T212-$AL212*$U212-$AM212*$V212</f>
        <v>0</v>
      </c>
      <c r="AO212">
        <f>$AJ212*$T212+$AK212*$S212+$AL212*$V212-$AM212*$U212</f>
        <v>8.5627076529673718E-2</v>
      </c>
      <c r="AP212">
        <f>$AJ212*$U212-$AK212*$V212+$AL212*$S212+$AM212*$T212</f>
        <v>-3.295292204789399E-2</v>
      </c>
      <c r="AQ212">
        <f>$AJ212*$V212+$AK212*$U212-$AL212*$T212+$AM212*$S212</f>
        <v>0.75854156738112488</v>
      </c>
      <c r="AR212">
        <f t="shared" si="155"/>
        <v>0</v>
      </c>
      <c r="AS212">
        <f t="shared" si="156"/>
        <v>8.5627076529673718E-2</v>
      </c>
      <c r="AT212">
        <f t="shared" si="157"/>
        <v>-3.295292204789399E-2</v>
      </c>
      <c r="AU212">
        <f t="shared" si="158"/>
        <v>-0.24145843261887512</v>
      </c>
      <c r="AV212">
        <f t="shared" si="159"/>
        <v>-0.12486257219594389</v>
      </c>
      <c r="AW212">
        <f t="shared" si="160"/>
        <v>9.4104643088362791E-2</v>
      </c>
      <c r="AX212">
        <f t="shared" si="161"/>
        <v>7.2865615858286728E-2</v>
      </c>
      <c r="AY212">
        <f t="shared" si="162"/>
        <v>-7.4199063529030607E-2</v>
      </c>
      <c r="AZ212">
        <f t="shared" si="163"/>
        <v>0</v>
      </c>
      <c r="BA212">
        <f t="shared" si="164"/>
        <v>4.7278338072946395E-2</v>
      </c>
      <c r="BB212">
        <f t="shared" si="165"/>
        <v>0.14095063372966005</v>
      </c>
      <c r="BC212">
        <f t="shared" si="166"/>
        <v>-0.13841612270363376</v>
      </c>
      <c r="BD212">
        <f t="shared" si="167"/>
        <v>-41.139231300395622</v>
      </c>
      <c r="BE212">
        <f t="shared" si="168"/>
        <v>17.22762769513665</v>
      </c>
      <c r="BF212">
        <f t="shared" si="169"/>
        <v>35.865521640108973</v>
      </c>
      <c r="BG212">
        <f t="shared" si="170"/>
        <v>7.0500666982272717</v>
      </c>
      <c r="BH212">
        <f t="shared" si="171"/>
        <v>0</v>
      </c>
      <c r="BI212">
        <f t="shared" si="172"/>
        <v>32.544950131982716</v>
      </c>
      <c r="BJ212">
        <f t="shared" si="173"/>
        <v>52.15416409543851</v>
      </c>
      <c r="BK212">
        <f t="shared" si="174"/>
        <v>-10.576757331707599</v>
      </c>
    </row>
    <row r="213" spans="2:63" x14ac:dyDescent="0.25">
      <c r="B213">
        <v>203</v>
      </c>
      <c r="C213">
        <f>'Исходные данные'!A206/9.81</f>
        <v>-0.85493272171253809</v>
      </c>
      <c r="D213">
        <f>'Исходные данные'!B206/9.81</f>
        <v>-9.1765545361875631E-2</v>
      </c>
      <c r="E213">
        <f>'Исходные данные'!C206/9.81</f>
        <v>-1.6839959225280327E-2</v>
      </c>
      <c r="F213">
        <f>'Исходные данные'!D206</f>
        <v>-1.48016E-2</v>
      </c>
      <c r="G213">
        <f>'Исходные данные'!E206</f>
        <v>0.145451</v>
      </c>
      <c r="H213">
        <f>'Исходные данные'!F206</f>
        <v>-3.0941499999999999E-3</v>
      </c>
      <c r="I213">
        <f>'Исходные данные'!G206</f>
        <v>8.3285099999999996</v>
      </c>
      <c r="J213">
        <f>'Исходные данные'!H206</f>
        <v>60.499200000000002</v>
      </c>
      <c r="K213">
        <f>'Исходные данные'!I206</f>
        <v>2.1023399999999999</v>
      </c>
      <c r="L213">
        <f>'Исходные данные'!J206</f>
        <v>15336707</v>
      </c>
      <c r="M213">
        <f t="shared" si="175"/>
        <v>7.0221000000000006E-2</v>
      </c>
      <c r="O213">
        <f t="shared" si="135"/>
        <v>0.60225938181007199</v>
      </c>
      <c r="P213">
        <f t="shared" si="136"/>
        <v>0.153774945529776</v>
      </c>
      <c r="Q213">
        <f t="shared" si="137"/>
        <v>0.67779945411169795</v>
      </c>
      <c r="R213">
        <f t="shared" si="138"/>
        <v>-0.18297750195146967</v>
      </c>
      <c r="S213">
        <f t="shared" si="139"/>
        <v>0.68496479649719488</v>
      </c>
      <c r="T213">
        <f t="shared" si="140"/>
        <v>-0.17489212696795672</v>
      </c>
      <c r="U213">
        <f t="shared" si="141"/>
        <v>-0.77087842742471446</v>
      </c>
      <c r="V213">
        <f t="shared" si="142"/>
        <v>0.20810493148495021</v>
      </c>
      <c r="W213">
        <f t="shared" si="143"/>
        <v>-4.6949542815889936E-2</v>
      </c>
      <c r="X213">
        <f t="shared" si="144"/>
        <v>7.6564326894878612E-3</v>
      </c>
      <c r="Y213">
        <f>($O212*$G213-$QP212*$H213+$R212*$F213)/2</f>
        <v>4.538490737677852E-2</v>
      </c>
      <c r="Z213">
        <f t="shared" si="145"/>
        <v>1.4988515104600794E-2</v>
      </c>
      <c r="AA213">
        <f t="shared" si="146"/>
        <v>0.6013164414287907</v>
      </c>
      <c r="AB213">
        <f t="shared" si="147"/>
        <v>0.16525639111943785</v>
      </c>
      <c r="AC213">
        <f t="shared" si="148"/>
        <v>0.85383597366888031</v>
      </c>
      <c r="AD213">
        <f t="shared" si="149"/>
        <v>-0.21470579469058823</v>
      </c>
      <c r="AE213">
        <f t="shared" si="150"/>
        <v>6.5906037127035442E-3</v>
      </c>
      <c r="AF213">
        <f t="shared" si="151"/>
        <v>-2.0008312091272289E-2</v>
      </c>
      <c r="AG213">
        <f t="shared" si="152"/>
        <v>-0.29908197575660772</v>
      </c>
      <c r="AH213">
        <f t="shared" si="153"/>
        <v>5.1431074203417596E-2</v>
      </c>
      <c r="AI213">
        <f t="shared" si="154"/>
        <v>0.30420215684020585</v>
      </c>
      <c r="AJ213">
        <f t="shared" si="176"/>
        <v>0.1905845355935038</v>
      </c>
      <c r="AK213">
        <f t="shared" si="177"/>
        <v>-0.54309639789348407</v>
      </c>
      <c r="AL213">
        <f t="shared" si="178"/>
        <v>0.10375635694701502</v>
      </c>
      <c r="AM213">
        <f t="shared" si="179"/>
        <v>0.55521966690672975</v>
      </c>
      <c r="AN213">
        <f>$AJ213*$S213-$AK213*$T213-$AL213*$U213-$AM213*$V213</f>
        <v>0</v>
      </c>
      <c r="AO213">
        <f>$AJ213*$T213+$AK213*$S213+$AL213*$V213-$AM213*$U213</f>
        <v>4.4265424795302155E-2</v>
      </c>
      <c r="AP213">
        <f>$AJ213*$U213-$AK213*$V213+$AL213*$S213+$AM213*$T213</f>
        <v>-5.9930564974698952E-2</v>
      </c>
      <c r="AQ213">
        <f>$AJ213*$V213+$AK213*$U213-$AL213*$T213+$AM213*$S213</f>
        <v>0.85677497497685162</v>
      </c>
      <c r="AR213">
        <f t="shared" si="155"/>
        <v>0</v>
      </c>
      <c r="AS213">
        <f t="shared" si="156"/>
        <v>4.4265424795302155E-2</v>
      </c>
      <c r="AT213">
        <f t="shared" si="157"/>
        <v>-5.9930564974698952E-2</v>
      </c>
      <c r="AU213">
        <f t="shared" si="158"/>
        <v>-0.14322502502314838</v>
      </c>
      <c r="AV213">
        <f t="shared" si="159"/>
        <v>-9.6876653003910185E-2</v>
      </c>
      <c r="AW213">
        <f t="shared" si="160"/>
        <v>1.5602644989603544E-2</v>
      </c>
      <c r="AX213">
        <f t="shared" si="161"/>
        <v>9.0783391884252621E-2</v>
      </c>
      <c r="AY213">
        <f t="shared" si="162"/>
        <v>3.0535755136003519E-2</v>
      </c>
      <c r="AZ213">
        <f t="shared" si="163"/>
        <v>0</v>
      </c>
      <c r="BA213">
        <f t="shared" si="164"/>
        <v>7.0062052895024624E-2</v>
      </c>
      <c r="BB213">
        <f t="shared" si="165"/>
        <v>0.12827609893829239</v>
      </c>
      <c r="BC213">
        <f t="shared" si="166"/>
        <v>4.6049661335016007E-3</v>
      </c>
      <c r="BD213">
        <f t="shared" si="167"/>
        <v>-41.902359984335973</v>
      </c>
      <c r="BE213">
        <f t="shared" si="168"/>
        <v>17.510880674418544</v>
      </c>
      <c r="BF213">
        <f t="shared" si="169"/>
        <v>34.588993618240998</v>
      </c>
      <c r="BG213">
        <f t="shared" si="170"/>
        <v>4.9243556417857937</v>
      </c>
      <c r="BH213">
        <f t="shared" si="171"/>
        <v>0</v>
      </c>
      <c r="BI213">
        <f t="shared" si="172"/>
        <v>30.316949360554553</v>
      </c>
      <c r="BJ213">
        <f t="shared" si="173"/>
        <v>51.488536689740826</v>
      </c>
      <c r="BK213">
        <f t="shared" si="174"/>
        <v>-12.796494987084678</v>
      </c>
    </row>
    <row r="214" spans="2:63" x14ac:dyDescent="0.25">
      <c r="B214">
        <v>204</v>
      </c>
      <c r="C214">
        <f>'Исходные данные'!A207/9.81</f>
        <v>-0.91692252803261975</v>
      </c>
      <c r="D214">
        <f>'Исходные данные'!B207/9.81</f>
        <v>-0.10518858307849134</v>
      </c>
      <c r="E214">
        <f>'Исходные данные'!C207/9.81</f>
        <v>7.3217125382262997E-3</v>
      </c>
      <c r="F214">
        <f>'Исходные данные'!D207</f>
        <v>-8.4881200000000004E-2</v>
      </c>
      <c r="G214">
        <f>'Исходные данные'!E207</f>
        <v>0.11161</v>
      </c>
      <c r="H214">
        <f>'Исходные данные'!F207</f>
        <v>5.8323300000000002E-3</v>
      </c>
      <c r="I214">
        <f>'Исходные данные'!G207</f>
        <v>8.3285099999999996</v>
      </c>
      <c r="J214">
        <f>'Исходные данные'!H207</f>
        <v>60.499200000000002</v>
      </c>
      <c r="K214">
        <f>'Исходные данные'!I207</f>
        <v>2.1023399999999999</v>
      </c>
      <c r="L214">
        <f>'Исходные данные'!J207</f>
        <v>15394429</v>
      </c>
      <c r="M214">
        <f t="shared" si="175"/>
        <v>5.7722000000000002E-2</v>
      </c>
      <c r="O214">
        <f t="shared" si="135"/>
        <v>0.60574466659082959</v>
      </c>
      <c r="P214">
        <f t="shared" si="136"/>
        <v>0.15105985543600903</v>
      </c>
      <c r="Q214">
        <f t="shared" si="137"/>
        <v>0.69527895344929436</v>
      </c>
      <c r="R214">
        <f t="shared" si="138"/>
        <v>-0.18864659361288111</v>
      </c>
      <c r="S214">
        <f t="shared" si="139"/>
        <v>0.66657200029729846</v>
      </c>
      <c r="T214">
        <f t="shared" si="140"/>
        <v>-0.16622890065100188</v>
      </c>
      <c r="U214">
        <f t="shared" si="141"/>
        <v>-0.76509709177243723</v>
      </c>
      <c r="V214">
        <f t="shared" si="142"/>
        <v>0.20759000316341111</v>
      </c>
      <c r="W214">
        <f t="shared" si="143"/>
        <v>-3.0764704996473987E-2</v>
      </c>
      <c r="X214">
        <f t="shared" si="144"/>
        <v>-1.3372614978147138E-2</v>
      </c>
      <c r="Y214">
        <f>($O213*$G214-$QP213*$H214+$R213*$F214)/2</f>
        <v>4.1374759771232617E-2</v>
      </c>
      <c r="Z214">
        <f t="shared" si="145"/>
        <v>3.9103914077618249E-2</v>
      </c>
      <c r="AA214">
        <f t="shared" si="146"/>
        <v>0.65894008242564284</v>
      </c>
      <c r="AB214">
        <f t="shared" si="147"/>
        <v>0.13141198464802561</v>
      </c>
      <c r="AC214">
        <f t="shared" si="148"/>
        <v>0.84786841526278367</v>
      </c>
      <c r="AD214">
        <f t="shared" si="149"/>
        <v>-0.268789765709745</v>
      </c>
      <c r="AE214">
        <f t="shared" si="150"/>
        <v>-4.6921582009900709E-2</v>
      </c>
      <c r="AF214">
        <f t="shared" si="151"/>
        <v>1.8512571150346636E-2</v>
      </c>
      <c r="AG214">
        <f t="shared" si="152"/>
        <v>-0.14078698077696511</v>
      </c>
      <c r="AH214">
        <f t="shared" si="153"/>
        <v>7.1037357119100863E-2</v>
      </c>
      <c r="AI214">
        <f t="shared" si="154"/>
        <v>0.16556458018449688</v>
      </c>
      <c r="AJ214">
        <f t="shared" si="176"/>
        <v>0.21302680861800422</v>
      </c>
      <c r="AK214">
        <f t="shared" si="177"/>
        <v>-0.57017376628642813</v>
      </c>
      <c r="AL214">
        <f t="shared" si="178"/>
        <v>0.10815087149665423</v>
      </c>
      <c r="AM214">
        <f t="shared" si="179"/>
        <v>0.62606225185158737</v>
      </c>
      <c r="AN214">
        <f>$AJ214*$S214-$AK214*$T214-$AL214*$U214-$AM214*$V214</f>
        <v>0</v>
      </c>
      <c r="AO214">
        <f>$AJ214*$T214+$AK214*$S214+$AL214*$V214-$AM214*$U214</f>
        <v>8.5976367799917797E-2</v>
      </c>
      <c r="AP214">
        <f>$AJ214*$U214-$AK214*$V214+$AL214*$S214+$AM214*$T214</f>
        <v>-7.6603114913064083E-2</v>
      </c>
      <c r="AQ214">
        <f>$AJ214*$V214+$AK214*$U214-$AL214*$T214+$AM214*$S214</f>
        <v>0.91575389426626663</v>
      </c>
      <c r="AR214">
        <f t="shared" si="155"/>
        <v>0</v>
      </c>
      <c r="AS214">
        <f t="shared" si="156"/>
        <v>8.5976367799917797E-2</v>
      </c>
      <c r="AT214">
        <f t="shared" si="157"/>
        <v>-7.6603114913064083E-2</v>
      </c>
      <c r="AU214">
        <f t="shared" si="158"/>
        <v>-8.4246105733733367E-2</v>
      </c>
      <c r="AV214">
        <f t="shared" si="159"/>
        <v>-6.367769300591454E-2</v>
      </c>
      <c r="AW214">
        <f t="shared" si="160"/>
        <v>-2.6306391582124944E-2</v>
      </c>
      <c r="AX214">
        <f t="shared" si="161"/>
        <v>8.2738680553321078E-2</v>
      </c>
      <c r="AY214">
        <f t="shared" si="162"/>
        <v>7.9408805160030904E-2</v>
      </c>
      <c r="AZ214">
        <f t="shared" si="163"/>
        <v>0</v>
      </c>
      <c r="BA214">
        <f t="shared" si="164"/>
        <v>7.0981137693728269E-2</v>
      </c>
      <c r="BB214">
        <f t="shared" si="165"/>
        <v>9.6131811055979399E-2</v>
      </c>
      <c r="BC214">
        <f t="shared" si="166"/>
        <v>7.3593337208407411E-2</v>
      </c>
      <c r="BD214">
        <f t="shared" si="167"/>
        <v>-42.925324697500805</v>
      </c>
      <c r="BE214">
        <f t="shared" si="168"/>
        <v>17.919631264447396</v>
      </c>
      <c r="BF214">
        <f t="shared" si="169"/>
        <v>34.758343515163759</v>
      </c>
      <c r="BG214">
        <f t="shared" si="170"/>
        <v>4.6218439317627791</v>
      </c>
      <c r="BH214">
        <f t="shared" si="171"/>
        <v>0</v>
      </c>
      <c r="BI214">
        <f t="shared" si="172"/>
        <v>29.831797982171132</v>
      </c>
      <c r="BJ214">
        <f t="shared" si="173"/>
        <v>51.522759306737555</v>
      </c>
      <c r="BK214">
        <f t="shared" si="174"/>
        <v>-13.762493070175186</v>
      </c>
    </row>
    <row r="215" spans="2:63" x14ac:dyDescent="0.25">
      <c r="B215">
        <v>205</v>
      </c>
      <c r="C215">
        <f>'Исходные данные'!A208/9.81</f>
        <v>-0.94645361875637102</v>
      </c>
      <c r="D215">
        <f>'Исходные данные'!B208/9.81</f>
        <v>-8.8104587155963296E-2</v>
      </c>
      <c r="E215">
        <f>'Исходные данные'!C208/9.81</f>
        <v>7.0776554536187558E-3</v>
      </c>
      <c r="F215">
        <f>'Исходные данные'!D208</f>
        <v>-0.226906</v>
      </c>
      <c r="G215">
        <f>'Исходные данные'!E208</f>
        <v>0.173429</v>
      </c>
      <c r="H215">
        <f>'Исходные данные'!F208</f>
        <v>-2.50773E-2</v>
      </c>
      <c r="I215">
        <f>'Исходные данные'!G208</f>
        <v>7.9664000000000001</v>
      </c>
      <c r="J215">
        <f>'Исходные данные'!H208</f>
        <v>62.3215</v>
      </c>
      <c r="K215">
        <f>'Исходные данные'!I208</f>
        <v>1.7519499999999999</v>
      </c>
      <c r="L215">
        <f>'Исходные данные'!J208</f>
        <v>15452448</v>
      </c>
      <c r="M215">
        <f t="shared" si="175"/>
        <v>5.8019000000000001E-2</v>
      </c>
      <c r="O215">
        <f t="shared" si="135"/>
        <v>0.61982908637602963</v>
      </c>
      <c r="P215">
        <f t="shared" si="136"/>
        <v>0.14661057374207093</v>
      </c>
      <c r="Q215">
        <f t="shared" si="137"/>
        <v>0.70077464657037425</v>
      </c>
      <c r="R215">
        <f t="shared" si="138"/>
        <v>-0.19112834776621312</v>
      </c>
      <c r="S215">
        <f t="shared" si="139"/>
        <v>0.66412780052702902</v>
      </c>
      <c r="T215">
        <f t="shared" si="140"/>
        <v>-0.15708872012220695</v>
      </c>
      <c r="U215">
        <f t="shared" si="141"/>
        <v>-0.7508584784444009</v>
      </c>
      <c r="V215">
        <f t="shared" si="142"/>
        <v>0.20478814565235459</v>
      </c>
      <c r="W215">
        <f t="shared" si="143"/>
        <v>-4.5517946641101453E-2</v>
      </c>
      <c r="X215">
        <f t="shared" si="144"/>
        <v>-6.1083014066552199E-2</v>
      </c>
      <c r="Y215">
        <f>($O214*$G215-$QP214*$H215+$R214*$F215)/2</f>
        <v>7.3929367876252691E-2</v>
      </c>
      <c r="Z215">
        <f t="shared" si="145"/>
        <v>8.4385342576139499E-2</v>
      </c>
      <c r="AA215">
        <f t="shared" si="146"/>
        <v>0.78894071119321496</v>
      </c>
      <c r="AB215">
        <f t="shared" si="147"/>
        <v>0.13745692114498365</v>
      </c>
      <c r="AC215">
        <f t="shared" si="148"/>
        <v>0.71297254062485838</v>
      </c>
      <c r="AD215">
        <f t="shared" si="149"/>
        <v>-0.2657251664692567</v>
      </c>
      <c r="AE215">
        <f t="shared" si="150"/>
        <v>-6.2891329392766898E-2</v>
      </c>
      <c r="AF215">
        <f t="shared" si="151"/>
        <v>4.6698967931423467E-3</v>
      </c>
      <c r="AG215">
        <f t="shared" si="152"/>
        <v>-6.0742207705042489E-3</v>
      </c>
      <c r="AH215">
        <f t="shared" si="153"/>
        <v>2.6461127614168915E-2</v>
      </c>
      <c r="AI215">
        <f t="shared" si="154"/>
        <v>6.866013895580364E-2</v>
      </c>
      <c r="AJ215">
        <f t="shared" si="176"/>
        <v>0.20185430958448841</v>
      </c>
      <c r="AK215">
        <f t="shared" si="177"/>
        <v>-0.59851892448573552</v>
      </c>
      <c r="AL215">
        <f t="shared" si="178"/>
        <v>0.12524667150103683</v>
      </c>
      <c r="AM215">
        <f t="shared" si="179"/>
        <v>0.65472057282050433</v>
      </c>
      <c r="AN215">
        <f>$AJ215*$S215-$AK215*$T215-$AL215*$U215-$AM215*$V215</f>
        <v>0</v>
      </c>
      <c r="AO215">
        <f>$AJ215*$T215+$AK215*$S215+$AL215*$V215-$AM215*$U215</f>
        <v>8.8049434683783845E-2</v>
      </c>
      <c r="AP215">
        <f>$AJ215*$U215-$AK215*$V215+$AL215*$S215+$AM215*$T215</f>
        <v>-4.8663859433514908E-2</v>
      </c>
      <c r="AQ215">
        <f>$AJ215*$V215+$AK215*$U215-$AL215*$T215+$AM215*$S215</f>
        <v>0.94523335202402481</v>
      </c>
      <c r="AR215">
        <f t="shared" si="155"/>
        <v>0</v>
      </c>
      <c r="AS215">
        <f t="shared" si="156"/>
        <v>8.8049434683783845E-2</v>
      </c>
      <c r="AT215">
        <f t="shared" si="157"/>
        <v>-4.8663859433514908E-2</v>
      </c>
      <c r="AU215">
        <f t="shared" si="158"/>
        <v>-5.4766647975975191E-2</v>
      </c>
      <c r="AV215">
        <f t="shared" si="159"/>
        <v>-9.3060810249972745E-2</v>
      </c>
      <c r="AW215">
        <f t="shared" si="160"/>
        <v>-0.12506927649293206</v>
      </c>
      <c r="AX215">
        <f t="shared" si="161"/>
        <v>0.15454110484025083</v>
      </c>
      <c r="AY215">
        <f t="shared" si="162"/>
        <v>0.16889285720043337</v>
      </c>
      <c r="AZ215">
        <f t="shared" si="163"/>
        <v>0</v>
      </c>
      <c r="BA215">
        <f t="shared" si="164"/>
        <v>9.0019640129891915E-2</v>
      </c>
      <c r="BB215">
        <f t="shared" si="165"/>
        <v>0.17159208487134087</v>
      </c>
      <c r="BC215">
        <f t="shared" si="166"/>
        <v>0.21129468202650373</v>
      </c>
      <c r="BD215">
        <f t="shared" si="167"/>
        <v>-44.506438302025394</v>
      </c>
      <c r="BE215">
        <f t="shared" si="168"/>
        <v>18.07693390107702</v>
      </c>
      <c r="BF215">
        <f t="shared" si="169"/>
        <v>36.849219142271551</v>
      </c>
      <c r="BG215">
        <f t="shared" si="170"/>
        <v>4.640249294904728</v>
      </c>
      <c r="BH215">
        <f t="shared" si="171"/>
        <v>0</v>
      </c>
      <c r="BI215">
        <f t="shared" si="172"/>
        <v>30.027307564115812</v>
      </c>
      <c r="BJ215">
        <f t="shared" si="173"/>
        <v>53.459754809067391</v>
      </c>
      <c r="BK215">
        <f t="shared" si="174"/>
        <v>-13.817294822681069</v>
      </c>
    </row>
    <row r="216" spans="2:63" x14ac:dyDescent="0.25">
      <c r="B216">
        <v>206</v>
      </c>
      <c r="C216">
        <f>'Исходные данные'!A209/9.81</f>
        <v>-0.94962589194699287</v>
      </c>
      <c r="D216">
        <f>'Исходные данные'!B209/9.81</f>
        <v>-6.0282161060142711E-2</v>
      </c>
      <c r="E216">
        <f>'Исходные данные'!C209/9.81</f>
        <v>-7.5657696228338426E-3</v>
      </c>
      <c r="F216">
        <f>'Исходные данные'!D209</f>
        <v>-0.228771</v>
      </c>
      <c r="G216">
        <f>'Исходные данные'!E209</f>
        <v>0.10335</v>
      </c>
      <c r="H216">
        <f>'Исходные данные'!F209</f>
        <v>-7.3575699999999999E-3</v>
      </c>
      <c r="I216">
        <f>'Исходные данные'!G209</f>
        <v>7.9664000000000001</v>
      </c>
      <c r="J216">
        <f>'Исходные данные'!H209</f>
        <v>62.3215</v>
      </c>
      <c r="K216">
        <f>'Исходные данные'!I209</f>
        <v>1.7519499999999999</v>
      </c>
      <c r="L216">
        <f>'Исходные данные'!J209</f>
        <v>15513506</v>
      </c>
      <c r="M216">
        <f t="shared" si="175"/>
        <v>6.1058000000000001E-2</v>
      </c>
      <c r="O216">
        <f t="shared" si="135"/>
        <v>0.63019924307690145</v>
      </c>
      <c r="P216">
        <f t="shared" si="136"/>
        <v>0.15153376094672771</v>
      </c>
      <c r="Q216">
        <f t="shared" si="137"/>
        <v>0.69608391615915666</v>
      </c>
      <c r="R216">
        <f t="shared" si="138"/>
        <v>-0.17854387585277859</v>
      </c>
      <c r="S216">
        <f t="shared" si="139"/>
        <v>0.67291285731590778</v>
      </c>
      <c r="T216">
        <f t="shared" si="140"/>
        <v>-0.16180440896855422</v>
      </c>
      <c r="U216">
        <f t="shared" si="141"/>
        <v>-0.74326305862786779</v>
      </c>
      <c r="V216">
        <f t="shared" si="142"/>
        <v>0.19064521415442109</v>
      </c>
      <c r="W216">
        <f t="shared" si="143"/>
        <v>-2.0145526177587563E-2</v>
      </c>
      <c r="X216">
        <f t="shared" si="144"/>
        <v>-6.3600901847029656E-2</v>
      </c>
      <c r="Y216">
        <f>($O215*$G216-$QP215*$H216+$R215*$F216)/2</f>
        <v>5.3891979661893505E-2</v>
      </c>
      <c r="Z216">
        <f t="shared" si="145"/>
        <v>8.5454341787873214E-2</v>
      </c>
      <c r="AA216">
        <f t="shared" si="146"/>
        <v>0.74749017681893359</v>
      </c>
      <c r="AB216">
        <f t="shared" si="147"/>
        <v>0.24057757509523647</v>
      </c>
      <c r="AC216">
        <f t="shared" si="148"/>
        <v>0.61538443967108747</v>
      </c>
      <c r="AD216">
        <f t="shared" si="149"/>
        <v>-0.10405733531476707</v>
      </c>
      <c r="AE216">
        <f t="shared" si="150"/>
        <v>-4.2424101918983957E-2</v>
      </c>
      <c r="AF216">
        <f t="shared" si="151"/>
        <v>-3.1226943374817344E-2</v>
      </c>
      <c r="AG216">
        <f t="shared" si="152"/>
        <v>2.8376718605569673E-2</v>
      </c>
      <c r="AH216">
        <f t="shared" si="153"/>
        <v>-2.8935280856631544E-2</v>
      </c>
      <c r="AI216">
        <f t="shared" si="154"/>
        <v>6.6463637075006812E-2</v>
      </c>
      <c r="AJ216">
        <f t="shared" si="176"/>
        <v>0.18451100381212987</v>
      </c>
      <c r="AK216">
        <f t="shared" si="177"/>
        <v>-0.61448293953950184</v>
      </c>
      <c r="AL216">
        <f t="shared" si="178"/>
        <v>0.13270658461263074</v>
      </c>
      <c r="AM216">
        <f t="shared" si="179"/>
        <v>0.64711658487955104</v>
      </c>
      <c r="AN216">
        <f>$AJ216*$S216-$AK216*$T216-$AL216*$U216-$AM216*$V216</f>
        <v>0</v>
      </c>
      <c r="AO216">
        <f>$AJ216*$T216+$AK216*$S216+$AL216*$V216-$AM216*$U216</f>
        <v>6.2929562872151401E-2</v>
      </c>
      <c r="AP216">
        <f>$AJ216*$U216-$AK216*$V216+$AL216*$S216+$AM216*$T216</f>
        <v>-3.5398330955019666E-2</v>
      </c>
      <c r="AQ216">
        <f>$AJ216*$V216+$AK216*$U216-$AL216*$T216+$AM216*$S216</f>
        <v>0.94882418958967696</v>
      </c>
      <c r="AR216">
        <f t="shared" si="155"/>
        <v>0</v>
      </c>
      <c r="AS216">
        <f t="shared" si="156"/>
        <v>6.2929562872151401E-2</v>
      </c>
      <c r="AT216">
        <f t="shared" si="157"/>
        <v>-3.5398330955019666E-2</v>
      </c>
      <c r="AU216">
        <f t="shared" si="158"/>
        <v>-5.1175810410323042E-2</v>
      </c>
      <c r="AV216">
        <f t="shared" si="159"/>
        <v>-3.8587391774163121E-2</v>
      </c>
      <c r="AW216">
        <f t="shared" si="160"/>
        <v>-0.13084028760757627</v>
      </c>
      <c r="AX216">
        <f t="shared" si="161"/>
        <v>0.10709167304824257</v>
      </c>
      <c r="AY216">
        <f t="shared" si="162"/>
        <v>0.1702680927326054</v>
      </c>
      <c r="AZ216">
        <f t="shared" si="163"/>
        <v>0</v>
      </c>
      <c r="BA216">
        <f t="shared" si="164"/>
        <v>6.5169996667214375E-2</v>
      </c>
      <c r="BB216">
        <f t="shared" si="165"/>
        <v>9.8137893080340433E-2</v>
      </c>
      <c r="BC216">
        <f t="shared" si="166"/>
        <v>0.22179574444396316</v>
      </c>
      <c r="BD216">
        <f t="shared" si="167"/>
        <v>-44.275372390818617</v>
      </c>
      <c r="BE216">
        <f t="shared" si="168"/>
        <v>17.367045625921804</v>
      </c>
      <c r="BF216">
        <f t="shared" si="169"/>
        <v>37.587130622332914</v>
      </c>
      <c r="BG216">
        <f t="shared" si="170"/>
        <v>5.0026059370597622</v>
      </c>
      <c r="BH216">
        <f t="shared" si="171"/>
        <v>0</v>
      </c>
      <c r="BI216">
        <f t="shared" si="172"/>
        <v>29.734517513667651</v>
      </c>
      <c r="BJ216">
        <f t="shared" si="173"/>
        <v>54.080724340935987</v>
      </c>
      <c r="BK216">
        <f t="shared" si="174"/>
        <v>-11.901089992163897</v>
      </c>
    </row>
    <row r="217" spans="2:63" x14ac:dyDescent="0.25">
      <c r="B217">
        <v>207</v>
      </c>
      <c r="C217">
        <f>'Исходные данные'!A210/9.81</f>
        <v>-0.9662222222222222</v>
      </c>
      <c r="D217">
        <f>'Исходные данные'!B210/9.81</f>
        <v>-5.4912844036697252E-2</v>
      </c>
      <c r="E217">
        <f>'Исходные данные'!C210/9.81</f>
        <v>-1.1226605504587156E-2</v>
      </c>
      <c r="F217">
        <f>'Исходные данные'!D210</f>
        <v>-0.20119200000000001</v>
      </c>
      <c r="G217">
        <f>'Исходные данные'!E210</f>
        <v>7.5237799999999994E-2</v>
      </c>
      <c r="H217">
        <f>'Исходные данные'!F210</f>
        <v>2.4484700000000002E-2</v>
      </c>
      <c r="I217">
        <f>'Исходные данные'!G210</f>
        <v>8.3285099999999996</v>
      </c>
      <c r="J217">
        <f>'Исходные данные'!H210</f>
        <v>62.685899999999997</v>
      </c>
      <c r="K217">
        <f>'Исходные данные'!I210</f>
        <v>1.0511699999999999</v>
      </c>
      <c r="L217">
        <f>'Исходные данные'!J210</f>
        <v>15571812</v>
      </c>
      <c r="M217">
        <f t="shared" si="175"/>
        <v>5.8305999999999997E-2</v>
      </c>
      <c r="O217">
        <f t="shared" si="135"/>
        <v>0.64429768667015574</v>
      </c>
      <c r="P217">
        <f t="shared" si="136"/>
        <v>0.15296886020522205</v>
      </c>
      <c r="Q217">
        <f t="shared" si="137"/>
        <v>0.70788125016119352</v>
      </c>
      <c r="R217">
        <f t="shared" si="138"/>
        <v>-0.1761403379116171</v>
      </c>
      <c r="S217">
        <f t="shared" si="139"/>
        <v>0.66378627636499998</v>
      </c>
      <c r="T217">
        <f t="shared" si="140"/>
        <v>-0.15759583220016224</v>
      </c>
      <c r="U217">
        <f t="shared" si="141"/>
        <v>-0.72929310297780536</v>
      </c>
      <c r="V217">
        <f t="shared" si="142"/>
        <v>0.18146819620645541</v>
      </c>
      <c r="W217">
        <f t="shared" si="143"/>
        <v>-8.7564243988564119E-3</v>
      </c>
      <c r="X217">
        <f t="shared" si="144"/>
        <v>-4.8157195914254838E-2</v>
      </c>
      <c r="Y217">
        <f>($O216*$G217-$QP216*$H217+$R216*$F217)/2</f>
        <v>4.1668202040671759E-2</v>
      </c>
      <c r="Z217">
        <f t="shared" si="145"/>
        <v>8.3438910733107885E-2</v>
      </c>
      <c r="AA217">
        <f t="shared" si="146"/>
        <v>0.79201086515427888</v>
      </c>
      <c r="AB217">
        <f t="shared" si="147"/>
        <v>0.1958698266314271</v>
      </c>
      <c r="AC217">
        <f t="shared" si="148"/>
        <v>0.80260039805682204</v>
      </c>
      <c r="AD217">
        <f t="shared" si="149"/>
        <v>-0.20102834436849693</v>
      </c>
      <c r="AE217">
        <f t="shared" si="150"/>
        <v>-4.9208583800832234E-2</v>
      </c>
      <c r="AF217">
        <f t="shared" si="151"/>
        <v>-1.3483055021854044E-2</v>
      </c>
      <c r="AG217">
        <f t="shared" si="152"/>
        <v>-3.2392761152376492E-2</v>
      </c>
      <c r="AH217">
        <f t="shared" si="153"/>
        <v>6.8377588640932858E-3</v>
      </c>
      <c r="AI217">
        <f t="shared" si="154"/>
        <v>6.0822063544114242E-2</v>
      </c>
      <c r="AJ217">
        <f t="shared" si="176"/>
        <v>0.18469622663771559</v>
      </c>
      <c r="AK217">
        <f t="shared" si="177"/>
        <v>-0.64015421303104036</v>
      </c>
      <c r="AL217">
        <f t="shared" si="178"/>
        <v>0.13652781138662307</v>
      </c>
      <c r="AM217">
        <f t="shared" si="179"/>
        <v>0.66833736348150852</v>
      </c>
      <c r="AN217">
        <f>$AJ217*$S217-$AK217*$T217-$AL217*$U217-$AM217*$V217</f>
        <v>0</v>
      </c>
      <c r="AO217">
        <f>$AJ217*$T217+$AK217*$S217+$AL217*$V217-$AM217*$U217</f>
        <v>5.8156348405338565E-2</v>
      </c>
      <c r="AP217">
        <f>$AJ217*$U217-$AK217*$V217+$AL217*$S217+$AM217*$T217</f>
        <v>-3.3231949347946793E-2</v>
      </c>
      <c r="AQ217">
        <f>$AJ217*$V217+$AK217*$U217-$AL217*$T217+$AM217*$S217</f>
        <v>0.96552592741474119</v>
      </c>
      <c r="AR217">
        <f t="shared" si="155"/>
        <v>0</v>
      </c>
      <c r="AS217">
        <f t="shared" si="156"/>
        <v>5.8156348405338565E-2</v>
      </c>
      <c r="AT217">
        <f t="shared" si="157"/>
        <v>-3.3231949347946793E-2</v>
      </c>
      <c r="AU217">
        <f t="shared" si="158"/>
        <v>-3.4474072585258808E-2</v>
      </c>
      <c r="AV217">
        <f t="shared" si="159"/>
        <v>-1.8170573669304236E-2</v>
      </c>
      <c r="AW217">
        <f t="shared" si="160"/>
        <v>-9.9042868614993548E-2</v>
      </c>
      <c r="AX217">
        <f t="shared" si="161"/>
        <v>8.0168170703799113E-2</v>
      </c>
      <c r="AY217">
        <f t="shared" si="162"/>
        <v>0.16970452056159208</v>
      </c>
      <c r="AZ217">
        <f t="shared" si="163"/>
        <v>0</v>
      </c>
      <c r="BA217">
        <f t="shared" si="164"/>
        <v>7.5432619441027748E-2</v>
      </c>
      <c r="BB217">
        <f t="shared" si="165"/>
        <v>5.7694611137284364E-2</v>
      </c>
      <c r="BC217">
        <f t="shared" si="166"/>
        <v>0.19421560111616326</v>
      </c>
      <c r="BD217">
        <f t="shared" si="167"/>
        <v>-45.463022502384796</v>
      </c>
      <c r="BE217">
        <f t="shared" si="168"/>
        <v>17.151658868435035</v>
      </c>
      <c r="BF217">
        <f t="shared" si="169"/>
        <v>38.760597514354508</v>
      </c>
      <c r="BG217">
        <f t="shared" si="170"/>
        <v>4.370661002455595</v>
      </c>
      <c r="BH217">
        <f t="shared" si="171"/>
        <v>0</v>
      </c>
      <c r="BI217">
        <f t="shared" si="172"/>
        <v>28.771127278718513</v>
      </c>
      <c r="BJ217">
        <f t="shared" si="173"/>
        <v>55.083342890499715</v>
      </c>
      <c r="BK217">
        <f t="shared" si="174"/>
        <v>-11.748985791055087</v>
      </c>
    </row>
    <row r="218" spans="2:63" x14ac:dyDescent="0.25">
      <c r="B218">
        <v>208</v>
      </c>
      <c r="C218">
        <f>'Исходные данные'!A211/9.81</f>
        <v>-0.97842507645259935</v>
      </c>
      <c r="D218">
        <f>'Исходные данные'!B211/9.81</f>
        <v>-7.1996839959225276E-2</v>
      </c>
      <c r="E218">
        <f>'Исходные данные'!C211/9.81</f>
        <v>-1.0250356778797145E-2</v>
      </c>
      <c r="F218">
        <f>'Исходные данные'!D211</f>
        <v>-0.18626999999999999</v>
      </c>
      <c r="G218">
        <f>'Исходные данные'!E211</f>
        <v>5.0723200000000003E-2</v>
      </c>
      <c r="H218">
        <f>'Исходные данные'!F211</f>
        <v>3.1679199999999998E-2</v>
      </c>
      <c r="I218">
        <f>'Исходные данные'!G211</f>
        <v>8.3285099999999996</v>
      </c>
      <c r="J218">
        <f>'Исходные данные'!H211</f>
        <v>62.685899999999997</v>
      </c>
      <c r="K218">
        <f>'Исходные данные'!I211</f>
        <v>1.0511699999999999</v>
      </c>
      <c r="L218">
        <f>'Исходные данные'!J211</f>
        <v>15631310</v>
      </c>
      <c r="M218">
        <f t="shared" si="175"/>
        <v>5.9498000000000002E-2</v>
      </c>
      <c r="O218">
        <f t="shared" ref="O218:O281" si="180">(1-$C$3)*(O217+W218*$M218)+$C$3*AA218</f>
        <v>0.64624531559233722</v>
      </c>
      <c r="P218">
        <f t="shared" ref="P218:P281" si="181">(1-$C$3)*(P217+X218*$M218)+$C$3*AB218</f>
        <v>0.14276835587041906</v>
      </c>
      <c r="Q218">
        <f t="shared" ref="Q218:Q281" si="182">(1-$C$3)*(Q217+Y218*$M218)+$C$3*AC218</f>
        <v>0.69453395970219356</v>
      </c>
      <c r="R218">
        <f t="shared" ref="R218:R281" si="183">(1-$C$3)*(R217+Z218*$M218)+$C$3*AD218</f>
        <v>-0.17733463960987056</v>
      </c>
      <c r="S218">
        <f t="shared" ref="S218:S281" si="184">O218/($O218^2+$P218^2+$Q218^2+$R218^2)</f>
        <v>0.67894264552952532</v>
      </c>
      <c r="T218">
        <f t="shared" ref="T218:T281" si="185">-P218/($O218^2+$P218^2+$Q218^2+$R218^2)</f>
        <v>-0.14999184194274165</v>
      </c>
      <c r="U218">
        <f t="shared" ref="U218:U281" si="186">-Q218/($O218^2+$P218^2+$Q218^2+$R218^2)</f>
        <v>-0.7296744945502478</v>
      </c>
      <c r="V218">
        <f t="shared" ref="V218:V281" si="187">-R218/($O218^2+$P218^2+$Q218^2+$R218^2)</f>
        <v>0.18630703612976116</v>
      </c>
      <c r="W218">
        <f t="shared" ref="W218:W281" si="188">(-$P217*$F218-$Q217*$G218-$R217*$H218)/2</f>
        <v>-9.1625382248992351E-4</v>
      </c>
      <c r="X218">
        <f t="shared" ref="X218:X281" si="189">($O217*$F218+$Q217*$H218-$R217*$G218)/2</f>
        <v>-4.4326908403992442E-2</v>
      </c>
      <c r="Y218">
        <f>($O217*$G218-$QP217*$H218+$R217*$F218)/2</f>
        <v>3.2745250581652278E-2</v>
      </c>
      <c r="Z218">
        <f t="shared" ref="Z218:Z281" si="190">($O217*$H218+$P217*$G218-$Q217*$F218)/2</f>
        <v>8.0013472916524109E-2</v>
      </c>
      <c r="AA218">
        <f t="shared" ref="AA218:AA281" si="191">O217-$C$4*AE218/$AI218</f>
        <v>0.66648921797924676</v>
      </c>
      <c r="AB218">
        <f t="shared" ref="AB218:AB281" si="192">P217-$C$4*AF218/$AI218</f>
        <v>6.6296587380309663E-2</v>
      </c>
      <c r="AC218">
        <f t="shared" ref="AC218:AC281" si="193">Q217-$C$4*AG218/$AI218</f>
        <v>0.53987877843466547</v>
      </c>
      <c r="AD218">
        <f t="shared" ref="AD218:AD281" si="194">R217-$C$4*AH218/$AI218</f>
        <v>-0.23754573307603855</v>
      </c>
      <c r="AE218">
        <f t="shared" ref="AE218:AE281" si="195">-2*Q217*(2*($P217*$R217-$O217*$Q217)-$C218)+2*P217*(2*($O217*$P217+$Q217*$R217)-$D218)+0*(2*(0.5-$P217*$P217-$Q217*$Q217)-$E218)</f>
        <v>-1.1466455560468502E-2</v>
      </c>
      <c r="AF218">
        <f t="shared" ref="AF218:AF281" si="196">2*R217*(2*($P217*$R217-$O217*$Q217)-$C218)+2*O217*(2*($O217*$P217+$Q217*$R217)-$D218)-4*P217*(2*(0.5-$P217*$P217-$Q217*$Q217)-$E218)</f>
        <v>4.4783920083267453E-2</v>
      </c>
      <c r="AG218">
        <f t="shared" ref="AG218:AG281" si="197">-2*O217*(2*($P217*$R217-$O217*$Q217)-$C218)+2*R217*(2*($O217*$P217+$Q217*$R217)-$D218)-4*Q217*(2*(0.5-$P217*$P217-$Q217*$Q217)-$E218)</f>
        <v>8.6807568584144096E-2</v>
      </c>
      <c r="AH218">
        <f t="shared" ref="AH218:AH281" si="198">2*P217*(2*($P217*$R217-$O217*$Q217)-$C218)+2*Q217*(2*($O217*$P217+$Q217*$R217)-$D218)-4*0*(2*(0.5-$P217*$P217-$Q217*$Q217)-$E218)</f>
        <v>3.1728420405914143E-2</v>
      </c>
      <c r="AI218">
        <f t="shared" ref="AI218:AI281" si="199">SQRT(AE218^2+AF218^2+AG218^2+AH218^2)</f>
        <v>0.10334082313437414</v>
      </c>
      <c r="AJ218">
        <f t="shared" si="176"/>
        <v>0.18787464652521194</v>
      </c>
      <c r="AK218">
        <f t="shared" si="177"/>
        <v>-0.65218937686472367</v>
      </c>
      <c r="AL218">
        <f t="shared" si="178"/>
        <v>0.12844446434127529</v>
      </c>
      <c r="AM218">
        <f t="shared" si="179"/>
        <v>0.66264632710025317</v>
      </c>
      <c r="AN218">
        <f>$AJ218*$S218-$AK218*$T218-$AL218*$U218-$AM218*$V218</f>
        <v>0</v>
      </c>
      <c r="AO218">
        <f>$AJ218*$T218+$AK218*$S218+$AL218*$V218-$AM218*$U218</f>
        <v>3.6467386049707062E-2</v>
      </c>
      <c r="AP218">
        <f>$AJ218*$U218-$AK218*$V218+$AL218*$S218+$AM218*$T218</f>
        <v>-2.7764986677979234E-2</v>
      </c>
      <c r="AQ218">
        <f>$AJ218*$V218+$AK218*$U218-$AL218*$T218+$AM218*$S218</f>
        <v>0.98005279463861283</v>
      </c>
      <c r="AR218">
        <f t="shared" si="155"/>
        <v>0</v>
      </c>
      <c r="AS218">
        <f t="shared" si="156"/>
        <v>3.6467386049707062E-2</v>
      </c>
      <c r="AT218">
        <f t="shared" si="157"/>
        <v>-2.7764986677979234E-2</v>
      </c>
      <c r="AU218">
        <f t="shared" si="158"/>
        <v>-1.9947205361387166E-2</v>
      </c>
      <c r="AV218">
        <f t="shared" si="159"/>
        <v>-3.0177037816543359E-3</v>
      </c>
      <c r="AW218">
        <f t="shared" si="160"/>
        <v>-8.9378854327327534E-2</v>
      </c>
      <c r="AX218">
        <f t="shared" si="161"/>
        <v>6.1288966412693643E-2</v>
      </c>
      <c r="AY218">
        <f t="shared" si="162"/>
        <v>0.15708504314392679</v>
      </c>
      <c r="AZ218">
        <f t="shared" si="163"/>
        <v>0</v>
      </c>
      <c r="BA218">
        <f t="shared" si="164"/>
        <v>6.5809030274508185E-2</v>
      </c>
      <c r="BB218">
        <f t="shared" si="165"/>
        <v>3.6904068959170894E-2</v>
      </c>
      <c r="BC218">
        <f t="shared" si="166"/>
        <v>0.18049983063555941</v>
      </c>
      <c r="BD218">
        <f t="shared" si="167"/>
        <v>-44.540125170927368</v>
      </c>
      <c r="BE218">
        <f t="shared" si="168"/>
        <v>17.228715320904474</v>
      </c>
      <c r="BF218">
        <f t="shared" si="169"/>
        <v>38.883462096712172</v>
      </c>
      <c r="BG218">
        <f t="shared" si="170"/>
        <v>3.8444435389293821</v>
      </c>
      <c r="BH218">
        <f t="shared" si="171"/>
        <v>0</v>
      </c>
      <c r="BI218">
        <f t="shared" si="172"/>
        <v>28.427419947595233</v>
      </c>
      <c r="BJ218">
        <f t="shared" si="173"/>
        <v>55.112967889179977</v>
      </c>
      <c r="BK218">
        <f t="shared" si="174"/>
        <v>-12.427134085068888</v>
      </c>
    </row>
    <row r="219" spans="2:63" x14ac:dyDescent="0.25">
      <c r="B219">
        <v>209</v>
      </c>
      <c r="C219">
        <f>'Исходные данные'!A212/9.81</f>
        <v>-0.96671049949031596</v>
      </c>
      <c r="D219">
        <f>'Исходные данные'!B212/9.81</f>
        <v>-6.5163302752293581E-2</v>
      </c>
      <c r="E219">
        <f>'Исходные данные'!C212/9.81</f>
        <v>-8.5419979612640154E-3</v>
      </c>
      <c r="F219">
        <f>'Исходные данные'!D212</f>
        <v>-0.12205299999999999</v>
      </c>
      <c r="G219">
        <f>'Исходные данные'!E212</f>
        <v>3.3003499999999998E-2</v>
      </c>
      <c r="H219">
        <f>'Исходные данные'!F212</f>
        <v>3.8074299999999998E-2</v>
      </c>
      <c r="I219">
        <f>'Исходные данные'!G212</f>
        <v>8.6906199999999991</v>
      </c>
      <c r="J219">
        <f>'Исходные данные'!H212</f>
        <v>62.3215</v>
      </c>
      <c r="K219">
        <f>'Исходные данные'!I212</f>
        <v>0.70078099999999999</v>
      </c>
      <c r="L219">
        <f>'Исходные данные'!J212</f>
        <v>15700756</v>
      </c>
      <c r="M219">
        <f t="shared" si="175"/>
        <v>6.9445999999999994E-2</v>
      </c>
      <c r="O219">
        <f t="shared" si="180"/>
        <v>0.65662888528674135</v>
      </c>
      <c r="P219">
        <f t="shared" si="181"/>
        <v>0.14293979208690122</v>
      </c>
      <c r="Q219">
        <f t="shared" si="182"/>
        <v>0.7099237277458782</v>
      </c>
      <c r="R219">
        <f t="shared" si="183"/>
        <v>-0.17790205568528389</v>
      </c>
      <c r="S219">
        <f t="shared" si="184"/>
        <v>0.66511972535725805</v>
      </c>
      <c r="T219">
        <f t="shared" si="185"/>
        <v>-0.14478814043330818</v>
      </c>
      <c r="U219">
        <f t="shared" si="186"/>
        <v>-0.71910372114797017</v>
      </c>
      <c r="V219">
        <f t="shared" si="187"/>
        <v>0.18020249956901627</v>
      </c>
      <c r="W219">
        <f t="shared" si="188"/>
        <v>6.2757343445950459E-4</v>
      </c>
      <c r="X219">
        <f t="shared" si="189"/>
        <v>-2.3289810691868973E-2</v>
      </c>
      <c r="Y219">
        <f>($O218*$G219-$QP218*$H219+$R218*$F219)/2</f>
        <v>2.1486291020727619E-2</v>
      </c>
      <c r="Z219">
        <f t="shared" si="190"/>
        <v>5.7043573417979263E-2</v>
      </c>
      <c r="AA219">
        <f t="shared" si="191"/>
        <v>0.76117764505345209</v>
      </c>
      <c r="AB219">
        <f t="shared" si="192"/>
        <v>0.16102675400810793</v>
      </c>
      <c r="AC219">
        <f t="shared" si="193"/>
        <v>0.85044421975130002</v>
      </c>
      <c r="AD219">
        <f t="shared" si="194"/>
        <v>-0.22369390355471108</v>
      </c>
      <c r="AE219">
        <f t="shared" si="195"/>
        <v>-2.4594266898352278E-2</v>
      </c>
      <c r="AF219">
        <f t="shared" si="196"/>
        <v>-3.9070983685806741E-3</v>
      </c>
      <c r="AG219">
        <f t="shared" si="197"/>
        <v>-3.3363097796922002E-2</v>
      </c>
      <c r="AH219">
        <f t="shared" si="198"/>
        <v>9.9203776345307814E-3</v>
      </c>
      <c r="AI219">
        <f t="shared" si="199"/>
        <v>4.2797822011731303E-2</v>
      </c>
      <c r="AJ219">
        <f t="shared" si="176"/>
        <v>0.18292273361054334</v>
      </c>
      <c r="AK219">
        <f t="shared" si="177"/>
        <v>-0.65242689022524891</v>
      </c>
      <c r="AL219">
        <f t="shared" si="178"/>
        <v>0.13041266967662363</v>
      </c>
      <c r="AM219">
        <f t="shared" si="179"/>
        <v>0.67136736990270995</v>
      </c>
      <c r="AN219">
        <f>$AJ219*$S219-$AK219*$T219-$AL219*$U219-$AM219*$V219</f>
        <v>0</v>
      </c>
      <c r="AO219">
        <f>$AJ219*$T219+$AK219*$S219+$AL219*$V219-$AM219*$U219</f>
        <v>4.5856426520805016E-2</v>
      </c>
      <c r="AP219">
        <f>$AJ219*$U219-$AK219*$V219+$AL219*$S219+$AM219*$T219</f>
        <v>-2.4437456014662143E-2</v>
      </c>
      <c r="AQ219">
        <f>$AJ219*$V219+$AK219*$U219-$AL219*$T219+$AM219*$S219</f>
        <v>0.96754762697752872</v>
      </c>
      <c r="AR219">
        <f t="shared" si="155"/>
        <v>0</v>
      </c>
      <c r="AS219">
        <f t="shared" si="156"/>
        <v>4.5856426520805016E-2</v>
      </c>
      <c r="AT219">
        <f t="shared" si="157"/>
        <v>-2.4437456014662143E-2</v>
      </c>
      <c r="AU219">
        <f t="shared" si="158"/>
        <v>-3.2452373022471281E-2</v>
      </c>
      <c r="AV219">
        <f t="shared" si="159"/>
        <v>7.8975893369966597E-4</v>
      </c>
      <c r="AW219">
        <f t="shared" si="160"/>
        <v>-4.7242285853778473E-2</v>
      </c>
      <c r="AX219">
        <f t="shared" si="161"/>
        <v>3.7942198492262616E-2</v>
      </c>
      <c r="AY219">
        <f t="shared" si="162"/>
        <v>0.11636651933778068</v>
      </c>
      <c r="AZ219">
        <f t="shared" si="163"/>
        <v>0</v>
      </c>
      <c r="BA219">
        <f t="shared" si="164"/>
        <v>5.8980752160569611E-2</v>
      </c>
      <c r="BB219">
        <f t="shared" si="165"/>
        <v>1.6332872105182E-2</v>
      </c>
      <c r="BC219">
        <f t="shared" si="166"/>
        <v>0.11700566783326877</v>
      </c>
      <c r="BD219">
        <f t="shared" si="167"/>
        <v>-45.36107663413582</v>
      </c>
      <c r="BE219">
        <f t="shared" si="168"/>
        <v>17.291136146294566</v>
      </c>
      <c r="BF219">
        <f t="shared" si="169"/>
        <v>39.275848420779553</v>
      </c>
      <c r="BG219">
        <f t="shared" si="170"/>
        <v>3.1986979525810586</v>
      </c>
      <c r="BH219">
        <f t="shared" si="171"/>
        <v>0</v>
      </c>
      <c r="BI219">
        <f t="shared" si="172"/>
        <v>27.44622331729542</v>
      </c>
      <c r="BJ219">
        <f t="shared" si="173"/>
        <v>55.163421035375016</v>
      </c>
      <c r="BK219">
        <f t="shared" si="174"/>
        <v>-12.794105577782876</v>
      </c>
    </row>
    <row r="220" spans="2:63" x14ac:dyDescent="0.25">
      <c r="B220">
        <v>210</v>
      </c>
      <c r="C220">
        <f>'Исходные данные'!A213/9.81</f>
        <v>-0.98745565749235464</v>
      </c>
      <c r="D220">
        <f>'Исходные данные'!B213/9.81</f>
        <v>-4.856738022426095E-2</v>
      </c>
      <c r="E220">
        <f>'Исходные данные'!C213/9.81</f>
        <v>-3.9049133537206928E-3</v>
      </c>
      <c r="F220">
        <f>'Исходные данные'!D213</f>
        <v>-8.0084900000000001E-2</v>
      </c>
      <c r="G220">
        <f>'Исходные данные'!E213</f>
        <v>2.5942199999999999E-2</v>
      </c>
      <c r="H220">
        <f>'Исходные данные'!F213</f>
        <v>4.4602599999999999E-2</v>
      </c>
      <c r="I220">
        <f>'Исходные данные'!G213</f>
        <v>8.6906199999999991</v>
      </c>
      <c r="J220">
        <f>'Исходные данные'!H213</f>
        <v>62.3215</v>
      </c>
      <c r="K220">
        <f>'Исходные данные'!I213</f>
        <v>0.70078099999999999</v>
      </c>
      <c r="L220">
        <f>'Исходные данные'!J213</f>
        <v>15759218</v>
      </c>
      <c r="M220">
        <f t="shared" si="175"/>
        <v>5.8462E-2</v>
      </c>
      <c r="O220">
        <f t="shared" si="180"/>
        <v>0.65814080137679398</v>
      </c>
      <c r="P220">
        <f t="shared" si="181"/>
        <v>0.14212526913531698</v>
      </c>
      <c r="Q220">
        <f t="shared" si="182"/>
        <v>0.69307974427892471</v>
      </c>
      <c r="R220">
        <f t="shared" si="183"/>
        <v>-0.17247851928979555</v>
      </c>
      <c r="S220">
        <f t="shared" si="184"/>
        <v>0.68310325359520407</v>
      </c>
      <c r="T220">
        <f t="shared" si="185"/>
        <v>-0.14751590170572931</v>
      </c>
      <c r="U220">
        <f t="shared" si="186"/>
        <v>-0.71936738662524002</v>
      </c>
      <c r="V220">
        <f t="shared" si="187"/>
        <v>0.17902041243403885</v>
      </c>
      <c r="W220">
        <f t="shared" si="188"/>
        <v>4.826149271397991E-4</v>
      </c>
      <c r="X220">
        <f t="shared" si="189"/>
        <v>-8.1532219235715374E-3</v>
      </c>
      <c r="Y220">
        <f>($O219*$G220-$QP219*$H220+$R219*$F220)/2</f>
        <v>1.5640833103618045E-2</v>
      </c>
      <c r="Z220">
        <f t="shared" si="190"/>
        <v>4.492484946866155E-2</v>
      </c>
      <c r="AA220">
        <f t="shared" si="191"/>
        <v>0.67314267165596853</v>
      </c>
      <c r="AB220">
        <f t="shared" si="192"/>
        <v>0.13870903518804537</v>
      </c>
      <c r="AC220">
        <f t="shared" si="193"/>
        <v>0.51352281266570265</v>
      </c>
      <c r="AD220">
        <f t="shared" si="194"/>
        <v>-0.1441963275150753</v>
      </c>
      <c r="AE220">
        <f t="shared" si="195"/>
        <v>-1.0745551002609297E-2</v>
      </c>
      <c r="AF220">
        <f t="shared" si="196"/>
        <v>2.7529612543016266E-3</v>
      </c>
      <c r="AG220">
        <f t="shared" si="197"/>
        <v>0.12779843476029751</v>
      </c>
      <c r="AH220">
        <f t="shared" si="198"/>
        <v>-2.1932378985353933E-2</v>
      </c>
      <c r="AI220">
        <f t="shared" si="199"/>
        <v>0.13014036590219261</v>
      </c>
      <c r="AJ220">
        <f t="shared" si="176"/>
        <v>0.17332995487321565</v>
      </c>
      <c r="AK220">
        <f t="shared" si="177"/>
        <v>-0.66096810392156047</v>
      </c>
      <c r="AL220">
        <f t="shared" si="178"/>
        <v>0.13890570198839391</v>
      </c>
      <c r="AM220">
        <f t="shared" si="179"/>
        <v>0.67491287979208359</v>
      </c>
      <c r="AN220">
        <f>$AJ220*$S220-$AK220*$T220-$AL220*$U220-$AM220*$V220</f>
        <v>0</v>
      </c>
      <c r="AO220">
        <f>$AJ220*$T220+$AK220*$S220+$AL220*$V220-$AM220*$U220</f>
        <v>3.3298883697941206E-2</v>
      </c>
      <c r="AP220">
        <f>$AJ220*$U220-$AK220*$V220+$AL220*$S220+$AM220*$T220</f>
        <v>-1.1034579155375535E-2</v>
      </c>
      <c r="AQ220">
        <f>$AJ220*$V220+$AK220*$U220-$AL220*$T220+$AM220*$S220</f>
        <v>0.98803448152943574</v>
      </c>
      <c r="AR220">
        <f t="shared" si="155"/>
        <v>0</v>
      </c>
      <c r="AS220">
        <f t="shared" si="156"/>
        <v>3.3298883697941206E-2</v>
      </c>
      <c r="AT220">
        <f t="shared" si="157"/>
        <v>-1.1034579155375535E-2</v>
      </c>
      <c r="AU220">
        <f t="shared" si="158"/>
        <v>-1.1965518470564263E-2</v>
      </c>
      <c r="AV220">
        <f t="shared" si="159"/>
        <v>1.0950650286172597E-3</v>
      </c>
      <c r="AW220">
        <f t="shared" si="160"/>
        <v>-1.7319509418885506E-2</v>
      </c>
      <c r="AX220">
        <f t="shared" si="161"/>
        <v>2.4547388737813522E-2</v>
      </c>
      <c r="AY220">
        <f t="shared" si="162"/>
        <v>8.8547055077054071E-2</v>
      </c>
      <c r="AZ220">
        <f t="shared" si="163"/>
        <v>0</v>
      </c>
      <c r="BA220">
        <f t="shared" si="164"/>
        <v>5.6099794520327276E-2</v>
      </c>
      <c r="BB220">
        <f t="shared" si="165"/>
        <v>6.0190940924911909E-3</v>
      </c>
      <c r="BC220">
        <f t="shared" si="166"/>
        <v>7.6763040824949044E-2</v>
      </c>
      <c r="BD220">
        <f t="shared" si="167"/>
        <v>-44.308056320305354</v>
      </c>
      <c r="BE220">
        <f t="shared" si="168"/>
        <v>16.954468767455715</v>
      </c>
      <c r="BF220">
        <f t="shared" si="169"/>
        <v>39.417777995463666</v>
      </c>
      <c r="BG220">
        <f t="shared" si="170"/>
        <v>3.2953798421209788</v>
      </c>
      <c r="BH220">
        <f t="shared" si="171"/>
        <v>0</v>
      </c>
      <c r="BI220">
        <f t="shared" si="172"/>
        <v>27.544971317890706</v>
      </c>
      <c r="BJ220">
        <f t="shared" si="173"/>
        <v>55.278866159553374</v>
      </c>
      <c r="BK220">
        <f t="shared" si="174"/>
        <v>-12.062704649253593</v>
      </c>
    </row>
    <row r="221" spans="2:63" x14ac:dyDescent="0.25">
      <c r="B221">
        <v>211</v>
      </c>
      <c r="C221">
        <f>'Исходные данные'!A214/9.81</f>
        <v>-0.96963914373088678</v>
      </c>
      <c r="D221">
        <f>'Исходные данные'!B214/9.81</f>
        <v>-5.2472273190621817E-2</v>
      </c>
      <c r="E221">
        <f>'Исходные данные'!C214/9.81</f>
        <v>-2.6846279306829766E-3</v>
      </c>
      <c r="F221">
        <f>'Исходные данные'!D214</f>
        <v>-2.3328399999999999E-2</v>
      </c>
      <c r="G221">
        <f>'Исходные данные'!E214</f>
        <v>-9.4972900000000002E-3</v>
      </c>
      <c r="H221">
        <f>'Исходные данные'!F214</f>
        <v>6.6852200000000001E-2</v>
      </c>
      <c r="I221">
        <f>'Исходные данные'!G214</f>
        <v>10.501200000000001</v>
      </c>
      <c r="J221">
        <f>'Исходные данные'!H214</f>
        <v>61.957000000000001</v>
      </c>
      <c r="K221">
        <f>'Исходные данные'!I214</f>
        <v>0.35039100000000001</v>
      </c>
      <c r="L221">
        <f>'Исходные данные'!J214</f>
        <v>15820192</v>
      </c>
      <c r="M221">
        <f t="shared" si="175"/>
        <v>6.0974E-2</v>
      </c>
      <c r="O221">
        <f t="shared" si="180"/>
        <v>0.6691567803114612</v>
      </c>
      <c r="P221">
        <f t="shared" si="181"/>
        <v>0.14581563089311839</v>
      </c>
      <c r="Q221">
        <f t="shared" si="182"/>
        <v>0.70714391341371408</v>
      </c>
      <c r="R221">
        <f t="shared" si="183"/>
        <v>-0.17359939563303642</v>
      </c>
      <c r="S221">
        <f t="shared" si="184"/>
        <v>0.66967761585469709</v>
      </c>
      <c r="T221">
        <f t="shared" si="185"/>
        <v>-0.14592912591485777</v>
      </c>
      <c r="U221">
        <f t="shared" si="186"/>
        <v>-0.70769431609231703</v>
      </c>
      <c r="V221">
        <f t="shared" si="187"/>
        <v>0.17373451603858303</v>
      </c>
      <c r="W221">
        <f t="shared" si="188"/>
        <v>1.0714251460152193E-2</v>
      </c>
      <c r="X221">
        <f t="shared" si="189"/>
        <v>1.4671227646589676E-2</v>
      </c>
      <c r="Y221">
        <f>($O220*$G221-$QP220*$H221+$R220*$F221)/2</f>
        <v>-1.1134530810538727E-3</v>
      </c>
      <c r="Z221">
        <f t="shared" si="190"/>
        <v>2.9408398545466008E-2</v>
      </c>
      <c r="AA221">
        <f t="shared" si="191"/>
        <v>0.77393507176905829</v>
      </c>
      <c r="AB221">
        <f t="shared" si="192"/>
        <v>0.17408425838404268</v>
      </c>
      <c r="AC221">
        <f t="shared" si="193"/>
        <v>0.8500347506235767</v>
      </c>
      <c r="AD221">
        <f t="shared" si="194"/>
        <v>-0.20306341644301901</v>
      </c>
      <c r="AE221">
        <f t="shared" si="195"/>
        <v>-1.1405695488846993E-2</v>
      </c>
      <c r="AF221">
        <f t="shared" si="196"/>
        <v>-3.1479493611166762E-3</v>
      </c>
      <c r="AG221">
        <f t="shared" si="197"/>
        <v>-1.5460013710114812E-2</v>
      </c>
      <c r="AH221">
        <f t="shared" si="198"/>
        <v>3.0126017660945898E-3</v>
      </c>
      <c r="AI221">
        <f t="shared" si="199"/>
        <v>1.9699930661869695E-2</v>
      </c>
      <c r="AJ221">
        <f t="shared" si="176"/>
        <v>0.17802794230524605</v>
      </c>
      <c r="AK221">
        <f t="shared" si="177"/>
        <v>-0.6598481806972688</v>
      </c>
      <c r="AL221">
        <f t="shared" si="178"/>
        <v>0.13360805266538281</v>
      </c>
      <c r="AM221">
        <f t="shared" si="179"/>
        <v>0.67622670409486552</v>
      </c>
      <c r="AN221">
        <f>$AJ221*$S221-$AK221*$T221-$AL221*$U221-$AM221*$V221</f>
        <v>0</v>
      </c>
      <c r="AO221">
        <f>$AJ221*$T221+$AK221*$S221+$AL221*$V221-$AM221*$U221</f>
        <v>3.3909106762023689E-2</v>
      </c>
      <c r="AP221">
        <f>$AJ221*$U221-$AK221*$V221+$AL221*$S221+$AM221*$T221</f>
        <v>-2.0557808223560611E-2</v>
      </c>
      <c r="AQ221">
        <f>$AJ221*$V221+$AK221*$U221-$AL221*$T221+$AM221*$S221</f>
        <v>0.97025159867723487</v>
      </c>
      <c r="AR221">
        <f t="shared" si="155"/>
        <v>0</v>
      </c>
      <c r="AS221">
        <f t="shared" si="156"/>
        <v>3.3909106762023689E-2</v>
      </c>
      <c r="AT221">
        <f t="shared" si="157"/>
        <v>-2.0557808223560611E-2</v>
      </c>
      <c r="AU221">
        <f t="shared" si="158"/>
        <v>-2.9748401322765128E-2</v>
      </c>
      <c r="AV221">
        <f t="shared" si="159"/>
        <v>2.1723097697890832E-2</v>
      </c>
      <c r="AW221">
        <f t="shared" si="160"/>
        <v>3.0015045490346726E-2</v>
      </c>
      <c r="AX221">
        <f t="shared" si="161"/>
        <v>-1.2053475576591439E-2</v>
      </c>
      <c r="AY221">
        <f t="shared" si="162"/>
        <v>5.9846285645293457E-2</v>
      </c>
      <c r="AZ221">
        <f t="shared" si="163"/>
        <v>0</v>
      </c>
      <c r="BA221">
        <f t="shared" si="164"/>
        <v>5.7189142889058811E-2</v>
      </c>
      <c r="BB221">
        <f t="shared" si="165"/>
        <v>-3.7393221111220031E-2</v>
      </c>
      <c r="BC221">
        <f t="shared" si="166"/>
        <v>2.0851339508202442E-2</v>
      </c>
      <c r="BD221">
        <f t="shared" si="167"/>
        <v>-45.282926880673045</v>
      </c>
      <c r="BE221">
        <f t="shared" si="168"/>
        <v>18.030423799607696</v>
      </c>
      <c r="BF221">
        <f t="shared" si="169"/>
        <v>39.584852179611289</v>
      </c>
      <c r="BG221">
        <f t="shared" si="170"/>
        <v>1.8429058931149545</v>
      </c>
      <c r="BH221">
        <f t="shared" si="171"/>
        <v>0</v>
      </c>
      <c r="BI221">
        <f t="shared" si="172"/>
        <v>26.864138323068211</v>
      </c>
      <c r="BJ221">
        <f t="shared" si="173"/>
        <v>55.15411880215801</v>
      </c>
      <c r="BK221">
        <f t="shared" si="174"/>
        <v>-13.616500123356959</v>
      </c>
    </row>
    <row r="222" spans="2:63" x14ac:dyDescent="0.25">
      <c r="B222">
        <v>212</v>
      </c>
      <c r="C222">
        <f>'Исходные данные'!A215/9.81</f>
        <v>-0.97622935779816511</v>
      </c>
      <c r="D222">
        <f>'Исходные данные'!B215/9.81</f>
        <v>-4.6614882772680936E-2</v>
      </c>
      <c r="E222">
        <f>'Исходные данные'!C215/9.81</f>
        <v>-9.0301121304791013E-3</v>
      </c>
      <c r="F222">
        <f>'Исходные данные'!D215</f>
        <v>-9.0726299999999999E-3</v>
      </c>
      <c r="G222">
        <f>'Исходные данные'!E215</f>
        <v>5.2913700000000001E-3</v>
      </c>
      <c r="H222">
        <f>'Исходные данные'!F215</f>
        <v>6.69854E-2</v>
      </c>
      <c r="I222">
        <f>'Исходные данные'!G215</f>
        <v>10.501200000000001</v>
      </c>
      <c r="J222">
        <f>'Исходные данные'!H215</f>
        <v>61.957000000000001</v>
      </c>
      <c r="K222">
        <f>'Исходные данные'!I215</f>
        <v>0.35039100000000001</v>
      </c>
      <c r="L222">
        <f>'Исходные данные'!J215</f>
        <v>15878807</v>
      </c>
      <c r="M222">
        <f t="shared" si="175"/>
        <v>5.8615E-2</v>
      </c>
      <c r="O222">
        <f t="shared" si="180"/>
        <v>0.66547570341538065</v>
      </c>
      <c r="P222">
        <f t="shared" si="181"/>
        <v>0.14391809544844092</v>
      </c>
      <c r="Q222">
        <f t="shared" si="182"/>
        <v>0.69004818112084287</v>
      </c>
      <c r="R222">
        <f t="shared" si="183"/>
        <v>-0.17063357632297119</v>
      </c>
      <c r="S222">
        <f t="shared" si="184"/>
        <v>0.68686988729431464</v>
      </c>
      <c r="T222">
        <f t="shared" si="185"/>
        <v>-0.14854487623356605</v>
      </c>
      <c r="U222">
        <f t="shared" si="186"/>
        <v>-0.71223233840330391</v>
      </c>
      <c r="V222">
        <f t="shared" si="187"/>
        <v>0.17611922529413299</v>
      </c>
      <c r="W222">
        <f t="shared" si="188"/>
        <v>4.6048980672135529E-3</v>
      </c>
      <c r="X222">
        <f t="shared" si="189"/>
        <v>2.1107942325948304E-2</v>
      </c>
      <c r="Y222">
        <f>($O221*$G222-$QP221*$H222+$R221*$F222)/2</f>
        <v>2.557879598719406E-3</v>
      </c>
      <c r="Z222">
        <f t="shared" si="190"/>
        <v>2.6005477064934467E-2</v>
      </c>
      <c r="AA222">
        <f t="shared" si="191"/>
        <v>0.6255267742306666</v>
      </c>
      <c r="AB222">
        <f t="shared" si="192"/>
        <v>0.11222201199796572</v>
      </c>
      <c r="AC222">
        <f t="shared" si="193"/>
        <v>0.51567537235361405</v>
      </c>
      <c r="AD222">
        <f t="shared" si="194"/>
        <v>-0.15605832601816294</v>
      </c>
      <c r="AE222">
        <f t="shared" si="195"/>
        <v>2.8290158312921726E-2</v>
      </c>
      <c r="AF222">
        <f t="shared" si="196"/>
        <v>2.1782458500874909E-2</v>
      </c>
      <c r="AG222">
        <f t="shared" si="197"/>
        <v>0.12415023111625798</v>
      </c>
      <c r="AH222">
        <f t="shared" si="198"/>
        <v>-1.1373815430229578E-2</v>
      </c>
      <c r="AI222">
        <f t="shared" si="199"/>
        <v>0.1296821195052491</v>
      </c>
      <c r="AJ222">
        <f t="shared" si="176"/>
        <v>0.17112274463819518</v>
      </c>
      <c r="AK222">
        <f t="shared" si="177"/>
        <v>-0.66384219518381227</v>
      </c>
      <c r="AL222">
        <f t="shared" si="178"/>
        <v>0.13685603126930743</v>
      </c>
      <c r="AM222">
        <f t="shared" si="179"/>
        <v>0.66092724733524544</v>
      </c>
      <c r="AN222">
        <f>$AJ222*$S222-$AK222*$T222-$AL222*$U222-$AM222*$V222</f>
        <v>0</v>
      </c>
      <c r="AO222">
        <f>$AJ222*$T222+$AK222*$S222+$AL222*$V222-$AM222*$U222</f>
        <v>1.3444116377876347E-2</v>
      </c>
      <c r="AP222">
        <f>$AJ222*$U222-$AK222*$V222+$AL222*$S222+$AM222*$T222</f>
        <v>-9.1388488156326775E-3</v>
      </c>
      <c r="AQ222">
        <f>$AJ222*$V222+$AK222*$U222-$AL222*$T222+$AM222*$S222</f>
        <v>0.9772481703360516</v>
      </c>
      <c r="AR222">
        <f t="shared" si="155"/>
        <v>0</v>
      </c>
      <c r="AS222">
        <f t="shared" si="156"/>
        <v>1.3444116377876347E-2</v>
      </c>
      <c r="AT222">
        <f t="shared" si="157"/>
        <v>-9.1388488156326775E-3</v>
      </c>
      <c r="AU222">
        <f t="shared" si="158"/>
        <v>-2.2751829663948397E-2</v>
      </c>
      <c r="AV222">
        <f t="shared" si="159"/>
        <v>9.0843737495957481E-3</v>
      </c>
      <c r="AW222">
        <f t="shared" si="160"/>
        <v>4.1088423987322702E-2</v>
      </c>
      <c r="AX222">
        <f t="shared" si="161"/>
        <v>-4.5710377145158736E-3</v>
      </c>
      <c r="AY222">
        <f t="shared" si="162"/>
        <v>5.1599231905756049E-2</v>
      </c>
      <c r="AZ222">
        <f t="shared" si="163"/>
        <v>0</v>
      </c>
      <c r="BA222">
        <f t="shared" si="164"/>
        <v>6.2818557957960403E-2</v>
      </c>
      <c r="BB222">
        <f t="shared" si="165"/>
        <v>-2.45111558367835E-2</v>
      </c>
      <c r="BC222">
        <f t="shared" si="166"/>
        <v>7.0983829412820491E-3</v>
      </c>
      <c r="BD222">
        <f t="shared" si="167"/>
        <v>-44.204839392185853</v>
      </c>
      <c r="BE222">
        <f t="shared" si="168"/>
        <v>17.802024617179036</v>
      </c>
      <c r="BF222">
        <f t="shared" si="169"/>
        <v>39.388593239441683</v>
      </c>
      <c r="BG222">
        <f t="shared" si="170"/>
        <v>1.9035761773082776</v>
      </c>
      <c r="BH222">
        <f t="shared" si="171"/>
        <v>0</v>
      </c>
      <c r="BI222">
        <f t="shared" si="172"/>
        <v>27.086954077698582</v>
      </c>
      <c r="BJ222">
        <f t="shared" si="173"/>
        <v>55.120909456191846</v>
      </c>
      <c r="BK222">
        <f t="shared" si="174"/>
        <v>-13.306016827278929</v>
      </c>
    </row>
    <row r="223" spans="2:63" x14ac:dyDescent="0.25">
      <c r="B223">
        <v>213</v>
      </c>
      <c r="C223">
        <f>'Исходные данные'!A216/9.81</f>
        <v>-0.97940163098878685</v>
      </c>
      <c r="D223">
        <f>'Исходные данные'!B216/9.81</f>
        <v>-5.0763914373088678E-2</v>
      </c>
      <c r="E223">
        <f>'Исходные данные'!C216/9.81</f>
        <v>-1.8060244648318041E-2</v>
      </c>
      <c r="F223">
        <f>'Исходные данные'!D216</f>
        <v>1.98555E-3</v>
      </c>
      <c r="G223">
        <f>'Исходные данные'!E216</f>
        <v>1.2485899999999999E-2</v>
      </c>
      <c r="H223">
        <f>'Исходные данные'!F216</f>
        <v>7.1915000000000007E-2</v>
      </c>
      <c r="I223">
        <f>'Исходные данные'!G216</f>
        <v>7.2421899999999999</v>
      </c>
      <c r="J223">
        <f>'Исходные данные'!H216</f>
        <v>63.050400000000003</v>
      </c>
      <c r="K223">
        <f>'Исходные данные'!I216</f>
        <v>0.70078099999999999</v>
      </c>
      <c r="L223">
        <f>'Исходные данные'!J216</f>
        <v>15936789</v>
      </c>
      <c r="M223">
        <f t="shared" si="175"/>
        <v>5.7981999999999999E-2</v>
      </c>
      <c r="O223">
        <f t="shared" si="180"/>
        <v>0.66851896459376514</v>
      </c>
      <c r="P223">
        <f t="shared" si="181"/>
        <v>0.14715516277493101</v>
      </c>
      <c r="Q223">
        <f t="shared" si="182"/>
        <v>0.70772220510443129</v>
      </c>
      <c r="R223">
        <f t="shared" si="183"/>
        <v>-0.17198940838527865</v>
      </c>
      <c r="S223">
        <f t="shared" si="184"/>
        <v>0.66917252924427917</v>
      </c>
      <c r="T223">
        <f t="shared" si="185"/>
        <v>-0.1472990261769046</v>
      </c>
      <c r="U223">
        <f t="shared" si="186"/>
        <v>-0.70841409604565708</v>
      </c>
      <c r="V223">
        <f t="shared" si="187"/>
        <v>0.17215755050769657</v>
      </c>
      <c r="W223">
        <f t="shared" si="188"/>
        <v>1.6847422410960454E-3</v>
      </c>
      <c r="X223">
        <f t="shared" si="189"/>
        <v>2.6538331999416409E-2</v>
      </c>
      <c r="Y223">
        <f>($O222*$G223-$QP222*$H223+$R222*$F223)/2</f>
        <v>3.9851307939030127E-3</v>
      </c>
      <c r="Z223">
        <f t="shared" si="190"/>
        <v>2.4142253496526152E-2</v>
      </c>
      <c r="AA223">
        <f t="shared" si="191"/>
        <v>0.69830201540401748</v>
      </c>
      <c r="AB223">
        <f t="shared" si="192"/>
        <v>0.16432708279776359</v>
      </c>
      <c r="AC223">
        <f t="shared" si="193"/>
        <v>0.88408989286227202</v>
      </c>
      <c r="AD223">
        <f t="shared" si="194"/>
        <v>-0.19985207356454723</v>
      </c>
      <c r="AE223">
        <f t="shared" si="195"/>
        <v>-1.4413566535341033E-2</v>
      </c>
      <c r="AF223">
        <f t="shared" si="196"/>
        <v>-8.9612959622215466E-3</v>
      </c>
      <c r="AG223">
        <f t="shared" si="197"/>
        <v>-8.5200954764114517E-2</v>
      </c>
      <c r="AH223">
        <f t="shared" si="198"/>
        <v>1.2829426412565572E-2</v>
      </c>
      <c r="AI223">
        <f t="shared" si="199"/>
        <v>8.7817154362819991E-2</v>
      </c>
      <c r="AJ223">
        <f t="shared" si="176"/>
        <v>0.17694458505768509</v>
      </c>
      <c r="AK223">
        <f t="shared" si="177"/>
        <v>-0.6762610560376503</v>
      </c>
      <c r="AL223">
        <f t="shared" si="178"/>
        <v>0.13716772585089299</v>
      </c>
      <c r="AM223">
        <f t="shared" si="179"/>
        <v>0.67360049383099263</v>
      </c>
      <c r="AN223">
        <f>$AJ223*$S223-$AK223*$T223-$AL223*$U223-$AM223*$V223</f>
        <v>0</v>
      </c>
      <c r="AO223">
        <f>$AJ223*$T223+$AK223*$S223+$AL223*$V223-$AM223*$U223</f>
        <v>2.2203458259996645E-2</v>
      </c>
      <c r="AP223">
        <f>$AJ223*$U223-$AK223*$V223+$AL223*$S223+$AM223*$T223</f>
        <v>-1.6358414097883148E-2</v>
      </c>
      <c r="AQ223">
        <f>$AJ223*$V223+$AK223*$U223-$AL223*$T223+$AM223*$S223</f>
        <v>0.9804948296407433</v>
      </c>
      <c r="AR223">
        <f t="shared" si="155"/>
        <v>0</v>
      </c>
      <c r="AS223">
        <f t="shared" si="156"/>
        <v>2.2203458259996645E-2</v>
      </c>
      <c r="AT223">
        <f t="shared" si="157"/>
        <v>-1.6358414097883148E-2</v>
      </c>
      <c r="AU223">
        <f t="shared" si="158"/>
        <v>-1.9505170359256696E-2</v>
      </c>
      <c r="AV223">
        <f t="shared" si="159"/>
        <v>3.2398856898661326E-3</v>
      </c>
      <c r="AW223">
        <f t="shared" si="160"/>
        <v>5.4370662764392085E-2</v>
      </c>
      <c r="AX223">
        <f t="shared" si="161"/>
        <v>-2.577096160757263E-3</v>
      </c>
      <c r="AY223">
        <f t="shared" si="162"/>
        <v>4.8508688161307031E-2</v>
      </c>
      <c r="AZ223">
        <f t="shared" si="163"/>
        <v>0</v>
      </c>
      <c r="BA223">
        <f t="shared" si="164"/>
        <v>6.9826693823388464E-2</v>
      </c>
      <c r="BB223">
        <f t="shared" si="165"/>
        <v>-2.0525305296554872E-2</v>
      </c>
      <c r="BC223">
        <f t="shared" si="166"/>
        <v>-5.8780953369677313E-3</v>
      </c>
      <c r="BD223">
        <f t="shared" si="167"/>
        <v>-45.56736685941577</v>
      </c>
      <c r="BE223">
        <f t="shared" si="168"/>
        <v>16.181500629261784</v>
      </c>
      <c r="BF223">
        <f t="shared" si="169"/>
        <v>40.80168460958437</v>
      </c>
      <c r="BG223">
        <f t="shared" si="170"/>
        <v>4.6212185869662346</v>
      </c>
      <c r="BH223">
        <f t="shared" si="171"/>
        <v>0</v>
      </c>
      <c r="BI223">
        <f t="shared" si="172"/>
        <v>27.838298933777402</v>
      </c>
      <c r="BJ223">
        <f t="shared" si="173"/>
        <v>56.117462981033604</v>
      </c>
      <c r="BK223">
        <f t="shared" si="174"/>
        <v>-10.205528463143485</v>
      </c>
    </row>
    <row r="224" spans="2:63" x14ac:dyDescent="0.25">
      <c r="B224">
        <v>214</v>
      </c>
      <c r="C224">
        <f>'Исходные данные'!A217/9.81</f>
        <v>-0.98208664627930686</v>
      </c>
      <c r="D224">
        <f>'Исходные данные'!B217/9.81</f>
        <v>-6.394301732925585E-2</v>
      </c>
      <c r="E224">
        <f>'Исходные данные'!C217/9.81</f>
        <v>-1.4399388379204892E-2</v>
      </c>
      <c r="F224">
        <f>'Исходные данные'!D217</f>
        <v>-1.4615099999999999E-4</v>
      </c>
      <c r="G224">
        <f>'Исходные данные'!E217</f>
        <v>2.7541E-2</v>
      </c>
      <c r="H224">
        <f>'Исходные данные'!F217</f>
        <v>5.3928799999999999E-2</v>
      </c>
      <c r="I224">
        <f>'Исходные данные'!G217</f>
        <v>7.2421899999999999</v>
      </c>
      <c r="J224">
        <f>'Исходные данные'!H217</f>
        <v>63.050400000000003</v>
      </c>
      <c r="K224">
        <f>'Исходные данные'!I217</f>
        <v>0.70078099999999999</v>
      </c>
      <c r="L224">
        <f>'Исходные данные'!J217</f>
        <v>16006285</v>
      </c>
      <c r="M224">
        <f t="shared" si="175"/>
        <v>6.9496000000000002E-2</v>
      </c>
      <c r="O224">
        <f t="shared" si="180"/>
        <v>0.66414325534202545</v>
      </c>
      <c r="P224">
        <f t="shared" si="181"/>
        <v>0.14130756927415519</v>
      </c>
      <c r="Q224">
        <f t="shared" si="182"/>
        <v>0.69262318292770164</v>
      </c>
      <c r="R224">
        <f t="shared" si="183"/>
        <v>-0.173846666582985</v>
      </c>
      <c r="S224">
        <f t="shared" si="184"/>
        <v>0.68397607896195989</v>
      </c>
      <c r="T224">
        <f t="shared" si="185"/>
        <v>-0.14552733372261401</v>
      </c>
      <c r="U224">
        <f t="shared" si="186"/>
        <v>-0.71330648176660727</v>
      </c>
      <c r="V224">
        <f t="shared" si="187"/>
        <v>0.17903812226294713</v>
      </c>
      <c r="W224">
        <f t="shared" si="188"/>
        <v>-5.097343984829205E-3</v>
      </c>
      <c r="X224">
        <f t="shared" si="189"/>
        <v>2.1402832417890233E-2</v>
      </c>
      <c r="Y224">
        <f>($O223*$G224-$QP223*$H224+$R223*$F224)/2</f>
        <v>9.2184086139509014E-3</v>
      </c>
      <c r="Z224">
        <f t="shared" si="190"/>
        <v>2.0104330091883418E-2</v>
      </c>
      <c r="AA224">
        <f t="shared" si="191"/>
        <v>0.62348178364097329</v>
      </c>
      <c r="AB224">
        <f t="shared" si="192"/>
        <v>6.7142521322316837E-2</v>
      </c>
      <c r="AC224">
        <f t="shared" si="193"/>
        <v>0.53347768427652387</v>
      </c>
      <c r="AD224">
        <f t="shared" si="194"/>
        <v>-0.20675255699201167</v>
      </c>
      <c r="AE224">
        <f t="shared" si="195"/>
        <v>2.6002491083921799E-2</v>
      </c>
      <c r="AF224">
        <f t="shared" si="196"/>
        <v>4.6195786502566609E-2</v>
      </c>
      <c r="AG224">
        <f t="shared" si="197"/>
        <v>0.10060113673631313</v>
      </c>
      <c r="AH224">
        <f t="shared" si="198"/>
        <v>2.0070715852378167E-2</v>
      </c>
      <c r="AI224">
        <f t="shared" si="199"/>
        <v>0.11547121970701368</v>
      </c>
      <c r="AJ224">
        <f t="shared" si="176"/>
        <v>0.18056140732036771</v>
      </c>
      <c r="AK224">
        <f t="shared" si="177"/>
        <v>-0.67333585291323739</v>
      </c>
      <c r="AL224">
        <f t="shared" si="178"/>
        <v>0.13029990863677704</v>
      </c>
      <c r="AM224">
        <f t="shared" si="179"/>
        <v>0.66161708983281375</v>
      </c>
      <c r="AN224">
        <f>$AJ224*$S224-$AK224*$T224-$AL224*$U224-$AM224*$V224</f>
        <v>0</v>
      </c>
      <c r="AO224">
        <f>$AJ224*$T224+$AK224*$S224+$AL224*$V224-$AM224*$U224</f>
        <v>8.4421729180287897E-3</v>
      </c>
      <c r="AP224">
        <f>$AJ224*$U224-$AK224*$V224+$AL224*$S224+$AM224*$T224</f>
        <v>-1.5404185870813034E-2</v>
      </c>
      <c r="AQ224">
        <f>$AJ224*$V224+$AK224*$U224-$AL224*$T224+$AM224*$S224</f>
        <v>0.98411466477493403</v>
      </c>
      <c r="AR224">
        <f t="shared" si="155"/>
        <v>0</v>
      </c>
      <c r="AS224">
        <f t="shared" si="156"/>
        <v>8.4421729180287897E-3</v>
      </c>
      <c r="AT224">
        <f t="shared" si="157"/>
        <v>-1.5404185870813034E-2</v>
      </c>
      <c r="AU224">
        <f t="shared" si="158"/>
        <v>-1.5885335225065966E-2</v>
      </c>
      <c r="AV224">
        <f t="shared" si="159"/>
        <v>-9.6795407256343603E-3</v>
      </c>
      <c r="AW224">
        <f t="shared" si="160"/>
        <v>4.2043182950921937E-2</v>
      </c>
      <c r="AX224">
        <f t="shared" si="161"/>
        <v>1.0696029617670431E-2</v>
      </c>
      <c r="AY224">
        <f t="shared" si="162"/>
        <v>3.9809428124876603E-2</v>
      </c>
      <c r="AZ224">
        <f t="shared" si="163"/>
        <v>0</v>
      </c>
      <c r="BA224">
        <f t="shared" si="164"/>
        <v>6.047648935062587E-2</v>
      </c>
      <c r="BB224">
        <f t="shared" si="165"/>
        <v>8.9961507694810185E-4</v>
      </c>
      <c r="BC224">
        <f t="shared" si="166"/>
        <v>-2.937420482628475E-3</v>
      </c>
      <c r="BD224">
        <f t="shared" si="167"/>
        <v>-44.571716557131658</v>
      </c>
      <c r="BE224">
        <f t="shared" si="168"/>
        <v>16.256330675884559</v>
      </c>
      <c r="BF224">
        <f t="shared" si="169"/>
        <v>40.516441656652702</v>
      </c>
      <c r="BG224">
        <f t="shared" si="170"/>
        <v>4.3588090512178637</v>
      </c>
      <c r="BH224">
        <f t="shared" si="171"/>
        <v>0</v>
      </c>
      <c r="BI224">
        <f t="shared" si="172"/>
        <v>27.968498768000014</v>
      </c>
      <c r="BJ224">
        <f t="shared" si="173"/>
        <v>55.960742442948707</v>
      </c>
      <c r="BK224">
        <f t="shared" si="174"/>
        <v>-10.698211629258537</v>
      </c>
    </row>
    <row r="225" spans="2:63" x14ac:dyDescent="0.25">
      <c r="B225">
        <v>215</v>
      </c>
      <c r="C225">
        <f>'Исходные данные'!A218/9.81</f>
        <v>-0.98086544342507631</v>
      </c>
      <c r="D225">
        <f>'Исходные данные'!B218/9.81</f>
        <v>-5.5156880733944959E-2</v>
      </c>
      <c r="E225">
        <f>'Исходные данные'!C218/9.81</f>
        <v>-9.7622833843017329E-3</v>
      </c>
      <c r="F225">
        <f>'Исходные данные'!D218</f>
        <v>2.2369900000000002E-2</v>
      </c>
      <c r="G225">
        <f>'Исходные данные'!E218</f>
        <v>3.9931500000000002E-2</v>
      </c>
      <c r="H225">
        <f>'Исходные данные'!F218</f>
        <v>4.6068100000000001E-2</v>
      </c>
      <c r="I225">
        <f>'Исходные данные'!G218</f>
        <v>8.1474600000000006</v>
      </c>
      <c r="J225">
        <f>'Исходные данные'!H218</f>
        <v>61.045900000000003</v>
      </c>
      <c r="K225">
        <f>'Исходные данные'!I218</f>
        <v>0.525586</v>
      </c>
      <c r="L225">
        <f>'Исходные данные'!J218</f>
        <v>16064400</v>
      </c>
      <c r="M225">
        <f t="shared" si="175"/>
        <v>5.8115E-2</v>
      </c>
      <c r="O225">
        <f t="shared" si="180"/>
        <v>0.66934460815682328</v>
      </c>
      <c r="P225">
        <f t="shared" si="181"/>
        <v>0.14540885875601714</v>
      </c>
      <c r="Q225">
        <f t="shared" si="182"/>
        <v>0.70989385360735058</v>
      </c>
      <c r="R225">
        <f t="shared" si="183"/>
        <v>-0.1755686851531261</v>
      </c>
      <c r="S225">
        <f t="shared" si="184"/>
        <v>0.66671801435530231</v>
      </c>
      <c r="T225">
        <f t="shared" si="185"/>
        <v>-0.14483825580734097</v>
      </c>
      <c r="U225">
        <f t="shared" si="186"/>
        <v>-0.70710813938346606</v>
      </c>
      <c r="V225">
        <f t="shared" si="187"/>
        <v>0.17487973119048159</v>
      </c>
      <c r="W225">
        <f t="shared" si="188"/>
        <v>-1.1404866601085917E-2</v>
      </c>
      <c r="X225">
        <f t="shared" si="189"/>
        <v>2.6853305213882843E-2</v>
      </c>
      <c r="Y225">
        <f>($O224*$G225-$QP224*$H225+$R224*$F225)/2</f>
        <v>1.1315651926947688E-2</v>
      </c>
      <c r="Z225">
        <f t="shared" si="190"/>
        <v>1.0372264882059248E-2</v>
      </c>
      <c r="AA225">
        <f t="shared" si="191"/>
        <v>0.72863764637861395</v>
      </c>
      <c r="AB225">
        <f t="shared" si="192"/>
        <v>0.17109825632173947</v>
      </c>
      <c r="AC225">
        <f t="shared" si="193"/>
        <v>0.87787036501626359</v>
      </c>
      <c r="AD225">
        <f t="shared" si="194"/>
        <v>-0.19907502400671934</v>
      </c>
      <c r="AE225">
        <f t="shared" si="195"/>
        <v>-1.5676655391950362E-2</v>
      </c>
      <c r="AF225">
        <f t="shared" si="196"/>
        <v>-7.2412240386838089E-3</v>
      </c>
      <c r="AG225">
        <f t="shared" si="197"/>
        <v>-4.5028043357828715E-2</v>
      </c>
      <c r="AH225">
        <f t="shared" si="198"/>
        <v>6.1322583108423482E-3</v>
      </c>
      <c r="AI225">
        <f t="shared" si="199"/>
        <v>4.8614011668260584E-2</v>
      </c>
      <c r="AJ225">
        <f t="shared" si="176"/>
        <v>0.18006810408096219</v>
      </c>
      <c r="AK225">
        <f t="shared" si="177"/>
        <v>-0.67315100188322186</v>
      </c>
      <c r="AL225">
        <f t="shared" si="178"/>
        <v>0.13670981797802775</v>
      </c>
      <c r="AM225">
        <f t="shared" si="179"/>
        <v>0.68175571867666418</v>
      </c>
      <c r="AN225">
        <f>$AJ225*$S225-$AK225*$T225-$AL225*$U225-$AM225*$V225</f>
        <v>0</v>
      </c>
      <c r="AO225">
        <f>$AJ225*$T225+$AK225*$S225+$AL225*$V225-$AM225*$U225</f>
        <v>3.1100144508105554E-2</v>
      </c>
      <c r="AP225">
        <f>$AJ225*$U225-$AK225*$V225+$AL225*$S225+$AM225*$T225</f>
        <v>-1.7204566573679067E-2</v>
      </c>
      <c r="AQ225">
        <f>$AJ225*$V225+$AK225*$U225-$AL225*$T225+$AM225*$S225</f>
        <v>0.98182044472257368</v>
      </c>
      <c r="AR225">
        <f t="shared" si="155"/>
        <v>0</v>
      </c>
      <c r="AS225">
        <f t="shared" si="156"/>
        <v>3.1100144508105554E-2</v>
      </c>
      <c r="AT225">
        <f t="shared" si="157"/>
        <v>-1.7204566573679067E-2</v>
      </c>
      <c r="AU225">
        <f t="shared" si="158"/>
        <v>-1.8179555277426318E-2</v>
      </c>
      <c r="AV225">
        <f t="shared" si="159"/>
        <v>-2.3511792300305416E-2</v>
      </c>
      <c r="AW225">
        <f t="shared" si="160"/>
        <v>5.4687353938568162E-2</v>
      </c>
      <c r="AX225">
        <f t="shared" si="161"/>
        <v>1.6101770444549197E-2</v>
      </c>
      <c r="AY225">
        <f t="shared" si="162"/>
        <v>2.0761573670634175E-2</v>
      </c>
      <c r="AZ225">
        <f t="shared" si="163"/>
        <v>0</v>
      </c>
      <c r="BA225">
        <f t="shared" si="164"/>
        <v>5.7363002031896988E-2</v>
      </c>
      <c r="BB225">
        <f t="shared" si="165"/>
        <v>1.4789940250868413E-2</v>
      </c>
      <c r="BC225">
        <f t="shared" si="166"/>
        <v>-2.6607341489414602E-2</v>
      </c>
      <c r="BD225">
        <f t="shared" si="167"/>
        <v>-44.428545615334372</v>
      </c>
      <c r="BE225">
        <f t="shared" si="168"/>
        <v>16.544317089104684</v>
      </c>
      <c r="BF225">
        <f t="shared" si="169"/>
        <v>39.353880315104796</v>
      </c>
      <c r="BG225">
        <f t="shared" si="170"/>
        <v>3.4445810294449135</v>
      </c>
      <c r="BH225">
        <f t="shared" si="171"/>
        <v>0</v>
      </c>
      <c r="BI225">
        <f t="shared" si="172"/>
        <v>26.783234586988577</v>
      </c>
      <c r="BJ225">
        <f t="shared" si="173"/>
        <v>54.261554332870851</v>
      </c>
      <c r="BK225">
        <f t="shared" si="174"/>
        <v>-11.471761780312535</v>
      </c>
    </row>
    <row r="226" spans="2:63" x14ac:dyDescent="0.25">
      <c r="B226">
        <v>216</v>
      </c>
      <c r="C226">
        <f>'Исходные данные'!A219/9.81</f>
        <v>-0.98184199796126392</v>
      </c>
      <c r="D226">
        <f>'Исходные данные'!B219/9.81</f>
        <v>-5.6865341488277273E-2</v>
      </c>
      <c r="E226">
        <f>'Исходные данные'!C219/9.81</f>
        <v>-1.7328032619775738E-2</v>
      </c>
      <c r="F226">
        <f>'Исходные данные'!D219</f>
        <v>4.67512E-2</v>
      </c>
      <c r="G226">
        <f>'Исходные данные'!E219</f>
        <v>3.3403099999999998E-2</v>
      </c>
      <c r="H226">
        <f>'Исходные данные'!F219</f>
        <v>4.2737400000000002E-2</v>
      </c>
      <c r="I226">
        <f>'Исходные данные'!G219</f>
        <v>8.1474600000000006</v>
      </c>
      <c r="J226">
        <f>'Исходные данные'!H219</f>
        <v>61.045900000000003</v>
      </c>
      <c r="K226">
        <f>'Исходные данные'!I219</f>
        <v>0.525586</v>
      </c>
      <c r="L226">
        <f>'Исходные данные'!J219</f>
        <v>16122064</v>
      </c>
      <c r="M226">
        <f t="shared" si="175"/>
        <v>5.7664E-2</v>
      </c>
      <c r="O226">
        <f t="shared" si="180"/>
        <v>0.66466551430445642</v>
      </c>
      <c r="P226">
        <f t="shared" si="181"/>
        <v>0.14302021461651998</v>
      </c>
      <c r="Q226">
        <f t="shared" si="182"/>
        <v>0.69323685221677711</v>
      </c>
      <c r="R226">
        <f t="shared" si="183"/>
        <v>-0.17520479666170355</v>
      </c>
      <c r="S226">
        <f t="shared" si="184"/>
        <v>0.68275224830668702</v>
      </c>
      <c r="T226">
        <f t="shared" si="185"/>
        <v>-0.14691204971709365</v>
      </c>
      <c r="U226">
        <f t="shared" si="186"/>
        <v>-0.71210106327744782</v>
      </c>
      <c r="V226">
        <f t="shared" si="187"/>
        <v>0.1799724316373969</v>
      </c>
      <c r="W226">
        <f t="shared" si="188"/>
        <v>-1.1503672447021395E-2</v>
      </c>
      <c r="X226">
        <f t="shared" si="189"/>
        <v>3.3748109785529223E-2</v>
      </c>
      <c r="Y226">
        <f>($O225*$G226-$QP225*$H226+$R225*$F226)/2</f>
        <v>7.0750690836961765E-3</v>
      </c>
      <c r="Z226">
        <f t="shared" si="190"/>
        <v>1.3738268889328456E-4</v>
      </c>
      <c r="AA226">
        <f t="shared" si="191"/>
        <v>0.62406185945126291</v>
      </c>
      <c r="AB226">
        <f t="shared" si="192"/>
        <v>9.9191630401246483E-2</v>
      </c>
      <c r="AC226">
        <f t="shared" si="193"/>
        <v>0.52069096178859642</v>
      </c>
      <c r="AD226">
        <f t="shared" si="194"/>
        <v>-0.17160558027275136</v>
      </c>
      <c r="AE226">
        <f t="shared" si="195"/>
        <v>2.8402975469349029E-2</v>
      </c>
      <c r="AF226">
        <f t="shared" si="196"/>
        <v>2.8989114856021625E-2</v>
      </c>
      <c r="AG226">
        <f t="shared" si="197"/>
        <v>0.11867488720705907</v>
      </c>
      <c r="AH226">
        <f t="shared" si="198"/>
        <v>-2.4858025167964E-3</v>
      </c>
      <c r="AI226">
        <f t="shared" si="199"/>
        <v>0.12544722341849085</v>
      </c>
      <c r="AJ226">
        <f t="shared" si="176"/>
        <v>0.17680844916980298</v>
      </c>
      <c r="AK226">
        <f t="shared" si="177"/>
        <v>-0.6745720279216334</v>
      </c>
      <c r="AL226">
        <f t="shared" si="178"/>
        <v>0.136705255104482</v>
      </c>
      <c r="AM226">
        <f t="shared" si="179"/>
        <v>0.66099881698389518</v>
      </c>
      <c r="AN226">
        <f>$AJ226*$S226-$AK226*$T226-$AL226*$U226-$AM226*$V226</f>
        <v>0</v>
      </c>
      <c r="AO226">
        <f>$AJ226*$T226+$AK226*$S226+$AL226*$V226-$AM226*$U226</f>
        <v>8.7602771949984448E-3</v>
      </c>
      <c r="AP226">
        <f>$AJ226*$U226-$AK226*$V226+$AL226*$S226+$AM226*$T226</f>
        <v>-8.2739872563807326E-3</v>
      </c>
      <c r="AQ226">
        <f>$AJ226*$V226+$AK226*$U226-$AL226*$T226+$AM226*$S226</f>
        <v>0.98356618252965844</v>
      </c>
      <c r="AR226">
        <f t="shared" si="155"/>
        <v>0</v>
      </c>
      <c r="AS226">
        <f t="shared" si="156"/>
        <v>8.7602771949984448E-3</v>
      </c>
      <c r="AT226">
        <f t="shared" si="157"/>
        <v>-8.2739872563807326E-3</v>
      </c>
      <c r="AU226">
        <f t="shared" si="158"/>
        <v>-1.6433817470341561E-2</v>
      </c>
      <c r="AV226">
        <f t="shared" si="159"/>
        <v>-2.2354829079012185E-2</v>
      </c>
      <c r="AW226">
        <f t="shared" si="160"/>
        <v>6.6553434383650342E-2</v>
      </c>
      <c r="AX226">
        <f t="shared" si="161"/>
        <v>7.8985420310204932E-3</v>
      </c>
      <c r="AY226">
        <f t="shared" si="162"/>
        <v>7.7373975653536459E-4</v>
      </c>
      <c r="AZ226">
        <f t="shared" si="163"/>
        <v>2.4936649967166602E-18</v>
      </c>
      <c r="BA226">
        <f t="shared" si="164"/>
        <v>5.0696201438083621E-2</v>
      </c>
      <c r="BB226">
        <f t="shared" si="165"/>
        <v>9.2201897731485852E-3</v>
      </c>
      <c r="BC226">
        <f t="shared" si="166"/>
        <v>-4.9727360779618847E-2</v>
      </c>
      <c r="BD226">
        <f t="shared" si="167"/>
        <v>-43.392433846261433</v>
      </c>
      <c r="BE226">
        <f t="shared" si="168"/>
        <v>16.475225771914882</v>
      </c>
      <c r="BF226">
        <f t="shared" si="169"/>
        <v>39.072461024549618</v>
      </c>
      <c r="BG226">
        <f t="shared" si="170"/>
        <v>3.4320170844977369</v>
      </c>
      <c r="BH226">
        <f t="shared" si="171"/>
        <v>0</v>
      </c>
      <c r="BI226">
        <f t="shared" si="172"/>
        <v>27.09927767140563</v>
      </c>
      <c r="BJ226">
        <f t="shared" si="173"/>
        <v>54.10731778301146</v>
      </c>
      <c r="BK226">
        <f t="shared" si="174"/>
        <v>-11.458034906617524</v>
      </c>
    </row>
    <row r="227" spans="2:63" x14ac:dyDescent="0.25">
      <c r="B227">
        <v>217</v>
      </c>
      <c r="C227">
        <f>'Исходные данные'!A220/9.81</f>
        <v>-0.98477064220183486</v>
      </c>
      <c r="D227">
        <f>'Исходные данные'!B220/9.81</f>
        <v>-5.7841488277268087E-2</v>
      </c>
      <c r="E227">
        <f>'Исходные данные'!C220/9.81</f>
        <v>-4.8811416921508664E-3</v>
      </c>
      <c r="F227">
        <f>'Исходные данные'!D220</f>
        <v>4.7817100000000001E-2</v>
      </c>
      <c r="G227">
        <f>'Исходные данные'!E220</f>
        <v>4.08641E-2</v>
      </c>
      <c r="H227">
        <f>'Исходные данные'!F220</f>
        <v>3.8340699999999998E-2</v>
      </c>
      <c r="I227">
        <f>'Исходные данные'!G220</f>
        <v>9.2337900000000008</v>
      </c>
      <c r="J227">
        <f>'Исходные данные'!H220</f>
        <v>61.774799999999999</v>
      </c>
      <c r="K227">
        <f>'Исходные данные'!I220</f>
        <v>0.17519499999999999</v>
      </c>
      <c r="L227">
        <f>'Исходные данные'!J220</f>
        <v>16183706</v>
      </c>
      <c r="M227">
        <f t="shared" si="175"/>
        <v>6.1642000000000002E-2</v>
      </c>
      <c r="O227">
        <f t="shared" si="180"/>
        <v>0.67284817052273593</v>
      </c>
      <c r="P227">
        <f t="shared" si="181"/>
        <v>0.14458913208533508</v>
      </c>
      <c r="Q227">
        <f t="shared" si="182"/>
        <v>0.70825607455518158</v>
      </c>
      <c r="R227">
        <f t="shared" si="183"/>
        <v>-0.1810218610519268</v>
      </c>
      <c r="S227">
        <f t="shared" si="184"/>
        <v>0.66749071713622421</v>
      </c>
      <c r="T227">
        <f t="shared" si="185"/>
        <v>-0.14343786264702843</v>
      </c>
      <c r="U227">
        <f t="shared" si="186"/>
        <v>-0.70261669100421609</v>
      </c>
      <c r="V227">
        <f t="shared" si="187"/>
        <v>0.17958050143320056</v>
      </c>
      <c r="W227">
        <f t="shared" si="188"/>
        <v>-1.422491870482191E-2</v>
      </c>
      <c r="X227">
        <f t="shared" si="189"/>
        <v>3.2760574937549469E-2</v>
      </c>
      <c r="Y227">
        <f>($O226*$G227-$QP226*$H227+$R226*$F227)/2</f>
        <v>9.3915863803181957E-3</v>
      </c>
      <c r="Z227">
        <f t="shared" si="190"/>
        <v>-9.1022122486552129E-4</v>
      </c>
      <c r="AA227">
        <f t="shared" si="191"/>
        <v>0.76444986916656621</v>
      </c>
      <c r="AB227">
        <f t="shared" si="192"/>
        <v>0.14003397651587235</v>
      </c>
      <c r="AC227">
        <f t="shared" si="193"/>
        <v>0.85426361472608625</v>
      </c>
      <c r="AD227">
        <f t="shared" si="194"/>
        <v>-0.23927153266822551</v>
      </c>
      <c r="AE227">
        <f t="shared" si="195"/>
        <v>-1.6738522418049386E-2</v>
      </c>
      <c r="AF227">
        <f t="shared" si="196"/>
        <v>5.0093237023376286E-4</v>
      </c>
      <c r="AG227">
        <f t="shared" si="197"/>
        <v>-2.7011750267791384E-2</v>
      </c>
      <c r="AH227">
        <f t="shared" si="198"/>
        <v>1.0747000352693825E-2</v>
      </c>
      <c r="AI227">
        <f t="shared" si="199"/>
        <v>3.3549392469751499E-2</v>
      </c>
      <c r="AJ227">
        <f t="shared" si="176"/>
        <v>0.18247012453959749</v>
      </c>
      <c r="AK227">
        <f t="shared" si="177"/>
        <v>-0.67652879709819913</v>
      </c>
      <c r="AL227">
        <f t="shared" si="178"/>
        <v>0.14005223483385881</v>
      </c>
      <c r="AM227">
        <f t="shared" si="179"/>
        <v>0.68582227153689657</v>
      </c>
      <c r="AN227">
        <f>$AJ227*$S227-$AK227*$T227-$AL227*$U227-$AM227*$V227</f>
        <v>0</v>
      </c>
      <c r="AO227">
        <f>$AJ227*$T227+$AK227*$S227+$AL227*$V227-$AM227*$U227</f>
        <v>2.9271009003272952E-2</v>
      </c>
      <c r="AP227">
        <f>$AJ227*$U227-$AK227*$V227+$AL227*$S227+$AM227*$T227</f>
        <v>-1.1604488613443723E-2</v>
      </c>
      <c r="AQ227">
        <f>$AJ227*$V227+$AK227*$U227-$AL227*$T227+$AM227*$S227</f>
        <v>0.98597729432726466</v>
      </c>
      <c r="AR227">
        <f t="shared" si="155"/>
        <v>0</v>
      </c>
      <c r="AS227">
        <f t="shared" si="156"/>
        <v>2.9271009003272952E-2</v>
      </c>
      <c r="AT227">
        <f t="shared" si="157"/>
        <v>-1.1604488613443723E-2</v>
      </c>
      <c r="AU227">
        <f t="shared" si="158"/>
        <v>-1.4022705672735336E-2</v>
      </c>
      <c r="AV227">
        <f t="shared" si="159"/>
        <v>-2.8915575176034464E-2</v>
      </c>
      <c r="AW227">
        <f t="shared" si="160"/>
        <v>6.672597736461261E-2</v>
      </c>
      <c r="AX227">
        <f t="shared" si="161"/>
        <v>1.3295745956407838E-2</v>
      </c>
      <c r="AY227">
        <f t="shared" si="162"/>
        <v>-2.1607769386031705E-3</v>
      </c>
      <c r="AZ227">
        <f t="shared" si="163"/>
        <v>4.3368086899420177E-19</v>
      </c>
      <c r="BA227">
        <f t="shared" si="164"/>
        <v>4.9556017566361181E-2</v>
      </c>
      <c r="BB227">
        <f t="shared" si="165"/>
        <v>1.7518605503945416E-2</v>
      </c>
      <c r="BC227">
        <f t="shared" si="166"/>
        <v>-5.1610644075322648E-2</v>
      </c>
      <c r="BD227">
        <f t="shared" si="167"/>
        <v>-45.055768911442684</v>
      </c>
      <c r="BE227">
        <f t="shared" si="168"/>
        <v>17.519610893583398</v>
      </c>
      <c r="BF227">
        <f t="shared" si="169"/>
        <v>39.868212021049551</v>
      </c>
      <c r="BG227">
        <f t="shared" si="170"/>
        <v>2.5099564933129983</v>
      </c>
      <c r="BH227">
        <f t="shared" si="171"/>
        <v>0</v>
      </c>
      <c r="BI227">
        <f t="shared" si="172"/>
        <v>27.079971663762713</v>
      </c>
      <c r="BJ227">
        <f t="shared" si="173"/>
        <v>54.762393392155772</v>
      </c>
      <c r="BK227">
        <f t="shared" si="174"/>
        <v>-13.006724827746142</v>
      </c>
    </row>
    <row r="228" spans="2:63" x14ac:dyDescent="0.25">
      <c r="B228">
        <v>218</v>
      </c>
      <c r="C228">
        <f>'Исходные данные'!A221/9.81</f>
        <v>-0.97671661569826707</v>
      </c>
      <c r="D228">
        <f>'Исходные данные'!B221/9.81</f>
        <v>-4.7591131498470947E-2</v>
      </c>
      <c r="E228">
        <f>'Исходные данные'!C221/9.81</f>
        <v>-1.8548318042813455E-2</v>
      </c>
      <c r="F228">
        <f>'Исходные данные'!D221</f>
        <v>2.6233599999999999E-2</v>
      </c>
      <c r="G228">
        <f>'Исходные данные'!E221</f>
        <v>5.00571E-2</v>
      </c>
      <c r="H228">
        <f>'Исходные данные'!F221</f>
        <v>2.4218199999999999E-2</v>
      </c>
      <c r="I228">
        <f>'Исходные данные'!G221</f>
        <v>9.2337900000000008</v>
      </c>
      <c r="J228">
        <f>'Исходные данные'!H221</f>
        <v>61.774799999999999</v>
      </c>
      <c r="K228">
        <f>'Исходные данные'!I221</f>
        <v>0.17519499999999999</v>
      </c>
      <c r="L228">
        <f>'Исходные данные'!J221</f>
        <v>16243392</v>
      </c>
      <c r="M228">
        <f t="shared" si="175"/>
        <v>5.9686000000000003E-2</v>
      </c>
      <c r="O228">
        <f t="shared" si="180"/>
        <v>0.66675163773293289</v>
      </c>
      <c r="P228">
        <f t="shared" si="181"/>
        <v>0.14485753911164118</v>
      </c>
      <c r="Q228">
        <f t="shared" si="182"/>
        <v>0.6922929899078577</v>
      </c>
      <c r="R228">
        <f t="shared" si="183"/>
        <v>-0.17687411821977297</v>
      </c>
      <c r="S228">
        <f t="shared" si="184"/>
        <v>0.68308033807587853</v>
      </c>
      <c r="T228">
        <f t="shared" si="185"/>
        <v>-0.14840508997572763</v>
      </c>
      <c r="U228">
        <f t="shared" si="186"/>
        <v>-0.70924719615497489</v>
      </c>
      <c r="V228">
        <f t="shared" si="187"/>
        <v>0.18120575283660501</v>
      </c>
      <c r="W228">
        <f t="shared" si="188"/>
        <v>-1.7431157484881124E-2</v>
      </c>
      <c r="X228">
        <f t="shared" si="189"/>
        <v>2.1932673215939974E-2</v>
      </c>
      <c r="Y228">
        <f>($O227*$G228-$QP227*$H228+$R227*$F228)/2</f>
        <v>1.4465986531290907E-2</v>
      </c>
      <c r="Z228">
        <f t="shared" si="190"/>
        <v>2.4763888248058689E-3</v>
      </c>
      <c r="AA228">
        <f t="shared" si="191"/>
        <v>0.61562847752197736</v>
      </c>
      <c r="AB228">
        <f t="shared" si="192"/>
        <v>0.13433524442711825</v>
      </c>
      <c r="AC228">
        <f t="shared" si="193"/>
        <v>0.52215836343361521</v>
      </c>
      <c r="AD228">
        <f t="shared" si="194"/>
        <v>-0.13643030987790214</v>
      </c>
      <c r="AE228">
        <f t="shared" si="195"/>
        <v>3.6572010996846274E-2</v>
      </c>
      <c r="AF228">
        <f t="shared" si="196"/>
        <v>6.5537802202427116E-3</v>
      </c>
      <c r="AG228">
        <f t="shared" si="197"/>
        <v>0.11894449586675725</v>
      </c>
      <c r="AH228">
        <f t="shared" si="198"/>
        <v>-2.8500724390136862E-2</v>
      </c>
      <c r="AI228">
        <f t="shared" si="199"/>
        <v>0.12783015454613306</v>
      </c>
      <c r="AJ228">
        <f t="shared" si="176"/>
        <v>0.17115105467939348</v>
      </c>
      <c r="AK228">
        <f t="shared" si="177"/>
        <v>-0.67248591309228167</v>
      </c>
      <c r="AL228">
        <f t="shared" si="178"/>
        <v>0.143711288990405</v>
      </c>
      <c r="AM228">
        <f t="shared" si="179"/>
        <v>0.65691301054979312</v>
      </c>
      <c r="AN228">
        <f>$AJ228*$S228-$AK228*$T228-$AL228*$U228-$AM228*$V228</f>
        <v>0</v>
      </c>
      <c r="AO228">
        <f>$AJ228*$T228+$AK228*$S228+$AL228*$V228-$AM228*$U228</f>
        <v>7.1934306273117032E-3</v>
      </c>
      <c r="AP228">
        <f>$AJ228*$U228-$AK228*$V228+$AL228*$S228+$AM228*$T228</f>
        <v>1.1470319355899733E-3</v>
      </c>
      <c r="AQ228">
        <f>$AJ228*$V228+$AK228*$U228-$AL228*$T228+$AM228*$S228</f>
        <v>0.97802415213232208</v>
      </c>
      <c r="AR228">
        <f t="shared" si="155"/>
        <v>0</v>
      </c>
      <c r="AS228">
        <f t="shared" si="156"/>
        <v>7.1934306273117032E-3</v>
      </c>
      <c r="AT228">
        <f t="shared" si="157"/>
        <v>1.1470319355899733E-3</v>
      </c>
      <c r="AU228">
        <f t="shared" si="158"/>
        <v>-2.1975847867677922E-2</v>
      </c>
      <c r="AV228">
        <f t="shared" si="159"/>
        <v>-3.4170741393285665E-2</v>
      </c>
      <c r="AW228">
        <f t="shared" si="160"/>
        <v>4.3111191274956141E-2</v>
      </c>
      <c r="AX228">
        <f t="shared" si="161"/>
        <v>2.522741968371741E-2</v>
      </c>
      <c r="AY228">
        <f t="shared" si="162"/>
        <v>5.2373354539622732E-3</v>
      </c>
      <c r="AZ228">
        <f t="shared" si="163"/>
        <v>3.0357660829594124E-18</v>
      </c>
      <c r="BA228">
        <f t="shared" si="164"/>
        <v>4.2805438123917565E-2</v>
      </c>
      <c r="BB228">
        <f t="shared" si="165"/>
        <v>3.2878613780120712E-2</v>
      </c>
      <c r="BC228">
        <f t="shared" si="166"/>
        <v>-2.9447028093291874E-2</v>
      </c>
      <c r="BD228">
        <f t="shared" si="167"/>
        <v>-44.072857627892098</v>
      </c>
      <c r="BE228">
        <f t="shared" si="168"/>
        <v>17.204294153551718</v>
      </c>
      <c r="BF228">
        <f t="shared" si="169"/>
        <v>39.529852289983161</v>
      </c>
      <c r="BG228">
        <f t="shared" si="170"/>
        <v>2.672868973005154</v>
      </c>
      <c r="BH228">
        <f t="shared" si="171"/>
        <v>0</v>
      </c>
      <c r="BI228">
        <f t="shared" si="172"/>
        <v>27.351312937039452</v>
      </c>
      <c r="BJ228">
        <f t="shared" si="173"/>
        <v>54.746431130902209</v>
      </c>
      <c r="BK228">
        <f t="shared" si="174"/>
        <v>-12.49613720881962</v>
      </c>
    </row>
    <row r="229" spans="2:63" x14ac:dyDescent="0.25">
      <c r="B229">
        <v>219</v>
      </c>
      <c r="C229">
        <f>'Исходные данные'!A222/9.81</f>
        <v>-0.96500203873598367</v>
      </c>
      <c r="D229">
        <f>'Исходные данные'!B222/9.81</f>
        <v>-6.5407339449541288E-2</v>
      </c>
      <c r="E229">
        <f>'Исходные данные'!C222/9.81</f>
        <v>1.4643425076452598E-3</v>
      </c>
      <c r="F229">
        <f>'Исходные данные'!D222</f>
        <v>8.2057500000000005E-2</v>
      </c>
      <c r="G229">
        <f>'Исходные данные'!E222</f>
        <v>3.0738499999999998E-2</v>
      </c>
      <c r="H229">
        <f>'Исходные данные'!F222</f>
        <v>3.00804E-2</v>
      </c>
      <c r="I229">
        <f>'Исходные данные'!G222</f>
        <v>9.2337900000000008</v>
      </c>
      <c r="J229">
        <f>'Исходные данные'!H222</f>
        <v>61.410299999999999</v>
      </c>
      <c r="K229">
        <f>'Исходные данные'!I222</f>
        <v>1.5767599999999999</v>
      </c>
      <c r="L229">
        <f>'Исходные данные'!J222</f>
        <v>16301582</v>
      </c>
      <c r="M229">
        <f t="shared" si="175"/>
        <v>5.8189999999999999E-2</v>
      </c>
      <c r="O229">
        <f t="shared" si="180"/>
        <v>0.65732884280731829</v>
      </c>
      <c r="P229">
        <f t="shared" si="181"/>
        <v>0.13539732614717109</v>
      </c>
      <c r="Q229">
        <f t="shared" si="182"/>
        <v>0.6857197638170327</v>
      </c>
      <c r="R229">
        <f t="shared" si="183"/>
        <v>-0.18601132994086375</v>
      </c>
      <c r="S229">
        <f t="shared" si="184"/>
        <v>0.68813999965395356</v>
      </c>
      <c r="T229">
        <f t="shared" si="185"/>
        <v>-0.14174384250376185</v>
      </c>
      <c r="U229">
        <f t="shared" si="186"/>
        <v>-0.71786169616488404</v>
      </c>
      <c r="V229">
        <f t="shared" si="187"/>
        <v>0.19473029051101351</v>
      </c>
      <c r="W229">
        <f t="shared" si="188"/>
        <v>-1.392312568011906E-2</v>
      </c>
      <c r="X229">
        <f t="shared" si="189"/>
        <v>4.0486633824896479E-2</v>
      </c>
      <c r="Y229">
        <f>($O228*$G229-$QP228*$H229+$R228*$F229)/2</f>
        <v>2.9905486303173686E-3</v>
      </c>
      <c r="Z229">
        <f t="shared" si="190"/>
        <v>-1.6149486294859572E-2</v>
      </c>
      <c r="AA229">
        <f t="shared" si="191"/>
        <v>0.57024580391306834</v>
      </c>
      <c r="AB229">
        <f t="shared" si="192"/>
        <v>1.5923120925680712E-2</v>
      </c>
      <c r="AC229">
        <f t="shared" si="193"/>
        <v>0.61749760864795278</v>
      </c>
      <c r="AD229">
        <f t="shared" si="194"/>
        <v>-0.26889689142274725</v>
      </c>
      <c r="AE229">
        <f t="shared" si="195"/>
        <v>1.7000002061012921E-2</v>
      </c>
      <c r="AF229">
        <f t="shared" si="196"/>
        <v>2.2712465020385719E-2</v>
      </c>
      <c r="AG229">
        <f t="shared" si="197"/>
        <v>1.3175593487394992E-2</v>
      </c>
      <c r="AH229">
        <f t="shared" si="198"/>
        <v>1.6210287732767902E-2</v>
      </c>
      <c r="AI229">
        <f t="shared" si="199"/>
        <v>3.523103503306281E-2</v>
      </c>
      <c r="AJ229">
        <f t="shared" si="176"/>
        <v>0.17578218542799698</v>
      </c>
      <c r="AK229">
        <f t="shared" si="177"/>
        <v>-0.64548605102944001</v>
      </c>
      <c r="AL229">
        <f t="shared" si="178"/>
        <v>0.136308913809354</v>
      </c>
      <c r="AM229">
        <f t="shared" si="179"/>
        <v>0.65382754577914948</v>
      </c>
      <c r="AN229">
        <f>$AJ229*$S229-$AK229*$T229-$AL229*$U229-$AM229*$V229</f>
        <v>0</v>
      </c>
      <c r="AO229">
        <f>$AJ229*$T229+$AK229*$S229+$AL229*$V229-$AM229*$U229</f>
        <v>2.6800412059376111E-2</v>
      </c>
      <c r="AP229">
        <f>$AJ229*$U229-$AK229*$V229+$AL229*$S229+$AM229*$T229</f>
        <v>6.3197567891642992E-4</v>
      </c>
      <c r="AQ229">
        <f>$AJ229*$V229+$AK229*$U229-$AL229*$T229+$AM229*$S229</f>
        <v>0.96684566381488257</v>
      </c>
      <c r="AR229">
        <f t="shared" si="155"/>
        <v>0</v>
      </c>
      <c r="AS229">
        <f t="shared" si="156"/>
        <v>2.6800412059376111E-2</v>
      </c>
      <c r="AT229">
        <f t="shared" si="157"/>
        <v>6.3197567891642992E-4</v>
      </c>
      <c r="AU229">
        <f t="shared" si="158"/>
        <v>-3.3154336185117428E-2</v>
      </c>
      <c r="AV229">
        <f t="shared" si="159"/>
        <v>-2.6593067841258197E-2</v>
      </c>
      <c r="AW229">
        <f t="shared" si="160"/>
        <v>8.0283195567570645E-2</v>
      </c>
      <c r="AX229">
        <f t="shared" si="161"/>
        <v>8.6887219857295812E-4</v>
      </c>
      <c r="AY229">
        <f t="shared" si="162"/>
        <v>-3.2333824286460089E-2</v>
      </c>
      <c r="AZ229">
        <f t="shared" si="163"/>
        <v>0</v>
      </c>
      <c r="BA229">
        <f t="shared" si="164"/>
        <v>3.5973463579739004E-2</v>
      </c>
      <c r="BB229">
        <f t="shared" si="165"/>
        <v>8.6376010023575308E-3</v>
      </c>
      <c r="BC229">
        <f t="shared" si="166"/>
        <v>-8.4937747319205878E-2</v>
      </c>
      <c r="BD229">
        <f t="shared" si="167"/>
        <v>-43.067191663540051</v>
      </c>
      <c r="BE229">
        <f t="shared" si="168"/>
        <v>18.573863565289358</v>
      </c>
      <c r="BF229">
        <f t="shared" si="169"/>
        <v>38.435682789179793</v>
      </c>
      <c r="BG229">
        <f t="shared" si="170"/>
        <v>3.0194479461444095</v>
      </c>
      <c r="BH229">
        <f t="shared" si="171"/>
        <v>0</v>
      </c>
      <c r="BI229">
        <f t="shared" si="172"/>
        <v>28.538065399253888</v>
      </c>
      <c r="BJ229">
        <f t="shared" si="173"/>
        <v>53.320535995785342</v>
      </c>
      <c r="BK229">
        <f t="shared" si="174"/>
        <v>-14.194127671039421</v>
      </c>
    </row>
    <row r="230" spans="2:63" x14ac:dyDescent="0.25">
      <c r="B230">
        <v>220</v>
      </c>
      <c r="C230">
        <f>'Исходные данные'!A223/9.81</f>
        <v>-0.97940163098878685</v>
      </c>
      <c r="D230">
        <f>'Исходные данные'!B223/9.81</f>
        <v>-5.1984199796126396E-2</v>
      </c>
      <c r="E230">
        <f>'Исходные данные'!C223/9.81</f>
        <v>-1.9524566768603466E-2</v>
      </c>
      <c r="F230">
        <f>'Исходные данные'!D223</f>
        <v>5.10146E-2</v>
      </c>
      <c r="G230">
        <f>'Исходные данные'!E223</f>
        <v>4.0197900000000002E-2</v>
      </c>
      <c r="H230">
        <f>'Исходные данные'!F223</f>
        <v>2.0088100000000001E-2</v>
      </c>
      <c r="I230">
        <f>'Исходные данные'!G223</f>
        <v>9.2337900000000008</v>
      </c>
      <c r="J230">
        <f>'Исходные данные'!H223</f>
        <v>61.410299999999999</v>
      </c>
      <c r="K230">
        <f>'Исходные данные'!I223</f>
        <v>1.5767599999999999</v>
      </c>
      <c r="L230">
        <f>'Исходные данные'!J223</f>
        <v>16372671</v>
      </c>
      <c r="M230">
        <f t="shared" si="175"/>
        <v>7.1088999999999999E-2</v>
      </c>
      <c r="O230">
        <f t="shared" si="180"/>
        <v>0.66116188498361295</v>
      </c>
      <c r="P230">
        <f t="shared" si="181"/>
        <v>0.14434373613862861</v>
      </c>
      <c r="Q230">
        <f t="shared" si="182"/>
        <v>0.70178153675224864</v>
      </c>
      <c r="R230">
        <f t="shared" si="183"/>
        <v>-0.18361705947469134</v>
      </c>
      <c r="S230">
        <f t="shared" si="184"/>
        <v>0.67178775193176166</v>
      </c>
      <c r="T230">
        <f t="shared" si="185"/>
        <v>-0.14666355730473496</v>
      </c>
      <c r="U230">
        <f t="shared" si="186"/>
        <v>-0.71306022266195068</v>
      </c>
      <c r="V230">
        <f t="shared" si="187"/>
        <v>0.18656806207738483</v>
      </c>
      <c r="W230">
        <f t="shared" si="188"/>
        <v>-1.5367560365711554E-2</v>
      </c>
      <c r="X230">
        <f t="shared" si="189"/>
        <v>2.7392720005820503E-2</v>
      </c>
      <c r="Y230">
        <f>($O229*$G230-$QP229*$H230+$R229*$F230)/2</f>
        <v>8.4669727489415578E-3</v>
      </c>
      <c r="Z230">
        <f t="shared" si="190"/>
        <v>-8.1672718796456673E-3</v>
      </c>
      <c r="AA230">
        <f t="shared" si="191"/>
        <v>0.71096423025439826</v>
      </c>
      <c r="AB230">
        <f t="shared" si="192"/>
        <v>0.21511230187481772</v>
      </c>
      <c r="AC230">
        <f t="shared" si="193"/>
        <v>0.85809794254796556</v>
      </c>
      <c r="AD230">
        <f t="shared" si="194"/>
        <v>-0.15353778138902108</v>
      </c>
      <c r="AE230">
        <f t="shared" si="195"/>
        <v>-4.4576738160745769E-2</v>
      </c>
      <c r="AF230">
        <f t="shared" si="196"/>
        <v>-6.6251662747986106E-2</v>
      </c>
      <c r="AG230">
        <f t="shared" si="197"/>
        <v>-0.14326468594072536</v>
      </c>
      <c r="AH230">
        <f t="shared" si="198"/>
        <v>-2.6988988797256568E-2</v>
      </c>
      <c r="AI230">
        <f t="shared" si="199"/>
        <v>0.16622137093622374</v>
      </c>
      <c r="AJ230">
        <f t="shared" si="176"/>
        <v>0.17426699867938122</v>
      </c>
      <c r="AK230">
        <f t="shared" si="177"/>
        <v>-0.6707901948775733</v>
      </c>
      <c r="AL230">
        <f t="shared" si="178"/>
        <v>0.14828312491417445</v>
      </c>
      <c r="AM230">
        <f t="shared" si="179"/>
        <v>0.66691348870600142</v>
      </c>
      <c r="AN230">
        <f>$AJ230*$S230-$AK230*$T230-$AL230*$U230-$AM230*$V230</f>
        <v>0</v>
      </c>
      <c r="AO230">
        <f>$AJ230*$T230+$AK230*$S230+$AL230*$V230-$AM230*$U230</f>
        <v>2.7027121025165191E-2</v>
      </c>
      <c r="AP230">
        <f>$AJ230*$U230-$AK230*$V230+$AL230*$S230+$AM230*$T230</f>
        <v>2.6880443052472308E-3</v>
      </c>
      <c r="AQ230">
        <f>$AJ230*$V230+$AK230*$U230-$AL230*$T230+$AM230*$S230</f>
        <v>0.98059850584545827</v>
      </c>
      <c r="AR230">
        <f t="shared" si="155"/>
        <v>0</v>
      </c>
      <c r="AS230">
        <f t="shared" si="156"/>
        <v>2.7027121025165191E-2</v>
      </c>
      <c r="AT230">
        <f t="shared" si="157"/>
        <v>2.6880443052472308E-3</v>
      </c>
      <c r="AU230">
        <f t="shared" si="158"/>
        <v>-1.9401494154541732E-2</v>
      </c>
      <c r="AV230">
        <f t="shared" si="159"/>
        <v>-3.188526414539735E-2</v>
      </c>
      <c r="AW230">
        <f t="shared" si="160"/>
        <v>5.5207386981175562E-2</v>
      </c>
      <c r="AX230">
        <f t="shared" si="161"/>
        <v>1.4310577088178799E-2</v>
      </c>
      <c r="AY230">
        <f t="shared" si="162"/>
        <v>-1.6717303252134965E-2</v>
      </c>
      <c r="AZ230">
        <f t="shared" si="163"/>
        <v>0</v>
      </c>
      <c r="BA230">
        <f t="shared" si="164"/>
        <v>3.2513505310551659E-2</v>
      </c>
      <c r="BB230">
        <f t="shared" si="165"/>
        <v>2.4501667924131918E-2</v>
      </c>
      <c r="BC230">
        <f t="shared" si="166"/>
        <v>-5.4446603021091167E-2</v>
      </c>
      <c r="BD230">
        <f t="shared" si="167"/>
        <v>-44.139934419038816</v>
      </c>
      <c r="BE230">
        <f t="shared" si="168"/>
        <v>18.48754976529095</v>
      </c>
      <c r="BF230">
        <f t="shared" si="169"/>
        <v>38.679072908408415</v>
      </c>
      <c r="BG230">
        <f t="shared" si="170"/>
        <v>3.4265824169132397</v>
      </c>
      <c r="BH230">
        <f t="shared" si="171"/>
        <v>0</v>
      </c>
      <c r="BI230">
        <f t="shared" si="172"/>
        <v>28.553068593290632</v>
      </c>
      <c r="BJ230">
        <f t="shared" si="173"/>
        <v>53.506817802136219</v>
      </c>
      <c r="BK230">
        <f t="shared" si="174"/>
        <v>-13.443091852231765</v>
      </c>
    </row>
    <row r="231" spans="2:63" x14ac:dyDescent="0.25">
      <c r="B231">
        <v>221</v>
      </c>
      <c r="C231">
        <f>'Исходные данные'!A224/9.81</f>
        <v>-0.97818144750254832</v>
      </c>
      <c r="D231">
        <f>'Исходные данные'!B224/9.81</f>
        <v>-5.759745158002038E-2</v>
      </c>
      <c r="E231">
        <f>'Исходные данные'!C224/9.81</f>
        <v>-1.1470642201834863E-2</v>
      </c>
      <c r="F231">
        <f>'Исходные данные'!D224</f>
        <v>5.2613399999999998E-2</v>
      </c>
      <c r="G231">
        <f>'Исходные данные'!E224</f>
        <v>4.7792099999999997E-2</v>
      </c>
      <c r="H231">
        <f>'Исходные данные'!F224</f>
        <v>1.9421899999999999E-2</v>
      </c>
      <c r="I231">
        <f>'Исходные данные'!G224</f>
        <v>10.501200000000001</v>
      </c>
      <c r="J231">
        <f>'Исходные данные'!H224</f>
        <v>61.592599999999997</v>
      </c>
      <c r="K231">
        <f>'Исходные данные'!I224</f>
        <v>0</v>
      </c>
      <c r="L231">
        <f>'Исходные данные'!J224</f>
        <v>16430036</v>
      </c>
      <c r="M231">
        <f t="shared" si="175"/>
        <v>5.7364999999999999E-2</v>
      </c>
      <c r="O231">
        <f t="shared" si="180"/>
        <v>0.65973868996739748</v>
      </c>
      <c r="P231">
        <f t="shared" si="181"/>
        <v>0.1466820286972676</v>
      </c>
      <c r="Q231">
        <f t="shared" si="182"/>
        <v>0.68503275517749695</v>
      </c>
      <c r="R231">
        <f t="shared" si="183"/>
        <v>-0.17926358489743147</v>
      </c>
      <c r="S231">
        <f t="shared" si="184"/>
        <v>0.68853597369442243</v>
      </c>
      <c r="T231">
        <f t="shared" si="185"/>
        <v>-0.15308463030648892</v>
      </c>
      <c r="U231">
        <f t="shared" si="186"/>
        <v>-0.71493411296223874</v>
      </c>
      <c r="V231">
        <f t="shared" si="187"/>
        <v>0.18708835612082303</v>
      </c>
      <c r="W231">
        <f t="shared" si="188"/>
        <v>-1.878391797108088E-2</v>
      </c>
      <c r="X231">
        <f t="shared" si="189"/>
        <v>2.8595675208082854E-2</v>
      </c>
      <c r="Y231">
        <f>($O230*$G231-$QP230*$H231+$R230*$F231)/2</f>
        <v>1.0968798563179801E-2</v>
      </c>
      <c r="Z231">
        <f t="shared" si="190"/>
        <v>-8.5918012099432863E-3</v>
      </c>
      <c r="AA231">
        <f t="shared" si="191"/>
        <v>0.65624372817581933</v>
      </c>
      <c r="AB231">
        <f t="shared" si="192"/>
        <v>0.15373858982835473</v>
      </c>
      <c r="AC231">
        <f t="shared" si="193"/>
        <v>0.50932179850039783</v>
      </c>
      <c r="AD231">
        <f t="shared" si="194"/>
        <v>-0.13026166977700776</v>
      </c>
      <c r="AE231">
        <f t="shared" si="195"/>
        <v>1.2716770671139885E-3</v>
      </c>
      <c r="AF231">
        <f t="shared" si="196"/>
        <v>-2.4292068051151878E-3</v>
      </c>
      <c r="AG231">
        <f t="shared" si="197"/>
        <v>4.976389428856693E-2</v>
      </c>
      <c r="AH231">
        <f t="shared" si="198"/>
        <v>-1.379598661391864E-2</v>
      </c>
      <c r="AI231">
        <f t="shared" si="199"/>
        <v>5.1713563304805525E-2</v>
      </c>
      <c r="AJ231">
        <f t="shared" si="176"/>
        <v>0.1808815116585907</v>
      </c>
      <c r="AK231">
        <f t="shared" si="177"/>
        <v>-0.66352703800811275</v>
      </c>
      <c r="AL231">
        <f t="shared" si="178"/>
        <v>0.13903558277722783</v>
      </c>
      <c r="AM231">
        <f t="shared" si="179"/>
        <v>0.65407019454130944</v>
      </c>
      <c r="AN231">
        <f>$AJ231*$S231-$AK231*$T231-$AL231*$U231-$AM231*$V231</f>
        <v>0</v>
      </c>
      <c r="AO231">
        <f>$AJ231*$T231+$AK231*$S231+$AL231*$V231-$AM231*$U231</f>
        <v>9.0766184444959763E-3</v>
      </c>
      <c r="AP231">
        <f>$AJ231*$U231-$AK231*$V231+$AL231*$S231+$AM231*$T231</f>
        <v>-9.5772738664063328E-3</v>
      </c>
      <c r="AQ231">
        <f>$AJ231*$V231+$AK231*$U231-$AL231*$T231+$AM231*$S231</f>
        <v>0.97985400806554701</v>
      </c>
      <c r="AR231">
        <f t="shared" si="155"/>
        <v>0</v>
      </c>
      <c r="AS231">
        <f t="shared" si="156"/>
        <v>9.0766184444959763E-3</v>
      </c>
      <c r="AT231">
        <f t="shared" si="157"/>
        <v>-9.5772738664063328E-3</v>
      </c>
      <c r="AU231">
        <f t="shared" si="158"/>
        <v>-2.0145991934452989E-2</v>
      </c>
      <c r="AV231">
        <f t="shared" si="159"/>
        <v>-3.6974954767859849E-2</v>
      </c>
      <c r="AW231">
        <f t="shared" si="160"/>
        <v>5.6583116434289024E-2</v>
      </c>
      <c r="AX231">
        <f t="shared" si="161"/>
        <v>1.9249787053992877E-2</v>
      </c>
      <c r="AY231">
        <f t="shared" si="162"/>
        <v>-1.6218281314875235E-2</v>
      </c>
      <c r="AZ231">
        <f t="shared" si="163"/>
        <v>-7.8062556418956319E-18</v>
      </c>
      <c r="BA231">
        <f t="shared" si="164"/>
        <v>3.6626216899970095E-2</v>
      </c>
      <c r="BB231">
        <f t="shared" si="165"/>
        <v>3.1585554722820111E-2</v>
      </c>
      <c r="BC231">
        <f t="shared" si="166"/>
        <v>-5.5590807243896728E-2</v>
      </c>
      <c r="BD231">
        <f t="shared" si="167"/>
        <v>-43.733285796301246</v>
      </c>
      <c r="BE231">
        <f t="shared" si="168"/>
        <v>17.969358210239172</v>
      </c>
      <c r="BF231">
        <f t="shared" si="169"/>
        <v>38.752538477961018</v>
      </c>
      <c r="BG231">
        <f t="shared" si="170"/>
        <v>1.8408615520693932</v>
      </c>
      <c r="BH231">
        <f t="shared" si="171"/>
        <v>0</v>
      </c>
      <c r="BI231">
        <f t="shared" si="172"/>
        <v>27.633686880331382</v>
      </c>
      <c r="BJ231">
        <f t="shared" si="173"/>
        <v>54.305269403512334</v>
      </c>
      <c r="BK231">
        <f t="shared" si="174"/>
        <v>-13.82897829240283</v>
      </c>
    </row>
    <row r="232" spans="2:63" x14ac:dyDescent="0.25">
      <c r="B232">
        <v>222</v>
      </c>
      <c r="C232">
        <f>'Исходные данные'!A225/9.81</f>
        <v>-0.97500815494393478</v>
      </c>
      <c r="D232">
        <f>'Исходные данные'!B225/9.81</f>
        <v>-6.3698980632008143E-2</v>
      </c>
      <c r="E232">
        <f>'Исходные данные'!C225/9.81</f>
        <v>-1.3179102956167177E-2</v>
      </c>
      <c r="F232">
        <f>'Исходные данные'!D225</f>
        <v>0.109636</v>
      </c>
      <c r="G232">
        <f>'Исходные данные'!E225</f>
        <v>2.4343400000000001E-2</v>
      </c>
      <c r="H232">
        <f>'Исходные данные'!F225</f>
        <v>2.4084999999999999E-2</v>
      </c>
      <c r="I232">
        <f>'Исходные данные'!G225</f>
        <v>10.501200000000001</v>
      </c>
      <c r="J232">
        <f>'Исходные данные'!H225</f>
        <v>61.592599999999997</v>
      </c>
      <c r="K232">
        <f>'Исходные данные'!I225</f>
        <v>0</v>
      </c>
      <c r="L232">
        <f>'Исходные данные'!J225</f>
        <v>16491518</v>
      </c>
      <c r="M232">
        <f t="shared" si="175"/>
        <v>6.1482000000000002E-2</v>
      </c>
      <c r="O232">
        <f t="shared" si="180"/>
        <v>0.66224926995493372</v>
      </c>
      <c r="P232">
        <f t="shared" si="181"/>
        <v>0.15076810820187267</v>
      </c>
      <c r="Q232">
        <f t="shared" si="182"/>
        <v>0.70226811504394859</v>
      </c>
      <c r="R232">
        <f t="shared" si="183"/>
        <v>-0.18403713033299093</v>
      </c>
      <c r="S232">
        <f t="shared" si="184"/>
        <v>0.67005183003474</v>
      </c>
      <c r="T232">
        <f t="shared" si="185"/>
        <v>-0.15254444420665814</v>
      </c>
      <c r="U232">
        <f t="shared" si="186"/>
        <v>-0.71054217348139403</v>
      </c>
      <c r="V232">
        <f t="shared" si="187"/>
        <v>0.18620543890120728</v>
      </c>
      <c r="W232">
        <f t="shared" si="188"/>
        <v>-1.4220046914193438E-2</v>
      </c>
      <c r="X232">
        <f t="shared" si="189"/>
        <v>4.6597005037153867E-2</v>
      </c>
      <c r="Y232">
        <f>($O231*$G232-$QP231*$H232+$R231*$F232)/2</f>
        <v>-1.7967297842312255E-3</v>
      </c>
      <c r="Z232">
        <f t="shared" si="190"/>
        <v>-2.7821852750693113E-2</v>
      </c>
      <c r="AA232">
        <f t="shared" si="191"/>
        <v>0.69647393428651638</v>
      </c>
      <c r="AB232">
        <f t="shared" si="192"/>
        <v>0.16311582177108147</v>
      </c>
      <c r="AC232">
        <f t="shared" si="193"/>
        <v>0.87765369315963226</v>
      </c>
      <c r="AD232">
        <f t="shared" si="194"/>
        <v>-0.21500748676759796</v>
      </c>
      <c r="AE232">
        <f t="shared" si="195"/>
        <v>-2.1977340615085161E-2</v>
      </c>
      <c r="AF232">
        <f t="shared" si="196"/>
        <v>-9.8317317517625149E-3</v>
      </c>
      <c r="AG232">
        <f t="shared" si="197"/>
        <v>-0.11523799670027932</v>
      </c>
      <c r="AH232">
        <f t="shared" si="198"/>
        <v>2.1384257022730186E-2</v>
      </c>
      <c r="AI232">
        <f t="shared" si="199"/>
        <v>0.11965261711161131</v>
      </c>
      <c r="AJ232">
        <f t="shared" si="176"/>
        <v>0.18930845377254071</v>
      </c>
      <c r="AK232">
        <f t="shared" si="177"/>
        <v>-0.66667668020337689</v>
      </c>
      <c r="AL232">
        <f t="shared" si="178"/>
        <v>0.13924008788722414</v>
      </c>
      <c r="AM232">
        <f t="shared" si="179"/>
        <v>0.66638551300929705</v>
      </c>
      <c r="AN232">
        <f>$AJ232*$S232-$AK232*$T232-$AL232*$U232-$AM232*$V232</f>
        <v>0</v>
      </c>
      <c r="AO232">
        <f>$AJ232*$T232+$AK232*$S232+$AL232*$V232-$AM232*$U232</f>
        <v>2.383638999171106E-2</v>
      </c>
      <c r="AP232">
        <f>$AJ232*$U232-$AK232*$V232+$AL232*$S232+$AM232*$T232</f>
        <v>-1.8728148365812894E-2</v>
      </c>
      <c r="AQ232">
        <f>$AJ232*$V232+$AK232*$U232-$AL232*$T232+$AM232*$S232</f>
        <v>0.97670529540205386</v>
      </c>
      <c r="AR232">
        <f t="shared" si="155"/>
        <v>0</v>
      </c>
      <c r="AS232">
        <f t="shared" si="156"/>
        <v>2.383638999171106E-2</v>
      </c>
      <c r="AT232">
        <f t="shared" si="157"/>
        <v>-1.8728148365812894E-2</v>
      </c>
      <c r="AU232">
        <f t="shared" si="158"/>
        <v>-2.3294704597946136E-2</v>
      </c>
      <c r="AV232">
        <f t="shared" si="159"/>
        <v>-2.919267165851128E-2</v>
      </c>
      <c r="AW232">
        <f t="shared" si="160"/>
        <v>9.4000577990160761E-2</v>
      </c>
      <c r="AX232">
        <f t="shared" si="161"/>
        <v>-7.6869458290089628E-3</v>
      </c>
      <c r="AY232">
        <f t="shared" si="162"/>
        <v>-5.7373385028892297E-2</v>
      </c>
      <c r="AZ232">
        <f t="shared" si="163"/>
        <v>0</v>
      </c>
      <c r="BA232">
        <f t="shared" si="164"/>
        <v>2.5240878359371152E-2</v>
      </c>
      <c r="BB232">
        <f t="shared" si="165"/>
        <v>6.8405444997238565E-3</v>
      </c>
      <c r="BC232">
        <f t="shared" si="166"/>
        <v>-0.11184295174553793</v>
      </c>
      <c r="BD232">
        <f t="shared" si="167"/>
        <v>-44.837765160505413</v>
      </c>
      <c r="BE232">
        <f t="shared" si="168"/>
        <v>18.289737387398528</v>
      </c>
      <c r="BF232">
        <f t="shared" si="169"/>
        <v>38.857043671573443</v>
      </c>
      <c r="BG232">
        <f t="shared" si="170"/>
        <v>1.9115418515351488</v>
      </c>
      <c r="BH232">
        <f t="shared" si="171"/>
        <v>0</v>
      </c>
      <c r="BI232">
        <f t="shared" si="172"/>
        <v>27.688447946318288</v>
      </c>
      <c r="BJ232">
        <f t="shared" si="173"/>
        <v>54.198112666142876</v>
      </c>
      <c r="BK232">
        <f t="shared" si="174"/>
        <v>-14.136407250504099</v>
      </c>
    </row>
    <row r="233" spans="2:63" x14ac:dyDescent="0.25">
      <c r="B233">
        <v>223</v>
      </c>
      <c r="C233">
        <f>'Исходные данные'!A226/9.81</f>
        <v>-0.98281855249745165</v>
      </c>
      <c r="D233">
        <f>'Исходные данные'!B226/9.81</f>
        <v>-6.2478695208970439E-2</v>
      </c>
      <c r="E233">
        <f>'Исходные данные'!C226/9.81</f>
        <v>-1.3423139653414882E-2</v>
      </c>
      <c r="F233">
        <f>'Исходные данные'!D226</f>
        <v>6.3405100000000006E-2</v>
      </c>
      <c r="G233">
        <f>'Исходные данные'!E226</f>
        <v>5.6185699999999998E-2</v>
      </c>
      <c r="H233">
        <f>'Исходные данные'!F226</f>
        <v>2.12871E-2</v>
      </c>
      <c r="I233">
        <f>'Исходные данные'!G226</f>
        <v>8.3285099999999996</v>
      </c>
      <c r="J233">
        <f>'Исходные данные'!H226</f>
        <v>63.779299999999999</v>
      </c>
      <c r="K233">
        <f>'Исходные данные'!I226</f>
        <v>0.70078099999999999</v>
      </c>
      <c r="L233">
        <f>'Исходные данные'!J226</f>
        <v>16549056</v>
      </c>
      <c r="M233">
        <f t="shared" si="175"/>
        <v>5.7537999999999999E-2</v>
      </c>
      <c r="O233">
        <f t="shared" si="180"/>
        <v>0.65946559796087179</v>
      </c>
      <c r="P233">
        <f t="shared" si="181"/>
        <v>0.14716343960796108</v>
      </c>
      <c r="Q233">
        <f t="shared" si="182"/>
        <v>0.68588449915307237</v>
      </c>
      <c r="R233">
        <f t="shared" si="183"/>
        <v>-0.18597471558896894</v>
      </c>
      <c r="S233">
        <f t="shared" si="184"/>
        <v>0.68581738061741282</v>
      </c>
      <c r="T233">
        <f t="shared" si="185"/>
        <v>-0.15304398741444131</v>
      </c>
      <c r="U233">
        <f t="shared" si="186"/>
        <v>-0.71329196256747873</v>
      </c>
      <c r="V233">
        <f t="shared" si="187"/>
        <v>0.19340613475619486</v>
      </c>
      <c r="W233">
        <f t="shared" si="188"/>
        <v>-2.2549637905831962E-2</v>
      </c>
      <c r="X233">
        <f t="shared" si="189"/>
        <v>3.3639743885960971E-2</v>
      </c>
      <c r="Y233">
        <f>($O232*$G233-$QP232*$H233+$R232*$F233)/2</f>
        <v>1.2770023077215299E-2</v>
      </c>
      <c r="Z233">
        <f t="shared" si="190"/>
        <v>-1.0979500964858724E-2</v>
      </c>
      <c r="AA233">
        <f t="shared" si="191"/>
        <v>0.64443835413092687</v>
      </c>
      <c r="AB233">
        <f t="shared" si="192"/>
        <v>9.1145536478671713E-2</v>
      </c>
      <c r="AC233">
        <f t="shared" si="193"/>
        <v>0.51279868242406446</v>
      </c>
      <c r="AD233">
        <f t="shared" si="194"/>
        <v>-0.19917827696463997</v>
      </c>
      <c r="AE233">
        <f t="shared" si="195"/>
        <v>5.0834555155239401E-3</v>
      </c>
      <c r="AF233">
        <f t="shared" si="196"/>
        <v>1.7017018892846757E-2</v>
      </c>
      <c r="AG233">
        <f t="shared" si="197"/>
        <v>5.4076917873954897E-2</v>
      </c>
      <c r="AH233">
        <f t="shared" si="198"/>
        <v>4.3214703902125116E-3</v>
      </c>
      <c r="AI233">
        <f t="shared" si="199"/>
        <v>5.7082471959943717E-2</v>
      </c>
      <c r="AJ233">
        <f t="shared" si="176"/>
        <v>0.18499176268782977</v>
      </c>
      <c r="AK233">
        <f t="shared" si="177"/>
        <v>-0.6689612053998728</v>
      </c>
      <c r="AL233">
        <f t="shared" si="178"/>
        <v>0.14355224608221151</v>
      </c>
      <c r="AM233">
        <f t="shared" si="179"/>
        <v>0.65605333213084116</v>
      </c>
      <c r="AN233">
        <f>$AJ233*$S233-$AK233*$T233-$AL233*$U233-$AM233*$V233</f>
        <v>0</v>
      </c>
      <c r="AO233">
        <f>$AJ233*$T233+$AK233*$S233+$AL233*$V233-$AM233*$U233</f>
        <v>8.6243552522928812E-3</v>
      </c>
      <c r="AP233">
        <f>$AJ233*$U233-$AK233*$V233+$AL233*$S233+$AM233*$T233</f>
        <v>-4.5263289441711957E-3</v>
      </c>
      <c r="AQ233">
        <f>$AJ233*$V233+$AK233*$U233-$AL233*$T233+$AM233*$S233</f>
        <v>0.98484577879438984</v>
      </c>
      <c r="AR233">
        <f t="shared" si="155"/>
        <v>0</v>
      </c>
      <c r="AS233">
        <f t="shared" si="156"/>
        <v>8.6243552522928812E-3</v>
      </c>
      <c r="AT233">
        <f t="shared" si="157"/>
        <v>-4.5263289441711957E-3</v>
      </c>
      <c r="AU233">
        <f t="shared" si="158"/>
        <v>-1.5154221205610163E-2</v>
      </c>
      <c r="AV233">
        <f t="shared" si="159"/>
        <v>-4.3908950940537574E-2</v>
      </c>
      <c r="AW233">
        <f t="shared" si="160"/>
        <v>6.6863093684857378E-2</v>
      </c>
      <c r="AX233">
        <f t="shared" si="161"/>
        <v>2.2128107952681386E-2</v>
      </c>
      <c r="AY233">
        <f t="shared" si="162"/>
        <v>-2.1181984258116578E-2</v>
      </c>
      <c r="AZ233">
        <f t="shared" si="163"/>
        <v>-9.540979117872439E-18</v>
      </c>
      <c r="BA233">
        <f t="shared" si="164"/>
        <v>4.1746645412101026E-2</v>
      </c>
      <c r="BB233">
        <f t="shared" si="165"/>
        <v>3.6805785649564958E-2</v>
      </c>
      <c r="BC233">
        <f t="shared" si="166"/>
        <v>-6.7325566885579086E-2</v>
      </c>
      <c r="BD233">
        <f t="shared" si="167"/>
        <v>-44.840557868077696</v>
      </c>
      <c r="BE233">
        <f t="shared" si="168"/>
        <v>17.834357830437618</v>
      </c>
      <c r="BF233">
        <f t="shared" si="169"/>
        <v>40.40823259112404</v>
      </c>
      <c r="BG233">
        <f t="shared" si="170"/>
        <v>4.135726214951295</v>
      </c>
      <c r="BH233">
        <f t="shared" si="171"/>
        <v>0</v>
      </c>
      <c r="BI233">
        <f t="shared" si="172"/>
        <v>29.858870692565965</v>
      </c>
      <c r="BJ233">
        <f t="shared" si="173"/>
        <v>55.614855510731203</v>
      </c>
      <c r="BK233">
        <f t="shared" si="174"/>
        <v>-12.372953115775452</v>
      </c>
    </row>
    <row r="234" spans="2:63" x14ac:dyDescent="0.25">
      <c r="B234">
        <v>224</v>
      </c>
      <c r="C234">
        <f>'Исходные данные'!A227/9.81</f>
        <v>-0.98013353720693164</v>
      </c>
      <c r="D234">
        <f>'Исходные данные'!B227/9.81</f>
        <v>-5.6377166156982669E-2</v>
      </c>
      <c r="E234">
        <f>'Исходные данные'!C227/9.81</f>
        <v>-1.2935066258919469E-2</v>
      </c>
      <c r="F234">
        <f>'Исходные данные'!D227</f>
        <v>4.4353099999999999E-2</v>
      </c>
      <c r="G234">
        <f>'Исходные данные'!E227</f>
        <v>4.8591500000000003E-2</v>
      </c>
      <c r="H234">
        <f>'Исходные данные'!F227</f>
        <v>2.5150800000000001E-2</v>
      </c>
      <c r="I234">
        <f>'Исходные данные'!G227</f>
        <v>8.3285099999999996</v>
      </c>
      <c r="J234">
        <f>'Исходные данные'!H227</f>
        <v>63.779299999999999</v>
      </c>
      <c r="K234">
        <f>'Исходные данные'!I227</f>
        <v>0.70078099999999999</v>
      </c>
      <c r="L234">
        <f>'Исходные данные'!J227</f>
        <v>16607779</v>
      </c>
      <c r="M234">
        <f t="shared" si="175"/>
        <v>5.8722999999999997E-2</v>
      </c>
      <c r="O234">
        <f t="shared" si="180"/>
        <v>0.66328111102874643</v>
      </c>
      <c r="P234">
        <f t="shared" si="181"/>
        <v>0.15354873891413065</v>
      </c>
      <c r="Q234">
        <f t="shared" si="182"/>
        <v>0.70317444010471675</v>
      </c>
      <c r="R234">
        <f t="shared" si="183"/>
        <v>-0.18611307060350282</v>
      </c>
      <c r="S234">
        <f t="shared" si="184"/>
        <v>0.66821829823218581</v>
      </c>
      <c r="T234">
        <f t="shared" si="185"/>
        <v>-0.15469169151185394</v>
      </c>
      <c r="U234">
        <f t="shared" si="186"/>
        <v>-0.70840857656623313</v>
      </c>
      <c r="V234">
        <f t="shared" si="187"/>
        <v>0.18749841846777601</v>
      </c>
      <c r="W234">
        <f t="shared" si="188"/>
        <v>-1.7588949258518668E-2</v>
      </c>
      <c r="X234">
        <f t="shared" si="189"/>
        <v>2.7768338933379409E-2</v>
      </c>
      <c r="Y234">
        <f>($O233*$G234-$QP233*$H234+$R233*$F234)/2</f>
        <v>1.1897933722663304E-2</v>
      </c>
      <c r="Z234">
        <f t="shared" si="190"/>
        <v>-3.3420620712407978E-3</v>
      </c>
      <c r="AA234">
        <f t="shared" si="191"/>
        <v>0.71230371026225903</v>
      </c>
      <c r="AB234">
        <f t="shared" si="192"/>
        <v>0.20162362576386517</v>
      </c>
      <c r="AC234">
        <f t="shared" si="193"/>
        <v>0.87093049917782861</v>
      </c>
      <c r="AD234">
        <f t="shared" si="194"/>
        <v>-0.18552762820580512</v>
      </c>
      <c r="AE234">
        <f t="shared" si="195"/>
        <v>-2.9845582930651066E-2</v>
      </c>
      <c r="AF234">
        <f t="shared" si="196"/>
        <v>-3.0761810585955722E-2</v>
      </c>
      <c r="AG234">
        <f t="shared" si="197"/>
        <v>-0.10452314625136835</v>
      </c>
      <c r="AH234">
        <f t="shared" si="198"/>
        <v>-2.5253709851238287E-4</v>
      </c>
      <c r="AI234">
        <f t="shared" si="199"/>
        <v>0.11296990611781374</v>
      </c>
      <c r="AJ234">
        <f t="shared" si="176"/>
        <v>0.1877338659527901</v>
      </c>
      <c r="AK234">
        <f t="shared" si="177"/>
        <v>-0.66969219699488181</v>
      </c>
      <c r="AL234">
        <f t="shared" si="178"/>
        <v>0.14700791591762671</v>
      </c>
      <c r="AM234">
        <f t="shared" si="179"/>
        <v>0.67196862336693608</v>
      </c>
      <c r="AN234">
        <f>$AJ234*$S234-$AK234*$T234-$AL234*$U234-$AM234*$V234</f>
        <v>0</v>
      </c>
      <c r="AO234">
        <f>$AJ234*$T234+$AK234*$S234+$AL234*$V234-$AM234*$U234</f>
        <v>2.7050638219750844E-2</v>
      </c>
      <c r="AP234">
        <f>$AJ234*$U234-$AK234*$V234+$AL234*$S234+$AM234*$T234</f>
        <v>-1.3140636546527862E-2</v>
      </c>
      <c r="AQ234">
        <f>$AJ234*$V234+$AK234*$U234-$AL234*$T234+$AM234*$S234</f>
        <v>0.98137813212025593</v>
      </c>
      <c r="AR234">
        <f t="shared" si="155"/>
        <v>0</v>
      </c>
      <c r="AS234">
        <f t="shared" si="156"/>
        <v>2.7050638219750844E-2</v>
      </c>
      <c r="AT234">
        <f t="shared" si="157"/>
        <v>-1.3140636546527862E-2</v>
      </c>
      <c r="AU234">
        <f t="shared" si="158"/>
        <v>-1.862186787974407E-2</v>
      </c>
      <c r="AV234">
        <f t="shared" si="159"/>
        <v>-3.6297770762146096E-2</v>
      </c>
      <c r="AW234">
        <f t="shared" si="160"/>
        <v>5.6147486423984913E-2</v>
      </c>
      <c r="AX234">
        <f t="shared" si="161"/>
        <v>2.0113258852087593E-2</v>
      </c>
      <c r="AY234">
        <f t="shared" si="162"/>
        <v>-7.0447521452007347E-3</v>
      </c>
      <c r="AZ234">
        <f t="shared" si="163"/>
        <v>-1.951563910473908E-18</v>
      </c>
      <c r="BA234">
        <f t="shared" si="164"/>
        <v>4.1914382771111709E-2</v>
      </c>
      <c r="BB234">
        <f t="shared" si="165"/>
        <v>2.971589944036954E-2</v>
      </c>
      <c r="BC234">
        <f t="shared" si="166"/>
        <v>-4.8177213803483693E-2</v>
      </c>
      <c r="BD234">
        <f t="shared" si="167"/>
        <v>-45.996381271573888</v>
      </c>
      <c r="BE234">
        <f t="shared" si="168"/>
        <v>17.887076017267034</v>
      </c>
      <c r="BF234">
        <f t="shared" si="169"/>
        <v>40.645956356178758</v>
      </c>
      <c r="BG234">
        <f t="shared" si="170"/>
        <v>4.4016505279373153</v>
      </c>
      <c r="BH234">
        <f t="shared" si="171"/>
        <v>0</v>
      </c>
      <c r="BI234">
        <f t="shared" si="172"/>
        <v>29.806949037863692</v>
      </c>
      <c r="BJ234">
        <f t="shared" si="173"/>
        <v>55.709905540277738</v>
      </c>
      <c r="BK234">
        <f t="shared" si="174"/>
        <v>-12.066751636939728</v>
      </c>
    </row>
    <row r="235" spans="2:63" x14ac:dyDescent="0.25">
      <c r="B235">
        <v>225</v>
      </c>
      <c r="C235">
        <f>'Исходные данные'!A228/9.81</f>
        <v>-0.97647298674821603</v>
      </c>
      <c r="D235">
        <f>'Исходные данные'!B228/9.81</f>
        <v>-5.1007951070336392E-2</v>
      </c>
      <c r="E235">
        <f>'Исходные данные'!C228/9.81</f>
        <v>-2.3429459734964322E-2</v>
      </c>
      <c r="F235">
        <f>'Исходные данные'!D228</f>
        <v>4.6218299999999997E-2</v>
      </c>
      <c r="G235">
        <f>'Исходные данные'!E228</f>
        <v>4.9790599999999997E-2</v>
      </c>
      <c r="H235">
        <f>'Исходные данные'!F228</f>
        <v>3.72749E-2</v>
      </c>
      <c r="I235">
        <f>'Исходные данные'!G228</f>
        <v>7.9664000000000001</v>
      </c>
      <c r="J235">
        <f>'Исходные данные'!H228</f>
        <v>63.050400000000003</v>
      </c>
      <c r="K235">
        <f>'Исходные данные'!I228</f>
        <v>0.70078099999999999</v>
      </c>
      <c r="L235">
        <f>'Исходные данные'!J228</f>
        <v>16678574</v>
      </c>
      <c r="M235">
        <f t="shared" si="175"/>
        <v>7.0794999999999997E-2</v>
      </c>
      <c r="O235">
        <f t="shared" si="180"/>
        <v>0.6571293861971238</v>
      </c>
      <c r="P235">
        <f t="shared" si="181"/>
        <v>0.15465148374509721</v>
      </c>
      <c r="Q235">
        <f t="shared" si="182"/>
        <v>0.68722294584583243</v>
      </c>
      <c r="R235">
        <f t="shared" si="183"/>
        <v>-0.18192346781439939</v>
      </c>
      <c r="S235">
        <f t="shared" si="184"/>
        <v>0.68372090789172246</v>
      </c>
      <c r="T235">
        <f t="shared" si="185"/>
        <v>-0.16090963985786613</v>
      </c>
      <c r="U235">
        <f t="shared" si="186"/>
        <v>-0.71503223920165193</v>
      </c>
      <c r="V235">
        <f t="shared" si="187"/>
        <v>0.18928521717876587</v>
      </c>
      <c r="W235">
        <f t="shared" si="188"/>
        <v>-1.758544643089718E-2</v>
      </c>
      <c r="X235">
        <f t="shared" si="189"/>
        <v>3.3066581882254989E-2</v>
      </c>
      <c r="Y235">
        <f>($O234*$G235-$QP234*$H235+$R234*$F235)/2</f>
        <v>1.2211667377857012E-2</v>
      </c>
      <c r="Z235">
        <f t="shared" si="190"/>
        <v>-6.525314991424544E-5</v>
      </c>
      <c r="AA235">
        <f t="shared" si="191"/>
        <v>0.60751655877592337</v>
      </c>
      <c r="AB235">
        <f t="shared" si="192"/>
        <v>0.14213186720751059</v>
      </c>
      <c r="AC235">
        <f t="shared" si="193"/>
        <v>0.51719430675340183</v>
      </c>
      <c r="AD235">
        <f t="shared" si="194"/>
        <v>-0.139515219246344</v>
      </c>
      <c r="AE235">
        <f t="shared" si="195"/>
        <v>1.680477951525107E-2</v>
      </c>
      <c r="AF235">
        <f t="shared" si="196"/>
        <v>3.4405012509348331E-3</v>
      </c>
      <c r="AG235">
        <f t="shared" si="197"/>
        <v>5.6045552397089693E-2</v>
      </c>
      <c r="AH235">
        <f t="shared" si="198"/>
        <v>-1.4042372552213125E-2</v>
      </c>
      <c r="AI235">
        <f t="shared" si="199"/>
        <v>6.0270472321062502E-2</v>
      </c>
      <c r="AJ235">
        <f t="shared" si="176"/>
        <v>0.18180446206973236</v>
      </c>
      <c r="AK235">
        <f t="shared" si="177"/>
        <v>-0.66704990010338872</v>
      </c>
      <c r="AL235">
        <f t="shared" si="178"/>
        <v>0.1477479291096547</v>
      </c>
      <c r="AM235">
        <f t="shared" si="179"/>
        <v>0.6477700006815954</v>
      </c>
      <c r="AN235">
        <f>$AJ235*$S235-$AK235*$T235-$AL235*$U235-$AM235*$V235</f>
        <v>0</v>
      </c>
      <c r="AO235">
        <f>$AJ235*$T235+$AK235*$S235+$AL235*$V235-$AM235*$U235</f>
        <v>5.8128791002852176E-3</v>
      </c>
      <c r="AP235">
        <f>$AJ235*$U235-$AK235*$V235+$AL235*$S235+$AM235*$T235</f>
        <v>-6.9474556908587642E-3</v>
      </c>
      <c r="AQ235">
        <f>$AJ235*$V235+$AK235*$U235-$AL235*$T235+$AM235*$S235</f>
        <v>0.97804303985092444</v>
      </c>
      <c r="AR235">
        <f t="shared" si="155"/>
        <v>0</v>
      </c>
      <c r="AS235">
        <f t="shared" si="156"/>
        <v>5.8128791002852176E-3</v>
      </c>
      <c r="AT235">
        <f t="shared" si="157"/>
        <v>-6.9474556908587642E-3</v>
      </c>
      <c r="AU235">
        <f t="shared" si="158"/>
        <v>-2.1956960149075555E-2</v>
      </c>
      <c r="AV235">
        <f t="shared" si="159"/>
        <v>-3.4583792408172574E-2</v>
      </c>
      <c r="AW235">
        <f t="shared" si="160"/>
        <v>6.5045648310742971E-2</v>
      </c>
      <c r="AX235">
        <f t="shared" si="161"/>
        <v>1.8546054412450129E-2</v>
      </c>
      <c r="AY235">
        <f t="shared" si="162"/>
        <v>4.3234604613136968E-4</v>
      </c>
      <c r="AZ235">
        <f t="shared" si="163"/>
        <v>-5.7869290956413799E-18</v>
      </c>
      <c r="BA235">
        <f t="shared" si="164"/>
        <v>5.3857570597490245E-2</v>
      </c>
      <c r="BB235">
        <f t="shared" si="165"/>
        <v>2.5027103372780836E-2</v>
      </c>
      <c r="BC235">
        <f t="shared" si="166"/>
        <v>-4.977609325132392E-2</v>
      </c>
      <c r="BD235">
        <f t="shared" si="167"/>
        <v>-44.434208695166568</v>
      </c>
      <c r="BE235">
        <f t="shared" si="168"/>
        <v>17.186895740498564</v>
      </c>
      <c r="BF235">
        <f t="shared" si="169"/>
        <v>39.874618716056126</v>
      </c>
      <c r="BG235">
        <f t="shared" si="170"/>
        <v>4.736648823324245</v>
      </c>
      <c r="BH235">
        <f t="shared" si="171"/>
        <v>0</v>
      </c>
      <c r="BI235">
        <f t="shared" si="172"/>
        <v>29.835464956085143</v>
      </c>
      <c r="BJ235">
        <f t="shared" si="173"/>
        <v>55.019604501673264</v>
      </c>
      <c r="BK235">
        <f t="shared" si="174"/>
        <v>-11.045167018367399</v>
      </c>
    </row>
    <row r="236" spans="2:63" x14ac:dyDescent="0.25">
      <c r="B236">
        <v>226</v>
      </c>
      <c r="C236">
        <f>'Исходные данные'!A229/9.81</f>
        <v>-0.96695412844036699</v>
      </c>
      <c r="D236">
        <f>'Исходные данные'!B229/9.81</f>
        <v>-5.4912844036697252E-2</v>
      </c>
      <c r="E236">
        <f>'Исходные данные'!C229/9.81</f>
        <v>-2.8066564729867481E-2</v>
      </c>
      <c r="F236">
        <f>'Исходные данные'!D229</f>
        <v>6.5803299999999995E-2</v>
      </c>
      <c r="G236">
        <f>'Исходные данные'!E229</f>
        <v>2.7541E-2</v>
      </c>
      <c r="H236">
        <f>'Исходные данные'!F229</f>
        <v>4.5268799999999998E-2</v>
      </c>
      <c r="I236">
        <f>'Исходные данные'!G229</f>
        <v>7.9664000000000001</v>
      </c>
      <c r="J236">
        <f>'Исходные данные'!H229</f>
        <v>63.050400000000003</v>
      </c>
      <c r="K236">
        <f>'Исходные данные'!I229</f>
        <v>0.70078099999999999</v>
      </c>
      <c r="L236">
        <f>'Исходные данные'!J229</f>
        <v>16737684</v>
      </c>
      <c r="M236">
        <f t="shared" si="175"/>
        <v>5.9110000000000003E-2</v>
      </c>
      <c r="O236">
        <f t="shared" si="180"/>
        <v>0.65781062773085786</v>
      </c>
      <c r="P236">
        <f t="shared" si="181"/>
        <v>0.15903892237441131</v>
      </c>
      <c r="Q236">
        <f t="shared" si="182"/>
        <v>0.70507270273090561</v>
      </c>
      <c r="R236">
        <f t="shared" si="183"/>
        <v>-0.18437493371119898</v>
      </c>
      <c r="S236">
        <f t="shared" si="184"/>
        <v>0.66503972048570348</v>
      </c>
      <c r="T236">
        <f t="shared" si="185"/>
        <v>-0.16078670064525086</v>
      </c>
      <c r="U236">
        <f t="shared" si="186"/>
        <v>-0.71282118801235173</v>
      </c>
      <c r="V236">
        <f t="shared" si="187"/>
        <v>0.18640114527008567</v>
      </c>
      <c r="W236">
        <f t="shared" si="188"/>
        <v>-1.0433964026033672E-2</v>
      </c>
      <c r="X236">
        <f t="shared" si="189"/>
        <v>3.968069722836369E-2</v>
      </c>
      <c r="Y236">
        <f>($O235*$G236-$QP235*$H236+$R235*$F236)/2</f>
        <v>3.0634179478118599E-3</v>
      </c>
      <c r="Z236">
        <f t="shared" si="190"/>
        <v>-5.6074112003364901E-3</v>
      </c>
      <c r="AA236">
        <f t="shared" si="191"/>
        <v>0.67093478066479917</v>
      </c>
      <c r="AB236">
        <f t="shared" si="192"/>
        <v>0.17968492771543812</v>
      </c>
      <c r="AC236">
        <f t="shared" si="193"/>
        <v>0.88372267170492835</v>
      </c>
      <c r="AD236">
        <f t="shared" si="194"/>
        <v>-0.20581060878764793</v>
      </c>
      <c r="AE236">
        <f t="shared" si="195"/>
        <v>-7.7908403338554809E-3</v>
      </c>
      <c r="AF236">
        <f t="shared" si="196"/>
        <v>-1.412719972877996E-2</v>
      </c>
      <c r="AG236">
        <f t="shared" si="197"/>
        <v>-0.11089128915505556</v>
      </c>
      <c r="AH236">
        <f t="shared" si="198"/>
        <v>1.3480303064908638E-2</v>
      </c>
      <c r="AI236">
        <f t="shared" si="199"/>
        <v>0.11286660952857756</v>
      </c>
      <c r="AJ236">
        <f t="shared" si="176"/>
        <v>0.18732611892066847</v>
      </c>
      <c r="AK236">
        <f t="shared" si="177"/>
        <v>-0.66598622284592146</v>
      </c>
      <c r="AL236">
        <f t="shared" si="178"/>
        <v>0.14662352713608612</v>
      </c>
      <c r="AM236">
        <f t="shared" si="179"/>
        <v>0.65457719665294345</v>
      </c>
      <c r="AN236">
        <f>$AJ236*$S236-$AK236*$T236-$AL236*$U236-$AM236*$V236</f>
        <v>0</v>
      </c>
      <c r="AO236">
        <f>$AJ236*$T236+$AK236*$S236+$AL236*$V236-$AM236*$U236</f>
        <v>2.0900448250936621E-2</v>
      </c>
      <c r="AP236">
        <f>$AJ236*$U236-$AK236*$V236+$AL236*$S236+$AM236*$T236</f>
        <v>-1.7126270226429374E-2</v>
      </c>
      <c r="AQ236">
        <f>$AJ236*$V236+$AK236*$U236-$AL236*$T236+$AM236*$S236</f>
        <v>0.96854184273827093</v>
      </c>
      <c r="AR236">
        <f t="shared" si="155"/>
        <v>0</v>
      </c>
      <c r="AS236">
        <f t="shared" si="156"/>
        <v>2.0900448250936621E-2</v>
      </c>
      <c r="AT236">
        <f t="shared" si="157"/>
        <v>-1.7126270226429374E-2</v>
      </c>
      <c r="AU236">
        <f t="shared" si="158"/>
        <v>-3.1458157261729069E-2</v>
      </c>
      <c r="AV236">
        <f t="shared" si="159"/>
        <v>-2.1537261227406446E-2</v>
      </c>
      <c r="AW236">
        <f t="shared" si="160"/>
        <v>8.0281775294486907E-2</v>
      </c>
      <c r="AX236">
        <f t="shared" si="161"/>
        <v>-1.2152177463253342E-3</v>
      </c>
      <c r="AY236">
        <f t="shared" si="162"/>
        <v>-1.2237721873876277E-2</v>
      </c>
      <c r="AZ236">
        <f t="shared" si="163"/>
        <v>0</v>
      </c>
      <c r="BA236">
        <f t="shared" si="164"/>
        <v>4.7903649151262398E-2</v>
      </c>
      <c r="BB236">
        <f t="shared" si="165"/>
        <v>1.5470961286135111E-3</v>
      </c>
      <c r="BC236">
        <f t="shared" si="166"/>
        <v>-6.9575082586308068E-2</v>
      </c>
      <c r="BD236">
        <f t="shared" si="167"/>
        <v>-45.592877157047134</v>
      </c>
      <c r="BE236">
        <f t="shared" si="168"/>
        <v>17.359397458912152</v>
      </c>
      <c r="BF236">
        <f t="shared" si="169"/>
        <v>39.894967275704325</v>
      </c>
      <c r="BG236">
        <f t="shared" si="170"/>
        <v>4.8715576817519546</v>
      </c>
      <c r="BH236">
        <f t="shared" si="171"/>
        <v>0</v>
      </c>
      <c r="BI236">
        <f t="shared" si="172"/>
        <v>29.784434249762008</v>
      </c>
      <c r="BJ236">
        <f t="shared" si="173"/>
        <v>55.012213491616471</v>
      </c>
      <c r="BK236">
        <f t="shared" si="174"/>
        <v>-11.21835131845922</v>
      </c>
    </row>
    <row r="237" spans="2:63" x14ac:dyDescent="0.25">
      <c r="B237">
        <v>227</v>
      </c>
      <c r="C237">
        <f>'Исходные данные'!A230/9.81</f>
        <v>-0.97769317023445457</v>
      </c>
      <c r="D237">
        <f>'Исходные данные'!B230/9.81</f>
        <v>-5.0275739041794089E-2</v>
      </c>
      <c r="E237">
        <f>'Исходные данные'!C230/9.81</f>
        <v>-2.6358205912334353E-2</v>
      </c>
      <c r="F237">
        <f>'Исходные данные'!D230</f>
        <v>7.4596499999999996E-2</v>
      </c>
      <c r="G237">
        <f>'Исходные данные'!E230</f>
        <v>1.6216299999999999E-2</v>
      </c>
      <c r="H237">
        <f>'Исходные данные'!F230</f>
        <v>4.0605700000000002E-2</v>
      </c>
      <c r="I237">
        <f>'Исходные данные'!G230</f>
        <v>7.7853500000000002</v>
      </c>
      <c r="J237">
        <f>'Исходные данные'!H230</f>
        <v>61.774799999999999</v>
      </c>
      <c r="K237">
        <f>'Исходные данные'!I230</f>
        <v>-0.17519499999999999</v>
      </c>
      <c r="L237">
        <f>'Исходные данные'!J230</f>
        <v>16796425</v>
      </c>
      <c r="M237">
        <f t="shared" si="175"/>
        <v>5.8741000000000002E-2</v>
      </c>
      <c r="O237">
        <f t="shared" si="180"/>
        <v>0.65415348790546002</v>
      </c>
      <c r="P237">
        <f t="shared" si="181"/>
        <v>0.15732062672673686</v>
      </c>
      <c r="Q237">
        <f t="shared" si="182"/>
        <v>0.68773715753759646</v>
      </c>
      <c r="R237">
        <f t="shared" si="183"/>
        <v>-0.18407328374519738</v>
      </c>
      <c r="S237">
        <f t="shared" si="184"/>
        <v>0.68174227734916648</v>
      </c>
      <c r="T237">
        <f t="shared" si="185"/>
        <v>-0.16395559195456602</v>
      </c>
      <c r="U237">
        <f t="shared" si="186"/>
        <v>-0.71674233137328214</v>
      </c>
      <c r="V237">
        <f t="shared" si="187"/>
        <v>0.19183653680636861</v>
      </c>
      <c r="W237">
        <f t="shared" si="188"/>
        <v>-7.9053720982005613E-3</v>
      </c>
      <c r="X237">
        <f t="shared" si="189"/>
        <v>4.0345110187173093E-2</v>
      </c>
      <c r="Y237">
        <f>($O236*$G237-$QP236*$H237+$R236*$F237)/2</f>
        <v>-1.5432351300577714E-3</v>
      </c>
      <c r="Z237">
        <f t="shared" si="190"/>
        <v>-1.1653035992957469E-2</v>
      </c>
      <c r="AA237">
        <f t="shared" si="191"/>
        <v>0.62187103201313199</v>
      </c>
      <c r="AB237">
        <f t="shared" si="192"/>
        <v>0.11598430376770275</v>
      </c>
      <c r="AC237">
        <f t="shared" si="193"/>
        <v>0.51337211801685878</v>
      </c>
      <c r="AD237">
        <f t="shared" si="194"/>
        <v>-0.1741021007733066</v>
      </c>
      <c r="AE237">
        <f t="shared" si="195"/>
        <v>1.1918134189995083E-2</v>
      </c>
      <c r="AF237">
        <f t="shared" si="196"/>
        <v>1.4277587485513322E-2</v>
      </c>
      <c r="AG237">
        <f t="shared" si="197"/>
        <v>6.3570923581527022E-2</v>
      </c>
      <c r="AH237">
        <f t="shared" si="198"/>
        <v>-3.406632685209009E-3</v>
      </c>
      <c r="AI237">
        <f t="shared" si="199"/>
        <v>6.6323139990786775E-2</v>
      </c>
      <c r="AJ237">
        <f t="shared" si="176"/>
        <v>0.1835359546335246</v>
      </c>
      <c r="AK237">
        <f t="shared" si="177"/>
        <v>-0.66694333540029427</v>
      </c>
      <c r="AL237">
        <f t="shared" si="178"/>
        <v>0.15122583176261481</v>
      </c>
      <c r="AM237">
        <f t="shared" si="179"/>
        <v>0.64724419873327643</v>
      </c>
      <c r="AN237">
        <f>$AJ237*$S237-$AK237*$T237-$AL237*$U237-$AM237*$V237</f>
        <v>0</v>
      </c>
      <c r="AO237">
        <f>$AJ237*$T237+$AK237*$S237+$AL237*$V237-$AM237*$U237</f>
        <v>8.1427413833915496E-3</v>
      </c>
      <c r="AP237">
        <f>$AJ237*$U237-$AK237*$V237+$AL237*$S237+$AM237*$T237</f>
        <v>-6.6261511081787405E-3</v>
      </c>
      <c r="AQ237">
        <f>$AJ237*$V237+$AK237*$U237-$AL237*$T237+$AM237*$S237</f>
        <v>0.97928347783594738</v>
      </c>
      <c r="AR237">
        <f t="shared" si="155"/>
        <v>0</v>
      </c>
      <c r="AS237">
        <f t="shared" si="156"/>
        <v>8.1427413833915496E-3</v>
      </c>
      <c r="AT237">
        <f t="shared" si="157"/>
        <v>-6.6261511081787405E-3</v>
      </c>
      <c r="AU237">
        <f t="shared" si="158"/>
        <v>-2.071652216405262E-2</v>
      </c>
      <c r="AV237">
        <f t="shared" si="159"/>
        <v>-1.5413695661625586E-2</v>
      </c>
      <c r="AW237">
        <f t="shared" si="160"/>
        <v>7.970859694956127E-2</v>
      </c>
      <c r="AX237">
        <f t="shared" si="161"/>
        <v>-9.5113876776551642E-3</v>
      </c>
      <c r="AY237">
        <f t="shared" si="162"/>
        <v>-2.2189266109221787E-2</v>
      </c>
      <c r="AZ237">
        <f t="shared" si="163"/>
        <v>0</v>
      </c>
      <c r="BA237">
        <f t="shared" si="164"/>
        <v>3.9139264010220158E-2</v>
      </c>
      <c r="BB237">
        <f t="shared" si="165"/>
        <v>-7.0896338650473277E-3</v>
      </c>
      <c r="BC237">
        <f t="shared" si="166"/>
        <v>-7.6774241610242294E-2</v>
      </c>
      <c r="BD237">
        <f t="shared" si="167"/>
        <v>-43.741870219686248</v>
      </c>
      <c r="BE237">
        <f t="shared" si="168"/>
        <v>16.343416034452794</v>
      </c>
      <c r="BF237">
        <f t="shared" si="169"/>
        <v>39.004687732255924</v>
      </c>
      <c r="BG237">
        <f t="shared" si="170"/>
        <v>4.2495713521699008</v>
      </c>
      <c r="BH237">
        <f t="shared" si="171"/>
        <v>0</v>
      </c>
      <c r="BI237">
        <f t="shared" si="172"/>
        <v>28.842093784122387</v>
      </c>
      <c r="BJ237">
        <f t="shared" si="173"/>
        <v>54.110789363533435</v>
      </c>
      <c r="BK237">
        <f t="shared" si="174"/>
        <v>-10.813157889984314</v>
      </c>
    </row>
    <row r="238" spans="2:63" x14ac:dyDescent="0.25">
      <c r="B238">
        <v>228</v>
      </c>
      <c r="C238">
        <f>'Исходные данные'!A231/9.81</f>
        <v>-0.97744954128440364</v>
      </c>
      <c r="D238">
        <f>'Исходные данные'!B231/9.81</f>
        <v>-4.856738022426095E-2</v>
      </c>
      <c r="E238">
        <f>'Исходные данные'!C231/9.81</f>
        <v>-2.172110091743119E-2</v>
      </c>
      <c r="F238">
        <f>'Исходные данные'!D231</f>
        <v>9.5513799999999996E-2</v>
      </c>
      <c r="G238">
        <f>'Исходные данные'!E231</f>
        <v>-2.33533E-2</v>
      </c>
      <c r="H238">
        <f>'Исходные данные'!F231</f>
        <v>2.99472E-2</v>
      </c>
      <c r="I238">
        <f>'Исходные данные'!G231</f>
        <v>7.7853500000000002</v>
      </c>
      <c r="J238">
        <f>'Исходные данные'!H231</f>
        <v>61.774799999999999</v>
      </c>
      <c r="K238">
        <f>'Исходные данные'!I231</f>
        <v>-0.17519499999999999</v>
      </c>
      <c r="L238">
        <f>'Исходные данные'!J231</f>
        <v>16857170</v>
      </c>
      <c r="M238">
        <f t="shared" si="175"/>
        <v>6.0745E-2</v>
      </c>
      <c r="O238">
        <f t="shared" si="180"/>
        <v>0.6589381560911749</v>
      </c>
      <c r="P238">
        <f t="shared" si="181"/>
        <v>0.16331526530936355</v>
      </c>
      <c r="Q238">
        <f t="shared" si="182"/>
        <v>0.70375251383314852</v>
      </c>
      <c r="R238">
        <f t="shared" si="183"/>
        <v>-0.18680112791284648</v>
      </c>
      <c r="S238">
        <f t="shared" si="184"/>
        <v>0.66489989351756051</v>
      </c>
      <c r="T238">
        <f t="shared" si="185"/>
        <v>-0.16479285879897204</v>
      </c>
      <c r="U238">
        <f t="shared" si="186"/>
        <v>-0.71011970878437181</v>
      </c>
      <c r="V238">
        <f t="shared" si="187"/>
        <v>0.18849120954687312</v>
      </c>
      <c r="W238">
        <f t="shared" si="188"/>
        <v>3.2735603635223641E-3</v>
      </c>
      <c r="X238">
        <f t="shared" si="189"/>
        <v>3.9388884500013856E-2</v>
      </c>
      <c r="Y238">
        <f>($O237*$G238-$QP237*$H238+$R237*$F238)/2</f>
        <v>-1.6429090729042306E-2</v>
      </c>
      <c r="Z238">
        <f t="shared" si="190"/>
        <v>-2.4886139888374792E-2</v>
      </c>
      <c r="AA238">
        <f t="shared" si="191"/>
        <v>0.70530584879010472</v>
      </c>
      <c r="AB238">
        <f t="shared" si="192"/>
        <v>0.19973509111206078</v>
      </c>
      <c r="AC238">
        <f t="shared" si="193"/>
        <v>0.87577629922001277</v>
      </c>
      <c r="AD238">
        <f t="shared" si="194"/>
        <v>-0.19909761009193613</v>
      </c>
      <c r="AE238">
        <f t="shared" si="195"/>
        <v>-2.6802477237076267E-2</v>
      </c>
      <c r="AF238">
        <f t="shared" si="196"/>
        <v>-2.2224051765158754E-2</v>
      </c>
      <c r="AG238">
        <f t="shared" si="197"/>
        <v>-9.8527511290983985E-2</v>
      </c>
      <c r="AH238">
        <f t="shared" si="198"/>
        <v>7.872347589566538E-3</v>
      </c>
      <c r="AI238">
        <f t="shared" si="199"/>
        <v>0.10479468307443073</v>
      </c>
      <c r="AJ238">
        <f t="shared" si="176"/>
        <v>0.18975432093360714</v>
      </c>
      <c r="AK238">
        <f t="shared" si="177"/>
        <v>-0.66843751918563943</v>
      </c>
      <c r="AL238">
        <f t="shared" si="178"/>
        <v>0.15413316417780923</v>
      </c>
      <c r="AM238">
        <f t="shared" si="179"/>
        <v>0.66563791505044856</v>
      </c>
      <c r="AN238">
        <f>$AJ238*$S238-$AK238*$T238-$AL238*$U238-$AM238*$V238</f>
        <v>0</v>
      </c>
      <c r="AO238">
        <f>$AJ238*$T238+$AK238*$S238+$AL238*$V238-$AM238*$U238</f>
        <v>2.6021156592842265E-2</v>
      </c>
      <c r="AP238">
        <f>$AJ238*$U238-$AK238*$V238+$AL238*$S238+$AM238*$T238</f>
        <v>-1.5962937120937645E-2</v>
      </c>
      <c r="AQ238">
        <f>$AJ238*$V238+$AK238*$U238-$AL238*$T238+$AM238*$S238</f>
        <v>0.97842030153306214</v>
      </c>
      <c r="AR238">
        <f t="shared" si="155"/>
        <v>0</v>
      </c>
      <c r="AS238">
        <f t="shared" si="156"/>
        <v>2.6021156592842265E-2</v>
      </c>
      <c r="AT238">
        <f t="shared" si="157"/>
        <v>-1.5962937120937645E-2</v>
      </c>
      <c r="AU238">
        <f t="shared" si="158"/>
        <v>-2.1579698466937858E-2</v>
      </c>
      <c r="AV238">
        <f t="shared" si="159"/>
        <v>6.4302527314257776E-3</v>
      </c>
      <c r="AW238">
        <f t="shared" si="160"/>
        <v>7.9650681755038241E-2</v>
      </c>
      <c r="AX238">
        <f t="shared" si="161"/>
        <v>-3.8121300925158641E-2</v>
      </c>
      <c r="AY238">
        <f t="shared" si="162"/>
        <v>-5.1298674493012106E-2</v>
      </c>
      <c r="AZ238">
        <f t="shared" si="163"/>
        <v>0</v>
      </c>
      <c r="BA238">
        <f t="shared" si="164"/>
        <v>8.2863401742289469E-3</v>
      </c>
      <c r="BB238">
        <f t="shared" si="165"/>
        <v>-3.6472896245877684E-2</v>
      </c>
      <c r="BC238">
        <f t="shared" si="166"/>
        <v>-9.5740074185914445E-2</v>
      </c>
      <c r="BD238">
        <f t="shared" si="167"/>
        <v>-44.778363915920927</v>
      </c>
      <c r="BE238">
        <f t="shared" si="168"/>
        <v>16.54637256845394</v>
      </c>
      <c r="BF238">
        <f t="shared" si="169"/>
        <v>39.280072661610703</v>
      </c>
      <c r="BG238">
        <f t="shared" si="170"/>
        <v>4.4943655476055744</v>
      </c>
      <c r="BH238">
        <f t="shared" si="171"/>
        <v>0</v>
      </c>
      <c r="BI238">
        <f t="shared" si="172"/>
        <v>28.9763219218245</v>
      </c>
      <c r="BJ238">
        <f t="shared" si="173"/>
        <v>54.055829747762772</v>
      </c>
      <c r="BK238">
        <f t="shared" si="174"/>
        <v>-10.728854604020112</v>
      </c>
    </row>
    <row r="239" spans="2:63" x14ac:dyDescent="0.25">
      <c r="B239">
        <v>229</v>
      </c>
      <c r="C239">
        <f>'Исходные данные'!A232/9.81</f>
        <v>-0.96597859327217128</v>
      </c>
      <c r="D239">
        <f>'Исходные данные'!B232/9.81</f>
        <v>-6.7847910295616709E-2</v>
      </c>
      <c r="E239">
        <f>'Исходные данные'!C232/9.81</f>
        <v>-1.8548318042813455E-2</v>
      </c>
      <c r="F239">
        <f>'Исходные данные'!D232</f>
        <v>5.9008499999999998E-2</v>
      </c>
      <c r="G239">
        <f>'Исходные данные'!E232</f>
        <v>-6.5321099999999993E-2</v>
      </c>
      <c r="H239">
        <f>'Исходные данные'!F232</f>
        <v>4.1003200000000002E-3</v>
      </c>
      <c r="I239">
        <f>'Исходные данные'!G232</f>
        <v>8.6906199999999991</v>
      </c>
      <c r="J239">
        <f>'Исходные данные'!H232</f>
        <v>62.3215</v>
      </c>
      <c r="K239">
        <f>'Исходные данные'!I232</f>
        <v>1.4015599999999999</v>
      </c>
      <c r="L239">
        <f>'Исходные данные'!J232</f>
        <v>16915604</v>
      </c>
      <c r="M239">
        <f t="shared" si="175"/>
        <v>5.8434E-2</v>
      </c>
      <c r="O239">
        <f t="shared" si="180"/>
        <v>0.6539520558123012</v>
      </c>
      <c r="P239">
        <f t="shared" si="181"/>
        <v>0.15605706834255345</v>
      </c>
      <c r="Q239">
        <f t="shared" si="182"/>
        <v>0.68772584592586095</v>
      </c>
      <c r="R239">
        <f t="shared" si="183"/>
        <v>-0.19139942092142809</v>
      </c>
      <c r="S239">
        <f t="shared" si="184"/>
        <v>0.68006118420844353</v>
      </c>
      <c r="T239">
        <f t="shared" si="185"/>
        <v>-0.16228766888622811</v>
      </c>
      <c r="U239">
        <f t="shared" si="186"/>
        <v>-0.71518339767301475</v>
      </c>
      <c r="V239">
        <f t="shared" si="187"/>
        <v>0.19904106989457421</v>
      </c>
      <c r="W239">
        <f t="shared" si="188"/>
        <v>1.8549421949571248E-2</v>
      </c>
      <c r="X239">
        <f t="shared" si="189"/>
        <v>1.4783253767359296E-2</v>
      </c>
      <c r="Y239">
        <f>($O238*$G239-$QP238*$H239+$R238*$F239)/2</f>
        <v>-2.7032709772146224E-2</v>
      </c>
      <c r="Z239">
        <f t="shared" si="190"/>
        <v>-2.4746727844569522E-2</v>
      </c>
      <c r="AA239">
        <f t="shared" si="191"/>
        <v>0.59257743744587765</v>
      </c>
      <c r="AB239">
        <f t="shared" si="192"/>
        <v>7.3934203099428039E-2</v>
      </c>
      <c r="AC239">
        <f t="shared" si="193"/>
        <v>0.54165023397630152</v>
      </c>
      <c r="AD239">
        <f t="shared" si="194"/>
        <v>-0.22327209724896069</v>
      </c>
      <c r="AE239">
        <f t="shared" si="195"/>
        <v>3.8244817525773474E-2</v>
      </c>
      <c r="AF239">
        <f t="shared" si="196"/>
        <v>5.1511835378850845E-2</v>
      </c>
      <c r="AG239">
        <f t="shared" si="197"/>
        <v>9.3422317301506796E-2</v>
      </c>
      <c r="AH239">
        <f t="shared" si="198"/>
        <v>2.1018843612939299E-2</v>
      </c>
      <c r="AI239">
        <f t="shared" si="199"/>
        <v>0.11526342181492859</v>
      </c>
      <c r="AJ239">
        <f t="shared" si="176"/>
        <v>0.19385841151761282</v>
      </c>
      <c r="AK239">
        <f t="shared" si="177"/>
        <v>-0.65744589539881693</v>
      </c>
      <c r="AL239">
        <f t="shared" si="178"/>
        <v>0.14341305909084892</v>
      </c>
      <c r="AM239">
        <f t="shared" si="179"/>
        <v>0.64161058851451647</v>
      </c>
      <c r="AN239">
        <f>$AJ239*$S239-$AK239*$T239-$AL239*$U239-$AM239*$V239</f>
        <v>0</v>
      </c>
      <c r="AO239">
        <f>$AJ239*$T239+$AK239*$S239+$AL239*$V239-$AM239*$U239</f>
        <v>8.8500655180103749E-3</v>
      </c>
      <c r="AP239">
        <f>$AJ239*$U239-$AK239*$V239+$AL239*$S239+$AM239*$T239</f>
        <v>-1.4381414945146581E-2</v>
      </c>
      <c r="AQ239">
        <f>$AJ239*$V239+$AK239*$U239-$AL239*$T239+$AM239*$S239</f>
        <v>0.96838880256758686</v>
      </c>
      <c r="AR239">
        <f t="shared" si="155"/>
        <v>0</v>
      </c>
      <c r="AS239">
        <f t="shared" si="156"/>
        <v>8.8500655180103749E-3</v>
      </c>
      <c r="AT239">
        <f t="shared" si="157"/>
        <v>-1.4381414945146581E-2</v>
      </c>
      <c r="AU239">
        <f t="shared" si="158"/>
        <v>-3.1611197432413141E-2</v>
      </c>
      <c r="AV239">
        <f t="shared" si="159"/>
        <v>3.649911411060873E-2</v>
      </c>
      <c r="AW239">
        <f t="shared" si="160"/>
        <v>2.8906205212016201E-2</v>
      </c>
      <c r="AX239">
        <f t="shared" si="161"/>
        <v>-5.4650944280829332E-2</v>
      </c>
      <c r="AY239">
        <f t="shared" si="162"/>
        <v>-4.8094077252738635E-2</v>
      </c>
      <c r="AZ239">
        <f t="shared" si="163"/>
        <v>0</v>
      </c>
      <c r="BA239">
        <f t="shared" si="164"/>
        <v>-3.1539235995934202E-2</v>
      </c>
      <c r="BB239">
        <f t="shared" si="165"/>
        <v>-6.121799265482139E-2</v>
      </c>
      <c r="BC239">
        <f t="shared" si="166"/>
        <v>-5.4984504814260177E-2</v>
      </c>
      <c r="BD239">
        <f t="shared" si="167"/>
        <v>-43.948081213761064</v>
      </c>
      <c r="BE239">
        <f t="shared" si="168"/>
        <v>18.575436862854133</v>
      </c>
      <c r="BF239">
        <f t="shared" si="169"/>
        <v>38.873170066151957</v>
      </c>
      <c r="BG239">
        <f t="shared" si="170"/>
        <v>4.6654996369345287</v>
      </c>
      <c r="BH239">
        <f t="shared" si="171"/>
        <v>0</v>
      </c>
      <c r="BI239">
        <f t="shared" si="172"/>
        <v>30.838710484691351</v>
      </c>
      <c r="BJ239">
        <f t="shared" si="173"/>
        <v>53.412644225581502</v>
      </c>
      <c r="BK239">
        <f t="shared" si="174"/>
        <v>-12.550855793165764</v>
      </c>
    </row>
    <row r="240" spans="2:63" x14ac:dyDescent="0.25">
      <c r="B240">
        <v>230</v>
      </c>
      <c r="C240">
        <f>'Исходные данные'!A233/9.81</f>
        <v>-0.97915698267074402</v>
      </c>
      <c r="D240">
        <f>'Исходные данные'!B233/9.81</f>
        <v>-5.1740163098878689E-2</v>
      </c>
      <c r="E240">
        <f>'Исходные данные'!C233/9.81</f>
        <v>-8.2979408766564716E-3</v>
      </c>
      <c r="F240">
        <f>'Исходные данные'!D233</f>
        <v>5.5144800000000001E-2</v>
      </c>
      <c r="G240">
        <f>'Исходные данные'!E233</f>
        <v>-0.13273599999999999</v>
      </c>
      <c r="H240">
        <f>'Исходные данные'!F233</f>
        <v>3.4341699999999998E-3</v>
      </c>
      <c r="I240">
        <f>'Исходные данные'!G233</f>
        <v>8.6906199999999991</v>
      </c>
      <c r="J240">
        <f>'Исходные данные'!H233</f>
        <v>62.3215</v>
      </c>
      <c r="K240">
        <f>'Исходные данные'!I233</f>
        <v>1.4015599999999999</v>
      </c>
      <c r="L240">
        <f>'Исходные данные'!J233</f>
        <v>16974872</v>
      </c>
      <c r="M240">
        <f t="shared" si="175"/>
        <v>5.9268000000000001E-2</v>
      </c>
      <c r="O240">
        <f t="shared" si="180"/>
        <v>0.66357582906793877</v>
      </c>
      <c r="P240">
        <f t="shared" si="181"/>
        <v>0.16282064003885577</v>
      </c>
      <c r="Q240">
        <f t="shared" si="182"/>
        <v>0.7001834190201397</v>
      </c>
      <c r="R240">
        <f t="shared" si="183"/>
        <v>-0.19193478226613364</v>
      </c>
      <c r="S240">
        <f t="shared" si="184"/>
        <v>0.6676221381946944</v>
      </c>
      <c r="T240">
        <f t="shared" si="185"/>
        <v>-0.16381347704851418</v>
      </c>
      <c r="U240">
        <f t="shared" si="186"/>
        <v>-0.7044529515056186</v>
      </c>
      <c r="V240">
        <f t="shared" si="187"/>
        <v>0.19310514958092292</v>
      </c>
      <c r="W240">
        <f t="shared" si="188"/>
        <v>4.166877010591219E-2</v>
      </c>
      <c r="X240">
        <f t="shared" si="189"/>
        <v>6.5091146301173627E-3</v>
      </c>
      <c r="Y240">
        <f>($O239*$G240-$QP239*$H240+$R239*$F240)/2</f>
        <v>-4.8678831433564794E-2</v>
      </c>
      <c r="Z240">
        <f t="shared" si="190"/>
        <v>-2.8196556360210331E-2</v>
      </c>
      <c r="AA240">
        <f t="shared" si="191"/>
        <v>0.73591222035671933</v>
      </c>
      <c r="AB240">
        <f t="shared" si="192"/>
        <v>0.22730717821961263</v>
      </c>
      <c r="AC240">
        <f t="shared" si="193"/>
        <v>0.85531486089649134</v>
      </c>
      <c r="AD240">
        <f t="shared" si="194"/>
        <v>-0.18045066156099163</v>
      </c>
      <c r="AE240">
        <f t="shared" si="195"/>
        <v>-2.9738852130833934E-2</v>
      </c>
      <c r="AF240">
        <f t="shared" si="196"/>
        <v>-2.5852760224647948E-2</v>
      </c>
      <c r="AG240">
        <f t="shared" si="197"/>
        <v>-6.0808869316784683E-2</v>
      </c>
      <c r="AH240">
        <f t="shared" si="198"/>
        <v>-3.9727047578051672E-3</v>
      </c>
      <c r="AI240">
        <f t="shared" si="199"/>
        <v>7.2569039596588503E-2</v>
      </c>
      <c r="AJ240">
        <f t="shared" si="176"/>
        <v>0.19406190744077959</v>
      </c>
      <c r="AK240">
        <f t="shared" si="177"/>
        <v>-0.66548572411604212</v>
      </c>
      <c r="AL240">
        <f t="shared" si="178"/>
        <v>0.15495183669336662</v>
      </c>
      <c r="AM240">
        <f t="shared" si="179"/>
        <v>0.6716588044155869</v>
      </c>
      <c r="AN240">
        <f>$AJ240*$S240-$AK240*$T240-$AL240*$U240-$AM240*$V240</f>
        <v>0</v>
      </c>
      <c r="AO240">
        <f>$AJ240*$T240+$AK240*$S240+$AL240*$V240-$AM240*$U240</f>
        <v>2.6991066884868964E-2</v>
      </c>
      <c r="AP240">
        <f>$AJ240*$U240-$AK240*$V240+$AL240*$S240+$AM240*$T240</f>
        <v>-1.4776250783214928E-2</v>
      </c>
      <c r="AQ240">
        <f>$AJ240*$V240+$AK240*$U240-$AL240*$T240+$AM240*$S240</f>
        <v>0.98007522248773071</v>
      </c>
      <c r="AR240">
        <f t="shared" si="155"/>
        <v>0</v>
      </c>
      <c r="AS240">
        <f t="shared" si="156"/>
        <v>2.6991066884868964E-2</v>
      </c>
      <c r="AT240">
        <f t="shared" si="157"/>
        <v>-1.4776250783214928E-2</v>
      </c>
      <c r="AU240">
        <f t="shared" si="158"/>
        <v>-1.9924777512269287E-2</v>
      </c>
      <c r="AV240">
        <f t="shared" si="159"/>
        <v>8.4619971347457454E-2</v>
      </c>
      <c r="AW240">
        <f t="shared" si="160"/>
        <v>1.3520650012004556E-2</v>
      </c>
      <c r="AX240">
        <f t="shared" si="161"/>
        <v>-9.9223760185673637E-2</v>
      </c>
      <c r="AY240">
        <f t="shared" si="162"/>
        <v>-5.7944802876469116E-2</v>
      </c>
      <c r="AZ240">
        <f t="shared" si="163"/>
        <v>0</v>
      </c>
      <c r="BA240">
        <f t="shared" si="164"/>
        <v>-6.4815212926752103E-2</v>
      </c>
      <c r="BB240">
        <f t="shared" si="165"/>
        <v>-0.11897353501382861</v>
      </c>
      <c r="BC240">
        <f t="shared" si="166"/>
        <v>-4.8123531938148417E-2</v>
      </c>
      <c r="BD240">
        <f t="shared" si="167"/>
        <v>-44.782485145765193</v>
      </c>
      <c r="BE240">
        <f t="shared" si="168"/>
        <v>18.709897977375125</v>
      </c>
      <c r="BF240">
        <f t="shared" si="169"/>
        <v>39.458805877546986</v>
      </c>
      <c r="BG240">
        <f t="shared" si="170"/>
        <v>4.9922398321652031</v>
      </c>
      <c r="BH240">
        <f t="shared" si="171"/>
        <v>0</v>
      </c>
      <c r="BI240">
        <f t="shared" si="172"/>
        <v>30.963613391322003</v>
      </c>
      <c r="BJ240">
        <f t="shared" si="173"/>
        <v>53.459952374536208</v>
      </c>
      <c r="BK240">
        <f t="shared" si="174"/>
        <v>-12.031157323095183</v>
      </c>
    </row>
    <row r="241" spans="2:63" x14ac:dyDescent="0.25">
      <c r="B241">
        <v>231</v>
      </c>
      <c r="C241">
        <f>'Исходные данные'!A234/9.81</f>
        <v>-0.99453312945973493</v>
      </c>
      <c r="D241">
        <f>'Исходные данные'!B234/9.81</f>
        <v>-5.2472273190621817E-2</v>
      </c>
      <c r="E241">
        <f>'Исходные данные'!C234/9.81</f>
        <v>1.0006340468909277E-2</v>
      </c>
      <c r="F241">
        <f>'Исходные данные'!D234</f>
        <v>3.5693000000000003E-2</v>
      </c>
      <c r="G241">
        <f>'Исходные данные'!E234</f>
        <v>-0.11768099999999999</v>
      </c>
      <c r="H241">
        <f>'Исходные данные'!F234</f>
        <v>-5.3591000000000003E-3</v>
      </c>
      <c r="I241">
        <f>'Исходные данные'!G234</f>
        <v>8.5095700000000001</v>
      </c>
      <c r="J241">
        <f>'Исходные данные'!H234</f>
        <v>61.410299999999999</v>
      </c>
      <c r="K241">
        <f>'Исходные данные'!I234</f>
        <v>1.5767599999999999</v>
      </c>
      <c r="L241">
        <f>'Исходные данные'!J234</f>
        <v>17043833</v>
      </c>
      <c r="M241">
        <f t="shared" si="175"/>
        <v>6.8960999999999995E-2</v>
      </c>
      <c r="O241">
        <f t="shared" si="180"/>
        <v>0.66653455395338701</v>
      </c>
      <c r="P241">
        <f t="shared" si="181"/>
        <v>0.15873575104511117</v>
      </c>
      <c r="Q241">
        <f t="shared" si="182"/>
        <v>0.67997871503393714</v>
      </c>
      <c r="R241">
        <f t="shared" si="183"/>
        <v>-0.1935205206206663</v>
      </c>
      <c r="S241">
        <f t="shared" si="184"/>
        <v>0.68765477345982196</v>
      </c>
      <c r="T241">
        <f t="shared" si="185"/>
        <v>-0.16376554865381249</v>
      </c>
      <c r="U241">
        <f t="shared" si="186"/>
        <v>-0.70152493441002162</v>
      </c>
      <c r="V241">
        <f t="shared" si="187"/>
        <v>0.19965252960694591</v>
      </c>
      <c r="W241">
        <f t="shared" si="188"/>
        <v>3.7779065068579865E-2</v>
      </c>
      <c r="X241">
        <f t="shared" si="189"/>
        <v>-1.3272090029048823E-3</v>
      </c>
      <c r="Y241">
        <f>($O240*$G241-$QP240*$H241+$R240*$F241)/2</f>
        <v>-4.2470497661984602E-2</v>
      </c>
      <c r="Z241">
        <f t="shared" si="190"/>
        <v>-2.3854355870528213E-2</v>
      </c>
      <c r="AA241">
        <f t="shared" si="191"/>
        <v>0.6701082531658431</v>
      </c>
      <c r="AB241">
        <f t="shared" si="192"/>
        <v>0.11835841067108113</v>
      </c>
      <c r="AC241">
        <f t="shared" si="193"/>
        <v>0.50530021106493395</v>
      </c>
      <c r="AD241">
        <f t="shared" si="194"/>
        <v>-0.19292111493848957</v>
      </c>
      <c r="AE241">
        <f t="shared" si="195"/>
        <v>-3.9667022401826896E-3</v>
      </c>
      <c r="AF241">
        <f t="shared" si="196"/>
        <v>2.6998924471736341E-2</v>
      </c>
      <c r="AG241">
        <f t="shared" si="197"/>
        <v>0.11833947796162061</v>
      </c>
      <c r="AH241">
        <f t="shared" si="198"/>
        <v>5.9893356009369425E-4</v>
      </c>
      <c r="AI241">
        <f t="shared" si="199"/>
        <v>0.12144656197246216</v>
      </c>
      <c r="AJ241">
        <f t="shared" si="176"/>
        <v>0.19548442436015551</v>
      </c>
      <c r="AK241">
        <f t="shared" si="177"/>
        <v>-0.66624105892806851</v>
      </c>
      <c r="AL241">
        <f t="shared" si="178"/>
        <v>0.15589962181197162</v>
      </c>
      <c r="AM241">
        <f t="shared" si="179"/>
        <v>0.67460170541590336</v>
      </c>
      <c r="AN241">
        <f>$AJ241*$S241-$AK241*$T241-$AL241*$U241-$AM241*$V241</f>
        <v>0</v>
      </c>
      <c r="AO241">
        <f>$AJ241*$T241+$AK241*$S241+$AL241*$V241-$AM241*$U241</f>
        <v>1.4218212548878228E-2</v>
      </c>
      <c r="AP241">
        <f>$AJ241*$U241-$AK241*$V241+$AL241*$S241+$AM241*$T241</f>
        <v>-7.3918845250894594E-3</v>
      </c>
      <c r="AQ241">
        <f>$AJ241*$V241+$AK241*$U241-$AL241*$T241+$AM241*$S241</f>
        <v>0.9958377450023812</v>
      </c>
      <c r="AR241">
        <f t="shared" si="155"/>
        <v>0</v>
      </c>
      <c r="AS241">
        <f t="shared" si="156"/>
        <v>1.4218212548878228E-2</v>
      </c>
      <c r="AT241">
        <f t="shared" si="157"/>
        <v>-7.3918845250894594E-3</v>
      </c>
      <c r="AU241">
        <f t="shared" si="158"/>
        <v>-4.1622549976187972E-3</v>
      </c>
      <c r="AV241">
        <f t="shared" si="159"/>
        <v>7.3317724179797386E-2</v>
      </c>
      <c r="AW241">
        <f t="shared" si="160"/>
        <v>-2.627144484640756E-3</v>
      </c>
      <c r="AX241">
        <f t="shared" si="161"/>
        <v>-8.4495100022876121E-2</v>
      </c>
      <c r="AY241">
        <f t="shared" si="162"/>
        <v>-4.6522687522537645E-2</v>
      </c>
      <c r="AZ241">
        <f t="shared" si="163"/>
        <v>0</v>
      </c>
      <c r="BA241">
        <f t="shared" si="164"/>
        <v>-6.3319971543570552E-2</v>
      </c>
      <c r="BB241">
        <f t="shared" si="165"/>
        <v>-0.10139434102204058</v>
      </c>
      <c r="BC241">
        <f t="shared" si="166"/>
        <v>-2.9347858103063632E-2</v>
      </c>
      <c r="BD241">
        <f t="shared" si="167"/>
        <v>-42.803334452775694</v>
      </c>
      <c r="BE241">
        <f t="shared" si="168"/>
        <v>18.628238910473339</v>
      </c>
      <c r="BF241">
        <f t="shared" si="169"/>
        <v>39.035022319167794</v>
      </c>
      <c r="BG241">
        <f t="shared" si="170"/>
        <v>5.0126486416057938</v>
      </c>
      <c r="BH241">
        <f t="shared" si="171"/>
        <v>0</v>
      </c>
      <c r="BI241">
        <f t="shared" si="172"/>
        <v>31.129447917616861</v>
      </c>
      <c r="BJ241">
        <f t="shared" si="173"/>
        <v>52.330151648800204</v>
      </c>
      <c r="BK241">
        <f t="shared" si="174"/>
        <v>-11.774404466063384</v>
      </c>
    </row>
    <row r="242" spans="2:63" x14ac:dyDescent="0.25">
      <c r="B242">
        <v>232</v>
      </c>
      <c r="C242">
        <f>'Исходные данные'!A235/9.81</f>
        <v>-0.97427624872579</v>
      </c>
      <c r="D242">
        <f>'Исходные данные'!B235/9.81</f>
        <v>-8.3711620795107036E-2</v>
      </c>
      <c r="E242">
        <f>'Исходные данные'!C235/9.81</f>
        <v>2.3185423037716615E-2</v>
      </c>
      <c r="F242">
        <f>'Исходные данные'!D235</f>
        <v>0.11376600000000001</v>
      </c>
      <c r="G242">
        <f>'Исходные данные'!E235</f>
        <v>-0.140597</v>
      </c>
      <c r="H242">
        <f>'Исходные данные'!F235</f>
        <v>-4.0132399999999999E-2</v>
      </c>
      <c r="I242">
        <f>'Исходные данные'!G235</f>
        <v>8.5095700000000001</v>
      </c>
      <c r="J242">
        <f>'Исходные данные'!H235</f>
        <v>61.410299999999999</v>
      </c>
      <c r="K242">
        <f>'Исходные данные'!I235</f>
        <v>1.5767599999999999</v>
      </c>
      <c r="L242">
        <f>'Исходные данные'!J235</f>
        <v>17102573</v>
      </c>
      <c r="M242">
        <f t="shared" si="175"/>
        <v>5.8740000000000001E-2</v>
      </c>
      <c r="O242">
        <f t="shared" si="180"/>
        <v>0.66798015284372347</v>
      </c>
      <c r="P242">
        <f t="shared" si="181"/>
        <v>0.14850301301242322</v>
      </c>
      <c r="Q242">
        <f t="shared" si="182"/>
        <v>0.68389649838492961</v>
      </c>
      <c r="R242">
        <f t="shared" si="183"/>
        <v>-0.2094681060869576</v>
      </c>
      <c r="S242">
        <f t="shared" si="184"/>
        <v>0.68172235472028175</v>
      </c>
      <c r="T242">
        <f t="shared" si="185"/>
        <v>-0.15155813130509399</v>
      </c>
      <c r="U242">
        <f t="shared" si="186"/>
        <v>-0.69796614357343834</v>
      </c>
      <c r="V242">
        <f t="shared" si="187"/>
        <v>0.21377744520173927</v>
      </c>
      <c r="W242">
        <f t="shared" si="188"/>
        <v>3.4888896501235757E-2</v>
      </c>
      <c r="X242">
        <f t="shared" si="189"/>
        <v>1.0665693822064618E-2</v>
      </c>
      <c r="Y242">
        <f>($O241*$G242-$QP241*$H242+$R241*$F242)/2</f>
        <v>-5.7864407115557542E-2</v>
      </c>
      <c r="Z242">
        <f t="shared" si="190"/>
        <v>-6.3212930108659651E-2</v>
      </c>
      <c r="AA242">
        <f t="shared" si="191"/>
        <v>0.66187531784335585</v>
      </c>
      <c r="AB242">
        <f t="shared" si="192"/>
        <v>3.8704021813596681E-2</v>
      </c>
      <c r="AC242">
        <f t="shared" si="193"/>
        <v>0.75787685559286189</v>
      </c>
      <c r="AD242">
        <f t="shared" si="194"/>
        <v>-0.33317206982090031</v>
      </c>
      <c r="AE242">
        <f t="shared" si="195"/>
        <v>1.5257523198236086E-3</v>
      </c>
      <c r="AF242">
        <f t="shared" si="196"/>
        <v>3.9306591252830328E-2</v>
      </c>
      <c r="AG242">
        <f t="shared" si="197"/>
        <v>-2.55091748649179E-2</v>
      </c>
      <c r="AH242">
        <f t="shared" si="198"/>
        <v>4.5731461150998035E-2</v>
      </c>
      <c r="AI242">
        <f t="shared" si="199"/>
        <v>6.5493668223368939E-2</v>
      </c>
      <c r="AJ242">
        <f t="shared" si="176"/>
        <v>0.20678964943065706</v>
      </c>
      <c r="AK242">
        <f t="shared" si="177"/>
        <v>-0.65247568257221578</v>
      </c>
      <c r="AL242">
        <f t="shared" si="178"/>
        <v>0.14471899419351689</v>
      </c>
      <c r="AM242">
        <f t="shared" si="179"/>
        <v>0.66936008947542602</v>
      </c>
      <c r="AN242">
        <f>$AJ242*$S242-$AK242*$T242-$AL242*$U242-$AM242*$V242</f>
        <v>0</v>
      </c>
      <c r="AO242">
        <f>$AJ242*$T242+$AK242*$S242+$AL242*$V242-$AM242*$U242</f>
        <v>2.1980425602190157E-2</v>
      </c>
      <c r="AP242">
        <f>$AJ242*$U242-$AK242*$V242+$AL242*$S242+$AM242*$T242</f>
        <v>-7.6363805042206356E-3</v>
      </c>
      <c r="AQ242">
        <f>$AJ242*$V242+$AK242*$U242-$AL242*$T242+$AM242*$S242</f>
        <v>0.97786397556711357</v>
      </c>
      <c r="AR242">
        <f t="shared" si="155"/>
        <v>0</v>
      </c>
      <c r="AS242">
        <f t="shared" si="156"/>
        <v>2.1980425602190157E-2</v>
      </c>
      <c r="AT242">
        <f t="shared" si="157"/>
        <v>-7.6363805042206356E-3</v>
      </c>
      <c r="AU242">
        <f t="shared" si="158"/>
        <v>-2.2136024432886425E-2</v>
      </c>
      <c r="AV242">
        <f t="shared" si="159"/>
        <v>7.0852744384330396E-2</v>
      </c>
      <c r="AW242">
        <f t="shared" si="160"/>
        <v>1.9096434925127723E-2</v>
      </c>
      <c r="AX242">
        <f t="shared" si="161"/>
        <v>-0.11178657178703803</v>
      </c>
      <c r="AY242">
        <f t="shared" si="162"/>
        <v>-0.12549089384175302</v>
      </c>
      <c r="AZ242">
        <f t="shared" si="163"/>
        <v>0</v>
      </c>
      <c r="BA242">
        <f t="shared" si="164"/>
        <v>-0.10920568590561182</v>
      </c>
      <c r="BB242">
        <f t="shared" si="165"/>
        <v>-0.1107234434085861</v>
      </c>
      <c r="BC242">
        <f t="shared" si="166"/>
        <v>-0.10067405793147749</v>
      </c>
      <c r="BD242">
        <f t="shared" si="167"/>
        <v>-42.931704988254502</v>
      </c>
      <c r="BE242">
        <f t="shared" si="168"/>
        <v>19.626063747259678</v>
      </c>
      <c r="BF242">
        <f t="shared" si="169"/>
        <v>39.004224457867046</v>
      </c>
      <c r="BG242">
        <f t="shared" si="170"/>
        <v>4.3531938400332377</v>
      </c>
      <c r="BH242">
        <f t="shared" si="171"/>
        <v>0</v>
      </c>
      <c r="BI242">
        <f t="shared" si="172"/>
        <v>31.262780746867318</v>
      </c>
      <c r="BJ242">
        <f t="shared" si="173"/>
        <v>51.699556618280134</v>
      </c>
      <c r="BK242">
        <f t="shared" si="174"/>
        <v>-13.997081310725061</v>
      </c>
    </row>
    <row r="243" spans="2:63" x14ac:dyDescent="0.25">
      <c r="B243">
        <v>233</v>
      </c>
      <c r="C243">
        <f>'Исходные данные'!A236/9.81</f>
        <v>-0.98818756371049943</v>
      </c>
      <c r="D243">
        <f>'Исходные данные'!B236/9.81</f>
        <v>-5.3936595310907234E-2</v>
      </c>
      <c r="E243">
        <f>'Исходные данные'!C236/9.81</f>
        <v>2.0012640163098876E-2</v>
      </c>
      <c r="F243">
        <f>'Исходные данные'!D236</f>
        <v>1.26441E-2</v>
      </c>
      <c r="G243">
        <f>'Исходные данные'!E236</f>
        <v>-7.7312000000000006E-2</v>
      </c>
      <c r="H243">
        <f>'Исходные данные'!F236</f>
        <v>-1.40191E-2</v>
      </c>
      <c r="I243">
        <f>'Исходные данные'!G236</f>
        <v>8.5095700000000001</v>
      </c>
      <c r="J243">
        <f>'Исходные данные'!H236</f>
        <v>62.868200000000002</v>
      </c>
      <c r="K243">
        <f>'Исходные данные'!I236</f>
        <v>1.9271499999999999</v>
      </c>
      <c r="L243">
        <f>'Исходные данные'!J236</f>
        <v>17164816</v>
      </c>
      <c r="M243">
        <f t="shared" si="175"/>
        <v>6.2243E-2</v>
      </c>
      <c r="O243">
        <f t="shared" si="180"/>
        <v>0.67607535371815541</v>
      </c>
      <c r="P243">
        <f t="shared" si="181"/>
        <v>0.16075593196235949</v>
      </c>
      <c r="Q243">
        <f t="shared" si="182"/>
        <v>0.68320003249671368</v>
      </c>
      <c r="R243">
        <f t="shared" si="183"/>
        <v>-0.19955452876753529</v>
      </c>
      <c r="S243">
        <f t="shared" si="184"/>
        <v>0.68324626381329168</v>
      </c>
      <c r="T243">
        <f t="shared" si="185"/>
        <v>-0.16246101754050127</v>
      </c>
      <c r="U243">
        <f t="shared" si="186"/>
        <v>-0.69044651172877647</v>
      </c>
      <c r="V243">
        <f t="shared" si="187"/>
        <v>0.20167113836881626</v>
      </c>
      <c r="W243">
        <f t="shared" si="188"/>
        <v>2.4029582405130819E-2</v>
      </c>
      <c r="X243">
        <f t="shared" si="189"/>
        <v>-8.6680018838658553E-3</v>
      </c>
      <c r="Y243">
        <f>($O242*$G243-$QP242*$H243+$R242*$F243)/2</f>
        <v>-2.7145708628414027E-2</v>
      </c>
      <c r="Z243">
        <f t="shared" si="190"/>
        <v>-1.4746400608988398E-2</v>
      </c>
      <c r="AA243">
        <f t="shared" si="191"/>
        <v>0.74280391032791415</v>
      </c>
      <c r="AB243">
        <f t="shared" si="192"/>
        <v>0.29010172825109604</v>
      </c>
      <c r="AC243">
        <f t="shared" si="193"/>
        <v>0.69324202864213169</v>
      </c>
      <c r="AD243">
        <f t="shared" si="194"/>
        <v>-9.0036660383089592E-2</v>
      </c>
      <c r="AE243">
        <f t="shared" si="195"/>
        <v>-2.6996482594151237E-2</v>
      </c>
      <c r="AF243">
        <f t="shared" si="196"/>
        <v>-5.1088950619763908E-2</v>
      </c>
      <c r="AG243">
        <f t="shared" si="197"/>
        <v>-3.3718761714817379E-3</v>
      </c>
      <c r="AH243">
        <f t="shared" si="198"/>
        <v>-4.3090978768608741E-2</v>
      </c>
      <c r="AI243">
        <f t="shared" si="199"/>
        <v>7.2160189495576316E-2</v>
      </c>
      <c r="AJ243">
        <f t="shared" si="176"/>
        <v>0.19970010940421021</v>
      </c>
      <c r="AK243">
        <f t="shared" si="177"/>
        <v>-0.66517991212627725</v>
      </c>
      <c r="AL243">
        <f t="shared" si="178"/>
        <v>0.15751495023656656</v>
      </c>
      <c r="AM243">
        <f t="shared" si="179"/>
        <v>0.67998920077088121</v>
      </c>
      <c r="AN243">
        <f>$AJ243*$S243-$AK243*$T243-$AL243*$U243-$AM243*$V243</f>
        <v>0</v>
      </c>
      <c r="AO243">
        <f>$AJ243*$T243+$AK243*$S243+$AL243*$V243-$AM243*$U243</f>
        <v>1.4337218309119382E-2</v>
      </c>
      <c r="AP243">
        <f>$AJ243*$U243-$AK243*$V243+$AL243*$S243+$AM243*$T243</f>
        <v>-6.5848900613353634E-3</v>
      </c>
      <c r="AQ243">
        <f>$AJ243*$V243+$AK243*$U243-$AL243*$T243+$AM243*$S243</f>
        <v>0.98973501834893129</v>
      </c>
      <c r="AR243">
        <f t="shared" si="155"/>
        <v>0</v>
      </c>
      <c r="AS243">
        <f t="shared" si="156"/>
        <v>1.4337218309119382E-2</v>
      </c>
      <c r="AT243">
        <f t="shared" si="157"/>
        <v>-6.5848900613353634E-3</v>
      </c>
      <c r="AU243">
        <f t="shared" si="158"/>
        <v>-1.0264981651068705E-2</v>
      </c>
      <c r="AV243">
        <f t="shared" si="159"/>
        <v>4.7989371938815709E-2</v>
      </c>
      <c r="AW243">
        <f t="shared" si="160"/>
        <v>-1.645744492370264E-2</v>
      </c>
      <c r="AX243">
        <f t="shared" si="161"/>
        <v>-5.2538271678074115E-2</v>
      </c>
      <c r="AY243">
        <f t="shared" si="162"/>
        <v>-3.0544780134075827E-2</v>
      </c>
      <c r="AZ243">
        <f t="shared" si="163"/>
        <v>0</v>
      </c>
      <c r="BA243">
        <f t="shared" si="164"/>
        <v>-5.0725879904684856E-2</v>
      </c>
      <c r="BB243">
        <f t="shared" si="165"/>
        <v>-6.07493445729239E-2</v>
      </c>
      <c r="BC243">
        <f t="shared" si="166"/>
        <v>-8.3639712742005455E-3</v>
      </c>
      <c r="BD243">
        <f t="shared" si="167"/>
        <v>-43.934948628844474</v>
      </c>
      <c r="BE243">
        <f t="shared" si="168"/>
        <v>19.615373515828608</v>
      </c>
      <c r="BF243">
        <f t="shared" si="169"/>
        <v>40.495716526978121</v>
      </c>
      <c r="BG243">
        <f t="shared" si="170"/>
        <v>5.5955961991808918</v>
      </c>
      <c r="BH243">
        <f t="shared" si="171"/>
        <v>0</v>
      </c>
      <c r="BI243">
        <f t="shared" si="172"/>
        <v>32.57012425564762</v>
      </c>
      <c r="BJ243">
        <f t="shared" si="173"/>
        <v>53.138358082537259</v>
      </c>
      <c r="BK243">
        <f t="shared" si="174"/>
        <v>-12.001631814512656</v>
      </c>
    </row>
    <row r="244" spans="2:63" x14ac:dyDescent="0.25">
      <c r="B244">
        <v>234</v>
      </c>
      <c r="C244">
        <f>'Исходные данные'!A237/9.81</f>
        <v>-0.9933129459734964</v>
      </c>
      <c r="D244">
        <f>'Исходные данные'!B237/9.81</f>
        <v>-4.3198165137614673E-2</v>
      </c>
      <c r="E244">
        <f>'Исходные данные'!C237/9.81</f>
        <v>3.5632313965341486E-2</v>
      </c>
      <c r="F244">
        <f>'Исходные данные'!D237</f>
        <v>2.0504700000000001E-2</v>
      </c>
      <c r="G244">
        <f>'Исходные данные'!E237</f>
        <v>-5.2531000000000001E-2</v>
      </c>
      <c r="H244">
        <f>'Исходные данные'!F237</f>
        <v>3.3144699999999999E-2</v>
      </c>
      <c r="I244">
        <f>'Исходные данные'!G237</f>
        <v>8.5095700000000001</v>
      </c>
      <c r="J244">
        <f>'Исходные данные'!H237</f>
        <v>62.868200000000002</v>
      </c>
      <c r="K244">
        <f>'Исходные данные'!I237</f>
        <v>1.9271499999999999</v>
      </c>
      <c r="L244">
        <f>'Исходные данные'!J237</f>
        <v>17223154</v>
      </c>
      <c r="M244">
        <f t="shared" si="175"/>
        <v>5.8338000000000001E-2</v>
      </c>
      <c r="O244">
        <f t="shared" si="180"/>
        <v>0.68060839041927201</v>
      </c>
      <c r="P244">
        <f t="shared" si="181"/>
        <v>0.16303677287564422</v>
      </c>
      <c r="Q244">
        <f t="shared" si="182"/>
        <v>0.66517782592963781</v>
      </c>
      <c r="R244">
        <f t="shared" si="183"/>
        <v>-0.19494442653556901</v>
      </c>
      <c r="S244">
        <f t="shared" si="184"/>
        <v>0.70146025037237847</v>
      </c>
      <c r="T244">
        <f t="shared" si="185"/>
        <v>-0.1680317450256571</v>
      </c>
      <c r="U244">
        <f t="shared" si="186"/>
        <v>-0.68555693830239628</v>
      </c>
      <c r="V244">
        <f t="shared" si="187"/>
        <v>0.2009169563162469</v>
      </c>
      <c r="W244">
        <f t="shared" si="188"/>
        <v>1.9603551869308799E-2</v>
      </c>
      <c r="X244">
        <f t="shared" si="189"/>
        <v>1.3012191735895545E-2</v>
      </c>
      <c r="Y244">
        <f>($O243*$G244-$QP243*$H244+$R243*$F244)/2</f>
        <v>-1.980336007609405E-2</v>
      </c>
      <c r="Z244">
        <f t="shared" si="190"/>
        <v>-2.2583395933963198E-5</v>
      </c>
      <c r="AA244">
        <f t="shared" si="191"/>
        <v>0.71487903786227225</v>
      </c>
      <c r="AB244">
        <f t="shared" si="192"/>
        <v>0.1784232113349154</v>
      </c>
      <c r="AC244">
        <f t="shared" si="193"/>
        <v>0.49463454244374222</v>
      </c>
      <c r="AD244">
        <f t="shared" si="194"/>
        <v>-0.14831784954748428</v>
      </c>
      <c r="AE244">
        <f t="shared" si="195"/>
        <v>-1.1222417955605466E-2</v>
      </c>
      <c r="AF244">
        <f t="shared" si="196"/>
        <v>-5.1095558999216823E-3</v>
      </c>
      <c r="AG244">
        <f t="shared" si="197"/>
        <v>5.4535047072298427E-2</v>
      </c>
      <c r="AH244">
        <f t="shared" si="198"/>
        <v>-1.4818165891907355E-2</v>
      </c>
      <c r="AI244">
        <f t="shared" si="199"/>
        <v>5.7842023009595817E-2</v>
      </c>
      <c r="AJ244">
        <f t="shared" si="176"/>
        <v>0.19762731974961484</v>
      </c>
      <c r="AK244">
        <f t="shared" si="177"/>
        <v>-0.66077654173547962</v>
      </c>
      <c r="AL244">
        <f t="shared" si="178"/>
        <v>0.15843041150078105</v>
      </c>
      <c r="AM244">
        <f t="shared" si="179"/>
        <v>0.67793850828709346</v>
      </c>
      <c r="AN244">
        <f>$AJ244*$S244-$AK244*$T244-$AL244*$U244-$AM244*$V244</f>
        <v>0</v>
      </c>
      <c r="AO244">
        <f>$AJ244*$T244+$AK244*$S244+$AL244*$V244-$AM244*$U244</f>
        <v>-1.1933764297428207E-4</v>
      </c>
      <c r="AP244">
        <f>$AJ244*$U244-$AK244*$V244+$AL244*$S244+$AM244*$T244</f>
        <v>-5.506123131420973E-3</v>
      </c>
      <c r="AQ244">
        <f>$AJ244*$V244+$AK244*$U244-$AL244*$T244+$AM244*$S244</f>
        <v>0.99487487669300179</v>
      </c>
      <c r="AR244">
        <f t="shared" si="155"/>
        <v>0</v>
      </c>
      <c r="AS244">
        <f t="shared" si="156"/>
        <v>-1.1933764297428207E-4</v>
      </c>
      <c r="AT244">
        <f t="shared" si="157"/>
        <v>-5.506123131420973E-3</v>
      </c>
      <c r="AU244">
        <f t="shared" si="158"/>
        <v>-5.1251233069982138E-3</v>
      </c>
      <c r="AV244">
        <f t="shared" si="159"/>
        <v>3.8060810791320052E-2</v>
      </c>
      <c r="AW244">
        <f t="shared" si="160"/>
        <v>2.5762164679780139E-2</v>
      </c>
      <c r="AX244">
        <f t="shared" si="161"/>
        <v>-4.5154121265830023E-2</v>
      </c>
      <c r="AY244">
        <f t="shared" si="162"/>
        <v>3.5480443465973205E-4</v>
      </c>
      <c r="AZ244">
        <f t="shared" si="163"/>
        <v>-4.6078592330633938E-19</v>
      </c>
      <c r="BA244">
        <f t="shared" si="164"/>
        <v>2.8467200641123036E-3</v>
      </c>
      <c r="BB244">
        <f t="shared" si="165"/>
        <v>-6.3002348247756107E-2</v>
      </c>
      <c r="BC244">
        <f t="shared" si="166"/>
        <v>-1.7352813066619521E-2</v>
      </c>
      <c r="BD244">
        <f t="shared" si="167"/>
        <v>-42.830218275871026</v>
      </c>
      <c r="BE244">
        <f t="shared" si="168"/>
        <v>19.329387384423885</v>
      </c>
      <c r="BF244">
        <f t="shared" si="169"/>
        <v>40.815534849995295</v>
      </c>
      <c r="BG244">
        <f t="shared" si="170"/>
        <v>5.9010856319010072</v>
      </c>
      <c r="BH244">
        <f t="shared" si="171"/>
        <v>0</v>
      </c>
      <c r="BI244">
        <f t="shared" si="172"/>
        <v>33.001696461894142</v>
      </c>
      <c r="BJ244">
        <f t="shared" si="173"/>
        <v>53.117857205979455</v>
      </c>
      <c r="BK244">
        <f t="shared" si="174"/>
        <v>-10.859030179052745</v>
      </c>
    </row>
    <row r="245" spans="2:63" x14ac:dyDescent="0.25">
      <c r="B245">
        <v>235</v>
      </c>
      <c r="C245">
        <f>'Исходные данные'!A238/9.81</f>
        <v>-0.97354434250764532</v>
      </c>
      <c r="D245">
        <f>'Исходные данные'!B238/9.81</f>
        <v>-6.5163302752293581E-2</v>
      </c>
      <c r="E245">
        <f>'Исходные данные'!C238/9.81</f>
        <v>5.3692558613659527E-2</v>
      </c>
      <c r="F245">
        <f>'Исходные данные'!D238</f>
        <v>9.8844600000000005E-2</v>
      </c>
      <c r="G245">
        <f>'Исходные данные'!E238</f>
        <v>-1.0563100000000001E-2</v>
      </c>
      <c r="H245">
        <f>'Исходные данные'!F238</f>
        <v>5.2729699999999997E-2</v>
      </c>
      <c r="I245">
        <f>'Исходные данные'!G238</f>
        <v>7.9664000000000001</v>
      </c>
      <c r="J245">
        <f>'Исходные данные'!H238</f>
        <v>61.228099999999998</v>
      </c>
      <c r="K245">
        <f>'Исходные данные'!I238</f>
        <v>3.1535099999999998</v>
      </c>
      <c r="L245">
        <f>'Исходные данные'!J238</f>
        <v>17282602</v>
      </c>
      <c r="M245">
        <f t="shared" si="175"/>
        <v>5.9448000000000001E-2</v>
      </c>
      <c r="O245">
        <f t="shared" si="180"/>
        <v>0.67977222462325237</v>
      </c>
      <c r="P245">
        <f t="shared" si="181"/>
        <v>0.15695327579994595</v>
      </c>
      <c r="Q245">
        <f t="shared" si="182"/>
        <v>0.67561691678690239</v>
      </c>
      <c r="R245">
        <f t="shared" si="183"/>
        <v>-0.20681886215789935</v>
      </c>
      <c r="S245">
        <f t="shared" si="184"/>
        <v>0.68945432258223494</v>
      </c>
      <c r="T245">
        <f t="shared" si="185"/>
        <v>-0.15918878489583541</v>
      </c>
      <c r="U245">
        <f t="shared" si="186"/>
        <v>-0.68523983007186628</v>
      </c>
      <c r="V245">
        <f t="shared" si="187"/>
        <v>0.20976461429463589</v>
      </c>
      <c r="W245">
        <f t="shared" si="188"/>
        <v>5.9519821039302409E-4</v>
      </c>
      <c r="X245">
        <f t="shared" si="189"/>
        <v>5.0144936921810469E-2</v>
      </c>
      <c r="Y245">
        <f>($O244*$G245-$QP244*$H245+$R244*$F245)/2</f>
        <v>-1.3229269175987759E-2</v>
      </c>
      <c r="Z245">
        <f t="shared" si="190"/>
        <v>-1.5791566812078155E-2</v>
      </c>
      <c r="AA245">
        <f t="shared" si="191"/>
        <v>0.67095989443769366</v>
      </c>
      <c r="AB245">
        <f t="shared" si="192"/>
        <v>6.5300974798815692E-2</v>
      </c>
      <c r="AC245">
        <f t="shared" si="193"/>
        <v>0.78911964401609402</v>
      </c>
      <c r="AD245">
        <f t="shared" si="194"/>
        <v>-0.31739052091592346</v>
      </c>
      <c r="AE245">
        <f t="shared" si="195"/>
        <v>3.0249347326135557E-3</v>
      </c>
      <c r="AF245">
        <f t="shared" si="196"/>
        <v>3.064150213533488E-2</v>
      </c>
      <c r="AG245">
        <f t="shared" si="197"/>
        <v>-3.885744587226958E-2</v>
      </c>
      <c r="AH245">
        <f t="shared" si="198"/>
        <v>3.8388516145023061E-2</v>
      </c>
      <c r="AI245">
        <f t="shared" si="199"/>
        <v>6.2702720473511844E-2</v>
      </c>
      <c r="AJ245">
        <f t="shared" si="176"/>
        <v>0.20793103726505893</v>
      </c>
      <c r="AK245">
        <f t="shared" si="177"/>
        <v>-0.63898980270052297</v>
      </c>
      <c r="AL245">
        <f t="shared" si="178"/>
        <v>0.14862390694147187</v>
      </c>
      <c r="AM245">
        <f t="shared" si="179"/>
        <v>0.684014143225953</v>
      </c>
      <c r="AN245">
        <f>$AJ245*$S245-$AK245*$T245-$AL245*$U245-$AM245*$V245</f>
        <v>0</v>
      </c>
      <c r="AO245">
        <f>$AJ245*$T245+$AK245*$S245+$AL245*$V245-$AM245*$U245</f>
        <v>2.6235201063244507E-2</v>
      </c>
      <c r="AP245">
        <f>$AJ245*$U245-$AK245*$V245+$AL245*$S245+$AM245*$T245</f>
        <v>-1.486316437234296E-2</v>
      </c>
      <c r="AQ245">
        <f>$AJ245*$V245+$AK245*$U245-$AL245*$T245+$AM245*$S245</f>
        <v>0.9767336045589522</v>
      </c>
      <c r="AR245">
        <f t="shared" si="155"/>
        <v>0</v>
      </c>
      <c r="AS245">
        <f t="shared" si="156"/>
        <v>2.6235201063244507E-2</v>
      </c>
      <c r="AT245">
        <f t="shared" si="157"/>
        <v>-1.486316437234296E-2</v>
      </c>
      <c r="AU245">
        <f t="shared" si="158"/>
        <v>-2.3266395441047805E-2</v>
      </c>
      <c r="AV245">
        <f t="shared" si="159"/>
        <v>2.5281218445037772E-3</v>
      </c>
      <c r="AW245">
        <f t="shared" si="160"/>
        <v>0.10063224264823376</v>
      </c>
      <c r="AX245">
        <f t="shared" si="161"/>
        <v>-3.5899528835318988E-2</v>
      </c>
      <c r="AY245">
        <f t="shared" si="162"/>
        <v>-3.2594811567920351E-2</v>
      </c>
      <c r="AZ245">
        <f t="shared" si="163"/>
        <v>0</v>
      </c>
      <c r="BA245">
        <f t="shared" si="164"/>
        <v>3.9113172080947833E-2</v>
      </c>
      <c r="BB245">
        <f t="shared" si="165"/>
        <v>-4.2403810234609998E-2</v>
      </c>
      <c r="BC245">
        <f t="shared" si="166"/>
        <v>-9.6614346451307898E-2</v>
      </c>
      <c r="BD245">
        <f t="shared" si="167"/>
        <v>-41.964887369049272</v>
      </c>
      <c r="BE245">
        <f t="shared" si="168"/>
        <v>20.20902812758542</v>
      </c>
      <c r="BF245">
        <f t="shared" si="169"/>
        <v>39.478606238192384</v>
      </c>
      <c r="BG245">
        <f t="shared" si="170"/>
        <v>6.3713847681871645</v>
      </c>
      <c r="BH245">
        <f t="shared" si="171"/>
        <v>0</v>
      </c>
      <c r="BI245">
        <f t="shared" si="172"/>
        <v>33.260682452638562</v>
      </c>
      <c r="BJ245">
        <f t="shared" si="173"/>
        <v>50.721316020392102</v>
      </c>
      <c r="BK245">
        <f t="shared" si="174"/>
        <v>-11.973449287250411</v>
      </c>
    </row>
    <row r="246" spans="2:63" x14ac:dyDescent="0.25">
      <c r="B246">
        <v>236</v>
      </c>
      <c r="C246">
        <f>'Исходные данные'!A239/9.81</f>
        <v>-0.97549643221202853</v>
      </c>
      <c r="D246">
        <f>'Исходные данные'!B239/9.81</f>
        <v>-5.5400917431192666E-2</v>
      </c>
      <c r="E246">
        <f>'Исходные данные'!C239/9.81</f>
        <v>2.6846279306829764E-2</v>
      </c>
      <c r="F246">
        <f>'Исходные данные'!D239</f>
        <v>-7.8735599999999999E-3</v>
      </c>
      <c r="G246">
        <f>'Исходные данные'!E239</f>
        <v>-4.0348099999999998E-3</v>
      </c>
      <c r="H246">
        <f>'Исходные данные'!F239</f>
        <v>1.9555099999999999E-2</v>
      </c>
      <c r="I246">
        <f>'Исходные данные'!G239</f>
        <v>7.9664000000000001</v>
      </c>
      <c r="J246">
        <f>'Исходные данные'!H239</f>
        <v>61.228099999999998</v>
      </c>
      <c r="K246">
        <f>'Исходные данные'!I239</f>
        <v>3.1535099999999998</v>
      </c>
      <c r="L246">
        <f>'Исходные данные'!J239</f>
        <v>17351991</v>
      </c>
      <c r="M246">
        <f t="shared" si="175"/>
        <v>6.9389000000000006E-2</v>
      </c>
      <c r="O246">
        <f t="shared" si="180"/>
        <v>0.67552602531598938</v>
      </c>
      <c r="P246">
        <f t="shared" si="181"/>
        <v>0.16818362276433851</v>
      </c>
      <c r="Q246">
        <f t="shared" si="182"/>
        <v>0.6843418732440707</v>
      </c>
      <c r="R246">
        <f t="shared" si="183"/>
        <v>-0.19596380039472316</v>
      </c>
      <c r="S246">
        <f t="shared" si="184"/>
        <v>0.68142254331324315</v>
      </c>
      <c r="T246">
        <f t="shared" si="185"/>
        <v>-0.16965166059161449</v>
      </c>
      <c r="U246">
        <f t="shared" si="186"/>
        <v>-0.69031534283759288</v>
      </c>
      <c r="V246">
        <f t="shared" si="187"/>
        <v>0.19767432527834583</v>
      </c>
      <c r="W246">
        <f t="shared" si="188"/>
        <v>4.0030652288061607E-3</v>
      </c>
      <c r="X246">
        <f t="shared" si="189"/>
        <v>3.5125270796657923E-3</v>
      </c>
      <c r="Y246">
        <f>($O245*$G246-$QP245*$H246+$R245*$F246)/2</f>
        <v>-5.5717552465009738E-4</v>
      </c>
      <c r="Z246">
        <f t="shared" si="190"/>
        <v>8.989623757168233E-3</v>
      </c>
      <c r="AA246">
        <f t="shared" si="191"/>
        <v>0.62978368220058489</v>
      </c>
      <c r="AB246">
        <f t="shared" si="192"/>
        <v>0.27927052012882853</v>
      </c>
      <c r="AC246">
        <f t="shared" si="193"/>
        <v>0.77295179170829043</v>
      </c>
      <c r="AD246">
        <f t="shared" si="194"/>
        <v>-9.2514183818457024E-2</v>
      </c>
      <c r="AE246">
        <f t="shared" si="195"/>
        <v>7.4003364341313233E-3</v>
      </c>
      <c r="AF246">
        <f t="shared" si="196"/>
        <v>-1.8107924653532434E-2</v>
      </c>
      <c r="AG246">
        <f t="shared" si="197"/>
        <v>-1.4409518387272179E-2</v>
      </c>
      <c r="AH246">
        <f t="shared" si="198"/>
        <v>-1.6921739156840532E-2</v>
      </c>
      <c r="AI246">
        <f t="shared" si="199"/>
        <v>2.9608130485419448E-2</v>
      </c>
      <c r="AJ246">
        <f t="shared" si="176"/>
        <v>0.20723659049683299</v>
      </c>
      <c r="AK246">
        <f t="shared" si="177"/>
        <v>-0.65145776881682138</v>
      </c>
      <c r="AL246">
        <f t="shared" si="178"/>
        <v>0.14922212206504373</v>
      </c>
      <c r="AM246">
        <f t="shared" si="179"/>
        <v>0.67639088911950696</v>
      </c>
      <c r="AN246">
        <f>$AJ246*$S246-$AK246*$T246-$AL246*$U246-$AM246*$V246</f>
        <v>0</v>
      </c>
      <c r="AO246">
        <f>$AJ246*$T246+$AK246*$S246+$AL246*$V246-$AM246*$U246</f>
        <v>1.7344349409105897E-2</v>
      </c>
      <c r="AP246">
        <f>$AJ246*$U246-$AK246*$V246+$AL246*$S246+$AM246*$T246</f>
        <v>-2.7349642731114954E-2</v>
      </c>
      <c r="AQ246">
        <f>$AJ246*$V246+$AK246*$U246-$AL246*$T246+$AM246*$S246</f>
        <v>0.97690042696750323</v>
      </c>
      <c r="AR246">
        <f t="shared" si="155"/>
        <v>0</v>
      </c>
      <c r="AS246">
        <f t="shared" si="156"/>
        <v>1.7344349409105897E-2</v>
      </c>
      <c r="AT246">
        <f t="shared" si="157"/>
        <v>-2.7349642731114954E-2</v>
      </c>
      <c r="AU246">
        <f t="shared" si="158"/>
        <v>-2.3099573032496767E-2</v>
      </c>
      <c r="AV246">
        <f t="shared" si="159"/>
        <v>7.9174849915351446E-3</v>
      </c>
      <c r="AW246">
        <f t="shared" si="160"/>
        <v>7.2729023721175316E-3</v>
      </c>
      <c r="AX246">
        <f t="shared" si="161"/>
        <v>-4.4715339834882463E-3</v>
      </c>
      <c r="AY246">
        <f t="shared" si="162"/>
        <v>1.7919596814190506E-2</v>
      </c>
      <c r="AZ246">
        <f t="shared" si="163"/>
        <v>0</v>
      </c>
      <c r="BA246">
        <f t="shared" si="164"/>
        <v>1.5098970310308249E-2</v>
      </c>
      <c r="BB246">
        <f t="shared" si="165"/>
        <v>-1.2990320851766476E-2</v>
      </c>
      <c r="BC246">
        <f t="shared" si="166"/>
        <v>7.9967014797534507E-3</v>
      </c>
      <c r="BD246">
        <f t="shared" si="167"/>
        <v>-42.622796857382347</v>
      </c>
      <c r="BE246">
        <f t="shared" si="168"/>
        <v>19.538080635719357</v>
      </c>
      <c r="BF246">
        <f t="shared" si="169"/>
        <v>39.269680274961829</v>
      </c>
      <c r="BG246">
        <f t="shared" si="170"/>
        <v>6.9761006500598537</v>
      </c>
      <c r="BH246">
        <f t="shared" si="171"/>
        <v>0</v>
      </c>
      <c r="BI246">
        <f t="shared" si="172"/>
        <v>33.123033728330142</v>
      </c>
      <c r="BJ246">
        <f t="shared" si="173"/>
        <v>51.136732066726722</v>
      </c>
      <c r="BK246">
        <f t="shared" si="174"/>
        <v>-10.497030725772198</v>
      </c>
    </row>
    <row r="247" spans="2:63" x14ac:dyDescent="0.25">
      <c r="B247">
        <v>237</v>
      </c>
      <c r="C247">
        <f>'Исходные данные'!A240/9.81</f>
        <v>-0.98843119266055035</v>
      </c>
      <c r="D247">
        <f>'Исходные данные'!B240/9.81</f>
        <v>-5.2960448521916406E-2</v>
      </c>
      <c r="E247">
        <f>'Исходные данные'!C240/9.81</f>
        <v>5.6377166156982669E-2</v>
      </c>
      <c r="F247">
        <f>'Исходные данные'!D240</f>
        <v>0.120695</v>
      </c>
      <c r="G247">
        <f>'Исходные данные'!E240</f>
        <v>5.8717100000000001E-2</v>
      </c>
      <c r="H247">
        <f>'Исходные данные'!F240</f>
        <v>3.7674600000000003E-2</v>
      </c>
      <c r="I247">
        <f>'Исходные данные'!G240</f>
        <v>7.6043000000000003</v>
      </c>
      <c r="J247">
        <f>'Исходные данные'!H240</f>
        <v>61.228099999999998</v>
      </c>
      <c r="K247">
        <f>'Исходные данные'!I240</f>
        <v>2.1023399999999999</v>
      </c>
      <c r="L247">
        <f>'Исходные данные'!J240</f>
        <v>17411244</v>
      </c>
      <c r="M247">
        <f t="shared" si="175"/>
        <v>5.9253E-2</v>
      </c>
      <c r="O247">
        <f t="shared" si="180"/>
        <v>0.67323782934482601</v>
      </c>
      <c r="P247">
        <f t="shared" si="181"/>
        <v>0.16509495772335719</v>
      </c>
      <c r="Q247">
        <f t="shared" si="182"/>
        <v>0.66804546059157821</v>
      </c>
      <c r="R247">
        <f t="shared" si="183"/>
        <v>-0.1991991977152662</v>
      </c>
      <c r="S247">
        <f t="shared" si="184"/>
        <v>0.69659423149457866</v>
      </c>
      <c r="T247">
        <f t="shared" si="185"/>
        <v>-0.17082253876145143</v>
      </c>
      <c r="U247">
        <f t="shared" si="186"/>
        <v>-0.69122172572670615</v>
      </c>
      <c r="V247">
        <f t="shared" si="187"/>
        <v>0.20610994510192687</v>
      </c>
      <c r="W247">
        <f t="shared" si="188"/>
        <v>-2.6549317380325111E-2</v>
      </c>
      <c r="X247">
        <f t="shared" si="189"/>
        <v>5.9410673013695701E-2</v>
      </c>
      <c r="Y247">
        <f>($O246*$G247-$QP246*$H247+$R246*$F247)/2</f>
        <v>8.0065391462201835E-3</v>
      </c>
      <c r="Z247">
        <f t="shared" si="190"/>
        <v>-2.36356075008037E-2</v>
      </c>
      <c r="AA247">
        <f t="shared" si="191"/>
        <v>0.66600768451961878</v>
      </c>
      <c r="AB247">
        <f t="shared" si="192"/>
        <v>9.8271376160620982E-2</v>
      </c>
      <c r="AC247">
        <f t="shared" si="193"/>
        <v>0.49847379452450791</v>
      </c>
      <c r="AD247">
        <f t="shared" si="194"/>
        <v>-0.21775224403816729</v>
      </c>
      <c r="AE247">
        <f t="shared" si="195"/>
        <v>6.8551012072122133E-3</v>
      </c>
      <c r="AF247">
        <f t="shared" si="196"/>
        <v>5.0350742460787301E-2</v>
      </c>
      <c r="AG247">
        <f t="shared" si="197"/>
        <v>0.13386203730996124</v>
      </c>
      <c r="AH247">
        <f t="shared" si="198"/>
        <v>1.5692019178426702E-2</v>
      </c>
      <c r="AI247">
        <f t="shared" si="199"/>
        <v>0.14403983538446308</v>
      </c>
      <c r="AJ247">
        <f t="shared" si="176"/>
        <v>0.20979527945863252</v>
      </c>
      <c r="AK247">
        <f t="shared" si="177"/>
        <v>-0.63833643952752339</v>
      </c>
      <c r="AL247">
        <f t="shared" si="178"/>
        <v>0.15193213730745223</v>
      </c>
      <c r="AM247">
        <f t="shared" si="179"/>
        <v>0.68952870932240418</v>
      </c>
      <c r="AN247">
        <f>$AJ247*$S247-$AK247*$T247-$AL247*$U247-$AM247*$V247</f>
        <v>0</v>
      </c>
      <c r="AO247">
        <f>$AJ247*$T247+$AK247*$S247+$AL247*$V247-$AM247*$U247</f>
        <v>2.7432705090645437E-2</v>
      </c>
      <c r="AP247">
        <f>$AJ247*$U247-$AK247*$V247+$AL247*$S247+$AM247*$T247</f>
        <v>-2.539956085748174E-2</v>
      </c>
      <c r="AQ247">
        <f>$AJ247*$V247+$AK247*$U247-$AL247*$T247+$AM247*$S247</f>
        <v>0.99074806363451939</v>
      </c>
      <c r="AR247">
        <f t="shared" si="155"/>
        <v>0</v>
      </c>
      <c r="AS247">
        <f t="shared" si="156"/>
        <v>2.7432705090645437E-2</v>
      </c>
      <c r="AT247">
        <f t="shared" si="157"/>
        <v>-2.539956085748174E-2</v>
      </c>
      <c r="AU247">
        <f t="shared" si="158"/>
        <v>-9.2519363654806064E-3</v>
      </c>
      <c r="AV247">
        <f t="shared" si="159"/>
        <v>-5.1647077942278782E-2</v>
      </c>
      <c r="AW247">
        <f t="shared" si="160"/>
        <v>0.11812118453454432</v>
      </c>
      <c r="AX247">
        <f t="shared" si="161"/>
        <v>9.2683392869346327E-3</v>
      </c>
      <c r="AY247">
        <f t="shared" si="162"/>
        <v>-4.5571883798527807E-2</v>
      </c>
      <c r="AZ247">
        <f t="shared" si="163"/>
        <v>0</v>
      </c>
      <c r="BA247">
        <f t="shared" si="164"/>
        <v>6.1515041475561652E-2</v>
      </c>
      <c r="BB247">
        <f t="shared" si="165"/>
        <v>2.5594608053633755E-2</v>
      </c>
      <c r="BC247">
        <f t="shared" si="166"/>
        <v>-0.12245477554350749</v>
      </c>
      <c r="BD247">
        <f t="shared" si="167"/>
        <v>-41.739801411338227</v>
      </c>
      <c r="BE247">
        <f t="shared" si="168"/>
        <v>18.720549516937048</v>
      </c>
      <c r="BF247">
        <f t="shared" si="169"/>
        <v>39.359216946301615</v>
      </c>
      <c r="BG247">
        <f t="shared" si="170"/>
        <v>6.4438073031497494</v>
      </c>
      <c r="BH247">
        <f t="shared" si="171"/>
        <v>0</v>
      </c>
      <c r="BI247">
        <f t="shared" si="172"/>
        <v>32.737151296781157</v>
      </c>
      <c r="BJ247">
        <f t="shared" si="173"/>
        <v>51.309622087945165</v>
      </c>
      <c r="BK247">
        <f t="shared" si="174"/>
        <v>-10.330878362438998</v>
      </c>
    </row>
    <row r="248" spans="2:63" x14ac:dyDescent="0.25">
      <c r="B248">
        <v>238</v>
      </c>
      <c r="C248">
        <f>'Исходные данные'!A241/9.81</f>
        <v>-0.9933129459734964</v>
      </c>
      <c r="D248">
        <f>'Исходные данные'!B241/9.81</f>
        <v>-4.5882772680937815E-2</v>
      </c>
      <c r="E248">
        <f>'Исходные данные'!C241/9.81</f>
        <v>4.4662487257900098E-2</v>
      </c>
      <c r="F248">
        <f>'Исходные данные'!D241</f>
        <v>0.11376600000000001</v>
      </c>
      <c r="G248">
        <f>'Исходные данные'!E241</f>
        <v>0.13106200000000001</v>
      </c>
      <c r="H248">
        <f>'Исходные данные'!F241</f>
        <v>2.9813900000000001E-2</v>
      </c>
      <c r="I248">
        <f>'Исходные данные'!G241</f>
        <v>7.6043000000000003</v>
      </c>
      <c r="J248">
        <f>'Исходные данные'!H241</f>
        <v>61.228099999999998</v>
      </c>
      <c r="K248">
        <f>'Исходные данные'!I241</f>
        <v>2.1023399999999999</v>
      </c>
      <c r="L248">
        <f>'Исходные данные'!J241</f>
        <v>17468772</v>
      </c>
      <c r="M248">
        <f t="shared" si="175"/>
        <v>5.7528000000000003E-2</v>
      </c>
      <c r="O248">
        <f t="shared" si="180"/>
        <v>0.67965082802688404</v>
      </c>
      <c r="P248">
        <f t="shared" si="181"/>
        <v>0.17171730627159143</v>
      </c>
      <c r="Q248">
        <f t="shared" si="182"/>
        <v>0.68466013861516728</v>
      </c>
      <c r="R248">
        <f t="shared" si="183"/>
        <v>-0.20303875205811564</v>
      </c>
      <c r="S248">
        <f t="shared" si="184"/>
        <v>0.67870314020164924</v>
      </c>
      <c r="T248">
        <f t="shared" si="185"/>
        <v>-0.17147786802797427</v>
      </c>
      <c r="U248">
        <f t="shared" si="186"/>
        <v>-0.68370546593467796</v>
      </c>
      <c r="V248">
        <f t="shared" si="187"/>
        <v>0.20275563998726748</v>
      </c>
      <c r="W248">
        <f t="shared" si="188"/>
        <v>-5.0199331077822852E-2</v>
      </c>
      <c r="X248">
        <f t="shared" si="189"/>
        <v>6.1308030350866474E-2</v>
      </c>
      <c r="Y248">
        <f>($O247*$G248-$QP247*$H248+$R247*$F248)/2</f>
        <v>3.2786900231158309E-2</v>
      </c>
      <c r="Z248">
        <f t="shared" si="190"/>
        <v>-1.7145669600109568E-2</v>
      </c>
      <c r="AA248">
        <f t="shared" si="191"/>
        <v>0.77369291556328001</v>
      </c>
      <c r="AB248">
        <f t="shared" si="192"/>
        <v>0.20301544362904389</v>
      </c>
      <c r="AC248">
        <f t="shared" si="193"/>
        <v>0.83358177235575381</v>
      </c>
      <c r="AD248">
        <f t="shared" si="194"/>
        <v>-0.23188775670818074</v>
      </c>
      <c r="AE248">
        <f t="shared" si="195"/>
        <v>-3.6783298271919715E-2</v>
      </c>
      <c r="AF248">
        <f t="shared" si="196"/>
        <v>-1.3885215733643597E-2</v>
      </c>
      <c r="AG248">
        <f t="shared" si="197"/>
        <v>-6.0613869936001291E-2</v>
      </c>
      <c r="AH248">
        <f t="shared" si="198"/>
        <v>1.1969458797744126E-2</v>
      </c>
      <c r="AI248">
        <f t="shared" si="199"/>
        <v>7.3233321789061376E-2</v>
      </c>
      <c r="AJ248">
        <f t="shared" si="176"/>
        <v>0.21105134454770225</v>
      </c>
      <c r="AK248">
        <f t="shared" si="177"/>
        <v>-0.65384332240992227</v>
      </c>
      <c r="AL248">
        <f t="shared" si="178"/>
        <v>0.1628274345055446</v>
      </c>
      <c r="AM248">
        <f t="shared" si="179"/>
        <v>0.7025578095959838</v>
      </c>
      <c r="AN248">
        <f>$AJ248*$S248-$AK248*$T248-$AL248*$U248-$AM248*$V248</f>
        <v>0</v>
      </c>
      <c r="AO248">
        <f>$AJ248*$T248+$AK248*$S248+$AL248*$V248-$AM248*$U248</f>
        <v>3.3400644519554434E-2</v>
      </c>
      <c r="AP248">
        <f>$AJ248*$U248-$AK248*$V248+$AL248*$S248+$AM248*$T248</f>
        <v>-2.1688160819533273E-2</v>
      </c>
      <c r="AQ248">
        <f>$AJ248*$V248+$AK248*$U248-$AL248*$T248+$AM248*$S248</f>
        <v>0.99457759670195856</v>
      </c>
      <c r="AR248">
        <f t="shared" si="155"/>
        <v>0</v>
      </c>
      <c r="AS248">
        <f t="shared" si="156"/>
        <v>3.3400644519554434E-2</v>
      </c>
      <c r="AT248">
        <f t="shared" si="157"/>
        <v>-2.1688160819533273E-2</v>
      </c>
      <c r="AU248">
        <f t="shared" si="158"/>
        <v>-5.4224032980414449E-3</v>
      </c>
      <c r="AV248">
        <f t="shared" si="159"/>
        <v>-0.10321514110248947</v>
      </c>
      <c r="AW248">
        <f t="shared" si="160"/>
        <v>0.12434420993020598</v>
      </c>
      <c r="AX248">
        <f t="shared" si="161"/>
        <v>6.085792755876529E-2</v>
      </c>
      <c r="AY248">
        <f t="shared" si="162"/>
        <v>-3.5122389913415084E-2</v>
      </c>
      <c r="AZ248">
        <f t="shared" si="163"/>
        <v>-9.540979117872439E-18</v>
      </c>
      <c r="BA248">
        <f t="shared" si="164"/>
        <v>9.0417836179970651E-2</v>
      </c>
      <c r="BB248">
        <f t="shared" si="165"/>
        <v>9.2684445358579184E-2</v>
      </c>
      <c r="BC248">
        <f t="shared" si="166"/>
        <v>-0.11934415663246582</v>
      </c>
      <c r="BD248">
        <f t="shared" si="167"/>
        <v>-42.799372855222522</v>
      </c>
      <c r="BE248">
        <f t="shared" si="168"/>
        <v>19.039334202270556</v>
      </c>
      <c r="BF248">
        <f t="shared" si="169"/>
        <v>39.708753119570311</v>
      </c>
      <c r="BG248">
        <f t="shared" si="170"/>
        <v>6.7364204298503481</v>
      </c>
      <c r="BH248">
        <f t="shared" si="171"/>
        <v>0</v>
      </c>
      <c r="BI248">
        <f t="shared" si="172"/>
        <v>32.918102241155196</v>
      </c>
      <c r="BJ248">
        <f t="shared" si="173"/>
        <v>51.197141190872657</v>
      </c>
      <c r="BK248">
        <f t="shared" si="174"/>
        <v>-10.3139090697127</v>
      </c>
    </row>
    <row r="249" spans="2:63" x14ac:dyDescent="0.25">
      <c r="B249">
        <v>239</v>
      </c>
      <c r="C249">
        <f>'Исходные данные'!A242/9.81</f>
        <v>-0.99306829765545368</v>
      </c>
      <c r="D249">
        <f>'Исходные данные'!B242/9.81</f>
        <v>-6.7115698267074406E-2</v>
      </c>
      <c r="E249">
        <f>'Исходные данные'!C242/9.81</f>
        <v>5.0031702344546382E-2</v>
      </c>
      <c r="F249">
        <f>'Исходные данные'!D242</f>
        <v>0.112301</v>
      </c>
      <c r="G249">
        <f>'Исходные данные'!E242</f>
        <v>0.17702599999999999</v>
      </c>
      <c r="H249">
        <f>'Исходные данные'!F242</f>
        <v>2.9680700000000001E-2</v>
      </c>
      <c r="I249">
        <f>'Исходные данные'!G242</f>
        <v>9.0527300000000004</v>
      </c>
      <c r="J249">
        <f>'Исходные данные'!H242</f>
        <v>61.592599999999997</v>
      </c>
      <c r="K249">
        <f>'Исходные данные'!I242</f>
        <v>2.8031199999999998</v>
      </c>
      <c r="L249">
        <f>'Исходные данные'!J242</f>
        <v>17530403</v>
      </c>
      <c r="M249">
        <f t="shared" si="175"/>
        <v>6.1630999999999998E-2</v>
      </c>
      <c r="O249">
        <f t="shared" si="180"/>
        <v>0.67371824652436108</v>
      </c>
      <c r="P249">
        <f t="shared" si="181"/>
        <v>0.16745695037156239</v>
      </c>
      <c r="Q249">
        <f t="shared" si="182"/>
        <v>0.67178081278392565</v>
      </c>
      <c r="R249">
        <f t="shared" si="183"/>
        <v>-0.2072231947713237</v>
      </c>
      <c r="S249">
        <f t="shared" si="184"/>
        <v>0.69016556922710515</v>
      </c>
      <c r="T249">
        <f t="shared" si="185"/>
        <v>-0.17154503692077966</v>
      </c>
      <c r="U249">
        <f t="shared" si="186"/>
        <v>-0.68818083737932512</v>
      </c>
      <c r="V249">
        <f t="shared" si="187"/>
        <v>0.21228208515091548</v>
      </c>
      <c r="W249">
        <f t="shared" si="188"/>
        <v>-6.723016931094164E-2</v>
      </c>
      <c r="X249">
        <f t="shared" si="189"/>
        <v>6.6294898968141142E-2</v>
      </c>
      <c r="Y249">
        <f>($O248*$G249-$QP248*$H249+$R248*$F249)/2</f>
        <v>4.8757206293704357E-2</v>
      </c>
      <c r="Z249">
        <f t="shared" si="190"/>
        <v>-1.3158539017584812E-2</v>
      </c>
      <c r="AA249">
        <f t="shared" si="191"/>
        <v>0.65562826615407876</v>
      </c>
      <c r="AB249">
        <f t="shared" si="192"/>
        <v>8.3067829208401833E-2</v>
      </c>
      <c r="AC249">
        <f t="shared" si="193"/>
        <v>0.51117308052593302</v>
      </c>
      <c r="AD249">
        <f t="shared" si="194"/>
        <v>-0.24133271258758965</v>
      </c>
      <c r="AE249">
        <f t="shared" si="195"/>
        <v>1.7755443761249882E-2</v>
      </c>
      <c r="AF249">
        <f t="shared" si="196"/>
        <v>6.5522187549927197E-2</v>
      </c>
      <c r="AG249">
        <f t="shared" si="197"/>
        <v>0.12822694430002463</v>
      </c>
      <c r="AH249">
        <f t="shared" si="198"/>
        <v>2.8303653297956949E-2</v>
      </c>
      <c r="AI249">
        <f t="shared" si="199"/>
        <v>0.1478230661264314</v>
      </c>
      <c r="AJ249">
        <f t="shared" si="176"/>
        <v>0.22175095616816201</v>
      </c>
      <c r="AK249">
        <f t="shared" si="177"/>
        <v>-0.64934582392359319</v>
      </c>
      <c r="AL249">
        <f t="shared" si="178"/>
        <v>0.15219155841901599</v>
      </c>
      <c r="AM249">
        <f t="shared" si="179"/>
        <v>0.68959250876926448</v>
      </c>
      <c r="AN249">
        <f>$AJ249*$S249-$AK249*$T249-$AL249*$U249-$AM249*$V249</f>
        <v>0</v>
      </c>
      <c r="AO249">
        <f>$AJ249*$T249+$AK249*$S249+$AL249*$V249-$AM249*$U249</f>
        <v>2.0675485342342259E-2</v>
      </c>
      <c r="AP249">
        <f>$AJ249*$U249-$AK249*$V249+$AL249*$S249+$AM249*$T249</f>
        <v>-2.8019072048228316E-2</v>
      </c>
      <c r="AQ249">
        <f>$AJ249*$V249+$AK249*$U249-$AL249*$T249+$AM249*$S249</f>
        <v>0.99598182107360089</v>
      </c>
      <c r="AR249">
        <f t="shared" si="155"/>
        <v>0</v>
      </c>
      <c r="AS249">
        <f t="shared" si="156"/>
        <v>2.0675485342342259E-2</v>
      </c>
      <c r="AT249">
        <f t="shared" si="157"/>
        <v>-2.8019072048228316E-2</v>
      </c>
      <c r="AU249">
        <f t="shared" si="158"/>
        <v>-4.0181789263991075E-3</v>
      </c>
      <c r="AV249">
        <f t="shared" si="159"/>
        <v>-0.13157772367051482</v>
      </c>
      <c r="AW249">
        <f t="shared" si="160"/>
        <v>0.13228205085051647</v>
      </c>
      <c r="AX249">
        <f t="shared" si="161"/>
        <v>9.102403480631388E-2</v>
      </c>
      <c r="AY249">
        <f t="shared" si="162"/>
        <v>-2.5800993800355831E-2</v>
      </c>
      <c r="AZ249">
        <f t="shared" si="163"/>
        <v>0</v>
      </c>
      <c r="BA249">
        <f t="shared" si="164"/>
        <v>0.11543504477757234</v>
      </c>
      <c r="BB249">
        <f t="shared" si="165"/>
        <v>0.12971584570297556</v>
      </c>
      <c r="BC249">
        <f t="shared" si="166"/>
        <v>-0.12115780222607089</v>
      </c>
      <c r="BD249">
        <f t="shared" si="167"/>
        <v>-42.311797966084974</v>
      </c>
      <c r="BE249">
        <f t="shared" si="168"/>
        <v>20.745486960061587</v>
      </c>
      <c r="BF249">
        <f t="shared" si="169"/>
        <v>39.150720912148628</v>
      </c>
      <c r="BG249">
        <f t="shared" si="170"/>
        <v>6.1211717353394324</v>
      </c>
      <c r="BH249">
        <f t="shared" si="171"/>
        <v>0</v>
      </c>
      <c r="BI249">
        <f t="shared" si="172"/>
        <v>34.099669521922024</v>
      </c>
      <c r="BJ249">
        <f t="shared" si="173"/>
        <v>50.684696278619533</v>
      </c>
      <c r="BK249">
        <f t="shared" si="174"/>
        <v>-12.317949447334751</v>
      </c>
    </row>
    <row r="250" spans="2:63" x14ac:dyDescent="0.25">
      <c r="B250">
        <v>240</v>
      </c>
      <c r="C250">
        <f>'Исходные данные'!A243/9.81</f>
        <v>-0.95645973496432213</v>
      </c>
      <c r="D250">
        <f>'Исходные данные'!B243/9.81</f>
        <v>-5.1496024464831799E-2</v>
      </c>
      <c r="E250">
        <f>'Исходные данные'!C243/9.81</f>
        <v>3.4656167176350658E-2</v>
      </c>
      <c r="F250">
        <f>'Исходные данные'!D243</f>
        <v>8.33898E-2</v>
      </c>
      <c r="G250">
        <f>'Исходные данные'!E243</f>
        <v>0.17049800000000001</v>
      </c>
      <c r="H250">
        <f>'Исходные данные'!F243</f>
        <v>5.4861399999999998E-2</v>
      </c>
      <c r="I250">
        <f>'Исходные данные'!G243</f>
        <v>9.0527300000000004</v>
      </c>
      <c r="J250">
        <f>'Исходные данные'!H243</f>
        <v>61.592599999999997</v>
      </c>
      <c r="K250">
        <f>'Исходные данные'!I243</f>
        <v>2.8031199999999998</v>
      </c>
      <c r="L250">
        <f>'Исходные данные'!J243</f>
        <v>17589549</v>
      </c>
      <c r="M250">
        <f t="shared" si="175"/>
        <v>5.9145999999999997E-2</v>
      </c>
      <c r="O250">
        <f t="shared" si="180"/>
        <v>0.65409852404929314</v>
      </c>
      <c r="P250">
        <f t="shared" si="181"/>
        <v>0.17001189960679797</v>
      </c>
      <c r="Q250">
        <f t="shared" si="182"/>
        <v>0.66958831525350204</v>
      </c>
      <c r="R250">
        <f t="shared" si="183"/>
        <v>-0.20160192562942558</v>
      </c>
      <c r="S250">
        <f t="shared" si="184"/>
        <v>0.69162559378685518</v>
      </c>
      <c r="T250">
        <f t="shared" si="185"/>
        <v>-0.17976585589653712</v>
      </c>
      <c r="U250">
        <f t="shared" si="186"/>
        <v>-0.70800406835200802</v>
      </c>
      <c r="V250">
        <f t="shared" si="187"/>
        <v>0.213168271132679</v>
      </c>
      <c r="W250">
        <f t="shared" si="188"/>
        <v>-5.8566466020250382E-2</v>
      </c>
      <c r="X250">
        <f t="shared" si="189"/>
        <v>6.4183602989301189E-2</v>
      </c>
      <c r="Y250">
        <f>($O249*$G250-$QP249*$H250+$R249*$F250)/2</f>
        <v>4.8793656414284396E-2</v>
      </c>
      <c r="Z250">
        <f t="shared" si="190"/>
        <v>4.746266856216614E-3</v>
      </c>
      <c r="AA250">
        <f t="shared" si="191"/>
        <v>0.49074593792696897</v>
      </c>
      <c r="AB250">
        <f t="shared" si="192"/>
        <v>0.15746144100763826</v>
      </c>
      <c r="AC250">
        <f t="shared" si="193"/>
        <v>0.61823957202283908</v>
      </c>
      <c r="AD250">
        <f t="shared" si="194"/>
        <v>-0.14760306715606458</v>
      </c>
      <c r="AE250">
        <f t="shared" si="195"/>
        <v>2.3921084697728964E-2</v>
      </c>
      <c r="AF250">
        <f t="shared" si="196"/>
        <v>1.3067738387533227E-3</v>
      </c>
      <c r="AG250">
        <f t="shared" si="197"/>
        <v>6.9997726152409949E-3</v>
      </c>
      <c r="AH250">
        <f t="shared" si="198"/>
        <v>-7.7945025305012168E-3</v>
      </c>
      <c r="AI250">
        <f t="shared" si="199"/>
        <v>2.6147218539352143E-2</v>
      </c>
      <c r="AJ250">
        <f t="shared" si="176"/>
        <v>0.20407742274004637</v>
      </c>
      <c r="AK250">
        <f t="shared" si="177"/>
        <v>-0.61279523405435499</v>
      </c>
      <c r="AL250">
        <f t="shared" si="178"/>
        <v>0.15324868994422244</v>
      </c>
      <c r="AM250">
        <f t="shared" si="179"/>
        <v>0.65434787340036382</v>
      </c>
      <c r="AN250">
        <f>$AJ250*$S250-$AK250*$T250-$AL250*$U250-$AM250*$V250</f>
        <v>0</v>
      </c>
      <c r="AO250">
        <f>$AJ250*$T250+$AK250*$S250+$AL250*$V250-$AM250*$U250</f>
        <v>3.5437694583078105E-2</v>
      </c>
      <c r="AP250">
        <f>$AJ250*$U250-$AK250*$V250+$AL250*$S250+$AM250*$T250</f>
        <v>-2.5497834293198005E-2</v>
      </c>
      <c r="AQ250">
        <f>$AJ250*$V250+$AK250*$U250-$AL250*$T250+$AM250*$S250</f>
        <v>0.9574769685564517</v>
      </c>
      <c r="AR250">
        <f t="shared" si="155"/>
        <v>0</v>
      </c>
      <c r="AS250">
        <f t="shared" si="156"/>
        <v>3.5437694583078105E-2</v>
      </c>
      <c r="AT250">
        <f t="shared" si="157"/>
        <v>-2.5497834293198005E-2</v>
      </c>
      <c r="AU250">
        <f t="shared" si="158"/>
        <v>-4.2523031443548298E-2</v>
      </c>
      <c r="AV250">
        <f t="shared" si="159"/>
        <v>-0.1172805629971964</v>
      </c>
      <c r="AW250">
        <f t="shared" si="160"/>
        <v>0.12565242261518003</v>
      </c>
      <c r="AX250">
        <f t="shared" si="161"/>
        <v>8.5383855066415326E-2</v>
      </c>
      <c r="AY250">
        <f t="shared" si="162"/>
        <v>9.0346139351112492E-3</v>
      </c>
      <c r="AZ250">
        <f t="shared" si="163"/>
        <v>-1.2576745200831851E-17</v>
      </c>
      <c r="BA250">
        <f t="shared" si="164"/>
        <v>0.13258514437839902</v>
      </c>
      <c r="BB250">
        <f t="shared" si="165"/>
        <v>0.11367955040149859</v>
      </c>
      <c r="BC250">
        <f t="shared" si="166"/>
        <v>-9.2365249248146569E-2</v>
      </c>
      <c r="BD250">
        <f t="shared" si="167"/>
        <v>-42.21564270023994</v>
      </c>
      <c r="BE250">
        <f t="shared" si="168"/>
        <v>20.215500494393112</v>
      </c>
      <c r="BF250">
        <f t="shared" si="169"/>
        <v>37.986017196129417</v>
      </c>
      <c r="BG250">
        <f t="shared" si="170"/>
        <v>6.2433893533098823</v>
      </c>
      <c r="BH250">
        <f t="shared" si="171"/>
        <v>0</v>
      </c>
      <c r="BI250">
        <f t="shared" si="172"/>
        <v>34.088247350728267</v>
      </c>
      <c r="BJ250">
        <f t="shared" si="173"/>
        <v>50.729296957470652</v>
      </c>
      <c r="BK250">
        <f t="shared" si="174"/>
        <v>-12.165015400879142</v>
      </c>
    </row>
    <row r="251" spans="2:63" x14ac:dyDescent="0.25">
      <c r="B251">
        <v>241</v>
      </c>
      <c r="C251">
        <f>'Исходные данные'!A244/9.81</f>
        <v>-0.97500815494393478</v>
      </c>
      <c r="D251">
        <f>'Исходные данные'!B244/9.81</f>
        <v>-4.9299592252803254E-2</v>
      </c>
      <c r="E251">
        <f>'Исходные данные'!C244/9.81</f>
        <v>3.0019062181447502E-2</v>
      </c>
      <c r="F251">
        <f>'Исходные данные'!D244</f>
        <v>0.15906500000000001</v>
      </c>
      <c r="G251">
        <f>'Исходные данные'!E244</f>
        <v>0.16570199999999999</v>
      </c>
      <c r="H251">
        <f>'Исходные данные'!F244</f>
        <v>5.8325399999999999E-2</v>
      </c>
      <c r="I251">
        <f>'Исходные данные'!G244</f>
        <v>8.5095700000000001</v>
      </c>
      <c r="J251">
        <f>'Исходные данные'!H244</f>
        <v>62.503700000000002</v>
      </c>
      <c r="K251">
        <f>'Исходные данные'!I244</f>
        <v>1.5767599999999999</v>
      </c>
      <c r="L251">
        <f>'Исходные данные'!J244</f>
        <v>17648052</v>
      </c>
      <c r="M251">
        <f t="shared" si="175"/>
        <v>5.8502999999999999E-2</v>
      </c>
      <c r="O251">
        <f t="shared" si="180"/>
        <v>0.65840441539011496</v>
      </c>
      <c r="P251">
        <f t="shared" si="181"/>
        <v>0.17862543854067581</v>
      </c>
      <c r="Q251">
        <f t="shared" si="182"/>
        <v>0.68724243103676197</v>
      </c>
      <c r="R251">
        <f t="shared" si="183"/>
        <v>-0.20508713303260273</v>
      </c>
      <c r="S251">
        <f t="shared" si="184"/>
        <v>0.67200148330068121</v>
      </c>
      <c r="T251">
        <f t="shared" si="185"/>
        <v>-0.1823143296866338</v>
      </c>
      <c r="U251">
        <f t="shared" si="186"/>
        <v>-0.7014350485031754</v>
      </c>
      <c r="V251">
        <f t="shared" si="187"/>
        <v>0.20932249903295883</v>
      </c>
      <c r="W251">
        <f t="shared" si="188"/>
        <v>-6.3118276435992299E-2</v>
      </c>
      <c r="X251">
        <f t="shared" si="189"/>
        <v>8.8252015165517256E-2</v>
      </c>
      <c r="Y251">
        <f>($O250*$G251-$QP250*$H251+$R250*$F251)/2</f>
        <v>3.8158811665885695E-2</v>
      </c>
      <c r="Z251">
        <f t="shared" si="190"/>
        <v>-2.0093097761284012E-2</v>
      </c>
      <c r="AA251">
        <f t="shared" si="191"/>
        <v>0.73927813626914474</v>
      </c>
      <c r="AB251">
        <f t="shared" si="192"/>
        <v>0.21351414381279937</v>
      </c>
      <c r="AC251">
        <f t="shared" si="193"/>
        <v>0.84317306270539882</v>
      </c>
      <c r="AD251">
        <f t="shared" si="194"/>
        <v>-0.22844077551496239</v>
      </c>
      <c r="AE251">
        <f t="shared" si="195"/>
        <v>-4.0264326029075898E-2</v>
      </c>
      <c r="AF251">
        <f t="shared" si="196"/>
        <v>-2.0563471681298649E-2</v>
      </c>
      <c r="AG251">
        <f t="shared" si="197"/>
        <v>-8.2053353882833052E-2</v>
      </c>
      <c r="AH251">
        <f t="shared" si="198"/>
        <v>1.2686700184164844E-2</v>
      </c>
      <c r="AI251">
        <f t="shared" si="199"/>
        <v>9.4539819986858509E-2</v>
      </c>
      <c r="AJ251">
        <f t="shared" si="176"/>
        <v>0.21419855428565365</v>
      </c>
      <c r="AK251">
        <f t="shared" si="177"/>
        <v>-0.63143001302023805</v>
      </c>
      <c r="AL251">
        <f t="shared" si="178"/>
        <v>0.16214038981794043</v>
      </c>
      <c r="AM251">
        <f t="shared" si="179"/>
        <v>0.68102549648443955</v>
      </c>
      <c r="AN251">
        <f>$AJ251*$S251-$AK251*$T251-$AL251*$U251-$AM251*$V251</f>
        <v>0</v>
      </c>
      <c r="AO251">
        <f>$AJ251*$T251+$AK251*$S251+$AL251*$V251-$AM251*$U251</f>
        <v>4.8261412554727989E-2</v>
      </c>
      <c r="AP251">
        <f>$AJ251*$U251-$AK251*$V251+$AL251*$S251+$AM251*$T251</f>
        <v>-3.3275989455318525E-2</v>
      </c>
      <c r="AQ251">
        <f>$AJ251*$V251+$AK251*$U251-$AL251*$T251+$AM251*$S251</f>
        <v>0.9749543787694448</v>
      </c>
      <c r="AR251">
        <f t="shared" si="155"/>
        <v>0</v>
      </c>
      <c r="AS251">
        <f t="shared" si="156"/>
        <v>4.8261412554727989E-2</v>
      </c>
      <c r="AT251">
        <f t="shared" si="157"/>
        <v>-3.3275989455318525E-2</v>
      </c>
      <c r="AU251">
        <f t="shared" si="158"/>
        <v>-2.5045621230555204E-2</v>
      </c>
      <c r="AV251">
        <f t="shared" si="159"/>
        <v>-0.13032871162014636</v>
      </c>
      <c r="AW251">
        <f t="shared" si="160"/>
        <v>0.17879613613898854</v>
      </c>
      <c r="AX251">
        <f t="shared" si="161"/>
        <v>6.6058343470081535E-2</v>
      </c>
      <c r="AY251">
        <f t="shared" si="162"/>
        <v>-4.1315923986400868E-2</v>
      </c>
      <c r="AZ251">
        <f t="shared" si="163"/>
        <v>0</v>
      </c>
      <c r="BA251">
        <f t="shared" si="164"/>
        <v>0.12875912078356083</v>
      </c>
      <c r="BB251">
        <f t="shared" si="165"/>
        <v>0.10591486190582876</v>
      </c>
      <c r="BC251">
        <f t="shared" si="166"/>
        <v>-0.1684155876297489</v>
      </c>
      <c r="BD251">
        <f t="shared" si="167"/>
        <v>-44.151847221954561</v>
      </c>
      <c r="BE251">
        <f t="shared" si="168"/>
        <v>19.505059473562678</v>
      </c>
      <c r="BF251">
        <f t="shared" si="169"/>
        <v>39.125859297105492</v>
      </c>
      <c r="BG251">
        <f t="shared" si="170"/>
        <v>6.3547589950478569</v>
      </c>
      <c r="BH251">
        <f t="shared" si="171"/>
        <v>0</v>
      </c>
      <c r="BI251">
        <f t="shared" si="172"/>
        <v>33.804316657598868</v>
      </c>
      <c r="BJ251">
        <f t="shared" si="173"/>
        <v>52.02087716141024</v>
      </c>
      <c r="BK251">
        <f t="shared" si="174"/>
        <v>-11.519895053460843</v>
      </c>
    </row>
    <row r="252" spans="2:63" x14ac:dyDescent="0.25">
      <c r="B252">
        <v>242</v>
      </c>
      <c r="C252">
        <f>'Исходные данные'!A245/9.81</f>
        <v>-0.97037104994903156</v>
      </c>
      <c r="D252">
        <f>'Исходные данные'!B245/9.81</f>
        <v>-5.4424770642201838E-2</v>
      </c>
      <c r="E252">
        <f>'Исходные данные'!C245/9.81</f>
        <v>1.4155351681957185E-2</v>
      </c>
      <c r="F252">
        <f>'Исходные данные'!D245</f>
        <v>8.2856899999999997E-2</v>
      </c>
      <c r="G252">
        <f>'Исходные данные'!E245</f>
        <v>0.21246599999999999</v>
      </c>
      <c r="H252">
        <f>'Исходные данные'!F245</f>
        <v>6.7518400000000006E-2</v>
      </c>
      <c r="I252">
        <f>'Исходные данные'!G245</f>
        <v>8.5095700000000001</v>
      </c>
      <c r="J252">
        <f>'Исходные данные'!H245</f>
        <v>62.503700000000002</v>
      </c>
      <c r="K252">
        <f>'Исходные данные'!I245</f>
        <v>1.5767599999999999</v>
      </c>
      <c r="L252">
        <f>'Исходные данные'!J245</f>
        <v>17717868</v>
      </c>
      <c r="M252">
        <f t="shared" si="175"/>
        <v>6.9816000000000003E-2</v>
      </c>
      <c r="O252">
        <f t="shared" si="180"/>
        <v>0.65055743878007233</v>
      </c>
      <c r="P252">
        <f t="shared" si="181"/>
        <v>0.17629655654092907</v>
      </c>
      <c r="Q252">
        <f t="shared" si="182"/>
        <v>0.67494022128049025</v>
      </c>
      <c r="R252">
        <f t="shared" si="183"/>
        <v>-0.20611462181696766</v>
      </c>
      <c r="S252">
        <f t="shared" si="184"/>
        <v>0.68311970821418799</v>
      </c>
      <c r="T252">
        <f t="shared" si="185"/>
        <v>-0.18512070585072307</v>
      </c>
      <c r="U252">
        <f t="shared" si="186"/>
        <v>-0.70872291905191132</v>
      </c>
      <c r="V252">
        <f t="shared" si="187"/>
        <v>0.21643125098733038</v>
      </c>
      <c r="W252">
        <f t="shared" si="188"/>
        <v>-7.3484422684164552E-2</v>
      </c>
      <c r="X252">
        <f t="shared" si="189"/>
        <v>7.2264450484077342E-2</v>
      </c>
      <c r="Y252">
        <f>($O251*$G252-$QP251*$H252+$R251*$F252)/2</f>
        <v>6.1447834223653547E-2</v>
      </c>
      <c r="Z252">
        <f t="shared" si="190"/>
        <v>1.2731733860444645E-2</v>
      </c>
      <c r="AA252">
        <f t="shared" si="191"/>
        <v>0.62308971409238478</v>
      </c>
      <c r="AB252">
        <f t="shared" si="192"/>
        <v>0.10173624369630468</v>
      </c>
      <c r="AC252">
        <f t="shared" si="193"/>
        <v>0.50717412024836084</v>
      </c>
      <c r="AD252">
        <f t="shared" si="194"/>
        <v>-0.22549122669657651</v>
      </c>
      <c r="AE252">
        <f t="shared" si="195"/>
        <v>1.3577249160014652E-2</v>
      </c>
      <c r="AF252">
        <f t="shared" si="196"/>
        <v>2.9561166249536929E-2</v>
      </c>
      <c r="AG252">
        <f t="shared" si="197"/>
        <v>6.9229874005877892E-2</v>
      </c>
      <c r="AH252">
        <f t="shared" si="198"/>
        <v>7.8446497741679541E-3</v>
      </c>
      <c r="AI252">
        <f t="shared" si="199"/>
        <v>7.6892901036018674E-2</v>
      </c>
      <c r="AJ252">
        <f t="shared" si="176"/>
        <v>0.21072416637202057</v>
      </c>
      <c r="AK252">
        <f t="shared" si="177"/>
        <v>-0.63294582974304103</v>
      </c>
      <c r="AL252">
        <f t="shared" si="178"/>
        <v>0.16210568282903989</v>
      </c>
      <c r="AM252">
        <f t="shared" si="179"/>
        <v>0.65455642085727628</v>
      </c>
      <c r="AN252">
        <f>$AJ252*$S252-$AK252*$T252-$AL252*$U252-$AM252*$V252</f>
        <v>0</v>
      </c>
      <c r="AO252">
        <f>$AJ252*$T252+$AK252*$S252+$AL252*$V252-$AM252*$U252</f>
        <v>2.7596696052937797E-2</v>
      </c>
      <c r="AP252">
        <f>$AJ252*$U252-$AK252*$V252+$AL252*$S252+$AM252*$T252</f>
        <v>-2.2790148461645343E-2</v>
      </c>
      <c r="AQ252">
        <f>$AJ252*$V252+$AK252*$U252-$AL252*$T252+$AM252*$S252</f>
        <v>0.97134002065185199</v>
      </c>
      <c r="AR252">
        <f t="shared" si="155"/>
        <v>0</v>
      </c>
      <c r="AS252">
        <f t="shared" si="156"/>
        <v>2.7596696052937797E-2</v>
      </c>
      <c r="AT252">
        <f t="shared" si="157"/>
        <v>-2.2790148461645343E-2</v>
      </c>
      <c r="AU252">
        <f t="shared" si="158"/>
        <v>-2.8659979348148013E-2</v>
      </c>
      <c r="AV252">
        <f t="shared" si="159"/>
        <v>-0.14409270572854999</v>
      </c>
      <c r="AW252">
        <f t="shared" si="160"/>
        <v>0.14326640572472507</v>
      </c>
      <c r="AX252">
        <f t="shared" si="161"/>
        <v>0.10924005675626747</v>
      </c>
      <c r="AY252">
        <f t="shared" si="162"/>
        <v>2.5458167135938022E-2</v>
      </c>
      <c r="AZ252">
        <f t="shared" si="163"/>
        <v>-9.540979117872439E-18</v>
      </c>
      <c r="BA252">
        <f t="shared" si="164"/>
        <v>0.16622839733595873</v>
      </c>
      <c r="BB252">
        <f t="shared" si="165"/>
        <v>0.14102567742933755</v>
      </c>
      <c r="BC252">
        <f t="shared" si="166"/>
        <v>-9.5108777706818651E-2</v>
      </c>
      <c r="BD252">
        <f t="shared" si="167"/>
        <v>-43.36147570639725</v>
      </c>
      <c r="BE252">
        <f t="shared" si="168"/>
        <v>19.483109295287168</v>
      </c>
      <c r="BF252">
        <f t="shared" si="169"/>
        <v>38.630322825411518</v>
      </c>
      <c r="BG252">
        <f t="shared" si="170"/>
        <v>6.3015089694363136</v>
      </c>
      <c r="BH252">
        <f t="shared" si="171"/>
        <v>0</v>
      </c>
      <c r="BI252">
        <f t="shared" si="172"/>
        <v>34.163235852797882</v>
      </c>
      <c r="BJ252">
        <f t="shared" si="173"/>
        <v>51.737112987502805</v>
      </c>
      <c r="BK252">
        <f t="shared" si="174"/>
        <v>-11.736946926563739</v>
      </c>
    </row>
    <row r="253" spans="2:63" x14ac:dyDescent="0.25">
      <c r="B253">
        <v>243</v>
      </c>
      <c r="C253">
        <f>'Исходные данные'!A246/9.81</f>
        <v>-0.97403261977573907</v>
      </c>
      <c r="D253">
        <f>'Исходные данные'!B246/9.81</f>
        <v>-5.5156880733944959E-2</v>
      </c>
      <c r="E253">
        <f>'Исходные данные'!C246/9.81</f>
        <v>2.2209174311926604E-2</v>
      </c>
      <c r="F253">
        <f>'Исходные данные'!D246</f>
        <v>6.0474E-2</v>
      </c>
      <c r="G253">
        <f>'Исходные данные'!E246</f>
        <v>0.225523</v>
      </c>
      <c r="H253">
        <f>'Исходные данные'!F246</f>
        <v>2.55505E-2</v>
      </c>
      <c r="I253">
        <f>'Исходные данные'!G246</f>
        <v>6.8800800000000004</v>
      </c>
      <c r="J253">
        <f>'Исходные данные'!H246</f>
        <v>63.4148</v>
      </c>
      <c r="K253">
        <f>'Исходные данные'!I246</f>
        <v>-0.35039100000000001</v>
      </c>
      <c r="L253">
        <f>'Исходные данные'!J246</f>
        <v>17777244</v>
      </c>
      <c r="M253">
        <f t="shared" si="175"/>
        <v>5.9375999999999998E-2</v>
      </c>
      <c r="O253">
        <f t="shared" si="180"/>
        <v>0.65559081544800535</v>
      </c>
      <c r="P253">
        <f t="shared" si="181"/>
        <v>0.1805356087040926</v>
      </c>
      <c r="Q253">
        <f t="shared" si="182"/>
        <v>0.69295802926025085</v>
      </c>
      <c r="R253">
        <f t="shared" si="183"/>
        <v>-0.21102870838095122</v>
      </c>
      <c r="S253">
        <f t="shared" si="184"/>
        <v>0.66414744581233864</v>
      </c>
      <c r="T253">
        <f t="shared" si="185"/>
        <v>-0.18289192065185103</v>
      </c>
      <c r="U253">
        <f t="shared" si="186"/>
        <v>-0.70200236846491904</v>
      </c>
      <c r="V253">
        <f t="shared" si="187"/>
        <v>0.2137830097093561</v>
      </c>
      <c r="W253">
        <f t="shared" si="188"/>
        <v>-7.8804784919680848E-2</v>
      </c>
      <c r="X253">
        <f t="shared" si="189"/>
        <v>5.1535229266320634E-2</v>
      </c>
      <c r="Y253">
        <f>($O252*$G253-$QP252*$H253+$R252*$F253)/2</f>
        <v>6.712554481311947E-2</v>
      </c>
      <c r="Z253">
        <f t="shared" si="190"/>
        <v>7.782330609306911E-3</v>
      </c>
      <c r="AA253">
        <f t="shared" si="191"/>
        <v>0.75379487672983636</v>
      </c>
      <c r="AB253">
        <f t="shared" si="192"/>
        <v>0.19245758331658444</v>
      </c>
      <c r="AC253">
        <f t="shared" si="193"/>
        <v>0.83483877463972211</v>
      </c>
      <c r="AD253">
        <f t="shared" si="194"/>
        <v>-0.26538776289072907</v>
      </c>
      <c r="AE253">
        <f t="shared" si="195"/>
        <v>-2.9070170284199066E-2</v>
      </c>
      <c r="AF253">
        <f t="shared" si="196"/>
        <v>-4.5507115409471046E-3</v>
      </c>
      <c r="AG253">
        <f t="shared" si="197"/>
        <v>-4.5025121377109734E-2</v>
      </c>
      <c r="AH253">
        <f t="shared" si="198"/>
        <v>1.6690459764529011E-2</v>
      </c>
      <c r="AI253">
        <f t="shared" si="199"/>
        <v>5.6317109105990748E-2</v>
      </c>
      <c r="AJ253">
        <f t="shared" si="176"/>
        <v>0.21875574865164549</v>
      </c>
      <c r="AK253">
        <f t="shared" si="177"/>
        <v>-0.63481649910865023</v>
      </c>
      <c r="AL253">
        <f t="shared" si="178"/>
        <v>0.16537895445103407</v>
      </c>
      <c r="AM253">
        <f t="shared" si="179"/>
        <v>0.67956607429505644</v>
      </c>
      <c r="AN253">
        <f>$AJ253*$S253-$AK253*$T253-$AL253*$U253-$AM253*$V253</f>
        <v>0</v>
      </c>
      <c r="AO253">
        <f>$AJ253*$T253+$AK253*$S253+$AL253*$V253-$AM253*$U253</f>
        <v>5.0791788841591579E-2</v>
      </c>
      <c r="AP253">
        <f>$AJ253*$U253-$AK253*$V253+$AL253*$S253+$AM253*$T253</f>
        <v>-3.2305206224059635E-2</v>
      </c>
      <c r="AQ253">
        <f>$AJ253*$V253+$AK253*$U253-$AL253*$T253+$AM253*$S253</f>
        <v>0.97398749537157714</v>
      </c>
      <c r="AR253">
        <f t="shared" si="155"/>
        <v>0</v>
      </c>
      <c r="AS253">
        <f t="shared" si="156"/>
        <v>5.0791788841591579E-2</v>
      </c>
      <c r="AT253">
        <f t="shared" si="157"/>
        <v>-3.2305206224059635E-2</v>
      </c>
      <c r="AU253">
        <f t="shared" si="158"/>
        <v>-2.6012504628422861E-2</v>
      </c>
      <c r="AV253">
        <f t="shared" si="159"/>
        <v>-0.16180379502014336</v>
      </c>
      <c r="AW253">
        <f t="shared" si="160"/>
        <v>0.10494345050021398</v>
      </c>
      <c r="AX253">
        <f t="shared" si="161"/>
        <v>0.13047628229145697</v>
      </c>
      <c r="AY253">
        <f t="shared" si="162"/>
        <v>1.5559661350392925E-2</v>
      </c>
      <c r="AZ253">
        <f t="shared" si="163"/>
        <v>-9.540979117872439E-18</v>
      </c>
      <c r="BA253">
        <f t="shared" si="164"/>
        <v>0.13810706288888627</v>
      </c>
      <c r="BB253">
        <f t="shared" si="165"/>
        <v>0.17496127390742741</v>
      </c>
      <c r="BC253">
        <f t="shared" si="166"/>
        <v>-7.4064485876467079E-2</v>
      </c>
      <c r="BD253">
        <f t="shared" si="167"/>
        <v>-45.259836824824113</v>
      </c>
      <c r="BE253">
        <f t="shared" si="168"/>
        <v>17.650054336953332</v>
      </c>
      <c r="BF253">
        <f t="shared" si="169"/>
        <v>40.185524099983986</v>
      </c>
      <c r="BG253">
        <f t="shared" si="170"/>
        <v>6.4513097194797817</v>
      </c>
      <c r="BH253">
        <f t="shared" si="171"/>
        <v>0</v>
      </c>
      <c r="BI253">
        <f t="shared" si="172"/>
        <v>33.119713983236004</v>
      </c>
      <c r="BJ253">
        <f t="shared" si="173"/>
        <v>53.508451673993662</v>
      </c>
      <c r="BK253">
        <f t="shared" si="174"/>
        <v>-10.431935526056872</v>
      </c>
    </row>
    <row r="254" spans="2:63" x14ac:dyDescent="0.25">
      <c r="B254">
        <v>244</v>
      </c>
      <c r="C254">
        <f>'Исходные данные'!A247/9.81</f>
        <v>-0.98233027522935767</v>
      </c>
      <c r="D254">
        <f>'Исходные данные'!B247/9.81</f>
        <v>-5.8573700305810397E-2</v>
      </c>
      <c r="E254">
        <f>'Исходные данные'!C247/9.81</f>
        <v>-2.4405708460754332E-3</v>
      </c>
      <c r="F254">
        <f>'Исходные данные'!D247</f>
        <v>0.109503</v>
      </c>
      <c r="G254">
        <f>'Исходные данные'!E247</f>
        <v>0.188884</v>
      </c>
      <c r="H254">
        <f>'Исходные данные'!F247</f>
        <v>9.3231999999999995E-2</v>
      </c>
      <c r="I254">
        <f>'Исходные данные'!G247</f>
        <v>6.8800800000000004</v>
      </c>
      <c r="J254">
        <f>'Исходные данные'!H247</f>
        <v>63.4148</v>
      </c>
      <c r="K254">
        <f>'Исходные данные'!I247</f>
        <v>-0.35039100000000001</v>
      </c>
      <c r="L254">
        <f>'Исходные данные'!J247</f>
        <v>17838662</v>
      </c>
      <c r="M254">
        <f t="shared" si="175"/>
        <v>6.1418E-2</v>
      </c>
      <c r="O254">
        <f t="shared" si="180"/>
        <v>0.65078755879850392</v>
      </c>
      <c r="P254">
        <f t="shared" si="181"/>
        <v>0.17992747788319802</v>
      </c>
      <c r="Q254">
        <f t="shared" si="182"/>
        <v>0.67870039104394786</v>
      </c>
      <c r="R254">
        <f t="shared" si="183"/>
        <v>-0.21126797685257181</v>
      </c>
      <c r="S254">
        <f t="shared" si="184"/>
        <v>0.67708082618772747</v>
      </c>
      <c r="T254">
        <f t="shared" si="185"/>
        <v>-0.187196948884435</v>
      </c>
      <c r="U254">
        <f t="shared" si="186"/>
        <v>-0.7061213990482117</v>
      </c>
      <c r="V254">
        <f t="shared" si="187"/>
        <v>0.21980367384164851</v>
      </c>
      <c r="W254">
        <f t="shared" si="188"/>
        <v>-6.5491623309472322E-2</v>
      </c>
      <c r="X254">
        <f t="shared" si="189"/>
        <v>8.8127485300911107E-2</v>
      </c>
      <c r="Y254">
        <f>($O253*$G254-$QP253*$H254+$R253*$F254)/2</f>
        <v>5.0361169465620872E-2</v>
      </c>
      <c r="Z254">
        <f t="shared" si="190"/>
        <v>9.6706738711135054E-3</v>
      </c>
      <c r="AA254">
        <f t="shared" si="191"/>
        <v>0.64289187171558093</v>
      </c>
      <c r="AB254">
        <f t="shared" si="192"/>
        <v>0.11905105911734887</v>
      </c>
      <c r="AC254">
        <f t="shared" si="193"/>
        <v>0.50326532798268564</v>
      </c>
      <c r="AD254">
        <f t="shared" si="194"/>
        <v>-0.21969277626020883</v>
      </c>
      <c r="AE254">
        <f t="shared" si="195"/>
        <v>4.4277299257613053E-3</v>
      </c>
      <c r="AF254">
        <f t="shared" si="196"/>
        <v>2.1437765684564198E-2</v>
      </c>
      <c r="AG254">
        <f t="shared" si="197"/>
        <v>6.6139993045297427E-2</v>
      </c>
      <c r="AH254">
        <f t="shared" si="198"/>
        <v>3.0208931889244787E-3</v>
      </c>
      <c r="AI254">
        <f t="shared" si="199"/>
        <v>6.9733830136689337E-2</v>
      </c>
      <c r="AJ254">
        <f t="shared" si="176"/>
        <v>0.21598658770775489</v>
      </c>
      <c r="AK254">
        <f t="shared" si="177"/>
        <v>-0.65331948529835548</v>
      </c>
      <c r="AL254">
        <f t="shared" si="178"/>
        <v>0.16985502017385254</v>
      </c>
      <c r="AM254">
        <f t="shared" si="179"/>
        <v>0.65458063062317096</v>
      </c>
      <c r="AN254">
        <f>$AJ254*$S254-$AK254*$T254-$AL254*$U254-$AM254*$V254</f>
        <v>0</v>
      </c>
      <c r="AO254">
        <f>$AJ254*$T254+$AK254*$S254+$AL254*$V254-$AM254*$U254</f>
        <v>1.6766021050950708E-2</v>
      </c>
      <c r="AP254">
        <f>$AJ254*$U254-$AK254*$V254+$AL254*$S254+$AM254*$T254</f>
        <v>-1.6440647886997506E-2</v>
      </c>
      <c r="AQ254">
        <f>$AJ254*$V254+$AK254*$U254-$AL254*$T254+$AM254*$S254</f>
        <v>0.98379785018108801</v>
      </c>
      <c r="AR254">
        <f t="shared" si="155"/>
        <v>0</v>
      </c>
      <c r="AS254">
        <f t="shared" si="156"/>
        <v>1.6766021050950708E-2</v>
      </c>
      <c r="AT254">
        <f t="shared" si="157"/>
        <v>-1.6440647886997506E-2</v>
      </c>
      <c r="AU254">
        <f t="shared" si="158"/>
        <v>-1.6202149818911993E-2</v>
      </c>
      <c r="AV254">
        <f t="shared" si="159"/>
        <v>-0.12820130725466991</v>
      </c>
      <c r="AW254">
        <f t="shared" si="160"/>
        <v>0.1744449254487431</v>
      </c>
      <c r="AX254">
        <f t="shared" si="161"/>
        <v>8.3013881368803125E-2</v>
      </c>
      <c r="AY254">
        <f t="shared" si="162"/>
        <v>2.0339918493906664E-2</v>
      </c>
      <c r="AZ254">
        <f t="shared" si="163"/>
        <v>0</v>
      </c>
      <c r="BA254">
        <f t="shared" si="164"/>
        <v>0.17472141561632337</v>
      </c>
      <c r="BB254">
        <f t="shared" si="165"/>
        <v>0.10458158764143274</v>
      </c>
      <c r="BC254">
        <f t="shared" si="166"/>
        <v>-0.12204669901486614</v>
      </c>
      <c r="BD254">
        <f t="shared" si="167"/>
        <v>-44.351591397685731</v>
      </c>
      <c r="BE254">
        <f t="shared" si="168"/>
        <v>17.637176457330604</v>
      </c>
      <c r="BF254">
        <f t="shared" si="169"/>
        <v>39.879067270414495</v>
      </c>
      <c r="BG254">
        <f t="shared" si="170"/>
        <v>6.5125219345388139</v>
      </c>
      <c r="BH254">
        <f t="shared" si="171"/>
        <v>0</v>
      </c>
      <c r="BI254">
        <f t="shared" si="172"/>
        <v>33.608473190328127</v>
      </c>
      <c r="BJ254">
        <f t="shared" si="173"/>
        <v>53.223119165593367</v>
      </c>
      <c r="BK254">
        <f t="shared" si="174"/>
        <v>-10.327886995863482</v>
      </c>
    </row>
    <row r="255" spans="2:63" x14ac:dyDescent="0.25">
      <c r="B255">
        <v>245</v>
      </c>
      <c r="C255">
        <f>'Исходные данные'!A248/9.81</f>
        <v>-0.97866972477064207</v>
      </c>
      <c r="D255">
        <f>'Исходные данные'!B248/9.81</f>
        <v>-6.3698980632008143E-2</v>
      </c>
      <c r="E255">
        <f>'Исходные данные'!C248/9.81</f>
        <v>-2.3429459734964322E-2</v>
      </c>
      <c r="F255">
        <f>'Исходные данные'!D248</f>
        <v>2.33025E-2</v>
      </c>
      <c r="G255">
        <f>'Исходные данные'!E248</f>
        <v>0.188218</v>
      </c>
      <c r="H255">
        <f>'Исходные данные'!F248</f>
        <v>7.1248800000000001E-2</v>
      </c>
      <c r="I255">
        <f>'Исходные данные'!G248</f>
        <v>7.2421899999999999</v>
      </c>
      <c r="J255">
        <f>'Исходные данные'!H248</f>
        <v>62.3215</v>
      </c>
      <c r="K255">
        <f>'Исходные данные'!I248</f>
        <v>0.70078099999999999</v>
      </c>
      <c r="L255">
        <f>'Исходные данные'!J248</f>
        <v>17897865</v>
      </c>
      <c r="M255">
        <f t="shared" si="175"/>
        <v>5.9202999999999999E-2</v>
      </c>
      <c r="O255">
        <f t="shared" si="180"/>
        <v>0.65055858288803792</v>
      </c>
      <c r="P255">
        <f t="shared" si="181"/>
        <v>0.18542525512354141</v>
      </c>
      <c r="Q255">
        <f t="shared" si="182"/>
        <v>0.69917862042170253</v>
      </c>
      <c r="R255">
        <f t="shared" si="183"/>
        <v>-0.21243468564139192</v>
      </c>
      <c r="S255">
        <f t="shared" si="184"/>
        <v>0.65607735210083529</v>
      </c>
      <c r="T255">
        <f t="shared" si="185"/>
        <v>-0.1869982405796829</v>
      </c>
      <c r="U255">
        <f t="shared" si="186"/>
        <v>-0.70510983944812722</v>
      </c>
      <c r="V255">
        <f t="shared" si="187"/>
        <v>0.21423679544931029</v>
      </c>
      <c r="W255">
        <f t="shared" si="188"/>
        <v>-5.8441900212854739E-2</v>
      </c>
      <c r="X255">
        <f t="shared" si="189"/>
        <v>5.1643000788775761E-2</v>
      </c>
      <c r="Y255">
        <f>($O254*$G255-$QP254*$H255+$R254*$F255)/2</f>
        <v>5.8783430355664877E-2</v>
      </c>
      <c r="Z255">
        <f t="shared" si="190"/>
        <v>3.220900339462051E-2</v>
      </c>
      <c r="AA255">
        <f t="shared" si="191"/>
        <v>0.68322717751170869</v>
      </c>
      <c r="AB255">
        <f t="shared" si="192"/>
        <v>0.21009997251051252</v>
      </c>
      <c r="AC255">
        <f t="shared" si="193"/>
        <v>0.87104803480916271</v>
      </c>
      <c r="AD255">
        <f t="shared" si="194"/>
        <v>-0.2435119785222869</v>
      </c>
      <c r="AE255">
        <f t="shared" si="195"/>
        <v>-2.2150457365540742E-2</v>
      </c>
      <c r="AF255">
        <f t="shared" si="196"/>
        <v>-2.0602417117260581E-2</v>
      </c>
      <c r="AG255">
        <f t="shared" si="197"/>
        <v>-0.13133903700444252</v>
      </c>
      <c r="AH255">
        <f t="shared" si="198"/>
        <v>2.2016885913295911E-2</v>
      </c>
      <c r="AI255">
        <f t="shared" si="199"/>
        <v>0.13656422759694298</v>
      </c>
      <c r="AJ255">
        <f t="shared" si="176"/>
        <v>0.22102981888429377</v>
      </c>
      <c r="AK255">
        <f t="shared" si="177"/>
        <v>-0.66659523952317101</v>
      </c>
      <c r="AL255">
        <f t="shared" si="178"/>
        <v>0.17080789030578963</v>
      </c>
      <c r="AM255">
        <f t="shared" si="179"/>
        <v>0.65721131215581441</v>
      </c>
      <c r="AN255">
        <f>$AJ255*$S255-$AK255*$T255-$AL255*$U255-$AM255*$V255</f>
        <v>0</v>
      </c>
      <c r="AO255">
        <f>$AJ255*$T255+$AK255*$S255+$AL255*$V255-$AM255*$U255</f>
        <v>2.1329270937855971E-2</v>
      </c>
      <c r="AP255">
        <f>$AJ255*$U255-$AK255*$V255+$AL255*$S255+$AM255*$T255</f>
        <v>-2.3875242801993116E-2</v>
      </c>
      <c r="AQ255">
        <f>$AJ255*$V255+$AK255*$U255-$AL255*$T255+$AM255*$S255</f>
        <v>0.98049781482779397</v>
      </c>
      <c r="AR255">
        <f t="shared" si="155"/>
        <v>0</v>
      </c>
      <c r="AS255">
        <f t="shared" si="156"/>
        <v>2.1329270937855971E-2</v>
      </c>
      <c r="AT255">
        <f t="shared" si="157"/>
        <v>-2.3875242801993116E-2</v>
      </c>
      <c r="AU255">
        <f t="shared" si="158"/>
        <v>-1.9502185172206032E-2</v>
      </c>
      <c r="AV255">
        <f t="shared" si="159"/>
        <v>-0.12078315715572191</v>
      </c>
      <c r="AW255">
        <f t="shared" si="160"/>
        <v>0.1049593107305018</v>
      </c>
      <c r="AX255">
        <f t="shared" si="161"/>
        <v>0.10428524917461601</v>
      </c>
      <c r="AY255">
        <f t="shared" si="162"/>
        <v>6.495927922693924E-2</v>
      </c>
      <c r="AZ255">
        <f t="shared" si="163"/>
        <v>0</v>
      </c>
      <c r="BA255">
        <f t="shared" si="164"/>
        <v>0.15959282908435149</v>
      </c>
      <c r="BB255">
        <f t="shared" si="165"/>
        <v>0.11895116538353379</v>
      </c>
      <c r="BC255">
        <f t="shared" si="166"/>
        <v>-3.7764569247406399E-2</v>
      </c>
      <c r="BD255">
        <f t="shared" si="167"/>
        <v>-44.767875129575835</v>
      </c>
      <c r="BE255">
        <f t="shared" si="168"/>
        <v>18.440688217403668</v>
      </c>
      <c r="BF255">
        <f t="shared" si="169"/>
        <v>38.875351871740889</v>
      </c>
      <c r="BG255">
        <f t="shared" si="170"/>
        <v>6.9482947184247985</v>
      </c>
      <c r="BH255">
        <f t="shared" si="171"/>
        <v>0</v>
      </c>
      <c r="BI255">
        <f t="shared" si="172"/>
        <v>33.697873560625787</v>
      </c>
      <c r="BJ255">
        <f t="shared" si="173"/>
        <v>51.821514326098082</v>
      </c>
      <c r="BK255">
        <f t="shared" si="174"/>
        <v>-10.765395612709689</v>
      </c>
    </row>
    <row r="256" spans="2:63" x14ac:dyDescent="0.25">
      <c r="B256">
        <v>246</v>
      </c>
      <c r="C256">
        <f>'Исходные данные'!A249/9.81</f>
        <v>-0.96158511722731899</v>
      </c>
      <c r="D256">
        <f>'Исходные данные'!B249/9.81</f>
        <v>-6.6383588175331285E-2</v>
      </c>
      <c r="E256">
        <f>'Исходные данные'!C249/9.81</f>
        <v>-4.8323343527013243E-2</v>
      </c>
      <c r="F256">
        <f>'Исходные данные'!D249</f>
        <v>-1.9331399999999999E-2</v>
      </c>
      <c r="G256">
        <f>'Исходные данные'!E249</f>
        <v>0.151979</v>
      </c>
      <c r="H256">
        <f>'Исходные данные'!F249</f>
        <v>5.2862899999999997E-2</v>
      </c>
      <c r="I256">
        <f>'Исходные данные'!G249</f>
        <v>7.2421899999999999</v>
      </c>
      <c r="J256">
        <f>'Исходные данные'!H249</f>
        <v>62.3215</v>
      </c>
      <c r="K256">
        <f>'Исходные данные'!I249</f>
        <v>0.70078099999999999</v>
      </c>
      <c r="L256">
        <f>'Исходные данные'!J249</f>
        <v>17955750</v>
      </c>
      <c r="M256">
        <f t="shared" si="175"/>
        <v>5.7884999999999999E-2</v>
      </c>
      <c r="O256">
        <f t="shared" si="180"/>
        <v>0.63439959755362807</v>
      </c>
      <c r="P256">
        <f t="shared" si="181"/>
        <v>0.17903340151364286</v>
      </c>
      <c r="Q256">
        <f t="shared" si="182"/>
        <v>0.69351138459077499</v>
      </c>
      <c r="R256">
        <f t="shared" si="183"/>
        <v>-0.21202591779947885</v>
      </c>
      <c r="S256">
        <f t="shared" si="184"/>
        <v>0.66053784731424969</v>
      </c>
      <c r="T256">
        <f t="shared" si="185"/>
        <v>-0.18640985601062365</v>
      </c>
      <c r="U256">
        <f t="shared" si="186"/>
        <v>-0.72208513188218293</v>
      </c>
      <c r="V256">
        <f t="shared" si="187"/>
        <v>0.22076171526300001</v>
      </c>
      <c r="W256">
        <f t="shared" si="188"/>
        <v>-4.5723012116291185E-2</v>
      </c>
      <c r="X256">
        <f t="shared" si="189"/>
        <v>2.8335006196670853E-2</v>
      </c>
      <c r="Y256">
        <f>($O255*$G256-$QP255*$H256+$R255*$F256)/2</f>
        <v>5.1488951375374563E-2</v>
      </c>
      <c r="Z256">
        <f t="shared" si="190"/>
        <v>3.8043629871296426E-2</v>
      </c>
      <c r="AA256">
        <f t="shared" si="191"/>
        <v>0.49777514213103857</v>
      </c>
      <c r="AB256">
        <f t="shared" si="192"/>
        <v>9.7820699806204087E-2</v>
      </c>
      <c r="AC256">
        <f t="shared" si="193"/>
        <v>0.60607379413549933</v>
      </c>
      <c r="AD256">
        <f t="shared" si="194"/>
        <v>-0.23015905982836884</v>
      </c>
      <c r="AE256">
        <f t="shared" si="195"/>
        <v>4.1554450866012484E-2</v>
      </c>
      <c r="AF256">
        <f t="shared" si="196"/>
        <v>2.3826922417352309E-2</v>
      </c>
      <c r="AG256">
        <f t="shared" si="197"/>
        <v>2.5322900899006073E-2</v>
      </c>
      <c r="AH256">
        <f t="shared" si="198"/>
        <v>4.8207229306675373E-3</v>
      </c>
      <c r="AI256">
        <f t="shared" si="199"/>
        <v>5.439653755684748E-2</v>
      </c>
      <c r="AJ256">
        <f t="shared" si="176"/>
        <v>0.20794782726922523</v>
      </c>
      <c r="AK256">
        <f t="shared" si="177"/>
        <v>-0.65761704146974131</v>
      </c>
      <c r="AL256">
        <f t="shared" si="178"/>
        <v>0.17041873796399928</v>
      </c>
      <c r="AM256">
        <f t="shared" si="179"/>
        <v>0.62432903676850726</v>
      </c>
      <c r="AN256">
        <f>$AJ256*$S256-$AK256*$T256-$AL256*$U256-$AM256*$V256</f>
        <v>0</v>
      </c>
      <c r="AO256">
        <f>$AJ256*$T256+$AK256*$S256+$AL256*$V256-$AM256*$U256</f>
        <v>1.5296178290185092E-2</v>
      </c>
      <c r="AP256">
        <f>$AJ256*$U256-$AK256*$V256+$AL256*$S256+$AM256*$T256</f>
        <v>-8.7924277477899188E-3</v>
      </c>
      <c r="AQ256">
        <f>$AJ256*$V256+$AK256*$U256-$AL256*$T256+$AM256*$S256</f>
        <v>0.96492309751904748</v>
      </c>
      <c r="AR256">
        <f t="shared" si="155"/>
        <v>0</v>
      </c>
      <c r="AS256">
        <f t="shared" si="156"/>
        <v>1.5296178290185092E-2</v>
      </c>
      <c r="AT256">
        <f t="shared" si="157"/>
        <v>-8.7924277477899188E-3</v>
      </c>
      <c r="AU256">
        <f t="shared" si="158"/>
        <v>-3.5076902480952521E-2</v>
      </c>
      <c r="AV256">
        <f t="shared" si="159"/>
        <v>-9.072989553065848E-2</v>
      </c>
      <c r="AW256">
        <f t="shared" si="160"/>
        <v>5.6620677553582466E-2</v>
      </c>
      <c r="AX256">
        <f t="shared" si="161"/>
        <v>9.1049949463076138E-2</v>
      </c>
      <c r="AY256">
        <f t="shared" si="162"/>
        <v>7.415206579423772E-2</v>
      </c>
      <c r="AZ256">
        <f t="shared" si="163"/>
        <v>0</v>
      </c>
      <c r="BA256">
        <f t="shared" si="164"/>
        <v>0.1279574944528932</v>
      </c>
      <c r="BB256">
        <f t="shared" si="165"/>
        <v>9.9334292392647489E-2</v>
      </c>
      <c r="BC256">
        <f t="shared" si="166"/>
        <v>5.0382171012988627E-3</v>
      </c>
      <c r="BD256">
        <f t="shared" si="167"/>
        <v>-44.368679930180633</v>
      </c>
      <c r="BE256">
        <f t="shared" si="168"/>
        <v>18.29421525915204</v>
      </c>
      <c r="BF256">
        <f t="shared" si="169"/>
        <v>37.875739331164091</v>
      </c>
      <c r="BG256">
        <f t="shared" si="170"/>
        <v>6.5796641024362561</v>
      </c>
      <c r="BH256">
        <f t="shared" si="171"/>
        <v>0</v>
      </c>
      <c r="BI256">
        <f t="shared" si="172"/>
        <v>33.467371605500411</v>
      </c>
      <c r="BJ256">
        <f t="shared" si="173"/>
        <v>51.791146844131262</v>
      </c>
      <c r="BK256">
        <f t="shared" si="174"/>
        <v>-11.598358446135261</v>
      </c>
    </row>
    <row r="257" spans="2:63" x14ac:dyDescent="0.25">
      <c r="B257">
        <v>247</v>
      </c>
      <c r="C257">
        <f>'Исходные данные'!A250/9.81</f>
        <v>-0.96402548419979617</v>
      </c>
      <c r="D257">
        <f>'Исходные данные'!B250/9.81</f>
        <v>-4.6859021406727826E-2</v>
      </c>
      <c r="E257">
        <f>'Исходные данные'!C250/9.81</f>
        <v>-5.1007951070336392E-2</v>
      </c>
      <c r="F257">
        <f>'Исходные данные'!D250</f>
        <v>1.8239700000000001E-2</v>
      </c>
      <c r="G257">
        <f>'Исходные данные'!E250</f>
        <v>9.0825799999999998E-2</v>
      </c>
      <c r="H257">
        <f>'Исходные данные'!F250</f>
        <v>3.74081E-2</v>
      </c>
      <c r="I257">
        <f>'Исходные данные'!G250</f>
        <v>6.1558599999999997</v>
      </c>
      <c r="J257">
        <f>'Исходные данные'!H250</f>
        <v>63.4148</v>
      </c>
      <c r="K257">
        <f>'Исходные данные'!I250</f>
        <v>-0.70078099999999999</v>
      </c>
      <c r="L257">
        <f>'Исходные данные'!J250</f>
        <v>18014444</v>
      </c>
      <c r="M257">
        <f t="shared" si="175"/>
        <v>5.8694000000000003E-2</v>
      </c>
      <c r="O257">
        <f t="shared" si="180"/>
        <v>0.63652040291946022</v>
      </c>
      <c r="P257">
        <f t="shared" si="181"/>
        <v>0.18984419213798381</v>
      </c>
      <c r="Q257">
        <f t="shared" si="182"/>
        <v>0.70907616331516765</v>
      </c>
      <c r="R257">
        <f t="shared" si="183"/>
        <v>-0.20635175983549614</v>
      </c>
      <c r="S257">
        <f t="shared" si="184"/>
        <v>0.64518583268087704</v>
      </c>
      <c r="T257">
        <f t="shared" si="185"/>
        <v>-0.19242868354633347</v>
      </c>
      <c r="U257">
        <f t="shared" si="186"/>
        <v>-0.71872934907405361</v>
      </c>
      <c r="V257">
        <f t="shared" si="187"/>
        <v>0.20916098114685996</v>
      </c>
      <c r="W257">
        <f t="shared" si="188"/>
        <v>-2.916137755625926E-2</v>
      </c>
      <c r="X257">
        <f t="shared" si="189"/>
        <v>2.8385812585140491E-2</v>
      </c>
      <c r="Y257">
        <f>($O256*$G257-$QP256*$H257+$R256*$F257)/2</f>
        <v>2.6876280917299579E-2</v>
      </c>
      <c r="Z257">
        <f t="shared" si="190"/>
        <v>1.3671547951461666E-2</v>
      </c>
      <c r="AA257">
        <f t="shared" si="191"/>
        <v>0.67527025810510999</v>
      </c>
      <c r="AB257">
        <f t="shared" si="192"/>
        <v>0.28230740884716754</v>
      </c>
      <c r="AC257">
        <f t="shared" si="193"/>
        <v>0.85050333093663133</v>
      </c>
      <c r="AD257">
        <f t="shared" si="194"/>
        <v>-0.15709325631379795</v>
      </c>
      <c r="AE257">
        <f t="shared" si="195"/>
        <v>-1.853075039156836E-2</v>
      </c>
      <c r="AF257">
        <f t="shared" si="196"/>
        <v>-4.6824416978138529E-2</v>
      </c>
      <c r="AG257">
        <f t="shared" si="197"/>
        <v>-7.1180121191265516E-2</v>
      </c>
      <c r="AH257">
        <f t="shared" si="198"/>
        <v>-2.490645917144994E-2</v>
      </c>
      <c r="AI257">
        <f t="shared" si="199"/>
        <v>9.0679965244146107E-2</v>
      </c>
      <c r="AJ257">
        <f t="shared" si="176"/>
        <v>0.20571567389515807</v>
      </c>
      <c r="AK257">
        <f t="shared" si="177"/>
        <v>-0.65945985340245139</v>
      </c>
      <c r="AL257">
        <f t="shared" si="178"/>
        <v>0.17878519526823403</v>
      </c>
      <c r="AM257">
        <f t="shared" si="179"/>
        <v>0.64220397704371479</v>
      </c>
      <c r="AN257">
        <f>$AJ257*$S257-$AK257*$T257-$AL257*$U257-$AM257*$V257</f>
        <v>0</v>
      </c>
      <c r="AO257">
        <f>$AJ257*$T257+$AK257*$S257+$AL257*$V257-$AM257*$U257</f>
        <v>3.3905982300672599E-2</v>
      </c>
      <c r="AP257">
        <f>$AJ257*$U257-$AK257*$V257+$AL257*$S257+$AM257*$T257</f>
        <v>-1.814941321896911E-2</v>
      </c>
      <c r="AQ257">
        <f>$AJ257*$V257+$AK257*$U257-$AL257*$T257+$AM257*$S257</f>
        <v>0.96574515080857393</v>
      </c>
      <c r="AR257">
        <f t="shared" si="155"/>
        <v>0</v>
      </c>
      <c r="AS257">
        <f t="shared" si="156"/>
        <v>3.3905982300672599E-2</v>
      </c>
      <c r="AT257">
        <f t="shared" si="157"/>
        <v>-1.814941321896911E-2</v>
      </c>
      <c r="AU257">
        <f t="shared" si="158"/>
        <v>-3.4254849191426073E-2</v>
      </c>
      <c r="AV257">
        <f t="shared" si="159"/>
        <v>-6.0145883638267714E-2</v>
      </c>
      <c r="AW257">
        <f t="shared" si="160"/>
        <v>5.6877196886507005E-2</v>
      </c>
      <c r="AX257">
        <f t="shared" si="161"/>
        <v>4.6946970093693897E-2</v>
      </c>
      <c r="AY257">
        <f t="shared" si="162"/>
        <v>2.8120433014717887E-2</v>
      </c>
      <c r="AZ257">
        <f t="shared" si="163"/>
        <v>0</v>
      </c>
      <c r="BA257">
        <f t="shared" si="164"/>
        <v>7.8300609686036055E-2</v>
      </c>
      <c r="BB257">
        <f t="shared" si="165"/>
        <v>5.6210463577120104E-2</v>
      </c>
      <c r="BC257">
        <f t="shared" si="166"/>
        <v>-2.6282634087554727E-2</v>
      </c>
      <c r="BD257">
        <f t="shared" si="167"/>
        <v>-46.279184742622505</v>
      </c>
      <c r="BE257">
        <f t="shared" si="168"/>
        <v>16.507178964327643</v>
      </c>
      <c r="BF257">
        <f t="shared" si="169"/>
        <v>39.227580705566702</v>
      </c>
      <c r="BG257">
        <f t="shared" si="170"/>
        <v>7.2278964804082069</v>
      </c>
      <c r="BH257">
        <f t="shared" si="171"/>
        <v>0</v>
      </c>
      <c r="BI257">
        <f t="shared" si="172"/>
        <v>32.955421201864802</v>
      </c>
      <c r="BJ257">
        <f t="shared" si="173"/>
        <v>53.727775294640601</v>
      </c>
      <c r="BK257">
        <f t="shared" si="174"/>
        <v>-9.3321455564007323</v>
      </c>
    </row>
    <row r="258" spans="2:63" x14ac:dyDescent="0.25">
      <c r="B258">
        <v>248</v>
      </c>
      <c r="C258">
        <f>'Исходные данные'!A251/9.81</f>
        <v>-0.96963914373088678</v>
      </c>
      <c r="D258">
        <f>'Исходные данные'!B251/9.81</f>
        <v>-4.1489704383282359E-2</v>
      </c>
      <c r="E258">
        <f>'Исходные данные'!C251/9.81</f>
        <v>-4.5882772680937815E-2</v>
      </c>
      <c r="F258">
        <f>'Исходные данные'!D251</f>
        <v>-7.6071300000000001E-3</v>
      </c>
      <c r="G258">
        <f>'Исходные данные'!E251</f>
        <v>4.6593000000000002E-2</v>
      </c>
      <c r="H258">
        <f>'Исходные данные'!F251</f>
        <v>6.3921099999999995E-2</v>
      </c>
      <c r="I258">
        <f>'Исходные данные'!G251</f>
        <v>6.1558599999999997</v>
      </c>
      <c r="J258">
        <f>'Исходные данные'!H251</f>
        <v>63.4148</v>
      </c>
      <c r="K258">
        <f>'Исходные данные'!I251</f>
        <v>-0.70078099999999999</v>
      </c>
      <c r="L258">
        <f>'Исходные данные'!J251</f>
        <v>18084934</v>
      </c>
      <c r="M258">
        <f t="shared" si="175"/>
        <v>7.0489999999999997E-2</v>
      </c>
      <c r="O258">
        <f t="shared" si="180"/>
        <v>0.63391060100766805</v>
      </c>
      <c r="P258">
        <f t="shared" si="181"/>
        <v>0.18875359371283221</v>
      </c>
      <c r="Q258">
        <f t="shared" si="182"/>
        <v>0.69262783012995477</v>
      </c>
      <c r="R258">
        <f t="shared" si="183"/>
        <v>-0.20173574985656062</v>
      </c>
      <c r="S258">
        <f t="shared" si="184"/>
        <v>0.66177034291938019</v>
      </c>
      <c r="T258">
        <f t="shared" si="185"/>
        <v>-0.19704912686433421</v>
      </c>
      <c r="U258">
        <f t="shared" si="186"/>
        <v>-0.7230681359989779</v>
      </c>
      <c r="V258">
        <f t="shared" si="187"/>
        <v>0.21060183588893713</v>
      </c>
      <c r="W258">
        <f t="shared" si="188"/>
        <v>-9.2017923761921281E-3</v>
      </c>
      <c r="X258">
        <f t="shared" si="189"/>
        <v>2.504869121811986E-2</v>
      </c>
      <c r="Y258">
        <f>($O257*$G258-$QP257*$H258+$R257*$F258)/2</f>
        <v>1.5613569898011905E-2</v>
      </c>
      <c r="Z258">
        <f t="shared" si="190"/>
        <v>2.7463264662789946E-2</v>
      </c>
      <c r="AA258">
        <f t="shared" si="191"/>
        <v>0.61408101782825841</v>
      </c>
      <c r="AB258">
        <f t="shared" si="192"/>
        <v>0.15987342250287273</v>
      </c>
      <c r="AC258">
        <f t="shared" si="193"/>
        <v>0.51518861133145955</v>
      </c>
      <c r="AD258">
        <f t="shared" si="194"/>
        <v>-0.17463671372213324</v>
      </c>
      <c r="AE258">
        <f t="shared" si="195"/>
        <v>1.256185447200955E-2</v>
      </c>
      <c r="AF258">
        <f t="shared" si="196"/>
        <v>1.6778019764810942E-2</v>
      </c>
      <c r="AG258">
        <f t="shared" si="197"/>
        <v>0.10854072881473421</v>
      </c>
      <c r="AH258">
        <f t="shared" si="198"/>
        <v>-1.7754488023174201E-2</v>
      </c>
      <c r="AI258">
        <f t="shared" si="199"/>
        <v>0.11196255531026006</v>
      </c>
      <c r="AJ258">
        <f t="shared" si="176"/>
        <v>0.20250360135127735</v>
      </c>
      <c r="AK258">
        <f t="shared" si="177"/>
        <v>-0.65481417427043964</v>
      </c>
      <c r="AL258">
        <f t="shared" si="178"/>
        <v>0.17797065454262279</v>
      </c>
      <c r="AM258">
        <f t="shared" si="179"/>
        <v>0.6346821493208924</v>
      </c>
      <c r="AN258">
        <f>$AJ258*$S258-$AK258*$T258-$AL258*$U258-$AM258*$V258</f>
        <v>0</v>
      </c>
      <c r="AO258">
        <f>$AJ258*$T258+$AK258*$S258+$AL258*$V258-$AM258*$U258</f>
        <v>2.3159626753742779E-2</v>
      </c>
      <c r="AP258">
        <f>$AJ258*$U258-$AK258*$V258+$AL258*$S258+$AM258*$T258</f>
        <v>-1.5806696568498022E-2</v>
      </c>
      <c r="AQ258">
        <f>$AJ258*$V258+$AK258*$U258-$AL258*$T258+$AM258*$S258</f>
        <v>0.97120568032013133</v>
      </c>
      <c r="AR258">
        <f t="shared" si="155"/>
        <v>0</v>
      </c>
      <c r="AS258">
        <f t="shared" si="156"/>
        <v>2.3159626753742779E-2</v>
      </c>
      <c r="AT258">
        <f t="shared" si="157"/>
        <v>-1.5806696568498022E-2</v>
      </c>
      <c r="AU258">
        <f t="shared" si="158"/>
        <v>-2.8794319679868674E-2</v>
      </c>
      <c r="AV258">
        <f t="shared" si="159"/>
        <v>-1.794056432374809E-2</v>
      </c>
      <c r="AW258">
        <f t="shared" si="160"/>
        <v>4.885076623534311E-2</v>
      </c>
      <c r="AX258">
        <f t="shared" si="161"/>
        <v>1.9005089368479298E-2</v>
      </c>
      <c r="AY258">
        <f t="shared" si="162"/>
        <v>5.4583769055349722E-2</v>
      </c>
      <c r="AZ258">
        <f t="shared" si="163"/>
        <v>0</v>
      </c>
      <c r="BA258">
        <f t="shared" si="164"/>
        <v>7.9333451717770953E-2</v>
      </c>
      <c r="BB258">
        <f t="shared" si="165"/>
        <v>4.5055098258686196E-3</v>
      </c>
      <c r="BC258">
        <f t="shared" si="166"/>
        <v>7.6610756425226495E-4</v>
      </c>
      <c r="BD258">
        <f t="shared" si="167"/>
        <v>-45.226168600038363</v>
      </c>
      <c r="BE258">
        <f t="shared" si="168"/>
        <v>16.209916718896583</v>
      </c>
      <c r="BF258">
        <f t="shared" si="169"/>
        <v>39.08973187982474</v>
      </c>
      <c r="BG258">
        <f t="shared" si="170"/>
        <v>7.2618189353119753</v>
      </c>
      <c r="BH258">
        <f t="shared" si="171"/>
        <v>0</v>
      </c>
      <c r="BI258">
        <f t="shared" si="172"/>
        <v>33.122178359631029</v>
      </c>
      <c r="BJ258">
        <f t="shared" si="173"/>
        <v>53.725253397486973</v>
      </c>
      <c r="BK258">
        <f t="shared" si="174"/>
        <v>-8.7373344607016534</v>
      </c>
    </row>
    <row r="259" spans="2:63" x14ac:dyDescent="0.25">
      <c r="B259">
        <v>249</v>
      </c>
      <c r="C259">
        <f>'Исходные данные'!A252/9.81</f>
        <v>-0.98281855249745165</v>
      </c>
      <c r="D259">
        <f>'Исходные данные'!B252/9.81</f>
        <v>-4.344220183486238E-2</v>
      </c>
      <c r="E259">
        <f>'Исходные данные'!C252/9.81</f>
        <v>-4.4418450560652391E-2</v>
      </c>
      <c r="F259">
        <f>'Исходные данные'!D252</f>
        <v>-7.8885800000000006E-2</v>
      </c>
      <c r="G259">
        <f>'Исходные данные'!E252</f>
        <v>2.95394E-2</v>
      </c>
      <c r="H259">
        <f>'Исходные данные'!F252</f>
        <v>5.8458599999999999E-2</v>
      </c>
      <c r="I259">
        <f>'Исходные данные'!G252</f>
        <v>7.2421899999999999</v>
      </c>
      <c r="J259">
        <f>'Исходные данные'!H252</f>
        <v>63.4148</v>
      </c>
      <c r="K259">
        <f>'Исходные данные'!I252</f>
        <v>-1.4015599999999999</v>
      </c>
      <c r="L259">
        <f>'Исходные данные'!J252</f>
        <v>18143201</v>
      </c>
      <c r="M259">
        <f t="shared" si="175"/>
        <v>5.8266999999999999E-2</v>
      </c>
      <c r="O259">
        <f t="shared" si="180"/>
        <v>0.64192569167516533</v>
      </c>
      <c r="P259">
        <f t="shared" si="181"/>
        <v>0.1922843937466506</v>
      </c>
      <c r="Q259">
        <f t="shared" si="182"/>
        <v>0.70901711386394761</v>
      </c>
      <c r="R259">
        <f t="shared" si="183"/>
        <v>-0.20230089230403114</v>
      </c>
      <c r="S259">
        <f t="shared" si="184"/>
        <v>0.64666392728623046</v>
      </c>
      <c r="T259">
        <f t="shared" si="185"/>
        <v>-0.19370369939794005</v>
      </c>
      <c r="U259">
        <f t="shared" si="186"/>
        <v>-0.71425057029252248</v>
      </c>
      <c r="V259">
        <f t="shared" si="187"/>
        <v>0.20379413257233039</v>
      </c>
      <c r="W259">
        <f t="shared" si="188"/>
        <v>3.111678612067844E-3</v>
      </c>
      <c r="X259">
        <f t="shared" si="189"/>
        <v>-1.7786693046114221E-3</v>
      </c>
      <c r="Y259">
        <f>($O258*$G259-$QP258*$H259+$R258*$F259)/2</f>
        <v>1.7319712411720291E-2</v>
      </c>
      <c r="Z259">
        <f t="shared" si="190"/>
        <v>4.8635847324126645E-2</v>
      </c>
      <c r="AA259">
        <f t="shared" si="191"/>
        <v>0.72113393684989036</v>
      </c>
      <c r="AB259">
        <f t="shared" si="192"/>
        <v>0.22903259774612916</v>
      </c>
      <c r="AC259">
        <f t="shared" si="193"/>
        <v>0.86452717615637198</v>
      </c>
      <c r="AD259">
        <f t="shared" si="194"/>
        <v>-0.23666863342391906</v>
      </c>
      <c r="AE259">
        <f t="shared" si="195"/>
        <v>-3.8283430711302517E-2</v>
      </c>
      <c r="AF259">
        <f t="shared" si="196"/>
        <v>-1.7678966817072268E-2</v>
      </c>
      <c r="AG259">
        <f t="shared" si="197"/>
        <v>-7.5448807814742322E-2</v>
      </c>
      <c r="AH259">
        <f t="shared" si="198"/>
        <v>1.5332486595285567E-2</v>
      </c>
      <c r="AI259">
        <f t="shared" si="199"/>
        <v>8.7782542003560005E-2</v>
      </c>
      <c r="AJ259">
        <f t="shared" si="176"/>
        <v>0.21079604191159995</v>
      </c>
      <c r="AK259">
        <f t="shared" si="177"/>
        <v>-0.67117831691677809</v>
      </c>
      <c r="AL259">
        <f t="shared" si="178"/>
        <v>0.17947937951967521</v>
      </c>
      <c r="AM259">
        <f t="shared" si="179"/>
        <v>0.65996857150156374</v>
      </c>
      <c r="AN259">
        <f>$AJ259*$S259-$AK259*$T259-$AL259*$U259-$AM259*$V259</f>
        <v>0</v>
      </c>
      <c r="AO259">
        <f>$AJ259*$T259+$AK259*$S259+$AL259*$V259-$AM259*$U259</f>
        <v>3.310099357047952E-2</v>
      </c>
      <c r="AP259">
        <f>$AJ259*$U259-$AK259*$V259+$AL259*$S259+$AM259*$T259</f>
        <v>-2.5554503612493049E-2</v>
      </c>
      <c r="AQ259">
        <f>$AJ259*$V259+$AK259*$U259-$AL259*$T259+$AM259*$S259</f>
        <v>0.98389218024813185</v>
      </c>
      <c r="AR259">
        <f t="shared" si="155"/>
        <v>0</v>
      </c>
      <c r="AS259">
        <f t="shared" si="156"/>
        <v>3.310099357047952E-2</v>
      </c>
      <c r="AT259">
        <f t="shared" si="157"/>
        <v>-2.5554503612493049E-2</v>
      </c>
      <c r="AU259">
        <f t="shared" si="158"/>
        <v>-1.6107819751868147E-2</v>
      </c>
      <c r="AV259">
        <f t="shared" si="159"/>
        <v>6.050795037791273E-3</v>
      </c>
      <c r="AW259">
        <f t="shared" si="160"/>
        <v>-3.2148268976960959E-3</v>
      </c>
      <c r="AX259">
        <f t="shared" si="161"/>
        <v>2.3680091046508769E-2</v>
      </c>
      <c r="AY259">
        <f t="shared" si="162"/>
        <v>9.9137425100850232E-2</v>
      </c>
      <c r="AZ259">
        <f t="shared" si="163"/>
        <v>0</v>
      </c>
      <c r="BA259">
        <f t="shared" si="164"/>
        <v>7.238385205934314E-2</v>
      </c>
      <c r="BB259">
        <f t="shared" si="165"/>
        <v>-7.5568462636694377E-3</v>
      </c>
      <c r="BC259">
        <f t="shared" si="166"/>
        <v>7.2224826365719932E-2</v>
      </c>
      <c r="BD259">
        <f t="shared" si="167"/>
        <v>-46.63827542442516</v>
      </c>
      <c r="BE259">
        <f t="shared" si="168"/>
        <v>16.484088424167485</v>
      </c>
      <c r="BF259">
        <f t="shared" si="169"/>
        <v>39.511985968106501</v>
      </c>
      <c r="BG259">
        <f t="shared" si="170"/>
        <v>6.1591423482865117</v>
      </c>
      <c r="BH259">
        <f t="shared" si="171"/>
        <v>0</v>
      </c>
      <c r="BI259">
        <f t="shared" si="172"/>
        <v>32.145153682713641</v>
      </c>
      <c r="BJ259">
        <f t="shared" si="173"/>
        <v>54.309981680739163</v>
      </c>
      <c r="BK259">
        <f t="shared" si="174"/>
        <v>-9.641863410264536</v>
      </c>
    </row>
    <row r="260" spans="2:63" x14ac:dyDescent="0.25">
      <c r="B260">
        <v>250</v>
      </c>
      <c r="C260">
        <f>'Исходные данные'!A253/9.81</f>
        <v>-0.96353720693170219</v>
      </c>
      <c r="D260">
        <f>'Исходные данные'!B253/9.81</f>
        <v>-3.1727420998980634E-2</v>
      </c>
      <c r="E260">
        <f>'Исходные данные'!C253/9.81</f>
        <v>-4.8079306829765543E-2</v>
      </c>
      <c r="F260">
        <f>'Исходные данные'!D253</f>
        <v>-0.10206800000000001</v>
      </c>
      <c r="G260">
        <f>'Исходные данные'!E253</f>
        <v>1.5609E-3</v>
      </c>
      <c r="H260">
        <f>'Исходные данные'!F253</f>
        <v>5.0331500000000001E-2</v>
      </c>
      <c r="I260">
        <f>'Исходные данные'!G253</f>
        <v>7.2421899999999999</v>
      </c>
      <c r="J260">
        <f>'Исходные данные'!H253</f>
        <v>63.4148</v>
      </c>
      <c r="K260">
        <f>'Исходные данные'!I253</f>
        <v>-1.4015599999999999</v>
      </c>
      <c r="L260">
        <f>'Исходные данные'!J253</f>
        <v>18205411</v>
      </c>
      <c r="M260">
        <f t="shared" si="175"/>
        <v>6.2210000000000001E-2</v>
      </c>
      <c r="O260">
        <f t="shared" si="180"/>
        <v>0.63840743327363292</v>
      </c>
      <c r="P260">
        <f t="shared" si="181"/>
        <v>0.18824865088832748</v>
      </c>
      <c r="Q260">
        <f t="shared" si="182"/>
        <v>0.69270103515547332</v>
      </c>
      <c r="R260">
        <f t="shared" si="183"/>
        <v>-0.19642840257052435</v>
      </c>
      <c r="S260">
        <f t="shared" si="184"/>
        <v>0.66402522991603452</v>
      </c>
      <c r="T260">
        <f t="shared" si="185"/>
        <v>-0.19580262881106983</v>
      </c>
      <c r="U260">
        <f t="shared" si="186"/>
        <v>-0.72049750701294935</v>
      </c>
      <c r="V260">
        <f t="shared" si="187"/>
        <v>0.20431061479045423</v>
      </c>
      <c r="W260">
        <f t="shared" si="188"/>
        <v>1.435074302445162E-2</v>
      </c>
      <c r="X260">
        <f t="shared" si="189"/>
        <v>-1.4759202584330066E-2</v>
      </c>
      <c r="Y260">
        <f>($O259*$G260-$QP259*$H260+$R259*$F260)/2</f>
        <v>1.0825214643911809E-2</v>
      </c>
      <c r="Z260">
        <f t="shared" si="190"/>
        <v>5.2488589219306575E-2</v>
      </c>
      <c r="AA260">
        <f t="shared" si="191"/>
        <v>0.59380713889778702</v>
      </c>
      <c r="AB260">
        <f t="shared" si="192"/>
        <v>0.15672652524774633</v>
      </c>
      <c r="AC260">
        <f t="shared" si="193"/>
        <v>0.5209181581172555</v>
      </c>
      <c r="AD260">
        <f t="shared" si="194"/>
        <v>-0.17006697052232314</v>
      </c>
      <c r="AE260">
        <f t="shared" si="195"/>
        <v>3.1606757640316202E-2</v>
      </c>
      <c r="AF260">
        <f t="shared" si="196"/>
        <v>2.3356249658020911E-2</v>
      </c>
      <c r="AG260">
        <f t="shared" si="197"/>
        <v>0.12355313623391533</v>
      </c>
      <c r="AH260">
        <f t="shared" si="198"/>
        <v>-2.1172909298933083E-2</v>
      </c>
      <c r="AI260">
        <f t="shared" si="199"/>
        <v>0.13137035848333053</v>
      </c>
      <c r="AJ260">
        <f t="shared" si="176"/>
        <v>0.19391805521713862</v>
      </c>
      <c r="AK260">
        <f t="shared" si="177"/>
        <v>-0.65466606737596178</v>
      </c>
      <c r="AL260">
        <f t="shared" si="178"/>
        <v>0.17806191761685716</v>
      </c>
      <c r="AM260">
        <f t="shared" si="179"/>
        <v>0.63077638958641336</v>
      </c>
      <c r="AN260">
        <f>$AJ260*$S260-$AK260*$T260-$AL260*$U260-$AM260*$V260</f>
        <v>0</v>
      </c>
      <c r="AO260">
        <f>$AJ260*$T260+$AK260*$S260+$AL260*$V260-$AM260*$U260</f>
        <v>1.8168305145711883E-2</v>
      </c>
      <c r="AP260">
        <f>$AJ260*$U260-$AK260*$V260+$AL260*$S260+$AM260*$T260</f>
        <v>-1.1232318128867838E-2</v>
      </c>
      <c r="AQ260">
        <f>$AJ260*$V260+$AK260*$U260-$AL260*$T260+$AM260*$S260</f>
        <v>0.96502121523197992</v>
      </c>
      <c r="AR260">
        <f t="shared" si="155"/>
        <v>0</v>
      </c>
      <c r="AS260">
        <f t="shared" si="156"/>
        <v>1.8168305145711883E-2</v>
      </c>
      <c r="AT260">
        <f t="shared" si="157"/>
        <v>-1.1232318128867838E-2</v>
      </c>
      <c r="AU260">
        <f t="shared" si="158"/>
        <v>-3.4978784768020077E-2</v>
      </c>
      <c r="AV260">
        <f t="shared" si="159"/>
        <v>2.801946239707398E-2</v>
      </c>
      <c r="AW260">
        <f t="shared" si="160"/>
        <v>-2.9989682654873132E-2</v>
      </c>
      <c r="AX260">
        <f t="shared" si="161"/>
        <v>1.1570707383979239E-2</v>
      </c>
      <c r="AY260">
        <f t="shared" si="162"/>
        <v>0.10312845030323231</v>
      </c>
      <c r="AZ260">
        <f t="shared" si="163"/>
        <v>0</v>
      </c>
      <c r="BA260">
        <f t="shared" si="164"/>
        <v>5.1267619369537921E-2</v>
      </c>
      <c r="BB260">
        <f t="shared" si="165"/>
        <v>-2.6570322347993815E-2</v>
      </c>
      <c r="BC260">
        <f t="shared" si="166"/>
        <v>9.8077633023864741E-2</v>
      </c>
      <c r="BD260">
        <f t="shared" si="167"/>
        <v>-45.566136293060993</v>
      </c>
      <c r="BE260">
        <f t="shared" si="168"/>
        <v>16.109073729676755</v>
      </c>
      <c r="BF260">
        <f t="shared" si="169"/>
        <v>39.325749665887599</v>
      </c>
      <c r="BG260">
        <f t="shared" si="170"/>
        <v>6.0263117143814986</v>
      </c>
      <c r="BH260">
        <f t="shared" si="171"/>
        <v>0</v>
      </c>
      <c r="BI260">
        <f t="shared" si="172"/>
        <v>31.995411316055595</v>
      </c>
      <c r="BJ260">
        <f t="shared" si="173"/>
        <v>54.472355133748295</v>
      </c>
      <c r="BK260">
        <f t="shared" si="174"/>
        <v>-9.2144845959461037</v>
      </c>
    </row>
    <row r="261" spans="2:63" x14ac:dyDescent="0.25">
      <c r="B261">
        <v>251</v>
      </c>
      <c r="C261">
        <f>'Исходные данные'!A254/9.81</f>
        <v>-0.9815973496432211</v>
      </c>
      <c r="D261">
        <f>'Исходные данные'!B254/9.81</f>
        <v>-1.0250356778797145E-2</v>
      </c>
      <c r="E261">
        <f>'Исходные данные'!C254/9.81</f>
        <v>-4.344220183486238E-2</v>
      </c>
      <c r="F261">
        <f>'Исходные данные'!D254</f>
        <v>-8.1417199999999995E-2</v>
      </c>
      <c r="G261">
        <f>'Исходные данные'!E254</f>
        <v>5.9575299999999999E-3</v>
      </c>
      <c r="H261">
        <f>'Исходные данные'!F254</f>
        <v>1.63576E-2</v>
      </c>
      <c r="I261">
        <f>'Исходные данные'!G254</f>
        <v>6.3369099999999996</v>
      </c>
      <c r="J261">
        <f>'Исходные данные'!H254</f>
        <v>61.774799999999999</v>
      </c>
      <c r="K261">
        <f>'Исходные данные'!I254</f>
        <v>-0.87597599999999998</v>
      </c>
      <c r="L261">
        <f>'Исходные данные'!J254</f>
        <v>18263217</v>
      </c>
      <c r="M261">
        <f t="shared" si="175"/>
        <v>5.7806000000000003E-2</v>
      </c>
      <c r="O261">
        <f t="shared" si="180"/>
        <v>0.64718010424129413</v>
      </c>
      <c r="P261">
        <f t="shared" si="181"/>
        <v>0.19687048164395043</v>
      </c>
      <c r="Q261">
        <f t="shared" si="182"/>
        <v>0.70509085425287499</v>
      </c>
      <c r="R261">
        <f t="shared" si="183"/>
        <v>-0.19024167394195216</v>
      </c>
      <c r="S261">
        <f t="shared" si="184"/>
        <v>0.65309381576157732</v>
      </c>
      <c r="T261">
        <f t="shared" si="185"/>
        <v>-0.19866941709896785</v>
      </c>
      <c r="U261">
        <f t="shared" si="186"/>
        <v>-0.71153373449643531</v>
      </c>
      <c r="V261">
        <f t="shared" si="187"/>
        <v>0.19198003760834975</v>
      </c>
      <c r="W261">
        <f t="shared" si="188"/>
        <v>7.2064940495114782E-3</v>
      </c>
      <c r="X261">
        <f t="shared" si="189"/>
        <v>-1.9738095561250439E-2</v>
      </c>
      <c r="Y261">
        <f>($O260*$G261-$QP260*$H261+$R260*$F261)/2</f>
        <v>9.8979909868577819E-3</v>
      </c>
      <c r="Z261">
        <f t="shared" si="190"/>
        <v>3.3981044567551855E-2</v>
      </c>
      <c r="AA261">
        <f t="shared" si="191"/>
        <v>0.73166948267571585</v>
      </c>
      <c r="AB261">
        <f t="shared" si="192"/>
        <v>0.29558334951005377</v>
      </c>
      <c r="AC261">
        <f t="shared" si="193"/>
        <v>0.82458048542707441</v>
      </c>
      <c r="AD261">
        <f t="shared" si="194"/>
        <v>-0.14754831246047129</v>
      </c>
      <c r="AE261">
        <f t="shared" si="195"/>
        <v>-4.0233157295233933E-2</v>
      </c>
      <c r="AF261">
        <f t="shared" si="196"/>
        <v>-4.6304084464907677E-2</v>
      </c>
      <c r="AG261">
        <f t="shared" si="197"/>
        <v>-5.6892666425447484E-2</v>
      </c>
      <c r="AH261">
        <f t="shared" si="198"/>
        <v>-2.1086823274967095E-2</v>
      </c>
      <c r="AI261">
        <f t="shared" si="199"/>
        <v>8.6279805243772281E-2</v>
      </c>
      <c r="AJ261">
        <f t="shared" si="176"/>
        <v>0.19221045862545663</v>
      </c>
      <c r="AK261">
        <f t="shared" si="177"/>
        <v>-0.66785101929954738</v>
      </c>
      <c r="AL261">
        <f t="shared" si="178"/>
        <v>0.18865938316340075</v>
      </c>
      <c r="AM261">
        <f t="shared" si="179"/>
        <v>0.66198239240427503</v>
      </c>
      <c r="AN261">
        <f>$AJ261*$S261-$AK261*$T261-$AL261*$U261-$AM261*$V261</f>
        <v>0</v>
      </c>
      <c r="AO261">
        <f>$AJ261*$T261+$AK261*$S261+$AL261*$V261-$AM261*$U261</f>
        <v>3.2885928983131307E-2</v>
      </c>
      <c r="AP261">
        <f>$AJ261*$U261-$AK261*$V261+$AL261*$S261+$AM261*$T261</f>
        <v>-1.6853541232468544E-2</v>
      </c>
      <c r="AQ261">
        <f>$AJ261*$V261+$AK261*$U261-$AL261*$T261+$AM261*$S261</f>
        <v>0.98191655723070059</v>
      </c>
      <c r="AR261">
        <f t="shared" si="155"/>
        <v>0</v>
      </c>
      <c r="AS261">
        <f t="shared" si="156"/>
        <v>3.2885928983131307E-2</v>
      </c>
      <c r="AT261">
        <f t="shared" si="157"/>
        <v>-1.6853541232468544E-2</v>
      </c>
      <c r="AU261">
        <f t="shared" si="158"/>
        <v>-1.8083442769299407E-2</v>
      </c>
      <c r="AV261">
        <f t="shared" si="159"/>
        <v>1.4939940666837587E-2</v>
      </c>
      <c r="AW261">
        <f t="shared" si="160"/>
        <v>-4.0024627345748062E-2</v>
      </c>
      <c r="AX261">
        <f t="shared" si="161"/>
        <v>1.6124210711548261E-2</v>
      </c>
      <c r="AY261">
        <f t="shared" si="162"/>
        <v>6.9165698172522855E-2</v>
      </c>
      <c r="AZ261">
        <f t="shared" si="163"/>
        <v>0</v>
      </c>
      <c r="BA261">
        <f t="shared" si="164"/>
        <v>2.3201308197112889E-2</v>
      </c>
      <c r="BB261">
        <f t="shared" si="165"/>
        <v>-6.156828952162725E-3</v>
      </c>
      <c r="BC261">
        <f t="shared" si="166"/>
        <v>7.9722120220784995E-2</v>
      </c>
      <c r="BD261">
        <f t="shared" si="167"/>
        <v>-44.971044167707838</v>
      </c>
      <c r="BE261">
        <f t="shared" si="168"/>
        <v>15.235620767651987</v>
      </c>
      <c r="BF261">
        <f t="shared" si="169"/>
        <v>38.946330954494144</v>
      </c>
      <c r="BG261">
        <f t="shared" si="170"/>
        <v>7.1266231052422508</v>
      </c>
      <c r="BH261">
        <f t="shared" si="171"/>
        <v>0</v>
      </c>
      <c r="BI261">
        <f t="shared" si="172"/>
        <v>31.432411667545246</v>
      </c>
      <c r="BJ261">
        <f t="shared" si="173"/>
        <v>53.093245787674213</v>
      </c>
      <c r="BK261">
        <f t="shared" si="174"/>
        <v>-7.0824025466120499</v>
      </c>
    </row>
    <row r="262" spans="2:63" x14ac:dyDescent="0.25">
      <c r="B262">
        <v>252</v>
      </c>
      <c r="C262">
        <f>'Исходные данные'!A255/9.81</f>
        <v>-0.98013353720693164</v>
      </c>
      <c r="D262">
        <f>'Исходные данные'!B255/9.81</f>
        <v>-1.7083995922528031E-2</v>
      </c>
      <c r="E262">
        <f>'Исходные данные'!C255/9.81</f>
        <v>-4.734709480122324E-2</v>
      </c>
      <c r="F262">
        <f>'Исходные данные'!D255</f>
        <v>-1.14708E-2</v>
      </c>
      <c r="G262">
        <f>'Исходные данные'!E255</f>
        <v>-2.8357299999999998E-3</v>
      </c>
      <c r="H262">
        <f>'Исходные данные'!F255</f>
        <v>1.5691400000000001E-2</v>
      </c>
      <c r="I262">
        <f>'Исходные данные'!G255</f>
        <v>6.3369099999999996</v>
      </c>
      <c r="J262">
        <f>'Исходные данные'!H255</f>
        <v>61.774799999999999</v>
      </c>
      <c r="K262">
        <f>'Исходные данные'!I255</f>
        <v>-0.87597599999999998</v>
      </c>
      <c r="L262">
        <f>'Исходные данные'!J255</f>
        <v>18321317</v>
      </c>
      <c r="M262">
        <f t="shared" si="175"/>
        <v>5.8099999999999999E-2</v>
      </c>
      <c r="O262">
        <f t="shared" si="180"/>
        <v>0.64478325562935768</v>
      </c>
      <c r="P262">
        <f t="shared" si="181"/>
        <v>0.19111709600174892</v>
      </c>
      <c r="Q262">
        <f t="shared" si="182"/>
        <v>0.68827683735286049</v>
      </c>
      <c r="R262">
        <f t="shared" si="183"/>
        <v>-0.19025325973150103</v>
      </c>
      <c r="S262">
        <f t="shared" si="184"/>
        <v>0.67011877190285174</v>
      </c>
      <c r="T262">
        <f t="shared" si="185"/>
        <v>-0.19862667422609195</v>
      </c>
      <c r="U262">
        <f t="shared" si="186"/>
        <v>-0.71532135015802278</v>
      </c>
      <c r="V262">
        <f t="shared" si="187"/>
        <v>0.19772889517322462</v>
      </c>
      <c r="W262">
        <f t="shared" si="188"/>
        <v>3.62143370573234E-3</v>
      </c>
      <c r="X262">
        <f t="shared" si="189"/>
        <v>1.5503575343225574E-3</v>
      </c>
      <c r="Y262">
        <f>($O261*$G262-$QP261*$H262+$R261*$F262)/2</f>
        <v>1.7349807822659004E-4</v>
      </c>
      <c r="Z262">
        <f t="shared" si="190"/>
        <v>8.8424232638717615E-3</v>
      </c>
      <c r="AA262">
        <f t="shared" si="191"/>
        <v>0.61842102164804635</v>
      </c>
      <c r="AB262">
        <f t="shared" si="192"/>
        <v>0.13203320836174276</v>
      </c>
      <c r="AC262">
        <f t="shared" si="193"/>
        <v>0.51816652184278134</v>
      </c>
      <c r="AD262">
        <f t="shared" si="194"/>
        <v>-0.19556493560787491</v>
      </c>
      <c r="AE262">
        <f t="shared" si="195"/>
        <v>1.1884287369122318E-2</v>
      </c>
      <c r="AF262">
        <f t="shared" si="196"/>
        <v>2.6793093465957263E-2</v>
      </c>
      <c r="AG262">
        <f t="shared" si="197"/>
        <v>7.7243857673139557E-2</v>
      </c>
      <c r="AH262">
        <f t="shared" si="198"/>
        <v>2.1997631938965958E-3</v>
      </c>
      <c r="AI262">
        <f t="shared" si="199"/>
        <v>8.2647193842772818E-2</v>
      </c>
      <c r="AJ262">
        <f t="shared" si="176"/>
        <v>0.19007085488306855</v>
      </c>
      <c r="AK262">
        <f t="shared" si="177"/>
        <v>-0.66781188765293609</v>
      </c>
      <c r="AL262">
        <f t="shared" si="178"/>
        <v>0.1845069651782282</v>
      </c>
      <c r="AM262">
        <f t="shared" si="179"/>
        <v>0.64080955355291525</v>
      </c>
      <c r="AN262">
        <f>$AJ262*$S262-$AK262*$T262-$AL262*$U262-$AM262*$V262</f>
        <v>0</v>
      </c>
      <c r="AO262">
        <f>$AJ262*$T262+$AK262*$S262+$AL262*$V262-$AM262*$U262</f>
        <v>9.6006896292420429E-3</v>
      </c>
      <c r="AP262">
        <f>$AJ262*$U262-$AK262*$V262+$AL262*$S262+$AM262*$T262</f>
        <v>-7.5563233332513746E-3</v>
      </c>
      <c r="AQ262">
        <f>$AJ262*$V262+$AK262*$U262-$AL262*$T262+$AM262*$S262</f>
        <v>0.98134911718353068</v>
      </c>
      <c r="AR262">
        <f t="shared" si="155"/>
        <v>0</v>
      </c>
      <c r="AS262">
        <f t="shared" si="156"/>
        <v>9.6006896292420429E-3</v>
      </c>
      <c r="AT262">
        <f t="shared" si="157"/>
        <v>-7.5563233332513746E-3</v>
      </c>
      <c r="AU262">
        <f t="shared" si="158"/>
        <v>-1.8650882816469316E-2</v>
      </c>
      <c r="AV262">
        <f t="shared" si="159"/>
        <v>7.1293732605543642E-3</v>
      </c>
      <c r="AW262">
        <f t="shared" si="160"/>
        <v>2.8643405207470309E-3</v>
      </c>
      <c r="AX262">
        <f t="shared" si="161"/>
        <v>-2.64496892995958E-3</v>
      </c>
      <c r="AY262">
        <f t="shared" si="162"/>
        <v>1.7470681440644655E-2</v>
      </c>
      <c r="AZ262">
        <f t="shared" si="163"/>
        <v>0</v>
      </c>
      <c r="BA262">
        <f t="shared" si="164"/>
        <v>1.2477529304028463E-2</v>
      </c>
      <c r="BB262">
        <f t="shared" si="165"/>
        <v>-1.0908742475171932E-2</v>
      </c>
      <c r="BC262">
        <f t="shared" si="166"/>
        <v>1.0542829378795368E-2</v>
      </c>
      <c r="BD262">
        <f t="shared" si="167"/>
        <v>-43.895913098376489</v>
      </c>
      <c r="BE262">
        <f t="shared" si="168"/>
        <v>15.235876538814754</v>
      </c>
      <c r="BF262">
        <f t="shared" si="169"/>
        <v>38.793152865014527</v>
      </c>
      <c r="BG262">
        <f t="shared" si="170"/>
        <v>6.879857351565942</v>
      </c>
      <c r="BH262">
        <f t="shared" si="171"/>
        <v>0</v>
      </c>
      <c r="BI262">
        <f t="shared" si="172"/>
        <v>31.520582211804168</v>
      </c>
      <c r="BJ262">
        <f t="shared" si="173"/>
        <v>53.016607560186067</v>
      </c>
      <c r="BK262">
        <f t="shared" si="174"/>
        <v>-7.2623616805273734</v>
      </c>
    </row>
    <row r="263" spans="2:63" x14ac:dyDescent="0.25">
      <c r="B263">
        <v>253</v>
      </c>
      <c r="C263">
        <f>'Исходные данные'!A256/9.81</f>
        <v>-0.9698827726809377</v>
      </c>
      <c r="D263">
        <f>'Исходные данные'!B256/9.81</f>
        <v>-1.8792354740061159E-2</v>
      </c>
      <c r="E263">
        <f>'Исходные данные'!C256/9.81</f>
        <v>-4.5882772680937815E-2</v>
      </c>
      <c r="F263">
        <f>'Исходные данные'!D256</f>
        <v>4.5552200000000001E-2</v>
      </c>
      <c r="G263">
        <f>'Исходные данные'!E256</f>
        <v>-1.20287E-2</v>
      </c>
      <c r="H263">
        <f>'Исходные данные'!F256</f>
        <v>1.26271E-2</v>
      </c>
      <c r="I263">
        <f>'Исходные данные'!G256</f>
        <v>7.6043000000000003</v>
      </c>
      <c r="J263">
        <f>'Исходные данные'!H256</f>
        <v>60.134700000000002</v>
      </c>
      <c r="K263">
        <f>'Исходные данные'!I256</f>
        <v>0</v>
      </c>
      <c r="L263">
        <f>'Исходные данные'!J256</f>
        <v>18390490</v>
      </c>
      <c r="M263">
        <f t="shared" si="175"/>
        <v>6.9172999999999998E-2</v>
      </c>
      <c r="O263">
        <f t="shared" si="180"/>
        <v>0.64731469625047888</v>
      </c>
      <c r="P263">
        <f t="shared" si="181"/>
        <v>0.19612496805421792</v>
      </c>
      <c r="Q263">
        <f t="shared" si="182"/>
        <v>0.70507709076376957</v>
      </c>
      <c r="R263">
        <f t="shared" si="183"/>
        <v>-0.19277382893359013</v>
      </c>
      <c r="S263">
        <f t="shared" si="184"/>
        <v>0.65268184781971772</v>
      </c>
      <c r="T263">
        <f t="shared" si="185"/>
        <v>-0.19775112058274294</v>
      </c>
      <c r="U263">
        <f t="shared" si="186"/>
        <v>-0.7109231740306059</v>
      </c>
      <c r="V263">
        <f t="shared" si="187"/>
        <v>0.19437219579357679</v>
      </c>
      <c r="W263">
        <f t="shared" si="188"/>
        <v>9.8780917446556079E-4</v>
      </c>
      <c r="X263">
        <f t="shared" si="189"/>
        <v>1.7886868442342812E-2</v>
      </c>
      <c r="Y263">
        <f>($O262*$G263-$QP262*$H263+$R262*$F263)/2</f>
        <v>-8.2111794424650688E-3</v>
      </c>
      <c r="Z263">
        <f t="shared" si="190"/>
        <v>-1.2754835857991875E-2</v>
      </c>
      <c r="AA263">
        <f t="shared" si="191"/>
        <v>0.67221948421000366</v>
      </c>
      <c r="AB263">
        <f t="shared" si="192"/>
        <v>0.23424975881592036</v>
      </c>
      <c r="AC263">
        <f t="shared" si="193"/>
        <v>0.88068934906487173</v>
      </c>
      <c r="AD263">
        <f t="shared" si="194"/>
        <v>-0.20933864933990795</v>
      </c>
      <c r="AE263">
        <f t="shared" si="195"/>
        <v>-1.1908057158704228E-2</v>
      </c>
      <c r="AF263">
        <f t="shared" si="196"/>
        <v>-1.872072951603089E-2</v>
      </c>
      <c r="AG263">
        <f t="shared" si="197"/>
        <v>-8.3512177367292079E-2</v>
      </c>
      <c r="AH263">
        <f t="shared" si="198"/>
        <v>8.2835696489775359E-3</v>
      </c>
      <c r="AI263">
        <f t="shared" si="199"/>
        <v>8.6805350259433145E-2</v>
      </c>
      <c r="AJ263">
        <f t="shared" si="176"/>
        <v>0.19462328884531438</v>
      </c>
      <c r="AK263">
        <f t="shared" si="177"/>
        <v>-0.6637929384525042</v>
      </c>
      <c r="AL263">
        <f t="shared" si="178"/>
        <v>0.18380220563232511</v>
      </c>
      <c r="AM263">
        <f t="shared" si="179"/>
        <v>0.6504558807096249</v>
      </c>
      <c r="AN263">
        <f>$AJ263*$S263-$AK263*$T263-$AL263*$U263-$AM263*$V263</f>
        <v>0</v>
      </c>
      <c r="AO263">
        <f>$AJ263*$T263+$AK263*$S263+$AL263*$V263-$AM263*$U263</f>
        <v>2.6417622481896885E-2</v>
      </c>
      <c r="AP263">
        <f>$AJ263*$U263-$AK263*$V263+$AL263*$S263+$AM263*$T263</f>
        <v>-1.8003331341420098E-2</v>
      </c>
      <c r="AQ263">
        <f>$AJ263*$V263+$AK263*$U263-$AL263*$T263+$AM263*$S263</f>
        <v>0.97062297698532007</v>
      </c>
      <c r="AR263">
        <f t="shared" si="155"/>
        <v>0</v>
      </c>
      <c r="AS263">
        <f t="shared" si="156"/>
        <v>2.6417622481896885E-2</v>
      </c>
      <c r="AT263">
        <f t="shared" si="157"/>
        <v>-1.8003331341420098E-2</v>
      </c>
      <c r="AU263">
        <f t="shared" si="158"/>
        <v>-2.9377023014679926E-2</v>
      </c>
      <c r="AV263">
        <f t="shared" si="159"/>
        <v>1.9814114471981459E-3</v>
      </c>
      <c r="AW263">
        <f t="shared" si="160"/>
        <v>3.6070868883230779E-2</v>
      </c>
      <c r="AX263">
        <f t="shared" si="161"/>
        <v>-1.9044115881254237E-2</v>
      </c>
      <c r="AY263">
        <f t="shared" si="162"/>
        <v>-2.6303233656098733E-2</v>
      </c>
      <c r="AZ263">
        <f t="shared" si="163"/>
        <v>0</v>
      </c>
      <c r="BA263">
        <f t="shared" si="164"/>
        <v>7.4975004230183259E-4</v>
      </c>
      <c r="BB263">
        <f t="shared" si="165"/>
        <v>-1.5648060117145056E-2</v>
      </c>
      <c r="BC263">
        <f t="shared" si="166"/>
        <v>-4.6192123705067756E-2</v>
      </c>
      <c r="BD263">
        <f t="shared" si="167"/>
        <v>-43.890992424526743</v>
      </c>
      <c r="BE263">
        <f t="shared" si="168"/>
        <v>16.514771515470279</v>
      </c>
      <c r="BF263">
        <f t="shared" si="169"/>
        <v>37.460165037253979</v>
      </c>
      <c r="BG263">
        <f t="shared" si="170"/>
        <v>6.432298395155045</v>
      </c>
      <c r="BH263">
        <f t="shared" si="171"/>
        <v>0</v>
      </c>
      <c r="BI263">
        <f t="shared" si="172"/>
        <v>31.312469048952856</v>
      </c>
      <c r="BJ263">
        <f t="shared" si="173"/>
        <v>51.170686763888682</v>
      </c>
      <c r="BK263">
        <f t="shared" si="174"/>
        <v>-8.6658883416738135</v>
      </c>
    </row>
    <row r="264" spans="2:63" x14ac:dyDescent="0.25">
      <c r="B264">
        <v>254</v>
      </c>
      <c r="C264">
        <f>'Исходные данные'!A257/9.81</f>
        <v>-0.97598470948012228</v>
      </c>
      <c r="D264">
        <f>'Исходные данные'!B257/9.81</f>
        <v>-3.0751172273190623E-2</v>
      </c>
      <c r="E264">
        <f>'Исходные данные'!C257/9.81</f>
        <v>-3.5144240570846072E-2</v>
      </c>
      <c r="F264">
        <f>'Исходные данные'!D257</f>
        <v>4.67512E-2</v>
      </c>
      <c r="G264">
        <f>'Исходные данные'!E257</f>
        <v>-7.7652800000000003E-3</v>
      </c>
      <c r="H264">
        <f>'Исходные данные'!F257</f>
        <v>5.0307800000000001E-4</v>
      </c>
      <c r="I264">
        <f>'Исходные данные'!G257</f>
        <v>7.6043000000000003</v>
      </c>
      <c r="J264">
        <f>'Исходные данные'!H257</f>
        <v>60.134700000000002</v>
      </c>
      <c r="K264">
        <f>'Исходные данные'!I257</f>
        <v>0</v>
      </c>
      <c r="L264">
        <f>'Исходные данные'!J257</f>
        <v>18448245</v>
      </c>
      <c r="M264">
        <f t="shared" si="175"/>
        <v>5.7755000000000001E-2</v>
      </c>
      <c r="O264">
        <f t="shared" si="180"/>
        <v>0.64399599459616075</v>
      </c>
      <c r="P264">
        <f t="shared" si="181"/>
        <v>0.18979574093369286</v>
      </c>
      <c r="Q264">
        <f t="shared" si="182"/>
        <v>0.6885922835038174</v>
      </c>
      <c r="R264">
        <f t="shared" si="183"/>
        <v>-0.19555604798175269</v>
      </c>
      <c r="S264">
        <f t="shared" si="184"/>
        <v>0.66863189375948329</v>
      </c>
      <c r="T264">
        <f t="shared" si="185"/>
        <v>-0.19705632760582373</v>
      </c>
      <c r="U264">
        <f t="shared" si="186"/>
        <v>-0.71493420209242586</v>
      </c>
      <c r="V264">
        <f t="shared" si="187"/>
        <v>0.20303699370079775</v>
      </c>
      <c r="W264">
        <f t="shared" si="188"/>
        <v>-1.7984881514090077E-3</v>
      </c>
      <c r="X264">
        <f t="shared" si="189"/>
        <v>1.4560252420835607E-2</v>
      </c>
      <c r="Y264">
        <f>($O263*$G264-$QP263*$H264+$R263*$F264)/2</f>
        <v>-7.0194938478699894E-3</v>
      </c>
      <c r="Z264">
        <f t="shared" si="190"/>
        <v>-1.708025779744345E-2</v>
      </c>
      <c r="AA264">
        <f t="shared" si="191"/>
        <v>0.61149049155469859</v>
      </c>
      <c r="AB264">
        <f t="shared" si="192"/>
        <v>0.11729751210955658</v>
      </c>
      <c r="AC264">
        <f t="shared" si="193"/>
        <v>0.52601171997693641</v>
      </c>
      <c r="AD264">
        <f t="shared" si="194"/>
        <v>-0.21371306321236139</v>
      </c>
      <c r="AE264">
        <f t="shared" si="195"/>
        <v>2.257688355118757E-2</v>
      </c>
      <c r="AF264">
        <f t="shared" si="196"/>
        <v>4.9678096376794531E-2</v>
      </c>
      <c r="AG264">
        <f t="shared" si="197"/>
        <v>0.11284934469963966</v>
      </c>
      <c r="AH264">
        <f t="shared" si="198"/>
        <v>1.3196180012295926E-2</v>
      </c>
      <c r="AI264">
        <f t="shared" si="199"/>
        <v>0.12604262253920687</v>
      </c>
      <c r="AJ264">
        <f t="shared" si="176"/>
        <v>0.19954009221639576</v>
      </c>
      <c r="AK264">
        <f t="shared" si="177"/>
        <v>-0.65874387427953396</v>
      </c>
      <c r="AL264">
        <f t="shared" si="178"/>
        <v>0.17772630808217615</v>
      </c>
      <c r="AM264">
        <f t="shared" si="179"/>
        <v>0.64358634807880855</v>
      </c>
      <c r="AN264">
        <f>$AJ264*$S264-$AK264*$T264-$AL264*$U264-$AM264*$V264</f>
        <v>0</v>
      </c>
      <c r="AO264">
        <f>$AJ264*$T264+$AK264*$S264+$AL264*$V264-$AM264*$U264</f>
        <v>1.6429105591573956E-2</v>
      </c>
      <c r="AP264">
        <f>$AJ264*$U264-$AK264*$V264+$AL264*$S264+$AM264*$T264</f>
        <v>-1.6897945067431711E-2</v>
      </c>
      <c r="AQ264">
        <f>$AJ264*$V264+$AK264*$U264-$AL264*$T264+$AM264*$S264</f>
        <v>0.97681699889100737</v>
      </c>
      <c r="AR264">
        <f t="shared" si="155"/>
        <v>0</v>
      </c>
      <c r="AS264">
        <f t="shared" si="156"/>
        <v>1.6429105591573956E-2</v>
      </c>
      <c r="AT264">
        <f t="shared" si="157"/>
        <v>-1.6897945067431711E-2</v>
      </c>
      <c r="AU264">
        <f t="shared" si="158"/>
        <v>-2.3183001108992629E-2</v>
      </c>
      <c r="AV264">
        <f t="shared" si="159"/>
        <v>-3.4276868107861748E-3</v>
      </c>
      <c r="AW264">
        <f t="shared" si="160"/>
        <v>2.893545370309282E-2</v>
      </c>
      <c r="AX264">
        <f t="shared" si="161"/>
        <v>-1.4238771189079631E-2</v>
      </c>
      <c r="AY264">
        <f t="shared" si="162"/>
        <v>-3.3342352418731805E-2</v>
      </c>
      <c r="AZ264">
        <f t="shared" si="163"/>
        <v>0</v>
      </c>
      <c r="BA264">
        <f t="shared" si="164"/>
        <v>-6.7059708371895038E-3</v>
      </c>
      <c r="BB264">
        <f t="shared" si="165"/>
        <v>-6.3745720197402756E-3</v>
      </c>
      <c r="BC264">
        <f t="shared" si="166"/>
        <v>-4.6482492931085272E-2</v>
      </c>
      <c r="BD264">
        <f t="shared" si="167"/>
        <v>-42.851554143599088</v>
      </c>
      <c r="BE264">
        <f t="shared" si="168"/>
        <v>16.65684302027589</v>
      </c>
      <c r="BF264">
        <f t="shared" si="169"/>
        <v>37.239439080574108</v>
      </c>
      <c r="BG264">
        <f t="shared" si="170"/>
        <v>6.1770476408772623</v>
      </c>
      <c r="BH264">
        <f t="shared" si="171"/>
        <v>0</v>
      </c>
      <c r="BI264">
        <f t="shared" si="172"/>
        <v>31.558632768882511</v>
      </c>
      <c r="BJ264">
        <f t="shared" si="173"/>
        <v>50.936336690119155</v>
      </c>
      <c r="BK264">
        <f t="shared" si="174"/>
        <v>-9.1405593335220168</v>
      </c>
    </row>
    <row r="265" spans="2:63" x14ac:dyDescent="0.25">
      <c r="B265">
        <v>255</v>
      </c>
      <c r="C265">
        <f>'Исходные данные'!A258/9.81</f>
        <v>-0.98623445463812431</v>
      </c>
      <c r="D265">
        <f>'Исходные данные'!B258/9.81</f>
        <v>-3.4167991845056062E-2</v>
      </c>
      <c r="E265">
        <f>'Исходные данные'!C258/9.81</f>
        <v>-3.2459633027522937E-2</v>
      </c>
      <c r="F265">
        <f>'Исходные данные'!D258</f>
        <v>3.72918E-2</v>
      </c>
      <c r="G265">
        <f>'Исходные данные'!E258</f>
        <v>-1.09628E-2</v>
      </c>
      <c r="H265">
        <f>'Исходные данные'!F258</f>
        <v>-5.3591000000000003E-3</v>
      </c>
      <c r="I265">
        <f>'Исходные данные'!G258</f>
        <v>7.2421899999999999</v>
      </c>
      <c r="J265">
        <f>'Исходные данные'!H258</f>
        <v>63.4148</v>
      </c>
      <c r="K265">
        <f>'Исходные данные'!I258</f>
        <v>0.35039100000000001</v>
      </c>
      <c r="L265">
        <f>'Исходные данные'!J258</f>
        <v>18507314</v>
      </c>
      <c r="M265">
        <f t="shared" si="175"/>
        <v>5.9069000000000003E-2</v>
      </c>
      <c r="O265">
        <f t="shared" si="180"/>
        <v>0.65101197438232483</v>
      </c>
      <c r="P265">
        <f t="shared" si="181"/>
        <v>0.19187341282734022</v>
      </c>
      <c r="Q265">
        <f t="shared" si="182"/>
        <v>0.70390384806341944</v>
      </c>
      <c r="R265">
        <f t="shared" si="183"/>
        <v>-0.20145725733609932</v>
      </c>
      <c r="S265">
        <f t="shared" si="184"/>
        <v>0.65316896613969511</v>
      </c>
      <c r="T265">
        <f t="shared" si="185"/>
        <v>-0.19250914517361503</v>
      </c>
      <c r="U265">
        <f t="shared" si="186"/>
        <v>-0.70623608596072474</v>
      </c>
      <c r="V265">
        <f t="shared" si="187"/>
        <v>0.20212474374285652</v>
      </c>
      <c r="W265">
        <f t="shared" si="188"/>
        <v>-2.8846487144722449E-4</v>
      </c>
      <c r="X265">
        <f t="shared" si="189"/>
        <v>9.090846540970721E-3</v>
      </c>
      <c r="Y265">
        <f>($O264*$G265-$QP264*$H265+$R264*$F265)/2</f>
        <v>-7.1763181598423573E-3</v>
      </c>
      <c r="Z265">
        <f t="shared" si="190"/>
        <v>-1.5605388700657915E-2</v>
      </c>
      <c r="AA265">
        <f t="shared" si="191"/>
        <v>0.72212361212750942</v>
      </c>
      <c r="AB265">
        <f t="shared" si="192"/>
        <v>0.20745144680711872</v>
      </c>
      <c r="AC265">
        <f t="shared" si="193"/>
        <v>0.8630068577551645</v>
      </c>
      <c r="AD265">
        <f t="shared" si="194"/>
        <v>-0.25180467212232793</v>
      </c>
      <c r="AE265">
        <f t="shared" si="195"/>
        <v>-3.1036961744354916E-2</v>
      </c>
      <c r="AF265">
        <f t="shared" si="196"/>
        <v>-7.0139021907742738E-3</v>
      </c>
      <c r="AG265">
        <f t="shared" si="197"/>
        <v>-6.928789894975268E-2</v>
      </c>
      <c r="AH265">
        <f t="shared" si="198"/>
        <v>2.2345317197508777E-2</v>
      </c>
      <c r="AI265">
        <f t="shared" si="199"/>
        <v>7.9451960075197128E-2</v>
      </c>
      <c r="AJ265">
        <f t="shared" si="176"/>
        <v>0.20674392295580105</v>
      </c>
      <c r="AK265">
        <f t="shared" si="177"/>
        <v>-0.67178229003842771</v>
      </c>
      <c r="AL265">
        <f t="shared" si="178"/>
        <v>0.18266845705814494</v>
      </c>
      <c r="AM265">
        <f t="shared" si="179"/>
        <v>0.66652668872276255</v>
      </c>
      <c r="AN265">
        <f>$AJ265*$S265-$AK265*$T265-$AL265*$U265-$AM265*$V265</f>
        <v>0</v>
      </c>
      <c r="AO265">
        <f>$AJ265*$T265+$AK265*$S265+$AL265*$V265-$AM265*$U265</f>
        <v>2.9059575171289098E-2</v>
      </c>
      <c r="AP265">
        <f>$AJ265*$U265-$AK265*$V265+$AL265*$S265+$AM265*$T265</f>
        <v>-1.922531155788143E-2</v>
      </c>
      <c r="AQ265">
        <f>$AJ265*$V265+$AK265*$U265-$AL265*$T265+$AM265*$S265</f>
        <v>0.98674485427831349</v>
      </c>
      <c r="AR265">
        <f t="shared" si="155"/>
        <v>0</v>
      </c>
      <c r="AS265">
        <f t="shared" si="156"/>
        <v>2.9059575171289098E-2</v>
      </c>
      <c r="AT265">
        <f t="shared" si="157"/>
        <v>-1.922531155788143E-2</v>
      </c>
      <c r="AU265">
        <f t="shared" si="158"/>
        <v>-1.3255145721686512E-2</v>
      </c>
      <c r="AV265">
        <f t="shared" si="159"/>
        <v>-5.181774187148411E-4</v>
      </c>
      <c r="AW265">
        <f t="shared" si="160"/>
        <v>1.8296581613389921E-2</v>
      </c>
      <c r="AX265">
        <f t="shared" si="161"/>
        <v>-1.36213490152019E-2</v>
      </c>
      <c r="AY265">
        <f t="shared" si="162"/>
        <v>-3.1842149643267308E-2</v>
      </c>
      <c r="AZ265">
        <f t="shared" si="163"/>
        <v>0</v>
      </c>
      <c r="BA265">
        <f t="shared" si="164"/>
        <v>-1.3190773623532971E-2</v>
      </c>
      <c r="BB265">
        <f t="shared" si="165"/>
        <v>-6.0993737233219552E-3</v>
      </c>
      <c r="BC265">
        <f t="shared" si="166"/>
        <v>-3.6446980880258883E-2</v>
      </c>
      <c r="BD265">
        <f t="shared" si="167"/>
        <v>-45.956916645960916</v>
      </c>
      <c r="BE265">
        <f t="shared" si="168"/>
        <v>17.736765666495991</v>
      </c>
      <c r="BF265">
        <f t="shared" si="169"/>
        <v>39.757571701559343</v>
      </c>
      <c r="BG265">
        <f t="shared" si="170"/>
        <v>7.2979174270725959</v>
      </c>
      <c r="BH265">
        <f t="shared" si="171"/>
        <v>0</v>
      </c>
      <c r="BI265">
        <f t="shared" si="172"/>
        <v>33.622273262752479</v>
      </c>
      <c r="BJ265">
        <f t="shared" si="173"/>
        <v>53.434889878798067</v>
      </c>
      <c r="BK265">
        <f t="shared" si="174"/>
        <v>-9.3949046389255955</v>
      </c>
    </row>
    <row r="266" spans="2:63" x14ac:dyDescent="0.25">
      <c r="B266">
        <v>256</v>
      </c>
      <c r="C266">
        <f>'Исходные данные'!A259/9.81</f>
        <v>-0.98672273190621818</v>
      </c>
      <c r="D266">
        <f>'Исходные данные'!B259/9.81</f>
        <v>-4.2954026503567784E-2</v>
      </c>
      <c r="E266">
        <f>'Исходные данные'!C259/9.81</f>
        <v>-2.3429459734964322E-2</v>
      </c>
      <c r="F266">
        <f>'Исходные данные'!D259</f>
        <v>4.5685400000000001E-2</v>
      </c>
      <c r="G266">
        <f>'Исходные данные'!E259</f>
        <v>1.44843E-2</v>
      </c>
      <c r="H266">
        <f>'Исходные данные'!F259</f>
        <v>-3.0941499999999999E-3</v>
      </c>
      <c r="I266">
        <f>'Исходные данные'!G259</f>
        <v>7.2421899999999999</v>
      </c>
      <c r="J266">
        <f>'Исходные данные'!H259</f>
        <v>63.4148</v>
      </c>
      <c r="K266">
        <f>'Исходные данные'!I259</f>
        <v>0.35039100000000001</v>
      </c>
      <c r="L266">
        <f>'Исходные данные'!J259</f>
        <v>18568144</v>
      </c>
      <c r="M266">
        <f t="shared" si="175"/>
        <v>6.0830000000000002E-2</v>
      </c>
      <c r="O266">
        <f t="shared" si="180"/>
        <v>0.64861720380947652</v>
      </c>
      <c r="P266">
        <f t="shared" si="181"/>
        <v>0.18634825441416647</v>
      </c>
      <c r="Q266">
        <f t="shared" si="182"/>
        <v>0.68723525971811894</v>
      </c>
      <c r="R266">
        <f t="shared" si="183"/>
        <v>-0.20372449206560928</v>
      </c>
      <c r="S266">
        <f t="shared" si="184"/>
        <v>0.66921157442609225</v>
      </c>
      <c r="T266">
        <f t="shared" si="185"/>
        <v>-0.19226503397632566</v>
      </c>
      <c r="U266">
        <f t="shared" si="186"/>
        <v>-0.7090557997166208</v>
      </c>
      <c r="V266">
        <f t="shared" si="187"/>
        <v>0.21019298791900226</v>
      </c>
      <c r="W266">
        <f t="shared" si="188"/>
        <v>-9.7923535468368225E-3</v>
      </c>
      <c r="X266">
        <f t="shared" si="189"/>
        <v>1.524086285769705E-2</v>
      </c>
      <c r="Y266">
        <f>($O265*$G266-$QP265*$H266+$R265*$F266)/2</f>
        <v>1.12898678121638E-4</v>
      </c>
      <c r="Z266">
        <f t="shared" si="190"/>
        <v>-1.5696652743718283E-2</v>
      </c>
      <c r="AA266">
        <f t="shared" si="191"/>
        <v>0.63042628655391275</v>
      </c>
      <c r="AB266">
        <f t="shared" si="192"/>
        <v>0.12110873561711319</v>
      </c>
      <c r="AC266">
        <f t="shared" si="193"/>
        <v>0.51862787155789125</v>
      </c>
      <c r="AD266">
        <f t="shared" si="194"/>
        <v>-0.21699438853482828</v>
      </c>
      <c r="AE266">
        <f t="shared" si="195"/>
        <v>1.349198325741071E-2</v>
      </c>
      <c r="AF266">
        <f t="shared" si="196"/>
        <v>4.6379593827256801E-2</v>
      </c>
      <c r="AG266">
        <f t="shared" si="197"/>
        <v>0.12143098612245054</v>
      </c>
      <c r="AH266">
        <f t="shared" si="198"/>
        <v>1.0183128965558331E-2</v>
      </c>
      <c r="AI266">
        <f t="shared" si="199"/>
        <v>0.13108119942234103</v>
      </c>
      <c r="AJ266">
        <f t="shared" si="176"/>
        <v>0.20862042545774243</v>
      </c>
      <c r="AK266">
        <f t="shared" si="177"/>
        <v>-0.66485767738188439</v>
      </c>
      <c r="AL266">
        <f t="shared" si="178"/>
        <v>0.17752490572755997</v>
      </c>
      <c r="AM266">
        <f t="shared" si="179"/>
        <v>0.65490949441228263</v>
      </c>
      <c r="AN266">
        <f>$AJ266*$S266-$AK266*$T266-$AL266*$U266-$AM266*$V266</f>
        <v>0</v>
      </c>
      <c r="AO266">
        <f>$AJ266*$T266+$AK266*$S266+$AL266*$V266-$AM266*$U266</f>
        <v>1.6640999428629732E-2</v>
      </c>
      <c r="AP266">
        <f>$AJ266*$U266-$AK266*$V266+$AL266*$S266+$AM266*$T266</f>
        <v>-1.5289575393186691E-2</v>
      </c>
      <c r="AQ266">
        <f>$AJ266*$V266+$AK266*$U266-$AL266*$T266+$AM266*$S266</f>
        <v>0.98767658859523644</v>
      </c>
      <c r="AR266">
        <f t="shared" si="155"/>
        <v>0</v>
      </c>
      <c r="AS266">
        <f t="shared" si="156"/>
        <v>1.6640999428629732E-2</v>
      </c>
      <c r="AT266">
        <f t="shared" si="157"/>
        <v>-1.5289575393186691E-2</v>
      </c>
      <c r="AU266">
        <f t="shared" si="158"/>
        <v>-1.2323411404763562E-2</v>
      </c>
      <c r="AV266">
        <f t="shared" si="159"/>
        <v>-1.9097870351672916E-2</v>
      </c>
      <c r="AW266">
        <f t="shared" si="160"/>
        <v>3.0456734084486545E-2</v>
      </c>
      <c r="AX266">
        <f t="shared" si="161"/>
        <v>6.6412070671900691E-4</v>
      </c>
      <c r="AY266">
        <f t="shared" si="162"/>
        <v>-3.0704412634082131E-2</v>
      </c>
      <c r="AZ266">
        <f t="shared" si="163"/>
        <v>0</v>
      </c>
      <c r="BA266">
        <f t="shared" si="164"/>
        <v>2.4223033211918515E-3</v>
      </c>
      <c r="BB266">
        <f t="shared" si="165"/>
        <v>1.3487485997684356E-2</v>
      </c>
      <c r="BC266">
        <f t="shared" si="166"/>
        <v>-4.6029823505580714E-2</v>
      </c>
      <c r="BD266">
        <f t="shared" si="167"/>
        <v>-44.859072784108939</v>
      </c>
      <c r="BE266">
        <f t="shared" si="168"/>
        <v>17.857357996587044</v>
      </c>
      <c r="BF266">
        <f t="shared" si="169"/>
        <v>39.591224025732117</v>
      </c>
      <c r="BG266">
        <f t="shared" si="170"/>
        <v>7.0674185891055261</v>
      </c>
      <c r="BH266">
        <f t="shared" si="171"/>
        <v>0</v>
      </c>
      <c r="BI266">
        <f t="shared" si="172"/>
        <v>33.908173625939106</v>
      </c>
      <c r="BJ266">
        <f t="shared" si="173"/>
        <v>53.190182182397571</v>
      </c>
      <c r="BK266">
        <f t="shared" si="174"/>
        <v>-9.7493194452486271</v>
      </c>
    </row>
    <row r="267" spans="2:63" x14ac:dyDescent="0.25">
      <c r="B267">
        <v>257</v>
      </c>
      <c r="C267">
        <f>'Исходные данные'!A260/9.81</f>
        <v>-0.9825739041794086</v>
      </c>
      <c r="D267">
        <f>'Исходные данные'!B260/9.81</f>
        <v>-4.1001630988786945E-2</v>
      </c>
      <c r="E267">
        <f>'Исходные данные'!C260/9.81</f>
        <v>-1.7816207951070334E-2</v>
      </c>
      <c r="F267">
        <f>'Исходные данные'!D260</f>
        <v>5.9408200000000001E-2</v>
      </c>
      <c r="G267">
        <f>'Исходные данные'!E260</f>
        <v>2.99391E-2</v>
      </c>
      <c r="H267">
        <f>'Исходные данные'!F260</f>
        <v>2.23507E-3</v>
      </c>
      <c r="I267">
        <f>'Исходные данные'!G260</f>
        <v>9.0527300000000004</v>
      </c>
      <c r="J267">
        <f>'Исходные данные'!H260</f>
        <v>61.957000000000001</v>
      </c>
      <c r="K267">
        <f>'Исходные данные'!I260</f>
        <v>-1.4015599999999999</v>
      </c>
      <c r="L267">
        <f>'Исходные данные'!J260</f>
        <v>18627043</v>
      </c>
      <c r="M267">
        <f t="shared" si="175"/>
        <v>5.8899E-2</v>
      </c>
      <c r="O267">
        <f t="shared" si="180"/>
        <v>0.6570443185692878</v>
      </c>
      <c r="P267">
        <f t="shared" si="181"/>
        <v>0.19013635280775157</v>
      </c>
      <c r="Q267">
        <f t="shared" si="182"/>
        <v>0.70200478788632914</v>
      </c>
      <c r="R267">
        <f t="shared" si="183"/>
        <v>-0.2090239476705025</v>
      </c>
      <c r="S267">
        <f t="shared" si="184"/>
        <v>0.65419151879526483</v>
      </c>
      <c r="T267">
        <f t="shared" si="185"/>
        <v>-0.18931080584083673</v>
      </c>
      <c r="U267">
        <f t="shared" si="186"/>
        <v>-0.69895677568434256</v>
      </c>
      <c r="V267">
        <f t="shared" si="187"/>
        <v>0.20811639325776785</v>
      </c>
      <c r="W267">
        <f t="shared" si="188"/>
        <v>-1.559524051581667E-2</v>
      </c>
      <c r="X267">
        <f t="shared" si="189"/>
        <v>2.3084263709846901E-2</v>
      </c>
      <c r="Y267">
        <f>($O266*$G267-$QP266*$H267+$R266*$F267)/2</f>
        <v>3.6580549785200844E-3</v>
      </c>
      <c r="Z267">
        <f t="shared" si="190"/>
        <v>-1.6899302939468168E-2</v>
      </c>
      <c r="AA267">
        <f t="shared" si="191"/>
        <v>0.75153931341558367</v>
      </c>
      <c r="AB267">
        <f t="shared" si="192"/>
        <v>0.21469076496617762</v>
      </c>
      <c r="AC267">
        <f t="shared" si="193"/>
        <v>0.8491626309208572</v>
      </c>
      <c r="AD267">
        <f t="shared" si="194"/>
        <v>-0.25254321701012433</v>
      </c>
      <c r="AE267">
        <f t="shared" si="195"/>
        <v>-1.9795377108855476E-2</v>
      </c>
      <c r="AF267">
        <f t="shared" si="196"/>
        <v>-5.4512163298631481E-3</v>
      </c>
      <c r="AG267">
        <f t="shared" si="197"/>
        <v>-3.1144069913367059E-2</v>
      </c>
      <c r="AH267">
        <f t="shared" si="198"/>
        <v>9.3894798109814669E-3</v>
      </c>
      <c r="AI267">
        <f t="shared" si="199"/>
        <v>3.8466714653662457E-2</v>
      </c>
      <c r="AJ267">
        <f t="shared" si="176"/>
        <v>0.21188234565157152</v>
      </c>
      <c r="AK267">
        <f t="shared" si="177"/>
        <v>-0.6666719873693594</v>
      </c>
      <c r="AL267">
        <f t="shared" si="178"/>
        <v>0.18182909643702211</v>
      </c>
      <c r="AM267">
        <f t="shared" si="179"/>
        <v>0.6702696463980311</v>
      </c>
      <c r="AN267">
        <f>$AJ267*$S267-$AK267*$T267-$AL267*$U267-$AM267*$V267</f>
        <v>0</v>
      </c>
      <c r="AO267">
        <f>$AJ267*$T267+$AK267*$S267+$AL267*$V267-$AM267*$U267</f>
        <v>3.0088349071079545E-2</v>
      </c>
      <c r="AP267">
        <f>$AJ267*$U267-$AK267*$V267+$AL267*$S267+$AM267*$T267</f>
        <v>-1.728946577471635E-2</v>
      </c>
      <c r="AQ267">
        <f>$AJ267*$V267+$AK267*$U267-$AL267*$T267+$AM267*$S267</f>
        <v>0.9829780230540579</v>
      </c>
      <c r="AR267">
        <f t="shared" ref="AR267:AR330" si="200">AN267</f>
        <v>0</v>
      </c>
      <c r="AS267">
        <f t="shared" ref="AS267:AS330" si="201">AO267</f>
        <v>3.0088349071079545E-2</v>
      </c>
      <c r="AT267">
        <f t="shared" ref="AT267:AT330" si="202">AP267</f>
        <v>-1.728946577471635E-2</v>
      </c>
      <c r="AU267">
        <f t="shared" ref="AU267:AU330" si="203">AQ267-1</f>
        <v>-1.7021976945942097E-2</v>
      </c>
      <c r="AV267">
        <f t="shared" ref="AV267:AV330" si="204">-$P267*$F267-$Q267*$G267-$R267*$H267</f>
        <v>-3.1845866865161152E-2</v>
      </c>
      <c r="AW267">
        <f t="shared" ref="AW267:AW330" si="205">$O267*$F267+$Q267*$H267-$R267*$G267</f>
        <v>4.6860838999390995E-2</v>
      </c>
      <c r="AX267">
        <f t="shared" ref="AX267:AX330" si="206">$O267*$G267-$P267*$H267+$R267*$F267</f>
        <v>6.8286110120089928E-3</v>
      </c>
      <c r="AY267">
        <f t="shared" ref="AY267:AY330" si="207">$O267*$H267+$P267*$G267-$Q267*$F267</f>
        <v>-3.4543789514257406E-2</v>
      </c>
      <c r="AZ267">
        <f t="shared" ref="AZ267:AZ330" si="208">$AV267*$S267-$AW267*$T267-$AX267*$U267-$AY267*$V267</f>
        <v>0</v>
      </c>
      <c r="BA267">
        <f t="shared" ref="BA267:BA330" si="209">$AV267*$T267+$AW267*$S267+$AX267*$V267-$AY267*$U267</f>
        <v>1.3961260311951267E-2</v>
      </c>
      <c r="BB267">
        <f t="shared" ref="BB267:BB330" si="210">$AV267*$U267-$AW267*$V267+$AX267*$S267+$AY267*$T267</f>
        <v>2.3513107664308228E-2</v>
      </c>
      <c r="BC267">
        <f t="shared" ref="BC267:BC330" si="211">$AV267*$V267+$AW267*$U267-$AX267*$T267+$AY267*$S267</f>
        <v>-6.0686872158840791E-2</v>
      </c>
      <c r="BD267">
        <f t="shared" ref="BD267:BD330" si="212">-$P267*$I267-$Q267*$J267-$R267*$K267</f>
        <v>-45.508323312323682</v>
      </c>
      <c r="BE267">
        <f t="shared" ref="BE267:BE330" si="213">$O267*$I267+$Q267*$K267-$R267*$J267</f>
        <v>17.914639709353111</v>
      </c>
      <c r="BF267">
        <f t="shared" ref="BF267:BF330" si="214">$O267*$J267-$P267*$K267+$R267*$I267</f>
        <v>39.082744990443409</v>
      </c>
      <c r="BG267">
        <f t="shared" ref="BG267:BG330" si="215">$O267*$K267+$P267*$J267-$Q267*$I267</f>
        <v>4.5043311723336847</v>
      </c>
      <c r="BH267">
        <f t="shared" ref="BH267:BH330" si="216">$AJ267*$S267-$AK267*$T267-$AL267*$U267-$AM267*$V267</f>
        <v>0</v>
      </c>
      <c r="BI267">
        <f t="shared" ref="BI267:BI330" si="217">$BD267*$T267+$BE267*$S267+$BF267*$V267-$BG267*$U267</f>
        <v>31.616915437706009</v>
      </c>
      <c r="BJ267">
        <f t="shared" ref="BJ267:BJ330" si="218">$BD267*$U267-$BE267*$V267+$BF267*$S267+$BG267*$T267</f>
        <v>52.794902466337113</v>
      </c>
      <c r="BK267">
        <f t="shared" ref="BK267:BK330" si="219">$BD267*$V267+$BE267*$U267-$BF267*$T267+$BG267*$S267</f>
        <v>-11.647105720366742</v>
      </c>
    </row>
    <row r="268" spans="2:63" x14ac:dyDescent="0.25">
      <c r="B268">
        <v>258</v>
      </c>
      <c r="C268">
        <f>'Исходные данные'!A261/9.81</f>
        <v>-0.98769928644240568</v>
      </c>
      <c r="D268">
        <f>'Исходные данные'!B261/9.81</f>
        <v>-3.7096738022426093E-2</v>
      </c>
      <c r="E268">
        <f>'Исходные данные'!C261/9.81</f>
        <v>-2.2941386340468908E-2</v>
      </c>
      <c r="F268">
        <f>'Исходные данные'!D261</f>
        <v>7.7527600000000002E-2</v>
      </c>
      <c r="G268">
        <f>'Исходные данные'!E261</f>
        <v>6.2847299999999995E-2</v>
      </c>
      <c r="H268">
        <f>'Исходные данные'!F261</f>
        <v>1.0228900000000001E-2</v>
      </c>
      <c r="I268">
        <f>'Исходные данные'!G261</f>
        <v>9.0527300000000004</v>
      </c>
      <c r="J268">
        <f>'Исходные данные'!H261</f>
        <v>61.957000000000001</v>
      </c>
      <c r="K268">
        <f>'Исходные данные'!I261</f>
        <v>-1.4015599999999999</v>
      </c>
      <c r="L268">
        <f>'Исходные данные'!J261</f>
        <v>18684588</v>
      </c>
      <c r="M268">
        <f t="shared" ref="M268:M331" si="220">(L268-L267)/1000000</f>
        <v>5.7544999999999999E-2</v>
      </c>
      <c r="O268">
        <f t="shared" si="180"/>
        <v>0.6530127076523955</v>
      </c>
      <c r="P268">
        <f t="shared" si="181"/>
        <v>0.18852300307235434</v>
      </c>
      <c r="Q268">
        <f t="shared" si="182"/>
        <v>0.68531386674742945</v>
      </c>
      <c r="R268">
        <f t="shared" si="183"/>
        <v>-0.20784699066600618</v>
      </c>
      <c r="S268">
        <f t="shared" si="184"/>
        <v>0.66987892833450324</v>
      </c>
      <c r="T268">
        <f t="shared" si="185"/>
        <v>-0.19339223538010381</v>
      </c>
      <c r="U268">
        <f t="shared" si="186"/>
        <v>-0.70301437207851936</v>
      </c>
      <c r="V268">
        <f t="shared" si="187"/>
        <v>0.21321532909434637</v>
      </c>
      <c r="W268">
        <f t="shared" si="188"/>
        <v>-2.8360917776669964E-2</v>
      </c>
      <c r="X268">
        <f t="shared" si="189"/>
        <v>3.5628198316777576E-2</v>
      </c>
      <c r="Y268">
        <f>($O267*$G268-$QP267*$H268+$R267*$F268)/2</f>
        <v>1.2544168198499975E-2</v>
      </c>
      <c r="Z268">
        <f t="shared" si="190"/>
        <v>-1.787717467865409E-2</v>
      </c>
      <c r="AA268">
        <f t="shared" si="191"/>
        <v>0.62875026840656489</v>
      </c>
      <c r="AB268">
        <f t="shared" si="192"/>
        <v>0.15148019517393277</v>
      </c>
      <c r="AC268">
        <f t="shared" si="193"/>
        <v>0.50925136095773038</v>
      </c>
      <c r="AD268">
        <f t="shared" si="194"/>
        <v>-0.18554492278316911</v>
      </c>
      <c r="AE268">
        <f t="shared" si="195"/>
        <v>1.7574986452721524E-2</v>
      </c>
      <c r="AF268">
        <f t="shared" si="196"/>
        <v>2.4011459752895703E-2</v>
      </c>
      <c r="AG268">
        <f t="shared" si="197"/>
        <v>0.11972972577283926</v>
      </c>
      <c r="AH268">
        <f t="shared" si="198"/>
        <v>-1.4584110155485941E-2</v>
      </c>
      <c r="AI268">
        <f t="shared" si="199"/>
        <v>0.12423096977382456</v>
      </c>
      <c r="AJ268">
        <f t="shared" ref="AJ268:AJ331" si="221">-$P268*$C268-$Q268*$D268-$R268*$E268</f>
        <v>0.20685864647783636</v>
      </c>
      <c r="AK268">
        <f t="shared" ref="AK268:AK331" si="222">$O268*$C268+$Q268*$E268-$R268*$D268</f>
        <v>-0.6684126809291141</v>
      </c>
      <c r="AL268">
        <f t="shared" ref="AL268:AL331" si="223">$O268*$D268-$P268*$E268+$R268*$C268</f>
        <v>0.1853906620764679</v>
      </c>
      <c r="AM268">
        <f t="shared" ref="AM268:AM331" si="224">$O268*$E268+$P268*$D268-$Q268*$C268</f>
        <v>0.65490941190785645</v>
      </c>
      <c r="AN268">
        <f>$AJ268*$S268-$AK268*$T268-$AL268*$U268-$AM268*$V268</f>
        <v>0</v>
      </c>
      <c r="AO268">
        <f>$AJ268*$T268+$AK268*$S268+$AL268*$V268-$AM268*$U268</f>
        <v>1.2178433570328329E-2</v>
      </c>
      <c r="AP268">
        <f>$AJ268*$U268-$AK268*$V268+$AL268*$S268+$AM268*$T268</f>
        <v>-5.3738688328143353E-3</v>
      </c>
      <c r="AQ268">
        <f>$AJ268*$V268+$AK268*$U268-$AL268*$T268+$AM268*$S268</f>
        <v>0.98857228512006401</v>
      </c>
      <c r="AR268">
        <f t="shared" si="200"/>
        <v>0</v>
      </c>
      <c r="AS268">
        <f t="shared" si="201"/>
        <v>1.2178433570328329E-2</v>
      </c>
      <c r="AT268">
        <f t="shared" si="202"/>
        <v>-5.3738688328143353E-3</v>
      </c>
      <c r="AU268">
        <f t="shared" si="203"/>
        <v>-1.1427714879935991E-2</v>
      </c>
      <c r="AV268">
        <f t="shared" si="204"/>
        <v>-5.5559816067804468E-2</v>
      </c>
      <c r="AW268">
        <f t="shared" si="205"/>
        <v>7.0699137181848323E-2</v>
      </c>
      <c r="AX268">
        <f t="shared" si="206"/>
        <v>2.2997824241957725E-2</v>
      </c>
      <c r="AY268">
        <f t="shared" si="207"/>
        <v>-3.4602975919353254E-2</v>
      </c>
      <c r="AZ268">
        <f t="shared" si="208"/>
        <v>0</v>
      </c>
      <c r="BA268">
        <f t="shared" si="209"/>
        <v>3.8681798552421404E-2</v>
      </c>
      <c r="BB268">
        <f t="shared" si="210"/>
        <v>4.6082914125866993E-2</v>
      </c>
      <c r="BC268">
        <f t="shared" si="211"/>
        <v>-8.0280917786718517E-2</v>
      </c>
      <c r="BD268">
        <f t="shared" si="212"/>
        <v>-44.457949115911525</v>
      </c>
      <c r="BE268">
        <f t="shared" si="213"/>
        <v>17.82861522656129</v>
      </c>
      <c r="BF268">
        <f t="shared" si="214"/>
        <v>38.841351940393686</v>
      </c>
      <c r="BG268">
        <f t="shared" si="215"/>
        <v>4.5611218098961093</v>
      </c>
      <c r="BH268">
        <f t="shared" si="216"/>
        <v>0</v>
      </c>
      <c r="BI268">
        <f t="shared" si="217"/>
        <v>32.028941643196241</v>
      </c>
      <c r="BJ268">
        <f t="shared" si="218"/>
        <v>52.590160789031017</v>
      </c>
      <c r="BK268">
        <f t="shared" si="219"/>
        <v>-11.445873723184894</v>
      </c>
    </row>
    <row r="269" spans="2:63" x14ac:dyDescent="0.25">
      <c r="B269">
        <v>259</v>
      </c>
      <c r="C269">
        <f>'Исходные данные'!A262/9.81</f>
        <v>-0.99135983690112117</v>
      </c>
      <c r="D269">
        <f>'Исходные данные'!B262/9.81</f>
        <v>-4.1977879714576956E-2</v>
      </c>
      <c r="E269">
        <f>'Исходные данные'!C262/9.81</f>
        <v>-1.3423139653414882E-2</v>
      </c>
      <c r="F269">
        <f>'Исходные данные'!D262</f>
        <v>0.10031</v>
      </c>
      <c r="G269">
        <f>'Исходные данные'!E262</f>
        <v>0.12573200000000001</v>
      </c>
      <c r="H269">
        <f>'Исходные данные'!F262</f>
        <v>3.0879799999999999E-2</v>
      </c>
      <c r="I269">
        <f>'Исходные данные'!G262</f>
        <v>7.6043000000000003</v>
      </c>
      <c r="J269">
        <f>'Исходные данные'!H262</f>
        <v>62.685899999999997</v>
      </c>
      <c r="K269">
        <f>'Исходные данные'!I262</f>
        <v>-1.0511699999999999</v>
      </c>
      <c r="L269">
        <f>'Исходные данные'!J262</f>
        <v>18754287</v>
      </c>
      <c r="M269">
        <f t="shared" si="220"/>
        <v>6.9698999999999997E-2</v>
      </c>
      <c r="O269">
        <f t="shared" si="180"/>
        <v>0.65979208506934739</v>
      </c>
      <c r="P269">
        <f t="shared" si="181"/>
        <v>0.19440023077172647</v>
      </c>
      <c r="Q269">
        <f t="shared" si="182"/>
        <v>0.70131080804852219</v>
      </c>
      <c r="R269">
        <f t="shared" si="183"/>
        <v>-0.213433179250721</v>
      </c>
      <c r="S269">
        <f t="shared" si="184"/>
        <v>0.65293133286928495</v>
      </c>
      <c r="T269">
        <f t="shared" si="185"/>
        <v>-0.19237878819740462</v>
      </c>
      <c r="U269">
        <f t="shared" si="186"/>
        <v>-0.69401832943574715</v>
      </c>
      <c r="V269">
        <f t="shared" si="187"/>
        <v>0.21121382532507213</v>
      </c>
      <c r="W269">
        <f t="shared" si="188"/>
        <v>-4.9329176014853766E-2</v>
      </c>
      <c r="X269">
        <f t="shared" si="189"/>
        <v>5.6399538838708685E-2</v>
      </c>
      <c r="Y269">
        <f>($O268*$G269-$QP268*$H269+$R268*$F269)/2</f>
        <v>3.0627731062421962E-2</v>
      </c>
      <c r="Z269">
        <f t="shared" si="190"/>
        <v>-1.2437778970688471E-2</v>
      </c>
      <c r="AA269">
        <f t="shared" si="191"/>
        <v>0.76310308736901633</v>
      </c>
      <c r="AB269">
        <f t="shared" si="192"/>
        <v>0.21407884166157307</v>
      </c>
      <c r="AC269">
        <f t="shared" si="193"/>
        <v>0.84147324535000412</v>
      </c>
      <c r="AD269">
        <f t="shared" si="194"/>
        <v>-0.26115042284733758</v>
      </c>
      <c r="AE269">
        <f t="shared" si="195"/>
        <v>-2.3360014317797419E-2</v>
      </c>
      <c r="AF269">
        <f t="shared" si="196"/>
        <v>-5.4226786834975348E-3</v>
      </c>
      <c r="AG269">
        <f t="shared" si="197"/>
        <v>-3.3135368679846178E-2</v>
      </c>
      <c r="AH269">
        <f t="shared" si="198"/>
        <v>1.1310424599758699E-2</v>
      </c>
      <c r="AI269">
        <f t="shared" si="199"/>
        <v>4.243788490497985E-2</v>
      </c>
      <c r="AJ269">
        <f t="shared" si="221"/>
        <v>0.21929517844243795</v>
      </c>
      <c r="AK269">
        <f t="shared" si="222"/>
        <v>-0.67246463908556997</v>
      </c>
      <c r="AL269">
        <f t="shared" si="223"/>
        <v>0.1865018704339165</v>
      </c>
      <c r="AM269">
        <f t="shared" si="224"/>
        <v>0.67823437748005133</v>
      </c>
      <c r="AN269">
        <f>$AJ269*$S269-$AK269*$T269-$AL269*$U269-$AM269*$V269</f>
        <v>0</v>
      </c>
      <c r="AO269">
        <f>$AJ269*$T269+$AK269*$S269+$AL269*$V269-$AM269*$U269</f>
        <v>2.8837889317333942E-2</v>
      </c>
      <c r="AP269">
        <f>$AJ269*$U269-$AK269*$V269+$AL269*$S269+$AM269*$T269</f>
        <v>-1.8866037387229181E-2</v>
      </c>
      <c r="AQ269">
        <f>$AJ269*$V269+$AK269*$U269-$AL269*$T269+$AM269*$S269</f>
        <v>0.99174043885339747</v>
      </c>
      <c r="AR269">
        <f t="shared" si="200"/>
        <v>0</v>
      </c>
      <c r="AS269">
        <f t="shared" si="201"/>
        <v>2.8837889317333942E-2</v>
      </c>
      <c r="AT269">
        <f t="shared" si="202"/>
        <v>-1.8866037387229181E-2</v>
      </c>
      <c r="AU269">
        <f t="shared" si="203"/>
        <v>-8.2595611466025343E-3</v>
      </c>
      <c r="AV269">
        <f t="shared" si="204"/>
        <v>-0.10108672377764226</v>
      </c>
      <c r="AW269">
        <f t="shared" si="205"/>
        <v>0.11467546203723464</v>
      </c>
      <c r="AX269">
        <f t="shared" si="206"/>
        <v>5.5544455983114624E-2</v>
      </c>
      <c r="AY269">
        <f t="shared" si="207"/>
        <v>-2.5531909711432113E-2</v>
      </c>
      <c r="AZ269">
        <f t="shared" si="208"/>
        <v>2.4286128663675299E-17</v>
      </c>
      <c r="BA269">
        <f t="shared" si="209"/>
        <v>8.8334287397122568E-2</v>
      </c>
      <c r="BB269">
        <f t="shared" si="210"/>
        <v>8.7113509685692897E-2</v>
      </c>
      <c r="BC269">
        <f t="shared" si="211"/>
        <v>-0.1069227949144767</v>
      </c>
      <c r="BD269">
        <f t="shared" si="212"/>
        <v>-45.664931412139275</v>
      </c>
      <c r="BE269">
        <f t="shared" si="213"/>
        <v>17.659311001589245</v>
      </c>
      <c r="BF269">
        <f t="shared" si="214"/>
        <v>39.940998431052655</v>
      </c>
      <c r="BG269">
        <f t="shared" si="215"/>
        <v>6.1596220024276436</v>
      </c>
      <c r="BH269">
        <f t="shared" si="216"/>
        <v>0</v>
      </c>
      <c r="BI269">
        <f t="shared" si="217"/>
        <v>33.026263276011683</v>
      </c>
      <c r="BJ269">
        <f t="shared" si="218"/>
        <v>52.856157508336203</v>
      </c>
      <c r="BK269">
        <f t="shared" si="219"/>
        <v>-10.195339285497862</v>
      </c>
    </row>
    <row r="270" spans="2:63" x14ac:dyDescent="0.25">
      <c r="B270">
        <v>260</v>
      </c>
      <c r="C270">
        <f>'Исходные данные'!A263/9.81</f>
        <v>-0.99013965341488264</v>
      </c>
      <c r="D270">
        <f>'Исходные данные'!B263/9.81</f>
        <v>-4.1489704383282359E-2</v>
      </c>
      <c r="E270">
        <f>'Исходные данные'!C263/9.81</f>
        <v>-1.7083995922528031E-2</v>
      </c>
      <c r="F270">
        <f>'Исходные данные'!D263</f>
        <v>9.4314800000000004E-2</v>
      </c>
      <c r="G270">
        <f>'Исходные данные'!E263</f>
        <v>0.18462100000000001</v>
      </c>
      <c r="H270">
        <f>'Исходные данные'!F263</f>
        <v>2.9281000000000001E-2</v>
      </c>
      <c r="I270">
        <f>'Исходные данные'!G263</f>
        <v>7.6043000000000003</v>
      </c>
      <c r="J270">
        <f>'Исходные данные'!H263</f>
        <v>62.685899999999997</v>
      </c>
      <c r="K270">
        <f>'Исходные данные'!I263</f>
        <v>-1.0511699999999999</v>
      </c>
      <c r="L270">
        <f>'Исходные данные'!J263</f>
        <v>18813560</v>
      </c>
      <c r="M270">
        <f t="shared" si="220"/>
        <v>5.9272999999999999E-2</v>
      </c>
      <c r="O270">
        <f t="shared" si="180"/>
        <v>0.65297134902063692</v>
      </c>
      <c r="P270">
        <f t="shared" si="181"/>
        <v>0.19305429339704225</v>
      </c>
      <c r="Q270">
        <f t="shared" si="182"/>
        <v>0.68695662693044746</v>
      </c>
      <c r="R270">
        <f t="shared" si="183"/>
        <v>-0.21265211452974583</v>
      </c>
      <c r="S270">
        <f t="shared" si="184"/>
        <v>0.66577291590759169</v>
      </c>
      <c r="T270">
        <f t="shared" si="185"/>
        <v>-0.19683914161962165</v>
      </c>
      <c r="U270">
        <f t="shared" si="186"/>
        <v>-0.70042447850046952</v>
      </c>
      <c r="V270">
        <f t="shared" si="187"/>
        <v>0.21682117994415942</v>
      </c>
      <c r="W270">
        <f t="shared" si="188"/>
        <v>-7.0780992328137532E-2</v>
      </c>
      <c r="X270">
        <f t="shared" si="189"/>
        <v>6.108374365090731E-2</v>
      </c>
      <c r="Y270">
        <f>($O269*$G270-$QP269*$H270+$R269*$F270)/2</f>
        <v>5.0840783461596047E-2</v>
      </c>
      <c r="Z270">
        <f t="shared" si="190"/>
        <v>-5.4671257753561436E-3</v>
      </c>
      <c r="AA270">
        <f t="shared" si="191"/>
        <v>0.62642630230614049</v>
      </c>
      <c r="AB270">
        <f t="shared" si="192"/>
        <v>0.1428369129302082</v>
      </c>
      <c r="AC270">
        <f t="shared" si="193"/>
        <v>0.51135021740448583</v>
      </c>
      <c r="AD270">
        <f t="shared" si="194"/>
        <v>-0.20147814700727223</v>
      </c>
      <c r="AE270">
        <f t="shared" si="195"/>
        <v>2.5118174768361253E-2</v>
      </c>
      <c r="AF270">
        <f t="shared" si="196"/>
        <v>3.8817504698496999E-2</v>
      </c>
      <c r="AG270">
        <f t="shared" si="197"/>
        <v>0.14300468683023418</v>
      </c>
      <c r="AH270">
        <f t="shared" si="198"/>
        <v>-8.9998964323256825E-3</v>
      </c>
      <c r="AI270">
        <f t="shared" si="199"/>
        <v>0.15056247861242761</v>
      </c>
      <c r="AJ270">
        <f t="shared" si="221"/>
        <v>0.21601939067234038</v>
      </c>
      <c r="AK270">
        <f t="shared" si="222"/>
        <v>-0.66709166279089427</v>
      </c>
      <c r="AL270">
        <f t="shared" si="223"/>
        <v>0.18676184149802674</v>
      </c>
      <c r="AM270">
        <f t="shared" si="224"/>
        <v>0.66101787107280707</v>
      </c>
      <c r="AN270">
        <f>$AJ270*$S270-$AK270*$T270-$AL270*$U270-$AM270*$V270</f>
        <v>0</v>
      </c>
      <c r="AO270">
        <f>$AJ270*$T270+$AK270*$S270+$AL270*$V270-$AM270*$U270</f>
        <v>1.6834387520733018E-2</v>
      </c>
      <c r="AP270">
        <f>$AJ270*$U270-$AK270*$V270+$AL270*$S270+$AM270*$T270</f>
        <v>-1.243888214321856E-2</v>
      </c>
      <c r="AQ270">
        <f>$AJ270*$V270+$AK270*$U270-$AL270*$T270+$AM270*$S270</f>
        <v>0.99093474525766101</v>
      </c>
      <c r="AR270">
        <f t="shared" si="200"/>
        <v>0</v>
      </c>
      <c r="AS270">
        <f t="shared" si="201"/>
        <v>1.6834387520733018E-2</v>
      </c>
      <c r="AT270">
        <f t="shared" si="202"/>
        <v>-1.243888214321856E-2</v>
      </c>
      <c r="AU270">
        <f t="shared" si="203"/>
        <v>-9.0652547423389906E-3</v>
      </c>
      <c r="AV270">
        <f t="shared" si="204"/>
        <v>-0.13880782992586402</v>
      </c>
      <c r="AW270">
        <f t="shared" si="205"/>
        <v>0.1209596852183582</v>
      </c>
      <c r="AX270">
        <f t="shared" si="206"/>
        <v>9.4843159011130149E-2</v>
      </c>
      <c r="AY270">
        <f t="shared" si="207"/>
        <v>-1.0028646105691166E-2</v>
      </c>
      <c r="AZ270">
        <f t="shared" si="208"/>
        <v>1.474514954580286E-17</v>
      </c>
      <c r="BA270">
        <f t="shared" si="209"/>
        <v>0.12139419285556052</v>
      </c>
      <c r="BB270">
        <f t="shared" si="210"/>
        <v>0.13611581683266535</v>
      </c>
      <c r="BC270">
        <f t="shared" si="211"/>
        <v>-0.10282755686081071</v>
      </c>
      <c r="BD270">
        <f t="shared" si="212"/>
        <v>-44.754070706608694</v>
      </c>
      <c r="BE270">
        <f t="shared" si="213"/>
        <v>17.573571018027344</v>
      </c>
      <c r="BF270">
        <f t="shared" si="214"/>
        <v>39.517959094644361</v>
      </c>
      <c r="BG270">
        <f t="shared" si="215"/>
        <v>6.1915739593404258</v>
      </c>
      <c r="BH270">
        <f t="shared" si="216"/>
        <v>0</v>
      </c>
      <c r="BI270">
        <f t="shared" si="217"/>
        <v>33.41442096290784</v>
      </c>
      <c r="BJ270">
        <f t="shared" si="218"/>
        <v>52.627766985215693</v>
      </c>
      <c r="BK270">
        <f t="shared" si="219"/>
        <v>-10.111726337887298</v>
      </c>
    </row>
    <row r="271" spans="2:63" x14ac:dyDescent="0.25">
      <c r="B271">
        <v>261</v>
      </c>
      <c r="C271">
        <f>'Исходные данные'!A264/9.81</f>
        <v>-0.98306218144750257</v>
      </c>
      <c r="D271">
        <f>'Исходные данные'!B264/9.81</f>
        <v>-4.2709989806320077E-2</v>
      </c>
      <c r="E271">
        <f>'Исходные данные'!C264/9.81</f>
        <v>-2.7578491335372067E-2</v>
      </c>
      <c r="F271">
        <f>'Исходные данные'!D264</f>
        <v>9.7778799999999999E-2</v>
      </c>
      <c r="G271">
        <f>'Исходные данные'!E264</f>
        <v>0.22938600000000001</v>
      </c>
      <c r="H271">
        <f>'Исходные данные'!F264</f>
        <v>3.6075799999999998E-2</v>
      </c>
      <c r="I271">
        <f>'Исходные данные'!G264</f>
        <v>6.3369099999999996</v>
      </c>
      <c r="J271">
        <f>'Исходные данные'!H264</f>
        <v>62.139200000000002</v>
      </c>
      <c r="K271">
        <f>'Исходные данные'!I264</f>
        <v>-3.3287100000000001</v>
      </c>
      <c r="L271">
        <f>'Исходные данные'!J264</f>
        <v>18874426</v>
      </c>
      <c r="M271">
        <f t="shared" si="220"/>
        <v>6.0866000000000003E-2</v>
      </c>
      <c r="O271">
        <f t="shared" si="180"/>
        <v>0.6506349823460007</v>
      </c>
      <c r="P271">
        <f t="shared" si="181"/>
        <v>0.19977098773278426</v>
      </c>
      <c r="Q271">
        <f t="shared" si="182"/>
        <v>0.70790736562669465</v>
      </c>
      <c r="R271">
        <f t="shared" si="183"/>
        <v>-0.21547015154367125</v>
      </c>
      <c r="S271">
        <f t="shared" si="184"/>
        <v>0.64368667288628023</v>
      </c>
      <c r="T271">
        <f t="shared" si="185"/>
        <v>-0.19763757855328329</v>
      </c>
      <c r="U271">
        <f t="shared" si="186"/>
        <v>-0.70034742867486621</v>
      </c>
      <c r="V271">
        <f t="shared" si="187"/>
        <v>0.21316908668721363</v>
      </c>
      <c r="W271">
        <f t="shared" si="188"/>
        <v>-8.4391627407463074E-2</v>
      </c>
      <c r="X271">
        <f t="shared" si="189"/>
        <v>6.870434138347839E-2</v>
      </c>
      <c r="Y271">
        <f>($O270*$G271-$QP270*$H271+$R270*$F271)/2</f>
        <v>6.449480864513335E-2</v>
      </c>
      <c r="Z271">
        <f t="shared" si="190"/>
        <v>3.3531065243289776E-4</v>
      </c>
      <c r="AA271">
        <f t="shared" si="191"/>
        <v>0.67894825843959261</v>
      </c>
      <c r="AB271">
        <f t="shared" si="192"/>
        <v>0.22540200620741369</v>
      </c>
      <c r="AC271">
        <f t="shared" si="193"/>
        <v>0.88005103098958082</v>
      </c>
      <c r="AD271">
        <f t="shared" si="194"/>
        <v>-0.24416999475709031</v>
      </c>
      <c r="AE271">
        <f t="shared" si="195"/>
        <v>-4.2333127394348965E-3</v>
      </c>
      <c r="AF271">
        <f t="shared" si="196"/>
        <v>-5.2715272060732954E-3</v>
      </c>
      <c r="AG271">
        <f t="shared" si="197"/>
        <v>-3.1467523231252001E-2</v>
      </c>
      <c r="AH271">
        <f t="shared" si="198"/>
        <v>5.1362939961225058E-3</v>
      </c>
      <c r="AI271">
        <f t="shared" si="199"/>
        <v>3.2592889871231441E-2</v>
      </c>
      <c r="AJ271">
        <f t="shared" si="221"/>
        <v>0.22067967765286972</v>
      </c>
      <c r="AK271">
        <f t="shared" si="222"/>
        <v>-0.6683403901962951</v>
      </c>
      <c r="AL271">
        <f t="shared" si="223"/>
        <v>0.1895413262039598</v>
      </c>
      <c r="AM271">
        <f t="shared" si="224"/>
        <v>0.6694412110429484</v>
      </c>
      <c r="AN271">
        <f>$AJ271*$S271-$AK271*$T271-$AL271*$U271-$AM271*$V271</f>
        <v>0</v>
      </c>
      <c r="AO271">
        <f>$AJ271*$T271+$AK271*$S271+$AL271*$V271-$AM271*$U271</f>
        <v>3.5429382951094934E-2</v>
      </c>
      <c r="AP271">
        <f>$AJ271*$U271-$AK271*$V271+$AL271*$S271+$AM271*$T271</f>
        <v>-2.238444852629122E-2</v>
      </c>
      <c r="AQ271">
        <f>$AJ271*$V271+$AK271*$U271-$AL271*$T271+$AM271*$S271</f>
        <v>0.98348343366514923</v>
      </c>
      <c r="AR271">
        <f t="shared" si="200"/>
        <v>0</v>
      </c>
      <c r="AS271">
        <f t="shared" si="201"/>
        <v>3.5429382951094934E-2</v>
      </c>
      <c r="AT271">
        <f t="shared" si="202"/>
        <v>-2.238444852629122E-2</v>
      </c>
      <c r="AU271">
        <f t="shared" si="203"/>
        <v>-1.6516566334850769E-2</v>
      </c>
      <c r="AV271">
        <f t="shared" si="204"/>
        <v>-0.17414414833391217</v>
      </c>
      <c r="AW271">
        <f t="shared" si="205"/>
        <v>0.1385824685346852</v>
      </c>
      <c r="AX271">
        <f t="shared" si="206"/>
        <v>0.12097124500741102</v>
      </c>
      <c r="AY271">
        <f t="shared" si="207"/>
        <v>7.8512566050847887E-5</v>
      </c>
      <c r="AZ271">
        <f t="shared" si="208"/>
        <v>-3.5304333241559238E-18</v>
      </c>
      <c r="BA271">
        <f t="shared" si="209"/>
        <v>0.14946343177479465</v>
      </c>
      <c r="BB271">
        <f t="shared" si="210"/>
        <v>0.17027196943632267</v>
      </c>
      <c r="BC271">
        <f t="shared" si="211"/>
        <v>-0.11021902311968333</v>
      </c>
      <c r="BD271">
        <f t="shared" si="212"/>
        <v>-45.971965792168994</v>
      </c>
      <c r="BE271">
        <f t="shared" si="213"/>
        <v>15.155739839745458</v>
      </c>
      <c r="BF271">
        <f t="shared" si="214"/>
        <v>39.729502021552001</v>
      </c>
      <c r="BG271">
        <f t="shared" si="215"/>
        <v>5.7618889245266143</v>
      </c>
      <c r="BH271">
        <f t="shared" si="216"/>
        <v>0</v>
      </c>
      <c r="BI271">
        <f t="shared" si="217"/>
        <v>31.345761506148907</v>
      </c>
      <c r="BJ271">
        <f t="shared" si="218"/>
        <v>53.400198010712032</v>
      </c>
      <c r="BK271">
        <f t="shared" si="219"/>
        <v>-8.8531916995272972</v>
      </c>
    </row>
    <row r="272" spans="2:63" x14ac:dyDescent="0.25">
      <c r="B272">
        <v>262</v>
      </c>
      <c r="C272">
        <f>'Исходные данные'!A265/9.81</f>
        <v>-0.97500815494393478</v>
      </c>
      <c r="D272">
        <f>'Исходные данные'!B265/9.81</f>
        <v>-3.6608562691131497E-2</v>
      </c>
      <c r="E272">
        <f>'Исходные данные'!C265/9.81</f>
        <v>-5.8817838939857287E-2</v>
      </c>
      <c r="F272">
        <f>'Исходные данные'!D265</f>
        <v>9.7245799999999993E-2</v>
      </c>
      <c r="G272">
        <f>'Исходные данные'!E265</f>
        <v>0.24151</v>
      </c>
      <c r="H272">
        <f>'Исходные данные'!F265</f>
        <v>5.2729699999999997E-2</v>
      </c>
      <c r="I272">
        <f>'Исходные данные'!G265</f>
        <v>6.3369099999999996</v>
      </c>
      <c r="J272">
        <f>'Исходные данные'!H265</f>
        <v>62.139200000000002</v>
      </c>
      <c r="K272">
        <f>'Исходные данные'!I265</f>
        <v>-3.3287100000000001</v>
      </c>
      <c r="L272">
        <f>'Исходные данные'!J265</f>
        <v>18933218</v>
      </c>
      <c r="M272">
        <f t="shared" si="220"/>
        <v>5.8791999999999997E-2</v>
      </c>
      <c r="O272">
        <f t="shared" si="180"/>
        <v>0.63969445987993878</v>
      </c>
      <c r="P272">
        <f t="shared" si="181"/>
        <v>0.20073601383310261</v>
      </c>
      <c r="Q272">
        <f t="shared" si="182"/>
        <v>0.69532417825544512</v>
      </c>
      <c r="R272">
        <f t="shared" si="183"/>
        <v>-0.21147666671929596</v>
      </c>
      <c r="S272">
        <f t="shared" si="184"/>
        <v>0.6542836487523731</v>
      </c>
      <c r="T272">
        <f t="shared" si="185"/>
        <v>-0.20531409884553242</v>
      </c>
      <c r="U272">
        <f t="shared" si="186"/>
        <v>-0.71118208605418209</v>
      </c>
      <c r="V272">
        <f t="shared" si="187"/>
        <v>0.21629970838431167</v>
      </c>
      <c r="W272">
        <f t="shared" si="188"/>
        <v>-8.9515960470757758E-2</v>
      </c>
      <c r="X272">
        <f t="shared" si="189"/>
        <v>7.6318729341410346E-2</v>
      </c>
      <c r="Y272">
        <f>($O271*$G272-$QP271*$H272+$R271*$F272)/2</f>
        <v>6.8090643661698536E-2</v>
      </c>
      <c r="Z272">
        <f t="shared" si="190"/>
        <v>6.85673028984711E-3</v>
      </c>
      <c r="AA272">
        <f t="shared" si="191"/>
        <v>0.58228660313061364</v>
      </c>
      <c r="AB272">
        <f t="shared" si="192"/>
        <v>0.16512564474464803</v>
      </c>
      <c r="AC272">
        <f t="shared" si="193"/>
        <v>0.52761752304431853</v>
      </c>
      <c r="AD272">
        <f t="shared" si="194"/>
        <v>-0.17517409802119716</v>
      </c>
      <c r="AE272">
        <f t="shared" si="195"/>
        <v>4.2277298460117796E-2</v>
      </c>
      <c r="AF272">
        <f t="shared" si="196"/>
        <v>2.1430083969465052E-2</v>
      </c>
      <c r="AG272">
        <f t="shared" si="197"/>
        <v>0.11151935966415441</v>
      </c>
      <c r="AH272">
        <f t="shared" si="198"/>
        <v>-2.4925364742972411E-2</v>
      </c>
      <c r="AI272">
        <f t="shared" si="199"/>
        <v>0.12371119533614346</v>
      </c>
      <c r="AJ272">
        <f t="shared" si="221"/>
        <v>0.20873546872590407</v>
      </c>
      <c r="AK272">
        <f t="shared" si="222"/>
        <v>-0.67234663739431832</v>
      </c>
      <c r="AL272">
        <f t="shared" si="223"/>
        <v>0.19458003842505434</v>
      </c>
      <c r="AM272">
        <f t="shared" si="224"/>
        <v>0.63297264147003485</v>
      </c>
      <c r="AN272">
        <f>$AJ272*$S272-$AK272*$T272-$AL272*$U272-$AM272*$V272</f>
        <v>0</v>
      </c>
      <c r="AO272">
        <f>$AJ272*$T272+$AK272*$S272+$AL272*$V272-$AM272*$U272</f>
        <v>9.4846633453305462E-3</v>
      </c>
      <c r="AP272">
        <f>$AJ272*$U272-$AK272*$V272+$AL272*$S272+$AM272*$T272</f>
        <v>-5.6682144425973524E-3</v>
      </c>
      <c r="AQ272">
        <f>$AJ272*$V272+$AK272*$U272-$AL272*$T272+$AM272*$S272</f>
        <v>0.97740397981249294</v>
      </c>
      <c r="AR272">
        <f t="shared" si="200"/>
        <v>0</v>
      </c>
      <c r="AS272">
        <f t="shared" si="201"/>
        <v>9.4846633453305462E-3</v>
      </c>
      <c r="AT272">
        <f t="shared" si="202"/>
        <v>-5.6682144425973524E-3</v>
      </c>
      <c r="AU272">
        <f t="shared" si="203"/>
        <v>-2.259602018750706E-2</v>
      </c>
      <c r="AV272">
        <f t="shared" si="204"/>
        <v>-0.17629737535137521</v>
      </c>
      <c r="AW272">
        <f t="shared" si="205"/>
        <v>0.14994556460812586</v>
      </c>
      <c r="AX272">
        <f t="shared" si="206"/>
        <v>0.12334264158053737</v>
      </c>
      <c r="AY272">
        <f t="shared" si="207"/>
        <v>1.4593295688170457E-2</v>
      </c>
      <c r="AZ272">
        <f t="shared" si="208"/>
        <v>1.9081958235744878E-17</v>
      </c>
      <c r="BA272">
        <f t="shared" si="209"/>
        <v>0.17136073575027894</v>
      </c>
      <c r="BB272">
        <f t="shared" si="210"/>
        <v>0.17065121749667661</v>
      </c>
      <c r="BC272">
        <f t="shared" si="211"/>
        <v>-0.10989953225448711</v>
      </c>
      <c r="BD272">
        <f t="shared" si="212"/>
        <v>-45.18287872614507</v>
      </c>
      <c r="BE272">
        <f t="shared" si="213"/>
        <v>14.880144562960776</v>
      </c>
      <c r="BF272">
        <f t="shared" si="214"/>
        <v>39.078185353877707</v>
      </c>
      <c r="BG272">
        <f t="shared" si="215"/>
        <v>5.9380112268022653</v>
      </c>
      <c r="BH272">
        <f t="shared" si="216"/>
        <v>0</v>
      </c>
      <c r="BI272">
        <f t="shared" si="217"/>
        <v>31.68812461504443</v>
      </c>
      <c r="BJ272">
        <f t="shared" si="218"/>
        <v>53.263743292699253</v>
      </c>
      <c r="BK272">
        <f t="shared" si="219"/>
        <v>-8.4470896812483129</v>
      </c>
    </row>
    <row r="273" spans="2:63" x14ac:dyDescent="0.25">
      <c r="B273">
        <v>263</v>
      </c>
      <c r="C273">
        <f>'Исходные данные'!A266/9.81</f>
        <v>-0.97598470948012228</v>
      </c>
      <c r="D273">
        <f>'Исходные данные'!B266/9.81</f>
        <v>-3.5632313965341486E-2</v>
      </c>
      <c r="E273">
        <f>'Исходные данные'!C266/9.81</f>
        <v>-6.9800305810397548E-2</v>
      </c>
      <c r="F273">
        <f>'Исходные данные'!D266</f>
        <v>7.0999300000000001E-2</v>
      </c>
      <c r="G273">
        <f>'Исходные данные'!E266</f>
        <v>0.23378299999999999</v>
      </c>
      <c r="H273">
        <f>'Исходные данные'!F266</f>
        <v>3.3544400000000002E-2</v>
      </c>
      <c r="I273">
        <f>'Исходные данные'!G266</f>
        <v>7.0611300000000004</v>
      </c>
      <c r="J273">
        <f>'Исходные данные'!H266</f>
        <v>62.868200000000002</v>
      </c>
      <c r="K273">
        <f>'Исходные данные'!I266</f>
        <v>-2.6279300000000001</v>
      </c>
      <c r="L273">
        <f>'Исходные данные'!J266</f>
        <v>18990800</v>
      </c>
      <c r="M273">
        <f t="shared" si="220"/>
        <v>5.7582000000000001E-2</v>
      </c>
      <c r="O273">
        <f t="shared" si="180"/>
        <v>0.63598810235322278</v>
      </c>
      <c r="P273">
        <f t="shared" si="181"/>
        <v>0.20940992218143703</v>
      </c>
      <c r="Q273">
        <f t="shared" si="182"/>
        <v>0.71594096856127409</v>
      </c>
      <c r="R273">
        <f t="shared" si="183"/>
        <v>-0.21052388860894328</v>
      </c>
      <c r="S273">
        <f t="shared" si="184"/>
        <v>0.63268223644976596</v>
      </c>
      <c r="T273">
        <f t="shared" si="185"/>
        <v>-0.20832140948910263</v>
      </c>
      <c r="U273">
        <f t="shared" si="186"/>
        <v>-0.71221950769102016</v>
      </c>
      <c r="V273">
        <f t="shared" si="187"/>
        <v>0.20942958551956109</v>
      </c>
      <c r="W273">
        <f t="shared" si="188"/>
        <v>-8.4856615466467292E-2</v>
      </c>
      <c r="X273">
        <f t="shared" si="189"/>
        <v>5.9090870403031431E-2</v>
      </c>
      <c r="Y273">
        <f>($O272*$G273-$QP272*$H273+$R272*$F273)/2</f>
        <v>6.7267497305354196E-2</v>
      </c>
      <c r="Z273">
        <f t="shared" si="190"/>
        <v>9.50965221636451E-3</v>
      </c>
      <c r="AA273">
        <f t="shared" si="191"/>
        <v>0.64791775852674938</v>
      </c>
      <c r="AB273">
        <f t="shared" si="192"/>
        <v>0.26270900487472826</v>
      </c>
      <c r="AC273">
        <f t="shared" si="193"/>
        <v>0.88523527835186011</v>
      </c>
      <c r="AD273">
        <f t="shared" si="194"/>
        <v>-0.2064269339650398</v>
      </c>
      <c r="AE273">
        <f t="shared" si="195"/>
        <v>-2.7333967841852783E-3</v>
      </c>
      <c r="AF273">
        <f t="shared" si="196"/>
        <v>-2.0599613572981817E-2</v>
      </c>
      <c r="AG273">
        <f t="shared" si="197"/>
        <v>-6.312581028368254E-2</v>
      </c>
      <c r="AH273">
        <f t="shared" si="198"/>
        <v>-1.6785141661895349E-3</v>
      </c>
      <c r="AI273">
        <f t="shared" si="199"/>
        <v>6.6479326644555831E-2</v>
      </c>
      <c r="AJ273">
        <f t="shared" si="221"/>
        <v>0.21519688362963255</v>
      </c>
      <c r="AK273">
        <f t="shared" si="222"/>
        <v>-0.67818901515191188</v>
      </c>
      <c r="AL273">
        <f t="shared" si="223"/>
        <v>0.19742324512934922</v>
      </c>
      <c r="AM273">
        <f t="shared" si="224"/>
        <v>0.64689351407553641</v>
      </c>
      <c r="AN273">
        <f>$AJ273*$S273-$AK273*$T273-$AL273*$U273-$AM273*$V273</f>
        <v>0</v>
      </c>
      <c r="AO273">
        <f>$AJ273*$T273+$AK273*$S273+$AL273*$V273-$AM273*$U273</f>
        <v>2.816818756539563E-2</v>
      </c>
      <c r="AP273">
        <f>$AJ273*$U273-$AK273*$V273+$AL273*$S273+$AM273*$T273</f>
        <v>-2.1090162554121786E-2</v>
      </c>
      <c r="AQ273">
        <f>$AJ273*$V273+$AK273*$U273-$AL273*$T273+$AM273*$S273</f>
        <v>0.97849356455802483</v>
      </c>
      <c r="AR273">
        <f t="shared" si="200"/>
        <v>0</v>
      </c>
      <c r="AS273">
        <f t="shared" si="201"/>
        <v>2.816818756539563E-2</v>
      </c>
      <c r="AT273">
        <f t="shared" si="202"/>
        <v>-2.1090162554121786E-2</v>
      </c>
      <c r="AU273">
        <f t="shared" si="203"/>
        <v>-2.1506435441975169E-2</v>
      </c>
      <c r="AV273">
        <f t="shared" si="204"/>
        <v>-0.175180887812043</v>
      </c>
      <c r="AW273">
        <f t="shared" si="205"/>
        <v>0.11838742655187856</v>
      </c>
      <c r="AX273">
        <f t="shared" si="206"/>
        <v>0.12671162761430751</v>
      </c>
      <c r="AY273">
        <f t="shared" si="207"/>
        <v>1.9459011528747877E-2</v>
      </c>
      <c r="AZ273">
        <f t="shared" si="208"/>
        <v>-2.1684043449710089E-17</v>
      </c>
      <c r="BA273">
        <f t="shared" si="209"/>
        <v>0.15179180252586419</v>
      </c>
      <c r="BB273">
        <f t="shared" si="210"/>
        <v>0.17608788323515823</v>
      </c>
      <c r="BC273">
        <f t="shared" si="211"/>
        <v>-8.2297779584629832E-2</v>
      </c>
      <c r="BD273">
        <f t="shared" si="212"/>
        <v>-47.041832726109007</v>
      </c>
      <c r="BE273">
        <f t="shared" si="213"/>
        <v>15.844609853502952</v>
      </c>
      <c r="BF273">
        <f t="shared" si="214"/>
        <v>39.047205287587879</v>
      </c>
      <c r="BG273">
        <f t="shared" si="215"/>
        <v>6.438540404532846</v>
      </c>
      <c r="BH273">
        <f t="shared" si="216"/>
        <v>0</v>
      </c>
      <c r="BI273">
        <f t="shared" si="217"/>
        <v>32.587718192483742</v>
      </c>
      <c r="BJ273">
        <f t="shared" si="218"/>
        <v>53.548968227073807</v>
      </c>
      <c r="BK273">
        <f t="shared" si="219"/>
        <v>-8.9288727745950247</v>
      </c>
    </row>
    <row r="274" spans="2:63" x14ac:dyDescent="0.25">
      <c r="B274">
        <v>264</v>
      </c>
      <c r="C274">
        <f>'Исходные данные'!A267/9.81</f>
        <v>-0.97696024464831799</v>
      </c>
      <c r="D274">
        <f>'Исходные данные'!B267/9.81</f>
        <v>-4.3686238532110087E-2</v>
      </c>
      <c r="E274">
        <f>'Исходные данные'!C267/9.81</f>
        <v>-6.8335983690112123E-2</v>
      </c>
      <c r="F274">
        <f>'Исходные данные'!D267</f>
        <v>5.2746599999999998E-2</v>
      </c>
      <c r="G274">
        <f>'Исходные данные'!E267</f>
        <v>0.24737200000000001</v>
      </c>
      <c r="H274">
        <f>'Исходные данные'!F267</f>
        <v>2.8614899999999999E-2</v>
      </c>
      <c r="I274">
        <f>'Исходные данные'!G267</f>
        <v>7.0611300000000004</v>
      </c>
      <c r="J274">
        <f>'Исходные данные'!H267</f>
        <v>62.868200000000002</v>
      </c>
      <c r="K274">
        <f>'Исходные данные'!I267</f>
        <v>-2.6279300000000001</v>
      </c>
      <c r="L274">
        <f>'Исходные данные'!J267</f>
        <v>19060970</v>
      </c>
      <c r="M274">
        <f t="shared" si="220"/>
        <v>7.0169999999999996E-2</v>
      </c>
      <c r="O274">
        <f t="shared" si="180"/>
        <v>0.62638505440450598</v>
      </c>
      <c r="P274">
        <f t="shared" si="181"/>
        <v>0.20656664935908398</v>
      </c>
      <c r="Q274">
        <f t="shared" si="182"/>
        <v>0.70415631691177261</v>
      </c>
      <c r="R274">
        <f t="shared" si="183"/>
        <v>-0.20983761774046414</v>
      </c>
      <c r="S274">
        <f t="shared" si="184"/>
        <v>0.64251476994232781</v>
      </c>
      <c r="T274">
        <f t="shared" si="185"/>
        <v>-0.21188583964042065</v>
      </c>
      <c r="U274">
        <f t="shared" si="186"/>
        <v>-0.72228867975485622</v>
      </c>
      <c r="V274">
        <f t="shared" si="187"/>
        <v>0.2152410370262349</v>
      </c>
      <c r="W274">
        <f t="shared" si="188"/>
        <v>-9.1062645328059424E-2</v>
      </c>
      <c r="X274">
        <f t="shared" si="189"/>
        <v>5.3055252316920015E-2</v>
      </c>
      <c r="Y274">
        <f>($O273*$G274-$QP273*$H274+$R273*$F274)/2</f>
        <v>7.3110614756210474E-2</v>
      </c>
      <c r="Z274">
        <f t="shared" si="190"/>
        <v>1.6118717663789792E-2</v>
      </c>
      <c r="AA274">
        <f t="shared" si="191"/>
        <v>0.59389621290781047</v>
      </c>
      <c r="AB274">
        <f t="shared" si="192"/>
        <v>0.14017547726505611</v>
      </c>
      <c r="AC274">
        <f t="shared" si="193"/>
        <v>0.53312865721044289</v>
      </c>
      <c r="AD274">
        <f t="shared" si="194"/>
        <v>-0.2143348331903526</v>
      </c>
      <c r="AE274">
        <f t="shared" si="195"/>
        <v>3.4921075793908199E-2</v>
      </c>
      <c r="AF274">
        <f t="shared" si="196"/>
        <v>5.7439600130319596E-2</v>
      </c>
      <c r="AG274">
        <f t="shared" si="197"/>
        <v>0.15166823501760701</v>
      </c>
      <c r="AH274">
        <f t="shared" si="198"/>
        <v>3.1617084984120053E-3</v>
      </c>
      <c r="AI274">
        <f t="shared" si="199"/>
        <v>0.16592781295406717</v>
      </c>
      <c r="AJ274">
        <f t="shared" si="221"/>
        <v>0.21822988509504943</v>
      </c>
      <c r="AK274">
        <f t="shared" si="222"/>
        <v>-0.66923952680446808</v>
      </c>
      <c r="AL274">
        <f t="shared" si="223"/>
        <v>0.19175453864600356</v>
      </c>
      <c r="AM274">
        <f t="shared" si="224"/>
        <v>0.63610396886258791</v>
      </c>
      <c r="AN274">
        <f>$AJ274*$S274-$AK274*$T274-$AL274*$U274-$AM274*$V274</f>
        <v>0</v>
      </c>
      <c r="AO274">
        <f>$AJ274*$T274+$AK274*$S274+$AL274*$V274-$AM274*$U274</f>
        <v>2.4488038570153636E-2</v>
      </c>
      <c r="AP274">
        <f>$AJ274*$U274-$AK274*$V274+$AL274*$S274+$AM274*$T274</f>
        <v>-2.5153466077536032E-2</v>
      </c>
      <c r="AQ274">
        <f>$AJ274*$V274+$AK274*$U274-$AL274*$T274+$AM274*$S274</f>
        <v>0.97969242767235576</v>
      </c>
      <c r="AR274">
        <f t="shared" si="200"/>
        <v>0</v>
      </c>
      <c r="AS274">
        <f t="shared" si="201"/>
        <v>2.4488038570153636E-2</v>
      </c>
      <c r="AT274">
        <f t="shared" si="202"/>
        <v>-2.5153466077536032E-2</v>
      </c>
      <c r="AU274">
        <f t="shared" si="203"/>
        <v>-2.0307572327644241E-2</v>
      </c>
      <c r="AV274">
        <f t="shared" si="204"/>
        <v>-0.17907976240630127</v>
      </c>
      <c r="AW274">
        <f t="shared" si="205"/>
        <v>0.10509699567914549</v>
      </c>
      <c r="AX274">
        <f t="shared" si="206"/>
        <v>0.13797101877549706</v>
      </c>
      <c r="AY274">
        <f t="shared" si="207"/>
        <v>3.188089929291632E-2</v>
      </c>
      <c r="AZ274">
        <f t="shared" si="208"/>
        <v>-8.6736173798840355E-18</v>
      </c>
      <c r="BA274">
        <f t="shared" si="209"/>
        <v>0.15819507564096433</v>
      </c>
      <c r="BB274">
        <f t="shared" si="210"/>
        <v>0.18861940509301553</v>
      </c>
      <c r="BC274">
        <f t="shared" si="211"/>
        <v>-6.4737630192002779E-2</v>
      </c>
      <c r="BD274">
        <f t="shared" si="212"/>
        <v>-46.279072698450314</v>
      </c>
      <c r="BE274">
        <f t="shared" si="213"/>
        <v>15.764626108936383</v>
      </c>
      <c r="BF274">
        <f t="shared" si="214"/>
        <v>38.440852874407852</v>
      </c>
      <c r="BG274">
        <f t="shared" si="215"/>
        <v>6.3682380551803046</v>
      </c>
      <c r="BH274">
        <f t="shared" si="216"/>
        <v>0</v>
      </c>
      <c r="BI274">
        <f t="shared" si="217"/>
        <v>32.808640588202572</v>
      </c>
      <c r="BJ274">
        <f t="shared" si="218"/>
        <v>53.383132121259436</v>
      </c>
      <c r="BK274">
        <f t="shared" si="219"/>
        <v>-9.1110071825296224</v>
      </c>
    </row>
    <row r="275" spans="2:63" x14ac:dyDescent="0.25">
      <c r="B275">
        <v>265</v>
      </c>
      <c r="C275">
        <f>'Исходные данные'!A268/9.81</f>
        <v>-0.98574719673802236</v>
      </c>
      <c r="D275">
        <f>'Исходные данные'!B268/9.81</f>
        <v>-2.9775025484199795E-2</v>
      </c>
      <c r="E275">
        <f>'Исходные данные'!C268/9.81</f>
        <v>-7.8098267074413863E-2</v>
      </c>
      <c r="F275">
        <f>'Исходные данные'!D268</f>
        <v>7.2464799999999996E-2</v>
      </c>
      <c r="G275">
        <f>'Исходные данные'!E268</f>
        <v>0.30479499999999998</v>
      </c>
      <c r="H275">
        <f>'Исходные данные'!F268</f>
        <v>2.9014600000000002E-2</v>
      </c>
      <c r="I275">
        <f>'Исходные данные'!G268</f>
        <v>8.8716799999999996</v>
      </c>
      <c r="J275">
        <f>'Исходные данные'!H268</f>
        <v>63.597099999999998</v>
      </c>
      <c r="K275">
        <f>'Исходные данные'!I268</f>
        <v>-5.7814399999999999</v>
      </c>
      <c r="L275">
        <f>'Исходные данные'!J268</f>
        <v>19121757</v>
      </c>
      <c r="M275">
        <f t="shared" si="220"/>
        <v>6.0787000000000001E-2</v>
      </c>
      <c r="O275">
        <f t="shared" si="180"/>
        <v>0.63280098689089881</v>
      </c>
      <c r="P275">
        <f t="shared" si="181"/>
        <v>0.21804552741192607</v>
      </c>
      <c r="Q275">
        <f t="shared" si="182"/>
        <v>0.71908041312061033</v>
      </c>
      <c r="R275">
        <f t="shared" si="183"/>
        <v>-0.20767500875277092</v>
      </c>
      <c r="S275">
        <f t="shared" si="184"/>
        <v>0.62766263250642285</v>
      </c>
      <c r="T275">
        <f t="shared" si="185"/>
        <v>-0.2162749941558115</v>
      </c>
      <c r="U275">
        <f t="shared" si="186"/>
        <v>-0.71324146838112279</v>
      </c>
      <c r="V275">
        <f t="shared" si="187"/>
        <v>0.20598868427813025</v>
      </c>
      <c r="W275">
        <f t="shared" si="188"/>
        <v>-0.1117518905009537</v>
      </c>
      <c r="X275">
        <f t="shared" si="189"/>
        <v>6.4889569131142355E-2</v>
      </c>
      <c r="Y275">
        <f>($O274*$G275-$QP274*$H275+$R274*$F275)/2</f>
        <v>8.7856595827591102E-2</v>
      </c>
      <c r="Z275">
        <f t="shared" si="190"/>
        <v>1.5054123508589375E-2</v>
      </c>
      <c r="AA275">
        <f t="shared" si="191"/>
        <v>0.76635859950633933</v>
      </c>
      <c r="AB275">
        <f t="shared" si="192"/>
        <v>0.29422704508749592</v>
      </c>
      <c r="AC275">
        <f t="shared" si="193"/>
        <v>0.81598082600530009</v>
      </c>
      <c r="AD275">
        <f t="shared" si="194"/>
        <v>-0.19506125626834095</v>
      </c>
      <c r="AE275">
        <f t="shared" si="195"/>
        <v>-2.6690988368548316E-2</v>
      </c>
      <c r="AF275">
        <f t="shared" si="196"/>
        <v>-1.67156058029907E-2</v>
      </c>
      <c r="AG275">
        <f t="shared" si="197"/>
        <v>-2.1323362706592446E-2</v>
      </c>
      <c r="AH275">
        <f t="shared" si="198"/>
        <v>-2.8176445191480659E-3</v>
      </c>
      <c r="AI275">
        <f t="shared" si="199"/>
        <v>3.8137189922753098E-2</v>
      </c>
      <c r="AJ275">
        <f t="shared" si="221"/>
        <v>0.22012934673516968</v>
      </c>
      <c r="AK275">
        <f t="shared" si="222"/>
        <v>-0.68612426175067598</v>
      </c>
      <c r="AL275">
        <f t="shared" si="223"/>
        <v>0.20290237003368294</v>
      </c>
      <c r="AM275">
        <f t="shared" si="224"/>
        <v>0.65291852984829668</v>
      </c>
      <c r="AN275">
        <f>$AJ275*$S275-$AK275*$T275-$AL275*$U275-$AM275*$V275</f>
        <v>0</v>
      </c>
      <c r="AO275">
        <f>$AJ275*$T275+$AK275*$S275+$AL275*$V275-$AM275*$U275</f>
        <v>2.9221129666769152E-2</v>
      </c>
      <c r="AP275">
        <f>$AJ275*$U275-$AK275*$V275+$AL275*$S275+$AM275*$T275</f>
        <v>-2.9527260079872192E-2</v>
      </c>
      <c r="AQ275">
        <f>$AJ275*$V275+$AK275*$U275-$AL275*$T275+$AM275*$S275</f>
        <v>0.98841170259798838</v>
      </c>
      <c r="AR275">
        <f t="shared" si="200"/>
        <v>0</v>
      </c>
      <c r="AS275">
        <f t="shared" si="201"/>
        <v>2.9221129666769152E-2</v>
      </c>
      <c r="AT275">
        <f t="shared" si="202"/>
        <v>-2.9527260079872192E-2</v>
      </c>
      <c r="AU275">
        <f t="shared" si="203"/>
        <v>-1.1588297402011616E-2</v>
      </c>
      <c r="AV275">
        <f t="shared" si="204"/>
        <v>-0.22894713274293801</v>
      </c>
      <c r="AW275">
        <f t="shared" si="205"/>
        <v>0.13001793180218169</v>
      </c>
      <c r="AX275">
        <f t="shared" si="206"/>
        <v>0.17149894506549762</v>
      </c>
      <c r="AY275">
        <f t="shared" si="207"/>
        <v>3.271163572106027E-2</v>
      </c>
      <c r="AZ275">
        <f t="shared" si="208"/>
        <v>-3.2959746043559335E-17</v>
      </c>
      <c r="BA275">
        <f t="shared" si="209"/>
        <v>0.18978107428793323</v>
      </c>
      <c r="BB275">
        <f t="shared" si="210"/>
        <v>0.2370811369422112</v>
      </c>
      <c r="BC275">
        <f t="shared" si="211"/>
        <v>-8.2271894505392823E-2</v>
      </c>
      <c r="BD275">
        <f t="shared" si="212"/>
        <v>-48.866519688506223</v>
      </c>
      <c r="BE275">
        <f t="shared" si="213"/>
        <v>14.664215894899076</v>
      </c>
      <c r="BF275">
        <f t="shared" si="214"/>
        <v>39.662498555747803</v>
      </c>
      <c r="BG275">
        <f t="shared" si="215"/>
        <v>3.8291109542446291</v>
      </c>
      <c r="BH275">
        <f t="shared" si="216"/>
        <v>0</v>
      </c>
      <c r="BI275">
        <f t="shared" si="217"/>
        <v>30.673893224562825</v>
      </c>
      <c r="BJ275">
        <f t="shared" si="218"/>
        <v>55.899493025176163</v>
      </c>
      <c r="BK275">
        <f t="shared" si="219"/>
        <v>-9.5436804683727594</v>
      </c>
    </row>
    <row r="276" spans="2:63" x14ac:dyDescent="0.25">
      <c r="B276">
        <v>266</v>
      </c>
      <c r="C276">
        <f>'Исходные данные'!A269/9.81</f>
        <v>-0.96744240570846074</v>
      </c>
      <c r="D276">
        <f>'Исходные данные'!B269/9.81</f>
        <v>-2.7090316004077471E-2</v>
      </c>
      <c r="E276">
        <f>'Исходные данные'!C269/9.81</f>
        <v>-0.1173914373088685</v>
      </c>
      <c r="F276">
        <f>'Исходные данные'!D269</f>
        <v>9.6446500000000004E-2</v>
      </c>
      <c r="G276">
        <f>'Исходные данные'!E269</f>
        <v>0.33890199999999998</v>
      </c>
      <c r="H276">
        <f>'Исходные данные'!F269</f>
        <v>-5.7587799999999998E-3</v>
      </c>
      <c r="I276">
        <f>'Исходные данные'!G269</f>
        <v>8.8716799999999996</v>
      </c>
      <c r="J276">
        <f>'Исходные данные'!H269</f>
        <v>63.597099999999998</v>
      </c>
      <c r="K276">
        <f>'Исходные данные'!I269</f>
        <v>-5.7814399999999999</v>
      </c>
      <c r="L276">
        <f>'Исходные данные'!J269</f>
        <v>19180749</v>
      </c>
      <c r="M276">
        <f t="shared" si="220"/>
        <v>5.8992000000000003E-2</v>
      </c>
      <c r="O276">
        <f t="shared" si="180"/>
        <v>0.61620567799486858</v>
      </c>
      <c r="P276">
        <f t="shared" si="181"/>
        <v>0.21581072300610474</v>
      </c>
      <c r="Q276">
        <f t="shared" si="182"/>
        <v>0.71015010737181716</v>
      </c>
      <c r="R276">
        <f t="shared" si="183"/>
        <v>-0.2060931375011601</v>
      </c>
      <c r="S276">
        <f t="shared" si="184"/>
        <v>0.63325853101026963</v>
      </c>
      <c r="T276">
        <f t="shared" si="185"/>
        <v>-0.22178306092831579</v>
      </c>
      <c r="U276">
        <f t="shared" si="186"/>
        <v>-0.72980277503188973</v>
      </c>
      <c r="V276">
        <f t="shared" si="187"/>
        <v>0.21179655132351599</v>
      </c>
      <c r="W276">
        <f t="shared" si="188"/>
        <v>-0.13296173640692036</v>
      </c>
      <c r="X276">
        <f t="shared" si="189"/>
        <v>6.3635945148516976E-2</v>
      </c>
      <c r="Y276">
        <f>($O275*$G276-$QP275*$H276+$R275*$F276)/2</f>
        <v>9.7213996163812627E-2</v>
      </c>
      <c r="Z276">
        <f t="shared" si="190"/>
        <v>4.4955729981602938E-4</v>
      </c>
      <c r="AA276">
        <f t="shared" si="191"/>
        <v>0.52771697322663524</v>
      </c>
      <c r="AB276">
        <f t="shared" si="192"/>
        <v>0.15525713817676451</v>
      </c>
      <c r="AC276">
        <f t="shared" si="193"/>
        <v>0.56186910773243071</v>
      </c>
      <c r="AD276">
        <f t="shared" si="194"/>
        <v>-0.1903668110532058</v>
      </c>
      <c r="AE276">
        <f t="shared" si="195"/>
        <v>4.9645694585499861E-2</v>
      </c>
      <c r="AF276">
        <f t="shared" si="196"/>
        <v>2.96636290030135E-2</v>
      </c>
      <c r="AG276">
        <f t="shared" si="197"/>
        <v>7.427261464931606E-2</v>
      </c>
      <c r="AH276">
        <f t="shared" si="198"/>
        <v>-8.1770525016621083E-3</v>
      </c>
      <c r="AI276">
        <f t="shared" si="199"/>
        <v>9.4487625385369339E-2</v>
      </c>
      <c r="AJ276">
        <f t="shared" si="221"/>
        <v>0.20382906623098485</v>
      </c>
      <c r="AK276">
        <f t="shared" si="222"/>
        <v>-0.68509217356117191</v>
      </c>
      <c r="AL276">
        <f t="shared" si="223"/>
        <v>0.20802436516409184</v>
      </c>
      <c r="AM276">
        <f t="shared" si="224"/>
        <v>0.60884567738890527</v>
      </c>
      <c r="AN276">
        <f>$AJ276*$S276-$AK276*$T276-$AL276*$U276-$AM276*$V276</f>
        <v>0</v>
      </c>
      <c r="AO276">
        <f>$AJ276*$T276+$AK276*$S276+$AL276*$V276-$AM276*$U276</f>
        <v>9.3498104067634702E-3</v>
      </c>
      <c r="AP276">
        <f>$AJ276*$U276-$AK276*$V276+$AL276*$S276+$AM276*$T276</f>
        <v>-6.9533125346722957E-3</v>
      </c>
      <c r="AQ276">
        <f>$AJ276*$V276+$AK276*$U276-$AL276*$T276+$AM276*$S276</f>
        <v>0.9748454624338001</v>
      </c>
      <c r="AR276">
        <f t="shared" si="200"/>
        <v>0</v>
      </c>
      <c r="AS276">
        <f t="shared" si="201"/>
        <v>9.3498104067634702E-3</v>
      </c>
      <c r="AT276">
        <f t="shared" si="202"/>
        <v>-6.9533125346722957E-3</v>
      </c>
      <c r="AU276">
        <f t="shared" si="203"/>
        <v>-2.5154537566199897E-2</v>
      </c>
      <c r="AV276">
        <f t="shared" si="204"/>
        <v>-0.26267232562331072</v>
      </c>
      <c r="AW276">
        <f t="shared" si="205"/>
        <v>0.12518665917281957</v>
      </c>
      <c r="AX276">
        <f t="shared" si="206"/>
        <v>0.19019918137324437</v>
      </c>
      <c r="AY276">
        <f t="shared" si="207"/>
        <v>1.0986003832556546E-3</v>
      </c>
      <c r="AZ276">
        <f t="shared" si="208"/>
        <v>-1.7076184216646695E-17</v>
      </c>
      <c r="BA276">
        <f t="shared" si="209"/>
        <v>0.17861708457552028</v>
      </c>
      <c r="BB276">
        <f t="shared" si="210"/>
        <v>0.28538649271949784</v>
      </c>
      <c r="BC276">
        <f t="shared" si="211"/>
        <v>-0.10411600926055409</v>
      </c>
      <c r="BD276">
        <f t="shared" si="212"/>
        <v>-48.269606177489699</v>
      </c>
      <c r="BE276">
        <f t="shared" si="213"/>
        <v>14.468015227564823</v>
      </c>
      <c r="BF276">
        <f t="shared" si="214"/>
        <v>38.608198504317578</v>
      </c>
      <c r="BG276">
        <f t="shared" si="215"/>
        <v>3.8621554725364868</v>
      </c>
      <c r="BH276">
        <f t="shared" si="216"/>
        <v>0</v>
      </c>
      <c r="BI276">
        <f t="shared" si="217"/>
        <v>30.863070154979837</v>
      </c>
      <c r="BJ276">
        <f t="shared" si="218"/>
        <v>55.75542721565094</v>
      </c>
      <c r="BK276">
        <f t="shared" si="219"/>
        <v>-9.7737464421297418</v>
      </c>
    </row>
    <row r="277" spans="2:63" x14ac:dyDescent="0.25">
      <c r="B277">
        <v>267</v>
      </c>
      <c r="C277">
        <f>'Исходные данные'!A270/9.81</f>
        <v>-0.9798899082568806</v>
      </c>
      <c r="D277">
        <f>'Исходные данные'!B270/9.81</f>
        <v>-3.9537308868501528E-2</v>
      </c>
      <c r="E277">
        <f>'Исходные данные'!C270/9.81</f>
        <v>-0.11251070336391437</v>
      </c>
      <c r="F277">
        <f>'Исходные данные'!D270</f>
        <v>9.5114099999999993E-2</v>
      </c>
      <c r="G277">
        <f>'Исходные данные'!E270</f>
        <v>0.42004000000000002</v>
      </c>
      <c r="H277">
        <f>'Исходные данные'!F270</f>
        <v>-3.6270899999999999E-3</v>
      </c>
      <c r="I277">
        <f>'Исходные данные'!G270</f>
        <v>7.2421899999999999</v>
      </c>
      <c r="J277">
        <f>'Исходные данные'!H270</f>
        <v>64.143699999999995</v>
      </c>
      <c r="K277">
        <f>'Исходные данные'!I270</f>
        <v>-5.6062500000000002</v>
      </c>
      <c r="L277">
        <f>'Исходные данные'!J270</f>
        <v>19243275</v>
      </c>
      <c r="M277">
        <f t="shared" si="220"/>
        <v>6.2525999999999998E-2</v>
      </c>
      <c r="O277">
        <f t="shared" si="180"/>
        <v>0.61193548715973556</v>
      </c>
      <c r="P277">
        <f t="shared" si="181"/>
        <v>0.21986516917468255</v>
      </c>
      <c r="Q277">
        <f t="shared" si="182"/>
        <v>0.73275624974904341</v>
      </c>
      <c r="R277">
        <f t="shared" si="183"/>
        <v>-0.21264841020774136</v>
      </c>
      <c r="S277">
        <f t="shared" si="184"/>
        <v>0.60891720576246822</v>
      </c>
      <c r="T277">
        <f t="shared" si="185"/>
        <v>-0.21878071670550622</v>
      </c>
      <c r="U277">
        <f t="shared" si="186"/>
        <v>-0.72914203778755993</v>
      </c>
      <c r="V277">
        <f t="shared" si="187"/>
        <v>0.21159955333613298</v>
      </c>
      <c r="W277">
        <f t="shared" si="188"/>
        <v>-0.15978280607381606</v>
      </c>
      <c r="X277">
        <f t="shared" si="189"/>
        <v>7.1300715800205888E-2</v>
      </c>
      <c r="Y277">
        <f>($O276*$G277-$QP276*$H277+$R276*$F277)/2</f>
        <v>0.11961433484768277</v>
      </c>
      <c r="Z277">
        <f t="shared" si="190"/>
        <v>1.0434407155656036E-2</v>
      </c>
      <c r="AA277">
        <f t="shared" si="191"/>
        <v>0.66977497490050208</v>
      </c>
      <c r="AB277">
        <f t="shared" si="192"/>
        <v>0.21578328947838538</v>
      </c>
      <c r="AC277">
        <f t="shared" si="193"/>
        <v>0.8857084074562821</v>
      </c>
      <c r="AD277">
        <f t="shared" si="194"/>
        <v>-0.28552620963041003</v>
      </c>
      <c r="AE277">
        <f t="shared" si="195"/>
        <v>-1.6832815040653717E-2</v>
      </c>
      <c r="AF277">
        <f t="shared" si="196"/>
        <v>8.6203016408069322E-6</v>
      </c>
      <c r="AG277">
        <f t="shared" si="197"/>
        <v>-5.5164815759652222E-2</v>
      </c>
      <c r="AH277">
        <f t="shared" si="198"/>
        <v>2.4959861123769175E-2</v>
      </c>
      <c r="AI277">
        <f t="shared" si="199"/>
        <v>6.2845010156866679E-2</v>
      </c>
      <c r="AJ277">
        <f t="shared" si="221"/>
        <v>0.22048964842142482</v>
      </c>
      <c r="AK277">
        <f t="shared" si="222"/>
        <v>-0.69047987530043109</v>
      </c>
      <c r="AL277">
        <f t="shared" si="223"/>
        <v>0.20891493363507335</v>
      </c>
      <c r="AM277">
        <f t="shared" si="224"/>
        <v>0.64047828516447991</v>
      </c>
      <c r="AN277">
        <f>$AJ277*$S277-$AK277*$T277-$AL277*$U277-$AM277*$V277</f>
        <v>0</v>
      </c>
      <c r="AO277">
        <f>$AJ277*$T277+$AK277*$S277+$AL277*$V277-$AM277*$U277</f>
        <v>4.2521989034999763E-2</v>
      </c>
      <c r="AP277">
        <f>$AJ277*$U277-$AK277*$V277+$AL277*$S277+$AM277*$T277</f>
        <v>-2.7575438991378487E-2</v>
      </c>
      <c r="AQ277">
        <f>$AJ277*$V277+$AK277*$U277-$AL277*$T277+$AM277*$S277</f>
        <v>0.98581822111412798</v>
      </c>
      <c r="AR277">
        <f t="shared" si="200"/>
        <v>0</v>
      </c>
      <c r="AS277">
        <f t="shared" si="201"/>
        <v>4.2521989034999763E-2</v>
      </c>
      <c r="AT277">
        <f t="shared" si="202"/>
        <v>-2.7575438991378487E-2</v>
      </c>
      <c r="AU277">
        <f t="shared" si="203"/>
        <v>-1.4181778885872021E-2</v>
      </c>
      <c r="AV277">
        <f t="shared" si="204"/>
        <v>-0.32947050775416631</v>
      </c>
      <c r="AW277">
        <f t="shared" si="205"/>
        <v>0.14486675847701724</v>
      </c>
      <c r="AX277">
        <f t="shared" si="206"/>
        <v>0.23760899062969701</v>
      </c>
      <c r="AY277">
        <f t="shared" si="207"/>
        <v>2.0437169359755966E-2</v>
      </c>
      <c r="AZ277">
        <f t="shared" si="208"/>
        <v>-3.3827107781547738E-17</v>
      </c>
      <c r="BA277">
        <f t="shared" si="209"/>
        <v>0.22547321119895047</v>
      </c>
      <c r="BB277">
        <f t="shared" si="210"/>
        <v>0.34979000010610095</v>
      </c>
      <c r="BC277">
        <f t="shared" si="211"/>
        <v>-0.11091544643594722</v>
      </c>
      <c r="BD277">
        <f t="shared" si="212"/>
        <v>-49.786162536300054</v>
      </c>
      <c r="BE277">
        <f t="shared" si="213"/>
        <v>13.963794170440089</v>
      </c>
      <c r="BF277">
        <f t="shared" si="214"/>
        <v>38.944385222491086</v>
      </c>
      <c r="BG277">
        <f t="shared" si="215"/>
        <v>5.3655421427307921</v>
      </c>
      <c r="BH277">
        <f t="shared" si="216"/>
        <v>0</v>
      </c>
      <c r="BI277">
        <f t="shared" si="217"/>
        <v>31.547903699630346</v>
      </c>
      <c r="BJ277">
        <f t="shared" si="218"/>
        <v>55.886480470313863</v>
      </c>
      <c r="BK277">
        <f t="shared" si="219"/>
        <v>-8.9288676520976189</v>
      </c>
    </row>
    <row r="278" spans="2:63" x14ac:dyDescent="0.25">
      <c r="B278">
        <v>268</v>
      </c>
      <c r="C278">
        <f>'Исходные данные'!A271/9.81</f>
        <v>-0.94645361875637102</v>
      </c>
      <c r="D278">
        <f>'Исходные данные'!B271/9.81</f>
        <v>-4.6370846075433229E-2</v>
      </c>
      <c r="E278">
        <f>'Исходные данные'!C271/9.81</f>
        <v>-0.12813047910295616</v>
      </c>
      <c r="F278">
        <f>'Исходные данные'!D271</f>
        <v>0.10936999999999999</v>
      </c>
      <c r="G278">
        <f>'Исходные данные'!E271</f>
        <v>0.54114700000000004</v>
      </c>
      <c r="H278">
        <f>'Исходные данные'!F271</f>
        <v>-5.09262E-3</v>
      </c>
      <c r="I278">
        <f>'Исходные данные'!G271</f>
        <v>7.2421899999999999</v>
      </c>
      <c r="J278">
        <f>'Исходные данные'!H271</f>
        <v>64.143699999999995</v>
      </c>
      <c r="K278">
        <f>'Исходные данные'!I271</f>
        <v>-5.6062500000000002</v>
      </c>
      <c r="L278">
        <f>'Исходные данные'!J271</f>
        <v>19301880</v>
      </c>
      <c r="M278">
        <f t="shared" si="220"/>
        <v>5.8604999999999997E-2</v>
      </c>
      <c r="O278">
        <f t="shared" si="180"/>
        <v>0.59470524181205753</v>
      </c>
      <c r="P278">
        <f t="shared" si="181"/>
        <v>0.2191152122639915</v>
      </c>
      <c r="Q278">
        <f t="shared" si="182"/>
        <v>0.72495598729542732</v>
      </c>
      <c r="R278">
        <f t="shared" si="183"/>
        <v>-0.21045334070323621</v>
      </c>
      <c r="S278">
        <f t="shared" si="184"/>
        <v>0.61212787450436645</v>
      </c>
      <c r="T278">
        <f t="shared" si="185"/>
        <v>-0.22553446602563779</v>
      </c>
      <c r="U278">
        <f t="shared" si="186"/>
        <v>-0.74619447822625051</v>
      </c>
      <c r="V278">
        <f t="shared" si="187"/>
        <v>0.21661883412106719</v>
      </c>
      <c r="W278">
        <f t="shared" si="188"/>
        <v>-0.2108292186911864</v>
      </c>
      <c r="X278">
        <f t="shared" si="189"/>
        <v>8.9134892168375959E-2</v>
      </c>
      <c r="Y278">
        <f>($O277*$G278-$QP277*$H278+$R277*$F278)/2</f>
        <v>0.15394484822280438</v>
      </c>
      <c r="Z278">
        <f t="shared" si="190"/>
        <v>1.786073538384983E-2</v>
      </c>
      <c r="AA278">
        <f t="shared" si="191"/>
        <v>0.54541762983965958</v>
      </c>
      <c r="AB278">
        <f t="shared" si="192"/>
        <v>0.15871439435000229</v>
      </c>
      <c r="AC278">
        <f t="shared" si="193"/>
        <v>0.55486485109343431</v>
      </c>
      <c r="AD278">
        <f t="shared" si="194"/>
        <v>-0.19884233617351937</v>
      </c>
      <c r="AE278">
        <f t="shared" si="195"/>
        <v>6.5946898878359653E-2</v>
      </c>
      <c r="AF278">
        <f t="shared" si="196"/>
        <v>6.0625884930292334E-2</v>
      </c>
      <c r="AG278">
        <f t="shared" si="197"/>
        <v>0.17636446138097009</v>
      </c>
      <c r="AH278">
        <f t="shared" si="198"/>
        <v>-1.3687569096835481E-2</v>
      </c>
      <c r="AI278">
        <f t="shared" si="199"/>
        <v>0.19828329274357429</v>
      </c>
      <c r="AJ278">
        <f t="shared" si="221"/>
        <v>0.2140337206970418</v>
      </c>
      <c r="AK278">
        <f t="shared" si="222"/>
        <v>-0.66550878565493476</v>
      </c>
      <c r="AL278">
        <f t="shared" si="223"/>
        <v>0.19968267778575632</v>
      </c>
      <c r="AM278">
        <f t="shared" si="224"/>
        <v>0.5997767922757572</v>
      </c>
      <c r="AN278">
        <f>$AJ278*$S278-$AK278*$T278-$AL278*$U278-$AM278*$V278</f>
        <v>0</v>
      </c>
      <c r="AO278">
        <f>$AJ278*$T278+$AK278*$S278+$AL278*$V278-$AM278*$U278</f>
        <v>3.515670008472116E-2</v>
      </c>
      <c r="AP278">
        <f>$AJ278*$U278-$AK278*$V278+$AL278*$S278+$AM278*$T278</f>
        <v>-2.8588048744600442E-2</v>
      </c>
      <c r="AQ278">
        <f>$AJ278*$V278+$AK278*$U278-$AL278*$T278+$AM278*$S278</f>
        <v>0.95513813524854307</v>
      </c>
      <c r="AR278">
        <f t="shared" si="200"/>
        <v>0</v>
      </c>
      <c r="AS278">
        <f t="shared" si="201"/>
        <v>3.515670008472116E-2</v>
      </c>
      <c r="AT278">
        <f t="shared" si="202"/>
        <v>-2.8588048744600442E-2</v>
      </c>
      <c r="AU278">
        <f t="shared" si="203"/>
        <v>-4.4861864751456926E-2</v>
      </c>
      <c r="AV278">
        <f t="shared" si="204"/>
        <v>-0.4173441473142035</v>
      </c>
      <c r="AW278">
        <f t="shared" si="205"/>
        <v>0.17523718089849843</v>
      </c>
      <c r="AX278">
        <f t="shared" si="206"/>
        <v>0.29992154613043642</v>
      </c>
      <c r="AY278">
        <f t="shared" si="207"/>
        <v>3.6256495631964425E-2</v>
      </c>
      <c r="AZ278">
        <f t="shared" si="208"/>
        <v>0</v>
      </c>
      <c r="BA278">
        <f t="shared" si="209"/>
        <v>0.29341610498193804</v>
      </c>
      <c r="BB278">
        <f t="shared" si="210"/>
        <v>0.44887347359357754</v>
      </c>
      <c r="BC278">
        <f t="shared" si="211"/>
        <v>-0.13132936202056489</v>
      </c>
      <c r="BD278">
        <f t="shared" si="212"/>
        <v>-49.268087402705369</v>
      </c>
      <c r="BE278">
        <f t="shared" si="213"/>
        <v>13.741939801490046</v>
      </c>
      <c r="BF278">
        <f t="shared" si="214"/>
        <v>37.850866198467507</v>
      </c>
      <c r="BG278">
        <f t="shared" si="215"/>
        <v>5.4705251773578718</v>
      </c>
      <c r="BH278">
        <f t="shared" si="216"/>
        <v>0</v>
      </c>
      <c r="BI278">
        <f t="shared" si="217"/>
        <v>31.804762373453329</v>
      </c>
      <c r="BJ278">
        <f t="shared" si="218"/>
        <v>55.722590093768254</v>
      </c>
      <c r="BK278">
        <f t="shared" si="219"/>
        <v>-9.0412194066203568</v>
      </c>
    </row>
    <row r="279" spans="2:63" x14ac:dyDescent="0.25">
      <c r="B279">
        <v>269</v>
      </c>
      <c r="C279">
        <f>'Исходные данные'!A272/9.81</f>
        <v>-0.90520795107033625</v>
      </c>
      <c r="D279">
        <f>'Исходные данные'!B272/9.81</f>
        <v>-6.2478695208970439E-2</v>
      </c>
      <c r="E279">
        <f>'Исходные данные'!C272/9.81</f>
        <v>-0.10152782874617736</v>
      </c>
      <c r="F279">
        <f>'Исходные данные'!D272</f>
        <v>4.5552200000000001E-2</v>
      </c>
      <c r="G279">
        <f>'Исходные данные'!E272</f>
        <v>0.82759400000000005</v>
      </c>
      <c r="H279">
        <f>'Исходные данные'!F272</f>
        <v>-1.7216700000000001E-2</v>
      </c>
      <c r="I279">
        <f>'Исходные данные'!G272</f>
        <v>7.9664000000000001</v>
      </c>
      <c r="J279">
        <f>'Исходные данные'!H272</f>
        <v>63.779299999999999</v>
      </c>
      <c r="K279">
        <f>'Исходные данные'!I272</f>
        <v>-9.1101500000000009</v>
      </c>
      <c r="L279">
        <f>'Исходные данные'!J272</f>
        <v>19360372</v>
      </c>
      <c r="M279">
        <f t="shared" si="220"/>
        <v>5.8492000000000002E-2</v>
      </c>
      <c r="O279">
        <f t="shared" si="180"/>
        <v>0.57176536097366415</v>
      </c>
      <c r="P279">
        <f t="shared" si="181"/>
        <v>0.21729968505276714</v>
      </c>
      <c r="Q279">
        <f t="shared" si="182"/>
        <v>0.72252253316364679</v>
      </c>
      <c r="R279">
        <f t="shared" si="183"/>
        <v>-0.20714830940402501</v>
      </c>
      <c r="S279">
        <f t="shared" si="184"/>
        <v>0.60885432225172709</v>
      </c>
      <c r="T279">
        <f t="shared" si="185"/>
        <v>-0.23139536162704036</v>
      </c>
      <c r="U279">
        <f t="shared" si="186"/>
        <v>-0.76939072785351137</v>
      </c>
      <c r="V279">
        <f t="shared" si="187"/>
        <v>0.22058549212040848</v>
      </c>
      <c r="W279">
        <f t="shared" si="188"/>
        <v>-0.30678685867637456</v>
      </c>
      <c r="X279">
        <f t="shared" si="189"/>
        <v>9.4389352207778054E-2</v>
      </c>
      <c r="Y279">
        <f>($O278*$G279-$QP278*$H279+$R278*$F279)/2</f>
        <v>0.24129393861291301</v>
      </c>
      <c r="Z279">
        <f t="shared" si="190"/>
        <v>6.9038116558610682E-2</v>
      </c>
      <c r="AA279">
        <f t="shared" si="191"/>
        <v>0.52125728819997053</v>
      </c>
      <c r="AB279">
        <f t="shared" si="192"/>
        <v>0.14311902091375439</v>
      </c>
      <c r="AC279">
        <f t="shared" si="193"/>
        <v>0.55521176136247241</v>
      </c>
      <c r="AD279">
        <f t="shared" si="194"/>
        <v>-0.21456123223987925</v>
      </c>
      <c r="AE279">
        <f t="shared" si="195"/>
        <v>7.9334886653407405E-2</v>
      </c>
      <c r="AF279">
        <f t="shared" si="196"/>
        <v>8.208736840653838E-2</v>
      </c>
      <c r="AG279">
        <f t="shared" si="197"/>
        <v>0.18334940950955536</v>
      </c>
      <c r="AH279">
        <f t="shared" si="198"/>
        <v>4.437143493000402E-3</v>
      </c>
      <c r="AI279">
        <f t="shared" si="199"/>
        <v>0.21603021664132974</v>
      </c>
      <c r="AJ279">
        <f t="shared" si="221"/>
        <v>0.22081234972375741</v>
      </c>
      <c r="AK279">
        <f t="shared" si="222"/>
        <v>-0.60386505099856225</v>
      </c>
      <c r="AL279">
        <f t="shared" si="223"/>
        <v>0.17385110821461663</v>
      </c>
      <c r="AM279">
        <f t="shared" si="224"/>
        <v>0.58240644540386621</v>
      </c>
      <c r="AN279">
        <f>$AJ279*$S279-$AK279*$T279-$AL279*$U279-$AM279*$V279</f>
        <v>0</v>
      </c>
      <c r="AO279">
        <f>$AJ279*$T279+$AK279*$S279+$AL279*$V279-$AM279*$U279</f>
        <v>6.7686351323776983E-2</v>
      </c>
      <c r="AP279">
        <f>$AJ279*$U279-$AK279*$V279+$AL279*$S279+$AM279*$T279</f>
        <v>-6.560325640759708E-2</v>
      </c>
      <c r="AQ279">
        <f>$AJ279*$V279+$AK279*$U279-$AL279*$T279+$AM279*$S279</f>
        <v>0.9081451935891518</v>
      </c>
      <c r="AR279">
        <f t="shared" si="200"/>
        <v>0</v>
      </c>
      <c r="AS279">
        <f t="shared" si="201"/>
        <v>6.7686351323776983E-2</v>
      </c>
      <c r="AT279">
        <f t="shared" si="202"/>
        <v>-6.560325640759708E-2</v>
      </c>
      <c r="AU279">
        <f t="shared" si="203"/>
        <v>-9.18548064108482E-2</v>
      </c>
      <c r="AV279">
        <f t="shared" si="204"/>
        <v>-0.61142020232301197</v>
      </c>
      <c r="AW279">
        <f t="shared" si="205"/>
        <v>0.18504041435234067</v>
      </c>
      <c r="AX279">
        <f t="shared" si="206"/>
        <v>0.46749470441765256</v>
      </c>
      <c r="AY279">
        <f t="shared" si="207"/>
        <v>0.13707951192610743</v>
      </c>
      <c r="AZ279">
        <f t="shared" si="208"/>
        <v>0</v>
      </c>
      <c r="BA279">
        <f t="shared" si="209"/>
        <v>0.46273270978456937</v>
      </c>
      <c r="BB279">
        <f t="shared" si="210"/>
        <v>0.68252041180824952</v>
      </c>
      <c r="BC279">
        <f t="shared" si="211"/>
        <v>-8.5601245786827318E-2</v>
      </c>
      <c r="BD279">
        <f t="shared" si="212"/>
        <v>-49.700229781325618</v>
      </c>
      <c r="BE279">
        <f t="shared" si="213"/>
        <v>11.184397086131934</v>
      </c>
      <c r="BF279">
        <f t="shared" si="214"/>
        <v>36.796200920894861</v>
      </c>
      <c r="BG279">
        <f t="shared" si="215"/>
        <v>2.8944500914168492</v>
      </c>
      <c r="BH279">
        <f t="shared" si="216"/>
        <v>0</v>
      </c>
      <c r="BI279">
        <f t="shared" si="217"/>
        <v>28.653742301735782</v>
      </c>
      <c r="BJ279">
        <f t="shared" si="218"/>
        <v>57.505543878141403</v>
      </c>
      <c r="BK279">
        <f t="shared" si="219"/>
        <v>-9.2915523922200762</v>
      </c>
    </row>
    <row r="280" spans="2:63" x14ac:dyDescent="0.25">
      <c r="B280">
        <v>270</v>
      </c>
      <c r="C280">
        <f>'Исходные данные'!A273/9.81</f>
        <v>-0.79147706422018338</v>
      </c>
      <c r="D280">
        <f>'Исходные данные'!B273/9.81</f>
        <v>-4.8811416921508664E-2</v>
      </c>
      <c r="E280">
        <f>'Исходные данные'!C273/9.81</f>
        <v>-0.16351783893985727</v>
      </c>
      <c r="F280">
        <f>'Исходные данные'!D273</f>
        <v>4.8483199999999997E-2</v>
      </c>
      <c r="G280">
        <f>'Исходные данные'!E273</f>
        <v>1.00586</v>
      </c>
      <c r="H280">
        <f>'Исходные данные'!F273</f>
        <v>1.43591E-2</v>
      </c>
      <c r="I280">
        <f>'Исходные данные'!G273</f>
        <v>7.9664000000000001</v>
      </c>
      <c r="J280">
        <f>'Исходные данные'!H273</f>
        <v>63.779299999999999</v>
      </c>
      <c r="K280">
        <f>'Исходные данные'!I273</f>
        <v>-9.1101500000000009</v>
      </c>
      <c r="L280">
        <f>'Исходные данные'!J273</f>
        <v>19431092</v>
      </c>
      <c r="M280">
        <f t="shared" si="220"/>
        <v>7.0720000000000005E-2</v>
      </c>
      <c r="O280">
        <f t="shared" si="180"/>
        <v>0.53224581666059889</v>
      </c>
      <c r="P280">
        <f t="shared" si="181"/>
        <v>0.22278282163037638</v>
      </c>
      <c r="Q280">
        <f t="shared" si="182"/>
        <v>0.73439279551422154</v>
      </c>
      <c r="R280">
        <f t="shared" si="183"/>
        <v>-0.19591445353433801</v>
      </c>
      <c r="S280">
        <f t="shared" si="184"/>
        <v>0.58447891705370369</v>
      </c>
      <c r="T280">
        <f t="shared" si="185"/>
        <v>-0.24464609819136254</v>
      </c>
      <c r="U280">
        <f t="shared" si="186"/>
        <v>-0.80646402917227444</v>
      </c>
      <c r="V280">
        <f t="shared" si="187"/>
        <v>0.21514094437671663</v>
      </c>
      <c r="W280">
        <f t="shared" si="188"/>
        <v>-0.36715871800438643</v>
      </c>
      <c r="X280">
        <f t="shared" si="189"/>
        <v>0.12322899307612054</v>
      </c>
      <c r="Y280">
        <f>($O279*$G280-$QP279*$H280+$R279*$F280)/2</f>
        <v>0.28253634653723625</v>
      </c>
      <c r="Z280">
        <f t="shared" si="190"/>
        <v>9.5876446361026796E-2</v>
      </c>
      <c r="AA280">
        <f t="shared" si="191"/>
        <v>0.39519901003867069</v>
      </c>
      <c r="AB280">
        <f t="shared" si="192"/>
        <v>0.190107574857177</v>
      </c>
      <c r="AC280">
        <f t="shared" si="193"/>
        <v>0.65238452496255395</v>
      </c>
      <c r="AD280">
        <f t="shared" si="194"/>
        <v>-0.15088488730587091</v>
      </c>
      <c r="AE280">
        <f t="shared" si="195"/>
        <v>0.17942132550160653</v>
      </c>
      <c r="AF280">
        <f t="shared" si="196"/>
        <v>2.7631790704417871E-2</v>
      </c>
      <c r="AG280">
        <f t="shared" si="197"/>
        <v>7.1272098748394991E-2</v>
      </c>
      <c r="AH280">
        <f t="shared" si="198"/>
        <v>-5.7173168707687794E-2</v>
      </c>
      <c r="AI280">
        <f t="shared" si="199"/>
        <v>0.20323388295844003</v>
      </c>
      <c r="AJ280">
        <f t="shared" si="221"/>
        <v>0.18013873848967796</v>
      </c>
      <c r="AK280">
        <f t="shared" si="222"/>
        <v>-0.55090954134190484</v>
      </c>
      <c r="AL280">
        <f t="shared" si="223"/>
        <v>0.16551108960583286</v>
      </c>
      <c r="AM280">
        <f t="shared" si="224"/>
        <v>0.48334902286337855</v>
      </c>
      <c r="AN280">
        <f>$AJ280*$S280-$AK280*$T280-$AL280*$U280-$AM280*$V280</f>
        <v>0</v>
      </c>
      <c r="AO280">
        <f>$AJ280*$T280+$AK280*$S280+$AL280*$V280-$AM280*$U280</f>
        <v>5.9346560974817275E-2</v>
      </c>
      <c r="AP280">
        <f>$AJ280*$U280-$AK280*$V280+$AL280*$S280+$AM280*$T280</f>
        <v>-4.826392395689269E-2</v>
      </c>
      <c r="AQ280">
        <f>$AJ280*$V280+$AK280*$U280-$AL280*$T280+$AM280*$S280</f>
        <v>0.80604290245916332</v>
      </c>
      <c r="AR280">
        <f t="shared" si="200"/>
        <v>0</v>
      </c>
      <c r="AS280">
        <f t="shared" si="201"/>
        <v>5.9346560974817275E-2</v>
      </c>
      <c r="AT280">
        <f t="shared" si="202"/>
        <v>-4.826392395689269E-2</v>
      </c>
      <c r="AU280">
        <f t="shared" si="203"/>
        <v>-0.19395709754083668</v>
      </c>
      <c r="AV280">
        <f t="shared" si="204"/>
        <v>-0.74668440616385978</v>
      </c>
      <c r="AW280">
        <f t="shared" si="205"/>
        <v>0.23341271220043663</v>
      </c>
      <c r="AX280">
        <f t="shared" si="206"/>
        <v>0.52266725669856118</v>
      </c>
      <c r="AY280">
        <f t="shared" si="207"/>
        <v>0.19612518708766649</v>
      </c>
      <c r="AZ280">
        <f t="shared" si="208"/>
        <v>-7.6327832942979512E-17</v>
      </c>
      <c r="BA280">
        <f t="shared" si="209"/>
        <v>0.58971327160360376</v>
      </c>
      <c r="BB280">
        <f t="shared" si="210"/>
        <v>0.80946421377923738</v>
      </c>
      <c r="BC280">
        <f t="shared" si="211"/>
        <v>-0.10638180267501261</v>
      </c>
      <c r="BD280">
        <f t="shared" si="212"/>
        <v>-50.398645552042275</v>
      </c>
      <c r="BE280">
        <f t="shared" si="213"/>
        <v>10.044941254093715</v>
      </c>
      <c r="BF280">
        <f t="shared" si="214"/>
        <v>34.41511763438136</v>
      </c>
      <c r="BG280">
        <f t="shared" si="215"/>
        <v>3.5096264227752147</v>
      </c>
      <c r="BH280">
        <f t="shared" si="216"/>
        <v>0</v>
      </c>
      <c r="BI280">
        <f t="shared" si="217"/>
        <v>28.435376748994756</v>
      </c>
      <c r="BJ280">
        <f t="shared" si="218"/>
        <v>57.739910883888754</v>
      </c>
      <c r="BK280">
        <f t="shared" si="219"/>
        <v>-8.4728690970541223</v>
      </c>
    </row>
    <row r="281" spans="2:63" x14ac:dyDescent="0.25">
      <c r="B281">
        <v>271</v>
      </c>
      <c r="C281">
        <f>'Исходные данные'!A274/9.81</f>
        <v>-0.76438735983690109</v>
      </c>
      <c r="D281">
        <f>'Исходные данные'!B274/9.81</f>
        <v>-1.7816207951070334E-2</v>
      </c>
      <c r="E281">
        <f>'Исходные данные'!C274/9.81</f>
        <v>-0.19817431192660551</v>
      </c>
      <c r="F281">
        <f>'Исходные данные'!D274</f>
        <v>0.200766</v>
      </c>
      <c r="G281">
        <f>'Исходные данные'!E274</f>
        <v>1.20224</v>
      </c>
      <c r="H281">
        <f>'Исходные данные'!F274</f>
        <v>3.8340699999999998E-2</v>
      </c>
      <c r="I281">
        <f>'Исходные данные'!G274</f>
        <v>9.0527300000000004</v>
      </c>
      <c r="J281">
        <f>'Исходные данные'!H274</f>
        <v>61.228099999999998</v>
      </c>
      <c r="K281">
        <f>'Исходные данные'!I274</f>
        <v>-16.8187</v>
      </c>
      <c r="L281">
        <f>'Исходные данные'!J274</f>
        <v>19489031</v>
      </c>
      <c r="M281">
        <f t="shared" si="220"/>
        <v>5.7938999999999997E-2</v>
      </c>
      <c r="O281">
        <f t="shared" si="180"/>
        <v>0.4941371205257154</v>
      </c>
      <c r="P281">
        <f t="shared" si="181"/>
        <v>0.23373983534359577</v>
      </c>
      <c r="Q281">
        <f t="shared" si="182"/>
        <v>0.74377355679551571</v>
      </c>
      <c r="R281">
        <f t="shared" si="183"/>
        <v>-0.1827636293061565</v>
      </c>
      <c r="S281">
        <f t="shared" si="184"/>
        <v>0.55809008511756419</v>
      </c>
      <c r="T281">
        <f t="shared" si="185"/>
        <v>-0.26399126716788357</v>
      </c>
      <c r="U281">
        <f t="shared" si="186"/>
        <v>-0.84003534723030593</v>
      </c>
      <c r="V281">
        <f t="shared" si="187"/>
        <v>0.20641754120263411</v>
      </c>
      <c r="W281">
        <f t="shared" si="188"/>
        <v>-0.46006605657891891</v>
      </c>
      <c r="X281">
        <f t="shared" si="189"/>
        <v>0.18527509504988821</v>
      </c>
      <c r="Y281">
        <f>($O280*$G281-$QP280*$H281+$R280*$F281)/2</f>
        <v>0.30027712472188173</v>
      </c>
      <c r="Z281">
        <f t="shared" si="190"/>
        <v>7.0401996337767239E-2</v>
      </c>
      <c r="AA281">
        <f t="shared" si="191"/>
        <v>0.37833528404449945</v>
      </c>
      <c r="AB281">
        <f t="shared" si="192"/>
        <v>0.23598814181940397</v>
      </c>
      <c r="AC281">
        <f t="shared" si="193"/>
        <v>0.66271282908829388</v>
      </c>
      <c r="AD281">
        <f t="shared" si="194"/>
        <v>-9.1037621575550579E-2</v>
      </c>
      <c r="AE281">
        <f t="shared" si="195"/>
        <v>0.13911370245515359</v>
      </c>
      <c r="AF281">
        <f t="shared" si="196"/>
        <v>-1.1935771726445565E-2</v>
      </c>
      <c r="AG281">
        <f t="shared" si="197"/>
        <v>6.4788714273663922E-2</v>
      </c>
      <c r="AH281">
        <f t="shared" si="198"/>
        <v>-9.4794060858364948E-2</v>
      </c>
      <c r="AI281">
        <f t="shared" si="199"/>
        <v>0.18077216690835091</v>
      </c>
      <c r="AJ281">
        <f t="shared" si="221"/>
        <v>0.15569994350042252</v>
      </c>
      <c r="AK281">
        <f t="shared" si="222"/>
        <v>-0.52836513662882634</v>
      </c>
      <c r="AL281">
        <f t="shared" si="223"/>
        <v>0.17721978942296895</v>
      </c>
      <c r="AM281">
        <f t="shared" si="224"/>
        <v>0.46644146402491737</v>
      </c>
      <c r="AN281">
        <f>$AJ281*$S281-$AK281*$T281-$AL281*$U281-$AM281*$V281</f>
        <v>0</v>
      </c>
      <c r="AO281">
        <f>$AJ281*$T281+$AK281*$S281+$AL281*$V281-$AM281*$U281</f>
        <v>9.2429820922941941E-2</v>
      </c>
      <c r="AP281">
        <f>$AJ281*$U281-$AK281*$V281+$AL281*$S281+$AM281*$T281</f>
        <v>-4.5961489525999474E-2</v>
      </c>
      <c r="AQ281">
        <f>$AJ281*$V281+$AK281*$U281-$AL281*$T281+$AM281*$S281</f>
        <v>0.78308542365215283</v>
      </c>
      <c r="AR281">
        <f t="shared" si="200"/>
        <v>0</v>
      </c>
      <c r="AS281">
        <f t="shared" si="201"/>
        <v>9.2429820922941941E-2</v>
      </c>
      <c r="AT281">
        <f t="shared" si="202"/>
        <v>-4.5961489525999474E-2</v>
      </c>
      <c r="AU281">
        <f t="shared" si="203"/>
        <v>-0.21691457634784717</v>
      </c>
      <c r="AV281">
        <f t="shared" si="204"/>
        <v>-0.93411404722229463</v>
      </c>
      <c r="AW281">
        <f t="shared" si="205"/>
        <v>0.34744847764552922</v>
      </c>
      <c r="AX281">
        <f t="shared" si="206"/>
        <v>0.54841694007459818</v>
      </c>
      <c r="AY281">
        <f t="shared" si="207"/>
        <v>0.15063250083681634</v>
      </c>
      <c r="AZ281">
        <f t="shared" si="208"/>
        <v>2.1163626406917047E-16</v>
      </c>
      <c r="BA281">
        <f t="shared" si="209"/>
        <v>0.68024500293739054</v>
      </c>
      <c r="BB281">
        <f t="shared" si="210"/>
        <v>0.97926974955446633</v>
      </c>
      <c r="BC281">
        <f t="shared" si="211"/>
        <v>-0.25584273923395379</v>
      </c>
      <c r="BD281">
        <f t="shared" si="212"/>
        <v>-50.729671984652995</v>
      </c>
      <c r="BE281">
        <f t="shared" si="213"/>
        <v>3.1542553869402994</v>
      </c>
      <c r="BF281">
        <f t="shared" si="214"/>
        <v>32.531767408025168</v>
      </c>
      <c r="BG281">
        <f t="shared" si="215"/>
        <v>-0.73247916739410357</v>
      </c>
      <c r="BH281">
        <f t="shared" si="216"/>
        <v>0</v>
      </c>
      <c r="BI281">
        <f t="shared" si="217"/>
        <v>21.252368095239348</v>
      </c>
      <c r="BJ281">
        <f t="shared" si="218"/>
        <v>60.312648924554125</v>
      </c>
      <c r="BK281">
        <f t="shared" si="219"/>
        <v>-4.9418670359320798</v>
      </c>
    </row>
    <row r="282" spans="2:63" x14ac:dyDescent="0.25">
      <c r="B282">
        <v>272</v>
      </c>
      <c r="C282">
        <f>'Исходные данные'!A275/9.81</f>
        <v>-0.77512538226299688</v>
      </c>
      <c r="D282">
        <f>'Исходные данные'!B275/9.81</f>
        <v>-4.881141692150866E-4</v>
      </c>
      <c r="E282">
        <f>'Исходные данные'!C275/9.81</f>
        <v>-0.2831060142711519</v>
      </c>
      <c r="F282">
        <f>'Исходные данные'!D275</f>
        <v>0.32160699999999998</v>
      </c>
      <c r="G282">
        <f>'Исходные данные'!E275</f>
        <v>1.2346200000000001</v>
      </c>
      <c r="H282">
        <f>'Исходные данные'!F275</f>
        <v>3.04801E-2</v>
      </c>
      <c r="I282">
        <f>'Исходные данные'!G275</f>
        <v>9.0527300000000004</v>
      </c>
      <c r="J282">
        <f>'Исходные данные'!H275</f>
        <v>61.228099999999998</v>
      </c>
      <c r="K282">
        <f>'Исходные данные'!I275</f>
        <v>-16.8187</v>
      </c>
      <c r="L282">
        <f>'Исходные данные'!J275</f>
        <v>19550548</v>
      </c>
      <c r="M282">
        <f t="shared" si="220"/>
        <v>6.1517000000000002E-2</v>
      </c>
      <c r="O282">
        <f t="shared" ref="O282:O345" si="225">(1-$C$3)*(O281+W282*$M282)+$C$3*AA282</f>
        <v>0.46189564887956847</v>
      </c>
      <c r="P282">
        <f t="shared" ref="P282:P345" si="226">(1-$C$3)*(P281+X282*$M282)+$C$3*AB282</f>
        <v>0.25329647854548315</v>
      </c>
      <c r="Q282">
        <f t="shared" ref="Q282:Q345" si="227">(1-$C$3)*(Q281+Y282*$M282)+$C$3*AC282</f>
        <v>0.77252530254265239</v>
      </c>
      <c r="R282">
        <f t="shared" ref="R282:R345" si="228">(1-$C$3)*(R281+Z282*$M282)+$C$3*AD282</f>
        <v>-0.17328367735269157</v>
      </c>
      <c r="S282">
        <f t="shared" ref="S282:S345" si="229">O282/($O282^2+$P282^2+$Q282^2+$R282^2)</f>
        <v>0.51076047516659273</v>
      </c>
      <c r="T282">
        <f t="shared" ref="T282:T345" si="230">-P282/($O282^2+$P282^2+$Q282^2+$R282^2)</f>
        <v>-0.28009319865588878</v>
      </c>
      <c r="U282">
        <f t="shared" ref="U282:U345" si="231">-Q282/($O282^2+$P282^2+$Q282^2+$R282^2)</f>
        <v>-0.85425223546061113</v>
      </c>
      <c r="V282">
        <f t="shared" ref="V282:V345" si="232">-R282/($O282^2+$P282^2+$Q282^2+$R282^2)</f>
        <v>0.19161568981644997</v>
      </c>
      <c r="W282">
        <f t="shared" ref="W282:W345" si="233">(-$P281*$F282-$Q281*$G282-$R281*$H282)/2</f>
        <v>-0.49393971110930646</v>
      </c>
      <c r="X282">
        <f t="shared" ref="X282:X345" si="234">($O281*$F282+$Q281*$H282-$R281*$G282)/2</f>
        <v>0.20361594066168184</v>
      </c>
      <c r="Y282">
        <f>($O281*$G282-$QP281*$H282+$R281*$F282)/2</f>
        <v>0.27564675460659682</v>
      </c>
      <c r="Z282">
        <f t="shared" ref="Z282:Z345" si="235">($O281*$H282+$P281*$G282-$Q281*$F282)/2</f>
        <v>3.2219221039455334E-2</v>
      </c>
      <c r="AA282">
        <f t="shared" ref="AA282:AA345" si="236">O281-$C$4*AE282/$AI282</f>
        <v>0.4431316264525626</v>
      </c>
      <c r="AB282">
        <f t="shared" ref="AB282:AB345" si="237">P281-$C$4*AF282/$AI282</f>
        <v>0.32438569250086613</v>
      </c>
      <c r="AC282">
        <f t="shared" ref="AC282:AC345" si="238">Q281-$C$4*AG282/$AI282</f>
        <v>0.89178367757645716</v>
      </c>
      <c r="AD282">
        <f t="shared" ref="AD282:AD345" si="239">R281-$C$4*AH282/$AI282</f>
        <v>-9.7471353565686189E-2</v>
      </c>
      <c r="AE282">
        <f t="shared" ref="AE282:AE345" si="240">-2*Q281*(2*($P281*$R281-$O281*$Q281)-$C282)+2*P281*(2*($O281*$P281+$Q281*$R281)-$D282)+0*(2*(0.5-$P281*$P281-$Q281*$Q281)-$E282)</f>
        <v>4.8604871027398397E-2</v>
      </c>
      <c r="AF282">
        <f t="shared" ref="AF282:AF345" si="241">2*R281*(2*($P281*$R281-$O281*$Q281)-$C282)+2*O281*(2*($O281*$P281+$Q281*$R281)-$D282)-4*P281*(2*(0.5-$P281*$P281-$Q281*$Q281)-$E282)</f>
        <v>-8.6379521978126581E-2</v>
      </c>
      <c r="AG282">
        <f t="shared" ref="AG282:AG345" si="242">-2*O281*(2*($P281*$R281-$O281*$Q281)-$C282)+2*R281*(2*($O281*$P281+$Q281*$R281)-$D282)-4*Q281*(2*(0.5-$P281*$P281-$Q281*$Q281)-$E282)</f>
        <v>-0.14104388090015496</v>
      </c>
      <c r="AH282">
        <f t="shared" ref="AH282:AH345" si="243">2*P281*(2*($P281*$R281-$O281*$Q281)-$C282)+2*Q281*(2*($O281*$P281+$Q281*$R281)-$D282)-4*0*(2*(0.5-$P281*$P281-$Q281*$Q281)-$E282)</f>
        <v>-8.1277912062829055E-2</v>
      </c>
      <c r="AI282">
        <f t="shared" ref="AI282:AI345" si="244">SQRT(AE282^2+AF282^2+AG282^2+AH282^2)</f>
        <v>0.19058680603187031</v>
      </c>
      <c r="AJ282">
        <f t="shared" si="221"/>
        <v>0.14765595907111809</v>
      </c>
      <c r="AK282">
        <f t="shared" si="222"/>
        <v>-0.57681818294806608</v>
      </c>
      <c r="AL282">
        <f t="shared" si="223"/>
        <v>0.20580087530695601</v>
      </c>
      <c r="AM282">
        <f t="shared" si="224"/>
        <v>0.46791489667753827</v>
      </c>
      <c r="AN282">
        <f>$AJ282*$S282-$AK282*$T282-$AL282*$U282-$AM282*$V282</f>
        <v>0</v>
      </c>
      <c r="AO282">
        <f>$AJ282*$T282+$AK282*$S282+$AL282*$V282-$AM282*$U282</f>
        <v>0.10317866409476223</v>
      </c>
      <c r="AP282">
        <f>$AJ282*$U282-$AK282*$V282+$AL282*$S282+$AM282*$T282</f>
        <v>-4.1552846338988036E-2</v>
      </c>
      <c r="AQ282">
        <f>$AJ282*$V282+$AK282*$U282-$AL282*$T282+$AM282*$S282</f>
        <v>0.81767728110608862</v>
      </c>
      <c r="AR282">
        <f t="shared" si="200"/>
        <v>0</v>
      </c>
      <c r="AS282">
        <f t="shared" si="201"/>
        <v>0.10317866409476223</v>
      </c>
      <c r="AT282">
        <f t="shared" si="202"/>
        <v>-4.1552846338988036E-2</v>
      </c>
      <c r="AU282">
        <f t="shared" si="203"/>
        <v>-0.18232271889391138</v>
      </c>
      <c r="AV282">
        <f t="shared" si="204"/>
        <v>-1.0299554057867089</v>
      </c>
      <c r="AW282">
        <f t="shared" si="205"/>
        <v>0.38603501615642177</v>
      </c>
      <c r="AX282">
        <f t="shared" si="206"/>
        <v>0.50681586040161164</v>
      </c>
      <c r="AY282">
        <f t="shared" si="207"/>
        <v>7.8353978934403767E-2</v>
      </c>
      <c r="AZ282">
        <f t="shared" si="208"/>
        <v>-4.3368086899420177E-17</v>
      </c>
      <c r="BA282">
        <f t="shared" si="209"/>
        <v>0.64970286472544092</v>
      </c>
      <c r="BB282">
        <f t="shared" si="210"/>
        <v>1.0427864349974592</v>
      </c>
      <c r="BC282">
        <f t="shared" si="211"/>
        <v>-0.34515110009654526</v>
      </c>
      <c r="BD282">
        <f t="shared" si="212"/>
        <v>-52.507687291126537</v>
      </c>
      <c r="BE282">
        <f t="shared" si="213"/>
        <v>1.7983756169257639</v>
      </c>
      <c r="BF282">
        <f t="shared" si="214"/>
        <v>30.972420118394989</v>
      </c>
      <c r="BG282">
        <f t="shared" si="215"/>
        <v>0.74691478613295281</v>
      </c>
      <c r="BH282">
        <f t="shared" si="216"/>
        <v>0</v>
      </c>
      <c r="BI282">
        <f t="shared" si="217"/>
        <v>22.198440544047617</v>
      </c>
      <c r="BJ282">
        <f t="shared" si="218"/>
        <v>60.120494528084649</v>
      </c>
      <c r="BK282">
        <f t="shared" si="219"/>
        <v>-2.5409043397628679</v>
      </c>
    </row>
    <row r="283" spans="2:63" x14ac:dyDescent="0.25">
      <c r="B283">
        <v>273</v>
      </c>
      <c r="C283">
        <f>'Исходные данные'!A276/9.81</f>
        <v>-0.59720795107033631</v>
      </c>
      <c r="D283">
        <f>'Исходные данные'!B276/9.81</f>
        <v>-3.73407747196738E-2</v>
      </c>
      <c r="E283">
        <f>'Исходные данные'!C276/9.81</f>
        <v>-0.3058032619775739</v>
      </c>
      <c r="F283">
        <f>'Исходные данные'!D276</f>
        <v>0.39475100000000002</v>
      </c>
      <c r="G283">
        <f>'Исходные данные'!E276</f>
        <v>1.3863700000000001</v>
      </c>
      <c r="H283">
        <f>'Исходные данные'!F276</f>
        <v>5.2063499999999999E-2</v>
      </c>
      <c r="I283">
        <f>'Исходные данные'!G276</f>
        <v>6.8800800000000004</v>
      </c>
      <c r="J283">
        <f>'Исходные данные'!H276</f>
        <v>61.228099999999998</v>
      </c>
      <c r="K283">
        <f>'Исходные данные'!I276</f>
        <v>-23.826599999999999</v>
      </c>
      <c r="L283">
        <f>'Исходные данные'!J276</f>
        <v>19608400</v>
      </c>
      <c r="M283">
        <f t="shared" si="220"/>
        <v>5.7852000000000001E-2</v>
      </c>
      <c r="O283">
        <f t="shared" si="225"/>
        <v>0.41764344377636309</v>
      </c>
      <c r="P283">
        <f t="shared" si="226"/>
        <v>0.26158462683378669</v>
      </c>
      <c r="Q283">
        <f t="shared" si="227"/>
        <v>0.77736742274923709</v>
      </c>
      <c r="R283">
        <f t="shared" si="228"/>
        <v>-0.16721894244369037</v>
      </c>
      <c r="S283">
        <f t="shared" si="229"/>
        <v>0.47724415238935075</v>
      </c>
      <c r="T283">
        <f t="shared" si="230"/>
        <v>-0.29891462531427526</v>
      </c>
      <c r="U283">
        <f t="shared" si="231"/>
        <v>-0.88830331780261629</v>
      </c>
      <c r="V283">
        <f t="shared" si="232"/>
        <v>0.19108228236120881</v>
      </c>
      <c r="W283">
        <f t="shared" si="233"/>
        <v>-0.5809865935762567</v>
      </c>
      <c r="X283">
        <f t="shared" si="234"/>
        <v>0.23139471607561948</v>
      </c>
      <c r="Y283">
        <f>($O282*$G283-$QP282*$H283+$R282*$F283)/2</f>
        <v>0.2859771829092575</v>
      </c>
      <c r="Z283">
        <f t="shared" si="235"/>
        <v>3.5127703686264139E-2</v>
      </c>
      <c r="AA283">
        <f t="shared" si="236"/>
        <v>0.31005142700541943</v>
      </c>
      <c r="AB283">
        <f t="shared" si="237"/>
        <v>0.21003313870318768</v>
      </c>
      <c r="AC283">
        <f t="shared" si="238"/>
        <v>0.65904485698296611</v>
      </c>
      <c r="AD283">
        <f t="shared" si="239"/>
        <v>-0.12644561393521742</v>
      </c>
      <c r="AE283">
        <f t="shared" si="240"/>
        <v>0.31736800393232251</v>
      </c>
      <c r="AF283">
        <f t="shared" si="241"/>
        <v>9.0424249534993908E-2</v>
      </c>
      <c r="AG283">
        <f t="shared" si="242"/>
        <v>0.23718428036384617</v>
      </c>
      <c r="AH283">
        <f t="shared" si="243"/>
        <v>-9.789574151316463E-2</v>
      </c>
      <c r="AI283">
        <f t="shared" si="244"/>
        <v>0.41801788703604709</v>
      </c>
      <c r="AJ283">
        <f t="shared" si="221"/>
        <v>0.13411182276647626</v>
      </c>
      <c r="AK283">
        <f t="shared" si="222"/>
        <v>-0.49338556382610937</v>
      </c>
      <c r="AL283">
        <f t="shared" si="223"/>
        <v>0.16426278441870129</v>
      </c>
      <c r="AM283">
        <f t="shared" si="224"/>
        <v>0.32676550569781015</v>
      </c>
      <c r="AN283">
        <f>$AJ283*$S283-$AK283*$T283-$AL283*$U283-$AM283*$V283</f>
        <v>0</v>
      </c>
      <c r="AO283">
        <f>$AJ283*$T283+$AK283*$S283+$AL283*$V283-$AM283*$U283</f>
        <v>4.6101230146757904E-2</v>
      </c>
      <c r="AP283">
        <f>$AJ283*$U283-$AK283*$V283+$AL283*$S283+$AM283*$T283</f>
        <v>-4.4136272882325328E-2</v>
      </c>
      <c r="AQ283">
        <f>$AJ283*$V283+$AK283*$U283-$AL283*$T283+$AM283*$S283</f>
        <v>0.66894990194291237</v>
      </c>
      <c r="AR283">
        <f t="shared" si="200"/>
        <v>0</v>
      </c>
      <c r="AS283">
        <f t="shared" si="201"/>
        <v>4.6101230146757904E-2</v>
      </c>
      <c r="AT283">
        <f t="shared" si="202"/>
        <v>-4.4136272882325328E-2</v>
      </c>
      <c r="AU283">
        <f t="shared" si="203"/>
        <v>-0.33105009805708763</v>
      </c>
      <c r="AV283">
        <f t="shared" si="204"/>
        <v>-1.172273663494207</v>
      </c>
      <c r="AW283">
        <f t="shared" si="205"/>
        <v>0.43716496112412706</v>
      </c>
      <c r="AX283">
        <f t="shared" si="206"/>
        <v>0.49937948518048642</v>
      </c>
      <c r="AY283">
        <f t="shared" si="207"/>
        <v>7.7530491040923466E-2</v>
      </c>
      <c r="AZ283">
        <f t="shared" si="208"/>
        <v>4.5102810375396984E-17</v>
      </c>
      <c r="BA283">
        <f t="shared" si="209"/>
        <v>0.72333732843034237</v>
      </c>
      <c r="BB283">
        <f t="shared" si="210"/>
        <v>1.1729510475602467</v>
      </c>
      <c r="BC283">
        <f t="shared" si="211"/>
        <v>-0.42606300738250608</v>
      </c>
      <c r="BD283">
        <f t="shared" si="212"/>
        <v>-53.380712310247993</v>
      </c>
      <c r="BE283">
        <f t="shared" si="213"/>
        <v>-5.4101042003835733</v>
      </c>
      <c r="BF283">
        <f t="shared" si="214"/>
        <v>30.653707108073455</v>
      </c>
      <c r="BG283">
        <f t="shared" si="215"/>
        <v>0.71695635485131159</v>
      </c>
      <c r="BH283">
        <f t="shared" si="216"/>
        <v>0</v>
      </c>
      <c r="BI283">
        <f t="shared" si="217"/>
        <v>19.868590051553554</v>
      </c>
      <c r="BJ283">
        <f t="shared" si="218"/>
        <v>62.867032636488375</v>
      </c>
      <c r="BK283">
        <f t="shared" si="219"/>
        <v>4.1107097711238234</v>
      </c>
    </row>
    <row r="284" spans="2:63" x14ac:dyDescent="0.25">
      <c r="B284">
        <v>274</v>
      </c>
      <c r="C284">
        <f>'Исходные данные'!A277/9.81</f>
        <v>-0.57792762487257898</v>
      </c>
      <c r="D284">
        <f>'Исходные данные'!B277/9.81</f>
        <v>-0.10640876656472988</v>
      </c>
      <c r="E284">
        <f>'Исходные данные'!C277/9.81</f>
        <v>-0.42636799184505603</v>
      </c>
      <c r="F284">
        <f>'Исходные данные'!D277</f>
        <v>0.114033</v>
      </c>
      <c r="G284">
        <f>'Исходные данные'!E277</f>
        <v>1.2159599999999999</v>
      </c>
      <c r="H284">
        <f>'Исходные данные'!F277</f>
        <v>0.124941</v>
      </c>
      <c r="I284">
        <f>'Исходные данные'!G277</f>
        <v>6.8800800000000004</v>
      </c>
      <c r="J284">
        <f>'Исходные данные'!H277</f>
        <v>61.228099999999998</v>
      </c>
      <c r="K284">
        <f>'Исходные данные'!I277</f>
        <v>-23.826599999999999</v>
      </c>
      <c r="L284">
        <f>'Исходные данные'!J277</f>
        <v>19666954</v>
      </c>
      <c r="M284">
        <f t="shared" si="220"/>
        <v>5.8554000000000002E-2</v>
      </c>
      <c r="O284">
        <f t="shared" si="225"/>
        <v>0.37619235643845605</v>
      </c>
      <c r="P284">
        <f t="shared" si="226"/>
        <v>0.26956306471808267</v>
      </c>
      <c r="Q284">
        <f t="shared" si="227"/>
        <v>0.79841044734042388</v>
      </c>
      <c r="R284">
        <f t="shared" si="228"/>
        <v>-0.16073286755655131</v>
      </c>
      <c r="S284">
        <f t="shared" si="229"/>
        <v>0.42871938469088938</v>
      </c>
      <c r="T284">
        <f t="shared" si="230"/>
        <v>-0.30720164634773273</v>
      </c>
      <c r="U284">
        <f t="shared" si="231"/>
        <v>-0.90989099022420605</v>
      </c>
      <c r="V284">
        <f t="shared" si="232"/>
        <v>0.1831756942933003</v>
      </c>
      <c r="W284">
        <f t="shared" si="233"/>
        <v>-0.4770922346150212</v>
      </c>
      <c r="X284">
        <f t="shared" si="234"/>
        <v>0.17404087162184609</v>
      </c>
      <c r="Y284">
        <f>($O283*$G284-$QP283*$H284+$R283*$F284)/2</f>
        <v>0.24438462211531253</v>
      </c>
      <c r="Z284">
        <f t="shared" si="235"/>
        <v>0.14080584651765504</v>
      </c>
      <c r="AA284">
        <f t="shared" si="236"/>
        <v>0.23953635582339169</v>
      </c>
      <c r="AB284">
        <f t="shared" si="237"/>
        <v>0.24719373477906939</v>
      </c>
      <c r="AC284">
        <f t="shared" si="238"/>
        <v>0.86649186911087483</v>
      </c>
      <c r="AD284">
        <f t="shared" si="239"/>
        <v>-0.17851498190509252</v>
      </c>
      <c r="AE284">
        <f t="shared" si="240"/>
        <v>0.28098503921553453</v>
      </c>
      <c r="AF284">
        <f t="shared" si="241"/>
        <v>2.2703337721230787E-2</v>
      </c>
      <c r="AG284">
        <f t="shared" si="242"/>
        <v>-0.14060437652318483</v>
      </c>
      <c r="AH284">
        <f t="shared" si="243"/>
        <v>1.7820840975629221E-2</v>
      </c>
      <c r="AI284">
        <f t="shared" si="244"/>
        <v>0.31552370256003259</v>
      </c>
      <c r="AJ284">
        <f t="shared" si="221"/>
        <v>0.17221446269619939</v>
      </c>
      <c r="AK284">
        <f t="shared" si="222"/>
        <v>-0.57493200033544967</v>
      </c>
      <c r="AL284">
        <f t="shared" si="223"/>
        <v>0.16779486232566898</v>
      </c>
      <c r="AM284">
        <f t="shared" si="224"/>
        <v>0.27234320071472085</v>
      </c>
      <c r="AN284">
        <f>$AJ284*$S284-$AK284*$T284-$AL284*$U284-$AM284*$V284</f>
        <v>0</v>
      </c>
      <c r="AO284">
        <f>$AJ284*$T284+$AK284*$S284+$AL284*$V284-$AM284*$U284</f>
        <v>-2.0850494903578626E-2</v>
      </c>
      <c r="AP284">
        <f>$AJ284*$U284-$AK284*$V284+$AL284*$S284+$AM284*$T284</f>
        <v>-6.3110189161312474E-2</v>
      </c>
      <c r="AQ284">
        <f>$AJ284*$V284+$AK284*$U284-$AL284*$T284+$AM284*$S284</f>
        <v>0.72297661825882897</v>
      </c>
      <c r="AR284">
        <f t="shared" si="200"/>
        <v>0</v>
      </c>
      <c r="AS284">
        <f t="shared" si="201"/>
        <v>-2.0850494903578626E-2</v>
      </c>
      <c r="AT284">
        <f t="shared" si="202"/>
        <v>-6.3110189161312474E-2</v>
      </c>
      <c r="AU284">
        <f t="shared" si="203"/>
        <v>-0.27702338174117103</v>
      </c>
      <c r="AV284">
        <f t="shared" si="204"/>
        <v>-0.98149212730167568</v>
      </c>
      <c r="AW284">
        <f t="shared" si="205"/>
        <v>0.33809728031697051</v>
      </c>
      <c r="AX284">
        <f t="shared" si="206"/>
        <v>0.4054265277798868</v>
      </c>
      <c r="AY284">
        <f t="shared" si="207"/>
        <v>0.28373461483880641</v>
      </c>
      <c r="AZ284">
        <f t="shared" si="208"/>
        <v>7.6327832942979512E-17</v>
      </c>
      <c r="BA284">
        <f t="shared" si="209"/>
        <v>0.778896710735136</v>
      </c>
      <c r="BB284">
        <f t="shared" si="210"/>
        <v>0.9177701102698822</v>
      </c>
      <c r="BC284">
        <f t="shared" si="211"/>
        <v>-0.24122694474538642</v>
      </c>
      <c r="BD284">
        <f t="shared" si="212"/>
        <v>-54.569487903232719</v>
      </c>
      <c r="BE284">
        <f t="shared" si="213"/>
        <v>-6.5938047688769714</v>
      </c>
      <c r="BF284">
        <f t="shared" si="214"/>
        <v>28.350459549642821</v>
      </c>
      <c r="BG284">
        <f t="shared" si="215"/>
        <v>2.0483217324108152</v>
      </c>
      <c r="BH284">
        <f t="shared" si="216"/>
        <v>0</v>
      </c>
      <c r="BI284">
        <f t="shared" si="217"/>
        <v>20.993809201881977</v>
      </c>
      <c r="BJ284">
        <f t="shared" si="218"/>
        <v>62.385253916254143</v>
      </c>
      <c r="BK284">
        <f t="shared" si="219"/>
        <v>5.5913027977272725</v>
      </c>
    </row>
    <row r="285" spans="2:63" x14ac:dyDescent="0.25">
      <c r="B285">
        <v>275</v>
      </c>
      <c r="C285">
        <f>'Исходные данные'!A278/9.81</f>
        <v>-0.5925708460754332</v>
      </c>
      <c r="D285">
        <f>'Исходные данные'!B278/9.81</f>
        <v>-9.4450152905198773E-2</v>
      </c>
      <c r="E285">
        <f>'Исходные данные'!C278/9.81</f>
        <v>-0.50495412844036691</v>
      </c>
      <c r="F285">
        <f>'Исходные данные'!D278</f>
        <v>0.15506800000000001</v>
      </c>
      <c r="G285">
        <f>'Исходные данные'!E278</f>
        <v>1.11351</v>
      </c>
      <c r="H285">
        <f>'Исходные данные'!F278</f>
        <v>-7.0242700000000005E-2</v>
      </c>
      <c r="I285">
        <f>'Исходные данные'!G278</f>
        <v>7.4232399999999998</v>
      </c>
      <c r="J285">
        <f>'Исходные данные'!H278</f>
        <v>57.036900000000003</v>
      </c>
      <c r="K285">
        <f>'Исходные данные'!I278</f>
        <v>-31.36</v>
      </c>
      <c r="L285">
        <f>'Исходные данные'!J278</f>
        <v>19724662</v>
      </c>
      <c r="M285">
        <f t="shared" si="220"/>
        <v>5.7708000000000002E-2</v>
      </c>
      <c r="O285">
        <f t="shared" si="225"/>
        <v>0.34015520510737762</v>
      </c>
      <c r="P285">
        <f t="shared" si="226"/>
        <v>0.27629851196611177</v>
      </c>
      <c r="Q285">
        <f t="shared" si="227"/>
        <v>0.82259731019129101</v>
      </c>
      <c r="R285">
        <f t="shared" si="228"/>
        <v>-0.15769156892254793</v>
      </c>
      <c r="S285">
        <f t="shared" si="229"/>
        <v>0.3806658997286721</v>
      </c>
      <c r="T285">
        <f t="shared" si="230"/>
        <v>-0.30920421052522656</v>
      </c>
      <c r="U285">
        <f t="shared" si="231"/>
        <v>-0.92056432033578717</v>
      </c>
      <c r="V285">
        <f t="shared" si="232"/>
        <v>0.17647180481797564</v>
      </c>
      <c r="W285">
        <f t="shared" si="233"/>
        <v>-0.47106446656682682</v>
      </c>
      <c r="X285">
        <f t="shared" si="234"/>
        <v>9.061527307584738E-2</v>
      </c>
      <c r="Y285">
        <f>($O284*$G285-$QP284*$H285+$R284*$F285)/2</f>
        <v>0.19698471325576294</v>
      </c>
      <c r="Z285">
        <f t="shared" si="235"/>
        <v>7.4964245055223921E-2</v>
      </c>
      <c r="AA285">
        <f t="shared" si="236"/>
        <v>0.25064191159692872</v>
      </c>
      <c r="AB285">
        <f t="shared" si="237"/>
        <v>0.29152808055638901</v>
      </c>
      <c r="AC285">
        <f t="shared" si="238"/>
        <v>0.95221436359858258</v>
      </c>
      <c r="AD285">
        <f t="shared" si="239"/>
        <v>-0.17068169778783199</v>
      </c>
      <c r="AE285">
        <f t="shared" si="240"/>
        <v>0.17326315044569554</v>
      </c>
      <c r="AF285">
        <f t="shared" si="241"/>
        <v>-3.0312340577830998E-2</v>
      </c>
      <c r="AG285">
        <f t="shared" si="242"/>
        <v>-0.21225373685780988</v>
      </c>
      <c r="AH285">
        <f t="shared" si="243"/>
        <v>1.3729665962528809E-2</v>
      </c>
      <c r="AI285">
        <f t="shared" si="244"/>
        <v>0.27600563369471498</v>
      </c>
      <c r="AJ285">
        <f t="shared" si="221"/>
        <v>0.16179387598443545</v>
      </c>
      <c r="AK285">
        <f t="shared" si="222"/>
        <v>-0.63183395830907008</v>
      </c>
      <c r="AL285">
        <f t="shared" si="223"/>
        <v>0.2008337895807239</v>
      </c>
      <c r="AM285">
        <f t="shared" si="224"/>
        <v>0.2895879722473006</v>
      </c>
      <c r="AN285">
        <f>$AJ285*$S285-$AK285*$T285-$AL285*$U285-$AM285*$V285</f>
        <v>0</v>
      </c>
      <c r="AO285">
        <f>$AJ285*$T285+$AK285*$S285+$AL285*$V285-$AM285*$U285</f>
        <v>1.1480866254564737E-2</v>
      </c>
      <c r="AP285">
        <f>$AJ285*$U285-$AK285*$V285+$AL285*$S285+$AM285*$T285</f>
        <v>-5.0532035641680004E-2</v>
      </c>
      <c r="AQ285">
        <f>$AJ285*$V285+$AK285*$U285-$AL285*$T285+$AM285*$S285</f>
        <v>0.78253077505954605</v>
      </c>
      <c r="AR285">
        <f t="shared" si="200"/>
        <v>0</v>
      </c>
      <c r="AS285">
        <f t="shared" si="201"/>
        <v>1.1480866254564737E-2</v>
      </c>
      <c r="AT285">
        <f t="shared" si="202"/>
        <v>-5.0532035641680004E-2</v>
      </c>
      <c r="AU285">
        <f t="shared" si="203"/>
        <v>-0.21746922494045395</v>
      </c>
      <c r="AV285">
        <f t="shared" si="204"/>
        <v>-0.96989207009302136</v>
      </c>
      <c r="AW285">
        <f t="shared" si="205"/>
        <v>0.17055687017596338</v>
      </c>
      <c r="AX285">
        <f t="shared" si="206"/>
        <v>0.37372125971591641</v>
      </c>
      <c r="AY285">
        <f t="shared" si="207"/>
        <v>0.15620921633684601</v>
      </c>
      <c r="AZ285">
        <f t="shared" si="208"/>
        <v>0</v>
      </c>
      <c r="BA285">
        <f t="shared" si="209"/>
        <v>0.57457179253645951</v>
      </c>
      <c r="BB285">
        <f t="shared" si="210"/>
        <v>0.95671194776348767</v>
      </c>
      <c r="BC285">
        <f t="shared" si="211"/>
        <v>-0.15314746441036348</v>
      </c>
      <c r="BD285">
        <f t="shared" si="212"/>
        <v>-53.914638289028076</v>
      </c>
      <c r="BE285">
        <f t="shared" si="213"/>
        <v>-14.277359675359122</v>
      </c>
      <c r="BF285">
        <f t="shared" si="214"/>
        <v>26.895537391357635</v>
      </c>
      <c r="BG285">
        <f t="shared" si="215"/>
        <v>-1.0143938919118396</v>
      </c>
      <c r="BH285">
        <f t="shared" si="216"/>
        <v>0</v>
      </c>
      <c r="BI285">
        <f t="shared" si="217"/>
        <v>15.048218402683272</v>
      </c>
      <c r="BJ285">
        <f t="shared" si="218"/>
        <v>62.70331258491246</v>
      </c>
      <c r="BK285">
        <f t="shared" si="219"/>
        <v>11.558882622965985</v>
      </c>
    </row>
    <row r="286" spans="2:63" x14ac:dyDescent="0.25">
      <c r="B286">
        <v>276</v>
      </c>
      <c r="C286">
        <f>'Исходные данные'!A279/9.81</f>
        <v>-0.64723955147808354</v>
      </c>
      <c r="D286">
        <f>'Исходные данные'!B279/9.81</f>
        <v>-6.8335983690112123E-2</v>
      </c>
      <c r="E286">
        <f>'Исходные данные'!C279/9.81</f>
        <v>-0.59110601427115184</v>
      </c>
      <c r="F286">
        <f>'Исходные данные'!D279</f>
        <v>2.9564400000000001E-2</v>
      </c>
      <c r="G286">
        <f>'Исходные данные'!E279</f>
        <v>0.893544</v>
      </c>
      <c r="H286">
        <f>'Исходные данные'!F279</f>
        <v>-1.5617900000000001E-2</v>
      </c>
      <c r="I286">
        <f>'Исходные данные'!G279</f>
        <v>7.4232399999999998</v>
      </c>
      <c r="J286">
        <f>'Исходные данные'!H279</f>
        <v>57.036900000000003</v>
      </c>
      <c r="K286">
        <f>'Исходные данные'!I279</f>
        <v>-31.36</v>
      </c>
      <c r="L286">
        <f>'Исходные данные'!J279</f>
        <v>19794043</v>
      </c>
      <c r="M286">
        <f t="shared" si="220"/>
        <v>6.9380999999999998E-2</v>
      </c>
      <c r="O286">
        <f t="shared" si="225"/>
        <v>0.31676921880674297</v>
      </c>
      <c r="P286">
        <f t="shared" si="226"/>
        <v>0.28652554759417898</v>
      </c>
      <c r="Q286">
        <f t="shared" si="227"/>
        <v>0.84905884324283487</v>
      </c>
      <c r="R286">
        <f t="shared" si="228"/>
        <v>-0.15053583612707627</v>
      </c>
      <c r="S286">
        <f t="shared" si="229"/>
        <v>0.34208280423708981</v>
      </c>
      <c r="T286">
        <f t="shared" si="230"/>
        <v>-0.30942230806327975</v>
      </c>
      <c r="U286">
        <f t="shared" si="231"/>
        <v>-0.91690862878948998</v>
      </c>
      <c r="V286">
        <f t="shared" si="232"/>
        <v>0.16256541956477841</v>
      </c>
      <c r="W286">
        <f t="shared" si="233"/>
        <v>-0.37282915090950663</v>
      </c>
      <c r="X286">
        <f t="shared" si="234"/>
        <v>6.9056798638184577E-2</v>
      </c>
      <c r="Y286">
        <f>($O285*$G286-$QP285*$H286+$R285*$F286)/2</f>
        <v>0.14964079298610644</v>
      </c>
      <c r="Z286">
        <f t="shared" si="235"/>
        <v>0.10862638584049072</v>
      </c>
      <c r="AA286">
        <f t="shared" si="236"/>
        <v>0.34185764599499024</v>
      </c>
      <c r="AB286">
        <f t="shared" si="237"/>
        <v>0.34148758484299768</v>
      </c>
      <c r="AC286">
        <f t="shared" si="238"/>
        <v>1.0116384846425133</v>
      </c>
      <c r="AD286">
        <f t="shared" si="239"/>
        <v>-0.1543869003190757</v>
      </c>
      <c r="AE286">
        <f t="shared" si="240"/>
        <v>-2.5154893909497046E-3</v>
      </c>
      <c r="AF286">
        <f t="shared" si="241"/>
        <v>-9.6321947164704394E-2</v>
      </c>
      <c r="AG286">
        <f t="shared" si="242"/>
        <v>-0.27932310146261641</v>
      </c>
      <c r="AH286">
        <f t="shared" si="243"/>
        <v>-4.8829059928749766E-3</v>
      </c>
      <c r="AI286">
        <f t="shared" si="244"/>
        <v>0.29551562221667138</v>
      </c>
      <c r="AJ286">
        <f t="shared" si="221"/>
        <v>0.1544893000776052</v>
      </c>
      <c r="AK286">
        <f t="shared" si="222"/>
        <v>-0.71719637025584326</v>
      </c>
      <c r="AL286">
        <f t="shared" si="223"/>
        <v>0.24515298531161434</v>
      </c>
      <c r="AM286">
        <f t="shared" si="224"/>
        <v>0.34272026935915639</v>
      </c>
      <c r="AN286">
        <f>$AJ286*$S286-$AK286*$T286-$AL286*$U286-$AM286*$V286</f>
        <v>0</v>
      </c>
      <c r="AO286">
        <f>$AJ286*$T286+$AK286*$S286+$AL286*$V286-$AM286*$U286</f>
        <v>6.0953588824335048E-2</v>
      </c>
      <c r="AP286">
        <f>$AJ286*$U286-$AK286*$V286+$AL286*$S286+$AM286*$T286</f>
        <v>-4.72439195385157E-2</v>
      </c>
      <c r="AQ286">
        <f>$AJ286*$V286+$AK286*$U286-$AL286*$T286+$AM286*$S286</f>
        <v>0.87581267166446353</v>
      </c>
      <c r="AR286">
        <f t="shared" si="200"/>
        <v>0</v>
      </c>
      <c r="AS286">
        <f t="shared" si="201"/>
        <v>6.0953588824335048E-2</v>
      </c>
      <c r="AT286">
        <f t="shared" si="202"/>
        <v>-4.72439195385157E-2</v>
      </c>
      <c r="AU286">
        <f t="shared" si="203"/>
        <v>-0.12418732833553647</v>
      </c>
      <c r="AV286">
        <f t="shared" si="204"/>
        <v>-0.76949344456091806</v>
      </c>
      <c r="AW286">
        <f t="shared" si="205"/>
        <v>0.13061496894094005</v>
      </c>
      <c r="AX286">
        <f t="shared" si="206"/>
        <v>0.2830716605256281</v>
      </c>
      <c r="AY286">
        <f t="shared" si="207"/>
        <v>0.22597399865192275</v>
      </c>
      <c r="AZ286">
        <f t="shared" si="208"/>
        <v>-6.9388939039072284E-17</v>
      </c>
      <c r="BA286">
        <f t="shared" si="209"/>
        <v>0.53599474501251954</v>
      </c>
      <c r="BB286">
        <f t="shared" si="210"/>
        <v>0.71123425309501842</v>
      </c>
      <c r="BC286">
        <f t="shared" si="211"/>
        <v>-7.9964511047748266E-2</v>
      </c>
      <c r="BD286">
        <f t="shared" si="212"/>
        <v>-55.275436063025374</v>
      </c>
      <c r="BE286">
        <f t="shared" si="213"/>
        <v>-15.688933956683899</v>
      </c>
      <c r="BF286">
        <f t="shared" si="214"/>
        <v>25.935511788539809</v>
      </c>
      <c r="BG286">
        <f t="shared" si="215"/>
        <v>0.10587873628102606</v>
      </c>
      <c r="BH286">
        <f t="shared" si="216"/>
        <v>0</v>
      </c>
      <c r="BI286">
        <f t="shared" si="217"/>
        <v>16.049836964865264</v>
      </c>
      <c r="BJ286">
        <f t="shared" si="218"/>
        <v>62.072333776475041</v>
      </c>
      <c r="BK286">
        <f t="shared" si="219"/>
        <v>13.46068967960858</v>
      </c>
    </row>
    <row r="287" spans="2:63" x14ac:dyDescent="0.25">
      <c r="B287">
        <v>277</v>
      </c>
      <c r="C287">
        <f>'Исходные данные'!A280/9.81</f>
        <v>-0.67969928644240563</v>
      </c>
      <c r="D287">
        <f>'Исходные данные'!B280/9.81</f>
        <v>-8.2247298674821598E-2</v>
      </c>
      <c r="E287">
        <f>'Исходные данные'!C280/9.81</f>
        <v>-0.64162589194699282</v>
      </c>
      <c r="F287">
        <f>'Исходные данные'!D280</f>
        <v>5.6343900000000002E-2</v>
      </c>
      <c r="G287">
        <f>'Исходные данные'!E280</f>
        <v>0.66278700000000002</v>
      </c>
      <c r="H287">
        <f>'Исходные данные'!F280</f>
        <v>-2.8276999999999998E-3</v>
      </c>
      <c r="I287">
        <f>'Исходные данные'!G280</f>
        <v>7.2421899999999999</v>
      </c>
      <c r="J287">
        <f>'Исходные данные'!H280</f>
        <v>54.3035</v>
      </c>
      <c r="K287">
        <f>'Исходные данные'!I280</f>
        <v>-36.090200000000003</v>
      </c>
      <c r="L287">
        <f>'Исходные данные'!J280</f>
        <v>19852079</v>
      </c>
      <c r="M287">
        <f t="shared" si="220"/>
        <v>5.8035999999999997E-2</v>
      </c>
      <c r="O287">
        <f t="shared" si="225"/>
        <v>0.30974392059800976</v>
      </c>
      <c r="P287">
        <f t="shared" si="226"/>
        <v>0.29440427653692847</v>
      </c>
      <c r="Q287">
        <f t="shared" si="227"/>
        <v>0.86902217889181921</v>
      </c>
      <c r="R287">
        <f t="shared" si="228"/>
        <v>-0.15102167983073947</v>
      </c>
      <c r="S287">
        <f t="shared" si="229"/>
        <v>0.32244091190484753</v>
      </c>
      <c r="T287">
        <f t="shared" si="230"/>
        <v>-0.30647246671373113</v>
      </c>
      <c r="U287">
        <f t="shared" si="231"/>
        <v>-0.90464504771047383</v>
      </c>
      <c r="V287">
        <f t="shared" si="232"/>
        <v>0.15721234517859475</v>
      </c>
      <c r="W287">
        <f t="shared" si="233"/>
        <v>-0.28965740026064851</v>
      </c>
      <c r="X287">
        <f t="shared" si="234"/>
        <v>5.7610162357821994E-2</v>
      </c>
      <c r="Y287">
        <f>($O286*$G287-$QP286*$H287+$R286*$F287)/2</f>
        <v>0.1007343720640522</v>
      </c>
      <c r="Z287">
        <f t="shared" si="235"/>
        <v>7.0585196617746662E-2</v>
      </c>
      <c r="AA287">
        <f t="shared" si="236"/>
        <v>0.40868375828959125</v>
      </c>
      <c r="AB287">
        <f t="shared" si="237"/>
        <v>0.34026085053401017</v>
      </c>
      <c r="AC287">
        <f t="shared" si="238"/>
        <v>1.011761903614111</v>
      </c>
      <c r="AD287">
        <f t="shared" si="239"/>
        <v>-0.19735408892917677</v>
      </c>
      <c r="AE287">
        <f t="shared" si="240"/>
        <v>-8.9617520939467898E-2</v>
      </c>
      <c r="AF287">
        <f t="shared" si="241"/>
        <v>-5.2392414339383082E-2</v>
      </c>
      <c r="AG287">
        <f t="shared" si="242"/>
        <v>-0.15863697954401695</v>
      </c>
      <c r="AH287">
        <f t="shared" si="243"/>
        <v>4.5648226868660852E-2</v>
      </c>
      <c r="AI287">
        <f t="shared" si="244"/>
        <v>0.19500183854196645</v>
      </c>
      <c r="AJ287">
        <f t="shared" si="221"/>
        <v>0.17468168336537127</v>
      </c>
      <c r="AK287">
        <f t="shared" si="222"/>
        <v>-0.78054097767093522</v>
      </c>
      <c r="AL287">
        <f t="shared" si="223"/>
        <v>0.26607113379416819</v>
      </c>
      <c r="AM287">
        <f t="shared" si="224"/>
        <v>0.36772007910306004</v>
      </c>
      <c r="AN287">
        <f>$AJ287*$S287-$AK287*$T287-$AL287*$U287-$AM287*$V287</f>
        <v>0</v>
      </c>
      <c r="AO287">
        <f>$AJ287*$T287+$AK287*$S287+$AL287*$V287-$AM287*$U287</f>
        <v>6.9272344422385945E-2</v>
      </c>
      <c r="AP287">
        <f>$AJ287*$U287-$AK287*$V287+$AL287*$S287+$AM287*$T287</f>
        <v>-6.2218102865306144E-2</v>
      </c>
      <c r="AQ287">
        <f>$AJ287*$V287+$AK287*$U287-$AL287*$T287+$AM287*$S287</f>
        <v>0.93368612141364904</v>
      </c>
      <c r="AR287">
        <f t="shared" si="200"/>
        <v>0</v>
      </c>
      <c r="AS287">
        <f t="shared" si="201"/>
        <v>6.9272344422385945E-2</v>
      </c>
      <c r="AT287">
        <f t="shared" si="202"/>
        <v>-6.2218102865306144E-2</v>
      </c>
      <c r="AU287">
        <f t="shared" si="203"/>
        <v>-6.6313878586350961E-2</v>
      </c>
      <c r="AV287">
        <f t="shared" si="204"/>
        <v>-0.5929915320019985</v>
      </c>
      <c r="AW287">
        <f t="shared" si="205"/>
        <v>0.11509005258250612</v>
      </c>
      <c r="AX287">
        <f t="shared" si="206"/>
        <v>0.19761758044794137</v>
      </c>
      <c r="AY287">
        <f t="shared" si="207"/>
        <v>0.14528736560354344</v>
      </c>
      <c r="AZ287">
        <f t="shared" si="208"/>
        <v>3.4694469519536142E-17</v>
      </c>
      <c r="BA287">
        <f t="shared" si="209"/>
        <v>0.38134673811777409</v>
      </c>
      <c r="BB287">
        <f t="shared" si="210"/>
        <v>0.53754669121583742</v>
      </c>
      <c r="BC287">
        <f t="shared" si="211"/>
        <v>-8.9930297527244796E-2</v>
      </c>
      <c r="BD287">
        <f t="shared" si="212"/>
        <v>-54.773480228372236</v>
      </c>
      <c r="BE287">
        <f t="shared" si="213"/>
        <v>-20.918954125637278</v>
      </c>
      <c r="BF287">
        <f t="shared" si="214"/>
        <v>26.351560513813698</v>
      </c>
      <c r="BG287">
        <f t="shared" si="215"/>
        <v>-1.485161145991742</v>
      </c>
      <c r="BH287">
        <f t="shared" si="216"/>
        <v>0</v>
      </c>
      <c r="BI287">
        <f t="shared" si="217"/>
        <v>12.84068390343773</v>
      </c>
      <c r="BJ287">
        <f t="shared" si="218"/>
        <v>61.791257673308721</v>
      </c>
      <c r="BK287">
        <f t="shared" si="219"/>
        <v>17.910312010929971</v>
      </c>
    </row>
    <row r="288" spans="2:63" x14ac:dyDescent="0.25">
      <c r="B288">
        <v>278</v>
      </c>
      <c r="C288">
        <f>'Исходные данные'!A281/9.81</f>
        <v>-0.72021304791029561</v>
      </c>
      <c r="D288">
        <f>'Исходные данные'!B281/9.81</f>
        <v>-7.4437410805300711E-2</v>
      </c>
      <c r="E288">
        <f>'Исходные данные'!C281/9.81</f>
        <v>-0.70801019367991835</v>
      </c>
      <c r="F288">
        <f>'Исходные данные'!D281</f>
        <v>0.12562400000000001</v>
      </c>
      <c r="G288">
        <f>'Исходные данные'!E281</f>
        <v>0.60176700000000005</v>
      </c>
      <c r="H288">
        <f>'Исходные данные'!F281</f>
        <v>6.5653100000000006E-2</v>
      </c>
      <c r="I288">
        <f>'Исходные данные'!G281</f>
        <v>7.2421899999999999</v>
      </c>
      <c r="J288">
        <f>'Исходные данные'!H281</f>
        <v>54.3035</v>
      </c>
      <c r="K288">
        <f>'Исходные данные'!I281</f>
        <v>-36.090200000000003</v>
      </c>
      <c r="L288">
        <f>'Исходные данные'!J281</f>
        <v>19912856</v>
      </c>
      <c r="M288">
        <f t="shared" si="220"/>
        <v>6.0776999999999998E-2</v>
      </c>
      <c r="O288">
        <f t="shared" si="225"/>
        <v>0.30748935912597092</v>
      </c>
      <c r="P288">
        <f t="shared" si="226"/>
        <v>0.30429806706982798</v>
      </c>
      <c r="Q288">
        <f t="shared" si="227"/>
        <v>0.88466918365770364</v>
      </c>
      <c r="R288">
        <f t="shared" si="228"/>
        <v>-0.15210557216253287</v>
      </c>
      <c r="S288">
        <f t="shared" si="229"/>
        <v>0.30968106829685199</v>
      </c>
      <c r="T288">
        <f t="shared" si="230"/>
        <v>-0.30646702948912619</v>
      </c>
      <c r="U288">
        <f t="shared" si="231"/>
        <v>-0.89097488987313112</v>
      </c>
      <c r="V288">
        <f t="shared" si="232"/>
        <v>0.15318974359011767</v>
      </c>
      <c r="W288">
        <f t="shared" si="233"/>
        <v>-0.2750090354563865</v>
      </c>
      <c r="X288">
        <f t="shared" si="234"/>
        <v>9.3422566750455738E-2</v>
      </c>
      <c r="Y288">
        <f>($O287*$G288-$QP287*$H288+$R287*$F288)/2</f>
        <v>8.3710861179722873E-2</v>
      </c>
      <c r="Z288">
        <f t="shared" si="235"/>
        <v>4.4164192335552563E-2</v>
      </c>
      <c r="AA288">
        <f t="shared" si="236"/>
        <v>0.45369261507112046</v>
      </c>
      <c r="AB288">
        <f t="shared" si="237"/>
        <v>0.34692496647084381</v>
      </c>
      <c r="AC288">
        <f t="shared" si="238"/>
        <v>0.9914355378569002</v>
      </c>
      <c r="AD288">
        <f t="shared" si="239"/>
        <v>-0.19020483992839826</v>
      </c>
      <c r="AE288">
        <f t="shared" si="240"/>
        <v>-0.16487213838826964</v>
      </c>
      <c r="AF288">
        <f t="shared" si="241"/>
        <v>-6.0154755072470679E-2</v>
      </c>
      <c r="AG288">
        <f t="shared" si="242"/>
        <v>-0.14020656688646677</v>
      </c>
      <c r="AH288">
        <f t="shared" si="243"/>
        <v>4.4878568838411237E-2</v>
      </c>
      <c r="AI288">
        <f t="shared" si="244"/>
        <v>0.22907069632238639</v>
      </c>
      <c r="AJ288">
        <f t="shared" si="221"/>
        <v>0.17731962620170119</v>
      </c>
      <c r="AK288">
        <f t="shared" si="222"/>
        <v>-0.85913499356108269</v>
      </c>
      <c r="AL288">
        <f t="shared" si="223"/>
        <v>0.30210583939033236</v>
      </c>
      <c r="AM288">
        <f t="shared" si="224"/>
        <v>0.39679352821939945</v>
      </c>
      <c r="AN288">
        <f>$AJ288*$S288-$AK288*$T288-$AL288*$U288-$AM288*$V288</f>
        <v>0</v>
      </c>
      <c r="AO288">
        <f>$AJ288*$T288+$AK288*$S288+$AL288*$V288-$AM288*$U288</f>
        <v>7.9412124451570087E-2</v>
      </c>
      <c r="AP288">
        <f>$AJ288*$U288-$AK288*$V288+$AL288*$S288+$AM288*$T288</f>
        <v>-5.4424339887279655E-2</v>
      </c>
      <c r="AQ288">
        <f>$AJ288*$V288+$AK288*$U288-$AL288*$T288+$AM288*$S288</f>
        <v>1.008096177247108</v>
      </c>
      <c r="AR288">
        <f t="shared" si="200"/>
        <v>0</v>
      </c>
      <c r="AS288">
        <f t="shared" si="201"/>
        <v>7.9412124451570087E-2</v>
      </c>
      <c r="AT288">
        <f t="shared" si="202"/>
        <v>-5.4424339887279655E-2</v>
      </c>
      <c r="AU288">
        <f t="shared" si="203"/>
        <v>8.0961772471079829E-3</v>
      </c>
      <c r="AV288">
        <f t="shared" si="204"/>
        <v>-0.56060565867998136</v>
      </c>
      <c r="AW288">
        <f t="shared" si="205"/>
        <v>0.1882414314759695</v>
      </c>
      <c r="AX288">
        <f t="shared" si="206"/>
        <v>0.14595072734867001</v>
      </c>
      <c r="AY288">
        <f t="shared" si="207"/>
        <v>9.2168483042227092E-2</v>
      </c>
      <c r="AZ288">
        <f t="shared" si="208"/>
        <v>3.6429192995512949E-17</v>
      </c>
      <c r="BA288">
        <f t="shared" si="209"/>
        <v>0.33457991705531154</v>
      </c>
      <c r="BB288">
        <f t="shared" si="210"/>
        <v>0.48760048433737851</v>
      </c>
      <c r="BC288">
        <f t="shared" si="211"/>
        <v>-0.18032550563307645</v>
      </c>
      <c r="BD288">
        <f t="shared" si="212"/>
        <v>-55.733937953568791</v>
      </c>
      <c r="BE288">
        <f t="shared" si="213"/>
        <v>-21.441126472346642</v>
      </c>
      <c r="BF288">
        <f t="shared" si="214"/>
        <v>26.578349059800896</v>
      </c>
      <c r="BG288">
        <f t="shared" si="215"/>
        <v>-0.97984469879569769</v>
      </c>
      <c r="BH288">
        <f t="shared" si="216"/>
        <v>0</v>
      </c>
      <c r="BI288">
        <f t="shared" si="217"/>
        <v>13.63921690983455</v>
      </c>
      <c r="BJ288">
        <f t="shared" si="218"/>
        <v>61.473201521565301</v>
      </c>
      <c r="BK288">
        <f t="shared" si="219"/>
        <v>18.407585965074428</v>
      </c>
    </row>
    <row r="289" spans="2:63" x14ac:dyDescent="0.25">
      <c r="B289">
        <v>279</v>
      </c>
      <c r="C289">
        <f>'Исходные данные'!A282/9.81</f>
        <v>-0.72411722731906214</v>
      </c>
      <c r="D289">
        <f>'Исходные данные'!B282/9.81</f>
        <v>-4.3198165137614673E-2</v>
      </c>
      <c r="E289">
        <f>'Исходные данные'!C282/9.81</f>
        <v>-0.73339143730886847</v>
      </c>
      <c r="F289">
        <f>'Исходные данные'!D282</f>
        <v>0.16319500000000001</v>
      </c>
      <c r="G289">
        <f>'Исходные данные'!E282</f>
        <v>0.506907</v>
      </c>
      <c r="H289">
        <f>'Исходные данные'!F282</f>
        <v>0.128139</v>
      </c>
      <c r="I289">
        <f>'Исходные данные'!G282</f>
        <v>7.9664000000000001</v>
      </c>
      <c r="J289">
        <f>'Исходные данные'!H282</f>
        <v>52.116799999999998</v>
      </c>
      <c r="K289">
        <f>'Исходные данные'!I282</f>
        <v>-37.842199999999998</v>
      </c>
      <c r="L289">
        <f>'Исходные данные'!J282</f>
        <v>19971213</v>
      </c>
      <c r="M289">
        <f t="shared" si="220"/>
        <v>5.8356999999999999E-2</v>
      </c>
      <c r="O289">
        <f t="shared" si="225"/>
        <v>0.31238245365589112</v>
      </c>
      <c r="P289">
        <f t="shared" si="226"/>
        <v>0.31361584155348099</v>
      </c>
      <c r="Q289">
        <f t="shared" si="227"/>
        <v>0.88632928700329627</v>
      </c>
      <c r="R289">
        <f t="shared" si="228"/>
        <v>-0.14927914639443132</v>
      </c>
      <c r="S289">
        <f t="shared" si="229"/>
        <v>0.31119940981340166</v>
      </c>
      <c r="T289">
        <f t="shared" si="230"/>
        <v>-0.31242812666772207</v>
      </c>
      <c r="U289">
        <f t="shared" si="231"/>
        <v>-0.88297261189835452</v>
      </c>
      <c r="V289">
        <f t="shared" si="232"/>
        <v>0.14871380166111747</v>
      </c>
      <c r="W289">
        <f t="shared" si="233"/>
        <v>-0.23930713451225066</v>
      </c>
      <c r="X289">
        <f t="shared" si="234"/>
        <v>0.12032236487773518</v>
      </c>
      <c r="Y289">
        <f>($O288*$G289-$QP288*$H289+$R288*$F289)/2</f>
        <v>6.5522819858701981E-2</v>
      </c>
      <c r="Z289">
        <f t="shared" si="235"/>
        <v>2.4639305923094559E-2</v>
      </c>
      <c r="AA289">
        <f t="shared" si="236"/>
        <v>0.50306123466225749</v>
      </c>
      <c r="AB289">
        <f t="shared" si="237"/>
        <v>0.33683218861125358</v>
      </c>
      <c r="AC289">
        <f t="shared" si="238"/>
        <v>0.86445276715729147</v>
      </c>
      <c r="AD289">
        <f t="shared" si="239"/>
        <v>-0.13523936516069548</v>
      </c>
      <c r="AE289">
        <f t="shared" si="240"/>
        <v>-0.1784140494591476</v>
      </c>
      <c r="AF289">
        <f t="shared" si="241"/>
        <v>-2.9679852248105279E-2</v>
      </c>
      <c r="AG289">
        <f t="shared" si="242"/>
        <v>1.8442798707639568E-2</v>
      </c>
      <c r="AH289">
        <f t="shared" si="243"/>
        <v>-1.5386508320598041E-2</v>
      </c>
      <c r="AI289">
        <f t="shared" si="244"/>
        <v>0.18245368764799158</v>
      </c>
      <c r="AJ289">
        <f t="shared" si="221"/>
        <v>0.15590238480086066</v>
      </c>
      <c r="AK289">
        <f t="shared" si="222"/>
        <v>-0.88267641114627016</v>
      </c>
      <c r="AL289">
        <f t="shared" si="223"/>
        <v>0.3246044255643093</v>
      </c>
      <c r="AM289">
        <f t="shared" si="224"/>
        <v>0.39916006020654382</v>
      </c>
      <c r="AN289">
        <f>$AJ289*$S289-$AK289*$T289-$AL289*$U289-$AM289*$V289</f>
        <v>0</v>
      </c>
      <c r="AO289">
        <f>$AJ289*$T289+$AK289*$S289+$AL289*$V289-$AM289*$U289</f>
        <v>7.732389085647412E-2</v>
      </c>
      <c r="AP289">
        <f>$AJ289*$U289-$AK289*$V289+$AL289*$S289+$AM289*$T289</f>
        <v>-3.0083495363119189E-2</v>
      </c>
      <c r="AQ289">
        <f>$AJ289*$V289+$AK289*$U289-$AL289*$T289+$AM289*$S289</f>
        <v>1.0281978602871258</v>
      </c>
      <c r="AR289">
        <f t="shared" si="200"/>
        <v>0</v>
      </c>
      <c r="AS289">
        <f t="shared" si="201"/>
        <v>7.732389085647412E-2</v>
      </c>
      <c r="AT289">
        <f t="shared" si="202"/>
        <v>-3.0083495363119189E-2</v>
      </c>
      <c r="AU289">
        <f t="shared" si="203"/>
        <v>2.8197860287125787E-2</v>
      </c>
      <c r="AV289">
        <f t="shared" si="204"/>
        <v>-0.48133857660946416</v>
      </c>
      <c r="AW289">
        <f t="shared" si="205"/>
        <v>0.24022324729305053</v>
      </c>
      <c r="AX289">
        <f t="shared" si="206"/>
        <v>9.380082181868607E-2</v>
      </c>
      <c r="AY289">
        <f t="shared" si="207"/>
        <v>5.4357932630859668E-2</v>
      </c>
      <c r="AZ289">
        <f t="shared" si="208"/>
        <v>-1.9081958235744878E-17</v>
      </c>
      <c r="BA289">
        <f t="shared" si="209"/>
        <v>0.2870870851281177</v>
      </c>
      <c r="BB289">
        <f t="shared" si="210"/>
        <v>0.40149208117256391</v>
      </c>
      <c r="BC289">
        <f t="shared" si="211"/>
        <v>-0.23747006612068849</v>
      </c>
      <c r="BD289">
        <f t="shared" si="212"/>
        <v>-54.340086738732396</v>
      </c>
      <c r="BE289">
        <f t="shared" si="213"/>
        <v>-23.272135149022549</v>
      </c>
      <c r="BF289">
        <f t="shared" si="214"/>
        <v>26.959069868091884</v>
      </c>
      <c r="BG289">
        <f t="shared" si="215"/>
        <v>-2.5374388286455662</v>
      </c>
      <c r="BH289">
        <f t="shared" si="216"/>
        <v>0</v>
      </c>
      <c r="BI289">
        <f t="shared" si="217"/>
        <v>11.503793558540298</v>
      </c>
      <c r="BJ289">
        <f t="shared" si="218"/>
        <v>60.624109901100262</v>
      </c>
      <c r="BK289">
        <f t="shared" si="219"/>
        <v>20.100659305152245</v>
      </c>
    </row>
    <row r="290" spans="2:63" x14ac:dyDescent="0.25">
      <c r="B290">
        <v>280</v>
      </c>
      <c r="C290">
        <f>'Исходные данные'!A283/9.81</f>
        <v>-0.68018756371049949</v>
      </c>
      <c r="D290">
        <f>'Исходные данные'!B283/9.81</f>
        <v>-5.0763914373088678E-2</v>
      </c>
      <c r="E290">
        <f>'Исходные данные'!C283/9.81</f>
        <v>-0.83174719673802233</v>
      </c>
      <c r="F290">
        <f>'Исходные данные'!D283</f>
        <v>0.17292099999999999</v>
      </c>
      <c r="G290">
        <f>'Исходные данные'!E283</f>
        <v>0.24684</v>
      </c>
      <c r="H290">
        <f>'Исходные данные'!F283</f>
        <v>0.174903</v>
      </c>
      <c r="I290">
        <f>'Исходные данные'!G283</f>
        <v>7.9664000000000001</v>
      </c>
      <c r="J290">
        <f>'Исходные данные'!H283</f>
        <v>52.116799999999998</v>
      </c>
      <c r="K290">
        <f>'Исходные данные'!I283</f>
        <v>-37.842199999999998</v>
      </c>
      <c r="L290">
        <f>'Исходные данные'!J283</f>
        <v>20030859</v>
      </c>
      <c r="M290">
        <f t="shared" si="220"/>
        <v>5.9645999999999998E-2</v>
      </c>
      <c r="O290">
        <f t="shared" si="225"/>
        <v>0.31028790957544639</v>
      </c>
      <c r="P290">
        <f t="shared" si="226"/>
        <v>0.32700093587874335</v>
      </c>
      <c r="Q290">
        <f t="shared" si="227"/>
        <v>0.90375824935010796</v>
      </c>
      <c r="R290">
        <f t="shared" si="228"/>
        <v>-0.14911220977273837</v>
      </c>
      <c r="S290">
        <f t="shared" si="229"/>
        <v>0.29771778156272882</v>
      </c>
      <c r="T290">
        <f t="shared" si="230"/>
        <v>-0.31375374352149549</v>
      </c>
      <c r="U290">
        <f t="shared" si="231"/>
        <v>-0.86714594014855284</v>
      </c>
      <c r="V290">
        <f t="shared" si="232"/>
        <v>0.14307149884827108</v>
      </c>
      <c r="W290">
        <f t="shared" si="233"/>
        <v>-0.12345145779966896</v>
      </c>
      <c r="X290">
        <f t="shared" si="234"/>
        <v>0.12294360102468464</v>
      </c>
      <c r="Y290">
        <f>($O289*$G290-$QP289*$H290+$R289*$F290)/2</f>
        <v>2.5647492793374357E-2</v>
      </c>
      <c r="Z290">
        <f t="shared" si="235"/>
        <v>-1.0607692008529707E-2</v>
      </c>
      <c r="AA290">
        <f t="shared" si="236"/>
        <v>0.36356175213146419</v>
      </c>
      <c r="AB290">
        <f t="shared" si="237"/>
        <v>0.38819338334179909</v>
      </c>
      <c r="AC290">
        <f t="shared" si="238"/>
        <v>1.0645167461546508</v>
      </c>
      <c r="AD290">
        <f t="shared" si="239"/>
        <v>-0.14102693035604194</v>
      </c>
      <c r="AE290">
        <f t="shared" si="240"/>
        <v>-6.9397068025536482E-2</v>
      </c>
      <c r="AF290">
        <f t="shared" si="241"/>
        <v>-0.10112414383974712</v>
      </c>
      <c r="AG290">
        <f t="shared" si="242"/>
        <v>-0.24161501998558987</v>
      </c>
      <c r="AH290">
        <f t="shared" si="243"/>
        <v>-1.1189672676948877E-2</v>
      </c>
      <c r="AI290">
        <f t="shared" si="244"/>
        <v>0.27119194710595124</v>
      </c>
      <c r="AJ290">
        <f t="shared" si="221"/>
        <v>0.14427661381251003</v>
      </c>
      <c r="AK290">
        <f t="shared" si="222"/>
        <v>-0.97032188713764678</v>
      </c>
      <c r="AL290">
        <f t="shared" si="223"/>
        <v>0.35765495355996979</v>
      </c>
      <c r="AM290">
        <f t="shared" si="224"/>
        <v>0.34004417532876918</v>
      </c>
      <c r="AN290">
        <f>$AJ290*$S290-$AK290*$T290-$AL290*$U290-$AM290*$V290</f>
        <v>0</v>
      </c>
      <c r="AO290">
        <f>$AJ290*$T290+$AK290*$S290+$AL290*$V290-$AM290*$U290</f>
        <v>1.1888749057177739E-2</v>
      </c>
      <c r="AP290">
        <f>$AJ290*$U290-$AK290*$V290+$AL290*$S290+$AM290*$T290</f>
        <v>1.350663319888129E-2</v>
      </c>
      <c r="AQ290">
        <f>$AJ290*$V290+$AK290*$U290-$AL290*$T290+$AM290*$S290</f>
        <v>1.0755053345362575</v>
      </c>
      <c r="AR290">
        <f t="shared" si="200"/>
        <v>0</v>
      </c>
      <c r="AS290">
        <f t="shared" si="201"/>
        <v>1.1888749057177739E-2</v>
      </c>
      <c r="AT290">
        <f t="shared" si="202"/>
        <v>1.350663319888129E-2</v>
      </c>
      <c r="AU290">
        <f t="shared" si="203"/>
        <v>7.5505334536257518E-2</v>
      </c>
      <c r="AV290">
        <f t="shared" si="204"/>
        <v>-0.25354884227678753</v>
      </c>
      <c r="AW290">
        <f t="shared" si="205"/>
        <v>0.24853218255808046</v>
      </c>
      <c r="AX290">
        <f t="shared" si="206"/>
        <v>-6.386609514508354E-3</v>
      </c>
      <c r="AY290">
        <f t="shared" si="207"/>
        <v>-2.1291582975086709E-2</v>
      </c>
      <c r="AZ290">
        <f t="shared" si="208"/>
        <v>8.2399365108898337E-18</v>
      </c>
      <c r="BA290">
        <f t="shared" si="209"/>
        <v>0.13416769693603633</v>
      </c>
      <c r="BB290">
        <f t="shared" si="210"/>
        <v>0.18908488398663054</v>
      </c>
      <c r="BC290">
        <f t="shared" si="211"/>
        <v>-0.26013199149017091</v>
      </c>
      <c r="BD290">
        <f t="shared" si="212"/>
        <v>-55.348742249976041</v>
      </c>
      <c r="BE290">
        <f t="shared" si="213"/>
        <v>-23.957071606430965</v>
      </c>
      <c r="BF290">
        <f t="shared" si="214"/>
        <v>27.357760233538659</v>
      </c>
      <c r="BG290">
        <f t="shared" si="215"/>
        <v>-1.8994344743533649</v>
      </c>
      <c r="BH290">
        <f t="shared" si="216"/>
        <v>0</v>
      </c>
      <c r="BI290">
        <f t="shared" si="217"/>
        <v>12.500457737460561</v>
      </c>
      <c r="BJ290">
        <f t="shared" si="218"/>
        <v>60.163857639299167</v>
      </c>
      <c r="BK290">
        <f t="shared" si="219"/>
        <v>20.873554138002088</v>
      </c>
    </row>
    <row r="291" spans="2:63" x14ac:dyDescent="0.25">
      <c r="B291">
        <v>281</v>
      </c>
      <c r="C291">
        <f>'Исходные данные'!A284/9.81</f>
        <v>-0.72509378185524975</v>
      </c>
      <c r="D291">
        <f>'Исходные данные'!B284/9.81</f>
        <v>-8.7128440366972468E-2</v>
      </c>
      <c r="E291">
        <f>'Исходные данные'!C284/9.81</f>
        <v>-0.85200305810397547</v>
      </c>
      <c r="F291">
        <f>'Исходные данные'!D284</f>
        <v>0.18731</v>
      </c>
      <c r="G291">
        <f>'Исходные данные'!E284</f>
        <v>0.16863300000000001</v>
      </c>
      <c r="H291">
        <f>'Исходные данные'!F284</f>
        <v>0.12867100000000001</v>
      </c>
      <c r="I291">
        <f>'Исходные данные'!G284</f>
        <v>7.4232399999999998</v>
      </c>
      <c r="J291">
        <f>'Исходные данные'!H284</f>
        <v>50.476700000000001</v>
      </c>
      <c r="K291">
        <f>'Исходные данные'!I284</f>
        <v>-38.718200000000003</v>
      </c>
      <c r="L291">
        <f>'Исходные данные'!J284</f>
        <v>20089239</v>
      </c>
      <c r="M291">
        <f t="shared" si="220"/>
        <v>5.8380000000000001E-2</v>
      </c>
      <c r="O291">
        <f t="shared" si="225"/>
        <v>0.31804349947892219</v>
      </c>
      <c r="P291">
        <f t="shared" si="226"/>
        <v>0.33388748216348296</v>
      </c>
      <c r="Q291">
        <f t="shared" si="227"/>
        <v>0.91213539253434517</v>
      </c>
      <c r="R291">
        <f t="shared" si="228"/>
        <v>-0.16081945822062615</v>
      </c>
      <c r="S291">
        <f t="shared" si="229"/>
        <v>0.29710186156818225</v>
      </c>
      <c r="T291">
        <f t="shared" si="230"/>
        <v>-0.31190259404015347</v>
      </c>
      <c r="U291">
        <f t="shared" si="231"/>
        <v>-0.85207565495970294</v>
      </c>
      <c r="V291">
        <f t="shared" si="232"/>
        <v>0.15023026879032647</v>
      </c>
      <c r="W291">
        <f t="shared" si="233"/>
        <v>-9.7233796509218068E-2</v>
      </c>
      <c r="X291">
        <f t="shared" si="234"/>
        <v>9.9776372657655404E-2</v>
      </c>
      <c r="Y291">
        <f>($O290*$G291-$QP290*$H291+$R290*$F291)/2</f>
        <v>1.2197286521452315E-2</v>
      </c>
      <c r="Z291">
        <f t="shared" si="235"/>
        <v>-3.7107376626373173E-2</v>
      </c>
      <c r="AA291">
        <f t="shared" si="236"/>
        <v>0.45385694435394885</v>
      </c>
      <c r="AB291">
        <f t="shared" si="237"/>
        <v>0.344621454392116</v>
      </c>
      <c r="AC291">
        <f t="shared" si="238"/>
        <v>0.98963772246072668</v>
      </c>
      <c r="AD291">
        <f t="shared" si="239"/>
        <v>-0.25728875842507609</v>
      </c>
      <c r="AE291">
        <f t="shared" si="240"/>
        <v>-0.10717438672433703</v>
      </c>
      <c r="AF291">
        <f t="shared" si="241"/>
        <v>-1.315372962107785E-2</v>
      </c>
      <c r="AG291">
        <f t="shared" si="242"/>
        <v>-6.410908784780614E-2</v>
      </c>
      <c r="AH291">
        <f t="shared" si="243"/>
        <v>8.075387062158973E-2</v>
      </c>
      <c r="AI291">
        <f t="shared" si="244"/>
        <v>0.14930014245716025</v>
      </c>
      <c r="AJ291">
        <f t="shared" si="221"/>
        <v>0.18455400110448281</v>
      </c>
      <c r="AK291">
        <f t="shared" si="222"/>
        <v>-1.0217654562512066</v>
      </c>
      <c r="AL291">
        <f t="shared" si="223"/>
        <v>0.37337171094457766</v>
      </c>
      <c r="AM291">
        <f t="shared" si="224"/>
        <v>0.36131857159165959</v>
      </c>
      <c r="AN291">
        <f>$AJ291*$S291-$AK291*$T291-$AL291*$U291-$AM291*$V291</f>
        <v>0</v>
      </c>
      <c r="AO291">
        <f>$AJ291*$T291+$AK291*$S291+$AL291*$V291-$AM291*$U291</f>
        <v>2.8312002087015342E-3</v>
      </c>
      <c r="AP291">
        <f>$AJ291*$U291-$AK291*$V291+$AL291*$S291+$AM291*$T291</f>
        <v>-5.5206416090368693E-3</v>
      </c>
      <c r="AQ291">
        <f>$AJ291*$V291+$AK291*$U291-$AL291*$T291+$AM291*$S291</f>
        <v>1.1221510929665661</v>
      </c>
      <c r="AR291">
        <f t="shared" si="200"/>
        <v>0</v>
      </c>
      <c r="AS291">
        <f t="shared" si="201"/>
        <v>2.8312002087015342E-3</v>
      </c>
      <c r="AT291">
        <f t="shared" si="202"/>
        <v>-5.5206416090368693E-3</v>
      </c>
      <c r="AU291">
        <f t="shared" si="203"/>
        <v>0.12215109296656612</v>
      </c>
      <c r="AV291">
        <f t="shared" si="204"/>
        <v>-0.19566379142458001</v>
      </c>
      <c r="AW291">
        <f t="shared" si="205"/>
        <v>0.20405756867830249</v>
      </c>
      <c r="AX291">
        <f t="shared" si="206"/>
        <v>-1.9452099489133921E-2</v>
      </c>
      <c r="AY291">
        <f t="shared" si="207"/>
        <v>-7.3624657474481187E-2</v>
      </c>
      <c r="AZ291">
        <f t="shared" si="208"/>
        <v>0</v>
      </c>
      <c r="BA291">
        <f t="shared" si="209"/>
        <v>5.5997855252917811E-2</v>
      </c>
      <c r="BB291">
        <f t="shared" si="210"/>
        <v>0.15324919652073313</v>
      </c>
      <c r="BC291">
        <f t="shared" si="211"/>
        <v>-0.23120829354247432</v>
      </c>
      <c r="BD291">
        <f t="shared" si="212"/>
        <v>-54.746751428711477</v>
      </c>
      <c r="BE291">
        <f t="shared" si="213"/>
        <v>-24.837691781386297</v>
      </c>
      <c r="BF291">
        <f t="shared" si="214"/>
        <v>27.787507187008199</v>
      </c>
      <c r="BG291">
        <f t="shared" si="215"/>
        <v>-2.2315334818799784</v>
      </c>
      <c r="BH291">
        <f t="shared" si="216"/>
        <v>0</v>
      </c>
      <c r="BI291">
        <f t="shared" si="217"/>
        <v>11.96941864115996</v>
      </c>
      <c r="BJ291">
        <f t="shared" si="218"/>
        <v>59.331488388269534</v>
      </c>
      <c r="BK291">
        <f t="shared" si="219"/>
        <v>20.942976131698444</v>
      </c>
    </row>
    <row r="292" spans="2:63" x14ac:dyDescent="0.25">
      <c r="B292">
        <v>282</v>
      </c>
      <c r="C292">
        <f>'Исходные данные'!A285/9.81</f>
        <v>-0.78952497451580017</v>
      </c>
      <c r="D292">
        <f>'Исходные данные'!B285/9.81</f>
        <v>-4.5882772680937815E-2</v>
      </c>
      <c r="E292">
        <f>'Исходные данные'!C285/9.81</f>
        <v>-0.91594699286442405</v>
      </c>
      <c r="F292">
        <f>'Исходные данные'!D285</f>
        <v>0.20502999999999999</v>
      </c>
      <c r="G292">
        <f>'Исходные данные'!E285</f>
        <v>0.111077</v>
      </c>
      <c r="H292">
        <f>'Исходные данные'!F285</f>
        <v>0.143593</v>
      </c>
      <c r="I292">
        <f>'Исходные данные'!G285</f>
        <v>7.4232399999999998</v>
      </c>
      <c r="J292">
        <f>'Исходные данные'!H285</f>
        <v>50.476700000000001</v>
      </c>
      <c r="K292">
        <f>'Исходные данные'!I285</f>
        <v>-38.718200000000003</v>
      </c>
      <c r="L292">
        <f>'Исходные данные'!J285</f>
        <v>20158515</v>
      </c>
      <c r="M292">
        <f t="shared" si="220"/>
        <v>6.9276000000000004E-2</v>
      </c>
      <c r="O292">
        <f t="shared" si="225"/>
        <v>0.32690995968393466</v>
      </c>
      <c r="P292">
        <f t="shared" si="226"/>
        <v>0.34668067009622494</v>
      </c>
      <c r="Q292">
        <f t="shared" si="227"/>
        <v>0.92247591247289362</v>
      </c>
      <c r="R292">
        <f t="shared" si="228"/>
        <v>-0.16436428721341856</v>
      </c>
      <c r="S292">
        <f t="shared" si="229"/>
        <v>0.29583673712429936</v>
      </c>
      <c r="T292">
        <f t="shared" si="230"/>
        <v>-0.31372821545263246</v>
      </c>
      <c r="U292">
        <f t="shared" si="231"/>
        <v>-0.83479336110038016</v>
      </c>
      <c r="V292">
        <f t="shared" si="232"/>
        <v>0.14874124506940961</v>
      </c>
      <c r="W292">
        <f t="shared" si="233"/>
        <v>-7.3340832500121009E-2</v>
      </c>
      <c r="X292">
        <f t="shared" si="234"/>
        <v>0.10702402953956007</v>
      </c>
      <c r="Y292">
        <f>($O291*$G292-$QP291*$H292+$R291*$F292)/2</f>
        <v>1.1772521363226304E-3</v>
      </c>
      <c r="Z292">
        <f t="shared" si="235"/>
        <v>-5.2129539727183358E-2</v>
      </c>
      <c r="AA292">
        <f t="shared" si="236"/>
        <v>0.4679318479365418</v>
      </c>
      <c r="AB292">
        <f t="shared" si="237"/>
        <v>0.40106824841563676</v>
      </c>
      <c r="AC292">
        <f t="shared" si="238"/>
        <v>1.0262054436261465</v>
      </c>
      <c r="AD292">
        <f t="shared" si="239"/>
        <v>-0.16369192864423368</v>
      </c>
      <c r="AE292">
        <f t="shared" si="240"/>
        <v>-0.20940765459459842</v>
      </c>
      <c r="AF292">
        <f t="shared" si="241"/>
        <v>-9.3857640300234552E-2</v>
      </c>
      <c r="AG292">
        <f t="shared" si="242"/>
        <v>-0.1593662356308779</v>
      </c>
      <c r="AH292">
        <f t="shared" si="243"/>
        <v>4.0131024225013856E-3</v>
      </c>
      <c r="AI292">
        <f t="shared" si="244"/>
        <v>0.27941818927147322</v>
      </c>
      <c r="AJ292">
        <f t="shared" si="221"/>
        <v>0.16548982521104175</v>
      </c>
      <c r="AK292">
        <f t="shared" si="222"/>
        <v>-1.1105841048349101</v>
      </c>
      <c r="AL292">
        <f t="shared" si="223"/>
        <v>0.43231129156503012</v>
      </c>
      <c r="AM292">
        <f t="shared" si="224"/>
        <v>0.41297890639777046</v>
      </c>
      <c r="AN292">
        <f>$AJ292*$S292-$AK292*$T292-$AL292*$U292-$AM292*$V292</f>
        <v>-9.7144514654701197E-17</v>
      </c>
      <c r="AO292">
        <f>$AJ292*$T292+$AK292*$S292+$AL292*$V292-$AM292*$U292</f>
        <v>2.8584163684802433E-2</v>
      </c>
      <c r="AP292">
        <f>$AJ292*$U292-$AK292*$V292+$AL292*$S292+$AM292*$T292</f>
        <v>2.5370281686438206E-2</v>
      </c>
      <c r="AQ292">
        <f>$AJ292*$V292+$AK292*$U292-$AL292*$T292+$AM292*$S292</f>
        <v>1.2095259825005982</v>
      </c>
      <c r="AR292">
        <f t="shared" si="200"/>
        <v>-9.7144514654701197E-17</v>
      </c>
      <c r="AS292">
        <f t="shared" si="201"/>
        <v>2.8584163684802433E-2</v>
      </c>
      <c r="AT292">
        <f t="shared" si="202"/>
        <v>2.5370281686438206E-2</v>
      </c>
      <c r="AU292">
        <f t="shared" si="203"/>
        <v>0.20952598250059817</v>
      </c>
      <c r="AV292">
        <f t="shared" si="204"/>
        <v>-0.14994423362574419</v>
      </c>
      <c r="AW292">
        <f t="shared" si="205"/>
        <v>0.21774452466452221</v>
      </c>
      <c r="AX292">
        <f t="shared" si="206"/>
        <v>-4.7168349676682028E-2</v>
      </c>
      <c r="AY292">
        <f t="shared" si="207"/>
        <v>-0.10368500570114375</v>
      </c>
      <c r="AZ292">
        <f t="shared" si="208"/>
        <v>0</v>
      </c>
      <c r="BA292">
        <f t="shared" si="209"/>
        <v>1.7887133072502268E-2</v>
      </c>
      <c r="BB292">
        <f t="shared" si="210"/>
        <v>0.11135964020433606</v>
      </c>
      <c r="BC292">
        <f t="shared" si="211"/>
        <v>-0.24954645155162469</v>
      </c>
      <c r="BD292">
        <f t="shared" si="212"/>
        <v>-55.500923053792199</v>
      </c>
      <c r="BE292">
        <f t="shared" si="213"/>
        <v>-24.99330896879826</v>
      </c>
      <c r="BF292">
        <f t="shared" si="214"/>
        <v>28.704071931483586</v>
      </c>
      <c r="BG292">
        <f t="shared" si="215"/>
        <v>-2.0058291132936823</v>
      </c>
      <c r="BH292">
        <f t="shared" si="216"/>
        <v>-9.7144514654701197E-17</v>
      </c>
      <c r="BI292">
        <f t="shared" si="217"/>
        <v>12.613293140742666</v>
      </c>
      <c r="BJ292">
        <f t="shared" si="218"/>
        <v>59.170342165280111</v>
      </c>
      <c r="BK292">
        <f t="shared" si="219"/>
        <v>21.020851324743436</v>
      </c>
    </row>
    <row r="293" spans="2:63" x14ac:dyDescent="0.25">
      <c r="B293">
        <v>283</v>
      </c>
      <c r="C293">
        <f>'Исходные данные'!A286/9.81</f>
        <v>-0.78757288481141685</v>
      </c>
      <c r="D293">
        <f>'Исходные данные'!B286/9.81</f>
        <v>-9.1033333333333327E-2</v>
      </c>
      <c r="E293">
        <f>'Исходные данные'!C286/9.81</f>
        <v>-0.94791845056065238</v>
      </c>
      <c r="F293">
        <f>'Исходные данные'!D286</f>
        <v>0.18384600000000001</v>
      </c>
      <c r="G293">
        <f>'Исходные данные'!E286</f>
        <v>0.15117900000000001</v>
      </c>
      <c r="H293">
        <f>'Исходные данные'!F286</f>
        <v>0.12720600000000001</v>
      </c>
      <c r="I293">
        <f>'Исходные данные'!G286</f>
        <v>7.9664000000000001</v>
      </c>
      <c r="J293">
        <f>'Исходные данные'!H286</f>
        <v>51.387900000000002</v>
      </c>
      <c r="K293">
        <f>'Исходные данные'!I286</f>
        <v>-40.995699999999999</v>
      </c>
      <c r="L293">
        <f>'Исходные данные'!J286</f>
        <v>20219922</v>
      </c>
      <c r="M293">
        <f t="shared" si="220"/>
        <v>6.1407000000000003E-2</v>
      </c>
      <c r="O293">
        <f t="shared" si="225"/>
        <v>0.33529319979095273</v>
      </c>
      <c r="P293">
        <f t="shared" si="226"/>
        <v>0.35474830773488691</v>
      </c>
      <c r="Q293">
        <f t="shared" si="227"/>
        <v>0.93104961011869491</v>
      </c>
      <c r="R293">
        <f t="shared" si="228"/>
        <v>-0.17495927858783603</v>
      </c>
      <c r="S293">
        <f t="shared" si="229"/>
        <v>0.29522210756928252</v>
      </c>
      <c r="T293">
        <f t="shared" si="230"/>
        <v>-0.31235212384690797</v>
      </c>
      <c r="U293">
        <f t="shared" si="231"/>
        <v>-0.81977931053231179</v>
      </c>
      <c r="V293">
        <f t="shared" si="232"/>
        <v>0.15404978984275816</v>
      </c>
      <c r="W293">
        <f t="shared" si="233"/>
        <v>-9.1143358463490018E-2</v>
      </c>
      <c r="X293">
        <f t="shared" si="234"/>
        <v>0.1011469939733585</v>
      </c>
      <c r="Y293">
        <f>($O292*$G293-$QP292*$H293+$R292*$F293)/2</f>
        <v>9.6021020240097069E-3</v>
      </c>
      <c r="Z293">
        <f t="shared" si="235"/>
        <v>-3.7798880624229904E-2</v>
      </c>
      <c r="AA293">
        <f t="shared" si="236"/>
        <v>0.47664734525060692</v>
      </c>
      <c r="AB293">
        <f t="shared" si="237"/>
        <v>0.37351962777447922</v>
      </c>
      <c r="AC293">
        <f t="shared" si="238"/>
        <v>1.0117773417164697</v>
      </c>
      <c r="AD293">
        <f t="shared" si="239"/>
        <v>-0.258617353208415</v>
      </c>
      <c r="AE293">
        <f t="shared" si="240"/>
        <v>-0.12000152815345651</v>
      </c>
      <c r="AF293">
        <f t="shared" si="241"/>
        <v>-2.1509096898198465E-2</v>
      </c>
      <c r="AG293">
        <f t="shared" si="242"/>
        <v>-7.1567350631652038E-2</v>
      </c>
      <c r="AH293">
        <f t="shared" si="243"/>
        <v>7.5535658043875936E-2</v>
      </c>
      <c r="AI293">
        <f t="shared" si="244"/>
        <v>0.1602826544610991</v>
      </c>
      <c r="AJ293">
        <f t="shared" si="221"/>
        <v>0.19829956934234733</v>
      </c>
      <c r="AK293">
        <f t="shared" si="222"/>
        <v>-1.1625540627632702</v>
      </c>
      <c r="AL293">
        <f t="shared" si="223"/>
        <v>0.44354279234804417</v>
      </c>
      <c r="AM293">
        <f t="shared" si="224"/>
        <v>0.38314489596689644</v>
      </c>
      <c r="AN293">
        <f>$AJ293*$S293-$AK293*$T293-$AL293*$U293-$AM293*$V293</f>
        <v>0</v>
      </c>
      <c r="AO293">
        <f>$AJ293*$T293+$AK293*$S293+$AL293*$V293-$AM293*$U293</f>
        <v>-2.2729019617010959E-2</v>
      </c>
      <c r="AP293">
        <f>$AJ293*$U293-$AK293*$V293+$AL293*$S293+$AM293*$T293</f>
        <v>2.779684077299413E-2</v>
      </c>
      <c r="AQ293">
        <f>$AJ293*$V293+$AK293*$U293-$AL293*$T293+$AM293*$S293</f>
        <v>1.2352401519103702</v>
      </c>
      <c r="AR293">
        <f t="shared" si="200"/>
        <v>0</v>
      </c>
      <c r="AS293">
        <f t="shared" si="201"/>
        <v>-2.2729019617010959E-2</v>
      </c>
      <c r="AT293">
        <f t="shared" si="202"/>
        <v>2.779684077299413E-2</v>
      </c>
      <c r="AU293">
        <f t="shared" si="203"/>
        <v>0.23524015191037018</v>
      </c>
      <c r="AV293">
        <f t="shared" si="204"/>
        <v>-0.18371833639991794</v>
      </c>
      <c r="AW293">
        <f t="shared" si="205"/>
        <v>0.20652757909115665</v>
      </c>
      <c r="AX293">
        <f t="shared" si="206"/>
        <v>-2.6602386113786881E-2</v>
      </c>
      <c r="AY293">
        <f t="shared" si="207"/>
        <v>-7.488794543422117E-2</v>
      </c>
      <c r="AZ293">
        <f t="shared" si="208"/>
        <v>0</v>
      </c>
      <c r="BA293">
        <f t="shared" si="209"/>
        <v>5.2866639469216041E-2</v>
      </c>
      <c r="BB293">
        <f t="shared" si="210"/>
        <v>0.13433075730236813</v>
      </c>
      <c r="BC293">
        <f t="shared" si="211"/>
        <v>-0.22802669639058543</v>
      </c>
      <c r="BD293">
        <f t="shared" si="212"/>
        <v>-57.843329275761036</v>
      </c>
      <c r="BE293">
        <f t="shared" si="213"/>
        <v>-26.507160842584469</v>
      </c>
      <c r="BF293">
        <f t="shared" si="214"/>
        <v>30.379373024002465</v>
      </c>
      <c r="BG293">
        <f t="shared" si="215"/>
        <v>-2.9329224816699382</v>
      </c>
      <c r="BH293">
        <f t="shared" si="216"/>
        <v>0</v>
      </c>
      <c r="BI293">
        <f t="shared" si="217"/>
        <v>12.51757372006848</v>
      </c>
      <c r="BJ293">
        <f t="shared" si="218"/>
        <v>61.386954246712556</v>
      </c>
      <c r="BK293">
        <f t="shared" si="219"/>
        <v>21.44246744977524</v>
      </c>
    </row>
    <row r="294" spans="2:63" x14ac:dyDescent="0.25">
      <c r="B294">
        <v>284</v>
      </c>
      <c r="C294">
        <f>'Исходные данные'!A287/9.81</f>
        <v>-0.80123955147808346</v>
      </c>
      <c r="D294">
        <f>'Исходные данные'!B287/9.81</f>
        <v>-0.12715392456676858</v>
      </c>
      <c r="E294">
        <f>'Исходные данные'!C287/9.81</f>
        <v>-1.0096646279306829</v>
      </c>
      <c r="F294">
        <f>'Исходные данные'!D287</f>
        <v>6.4337699999999998E-2</v>
      </c>
      <c r="G294">
        <f>'Исходные данные'!E287</f>
        <v>0.105614</v>
      </c>
      <c r="H294">
        <f>'Исходные данные'!F287</f>
        <v>0.117613</v>
      </c>
      <c r="I294">
        <f>'Исходные данные'!G287</f>
        <v>7.9664000000000001</v>
      </c>
      <c r="J294">
        <f>'Исходные данные'!H287</f>
        <v>51.387900000000002</v>
      </c>
      <c r="K294">
        <f>'Исходные данные'!I287</f>
        <v>-40.995699999999999</v>
      </c>
      <c r="L294">
        <f>'Исходные данные'!J287</f>
        <v>20278429</v>
      </c>
      <c r="M294">
        <f t="shared" si="220"/>
        <v>5.8507000000000003E-2</v>
      </c>
      <c r="O294">
        <f t="shared" si="225"/>
        <v>0.33917343380578824</v>
      </c>
      <c r="P294">
        <f t="shared" si="226"/>
        <v>0.36120494372309814</v>
      </c>
      <c r="Q294">
        <f t="shared" si="227"/>
        <v>0.94468698033247456</v>
      </c>
      <c r="R294">
        <f t="shared" si="228"/>
        <v>-0.18480314675377757</v>
      </c>
      <c r="S294">
        <f t="shared" si="229"/>
        <v>0.28937408568577783</v>
      </c>
      <c r="T294">
        <f t="shared" si="230"/>
        <v>-0.30817080560296695</v>
      </c>
      <c r="U294">
        <f t="shared" si="231"/>
        <v>-0.80598273315680591</v>
      </c>
      <c r="V294">
        <f t="shared" si="232"/>
        <v>0.15766931101788542</v>
      </c>
      <c r="W294">
        <f t="shared" si="233"/>
        <v>-5.0289039044539761E-2</v>
      </c>
      <c r="X294">
        <f t="shared" si="234"/>
        <v>7.477684017192808E-2</v>
      </c>
      <c r="Y294">
        <f>($O293*$G294-$QP293*$H294+$R293*$F294)/2</f>
        <v>1.2077589212360533E-2</v>
      </c>
      <c r="Z294">
        <f t="shared" si="235"/>
        <v>8.4998181895960569E-3</v>
      </c>
      <c r="AA294">
        <f t="shared" si="236"/>
        <v>0.40815643700817883</v>
      </c>
      <c r="AB294">
        <f t="shared" si="237"/>
        <v>0.38225291410362822</v>
      </c>
      <c r="AC294">
        <f t="shared" si="238"/>
        <v>1.0754311969833203</v>
      </c>
      <c r="AD294">
        <f t="shared" si="239"/>
        <v>-0.28936383560013113</v>
      </c>
      <c r="AE294">
        <f t="shared" si="240"/>
        <v>-7.0390378104290663E-2</v>
      </c>
      <c r="AF294">
        <f t="shared" si="241"/>
        <v>-2.6571145008743347E-2</v>
      </c>
      <c r="AG294">
        <f t="shared" si="242"/>
        <v>-0.13948151192348807</v>
      </c>
      <c r="AH294">
        <f t="shared" si="243"/>
        <v>0.11052185344086618</v>
      </c>
      <c r="AI294">
        <f t="shared" si="244"/>
        <v>0.19321232707362931</v>
      </c>
      <c r="AJ294">
        <f t="shared" si="221"/>
        <v>0.22294314372919316</v>
      </c>
      <c r="AK294">
        <f t="shared" si="222"/>
        <v>-1.2490746438662108</v>
      </c>
      <c r="AL294">
        <f t="shared" si="223"/>
        <v>0.46964021231044722</v>
      </c>
      <c r="AM294">
        <f t="shared" si="224"/>
        <v>0.36854052739397297</v>
      </c>
      <c r="AN294">
        <f>$AJ294*$S294-$AK294*$T294-$AL294*$U294-$AM294*$V294</f>
        <v>0</v>
      </c>
      <c r="AO294">
        <f>$AJ294*$T294+$AK294*$S294+$AL294*$V294-$AM294*$U294</f>
        <v>-5.906925097943011E-2</v>
      </c>
      <c r="AP294">
        <f>$AJ294*$U294-$AK294*$V294+$AL294*$S294+$AM294*$T294</f>
        <v>3.9580690001137592E-2</v>
      </c>
      <c r="AQ294">
        <f>$AJ294*$V294+$AK294*$U294-$AL294*$T294+$AM294*$S294</f>
        <v>1.29325936797214</v>
      </c>
      <c r="AR294">
        <f t="shared" si="200"/>
        <v>0</v>
      </c>
      <c r="AS294">
        <f t="shared" si="201"/>
        <v>-5.906925097943011E-2</v>
      </c>
      <c r="AT294">
        <f t="shared" si="202"/>
        <v>3.9580690001137592E-2</v>
      </c>
      <c r="AU294">
        <f t="shared" si="203"/>
        <v>0.29325936797214003</v>
      </c>
      <c r="AV294">
        <f t="shared" si="204"/>
        <v>-0.10127601354945551</v>
      </c>
      <c r="AW294">
        <f t="shared" si="205"/>
        <v>0.15244690799126345</v>
      </c>
      <c r="AX294">
        <f t="shared" si="206"/>
        <v>-1.8550743423040732E-2</v>
      </c>
      <c r="AY294">
        <f t="shared" si="207"/>
        <v>1.7260516462034817E-2</v>
      </c>
      <c r="AZ294">
        <f t="shared" si="208"/>
        <v>-6.5052130349130266E-18</v>
      </c>
      <c r="BA294">
        <f t="shared" si="209"/>
        <v>8.6311290598776916E-2</v>
      </c>
      <c r="BB294">
        <f t="shared" si="210"/>
        <v>4.6903227573963965E-2</v>
      </c>
      <c r="BC294">
        <f t="shared" si="211"/>
        <v>-0.13955974621863007</v>
      </c>
      <c r="BD294">
        <f t="shared" si="212"/>
        <v>-58.9991175036767</v>
      </c>
      <c r="BE294">
        <f t="shared" si="213"/>
        <v>-26.529467171477151</v>
      </c>
      <c r="BF294">
        <f t="shared" si="214"/>
        <v>30.765044222158188</v>
      </c>
      <c r="BG294">
        <f t="shared" si="215"/>
        <v>-2.8688431728443842</v>
      </c>
      <c r="BH294">
        <f t="shared" si="216"/>
        <v>0</v>
      </c>
      <c r="BI294">
        <f t="shared" si="217"/>
        <v>13.043330528990195</v>
      </c>
      <c r="BJ294">
        <f t="shared" si="218"/>
        <v>61.521853044644885</v>
      </c>
      <c r="BK294">
        <f t="shared" si="219"/>
        <v>20.730661844828603</v>
      </c>
    </row>
    <row r="295" spans="2:63" x14ac:dyDescent="0.25">
      <c r="B295">
        <v>285</v>
      </c>
      <c r="C295">
        <f>'Исходные данные'!A288/9.81</f>
        <v>-0.81929969418960247</v>
      </c>
      <c r="D295">
        <f>'Исходные данные'!B288/9.81</f>
        <v>-0.14277370030581038</v>
      </c>
      <c r="E295">
        <f>'Исходные данные'!C288/9.81</f>
        <v>-1.042854230377166</v>
      </c>
      <c r="F295">
        <f>'Исходные данные'!D288</f>
        <v>4.4219899999999999E-2</v>
      </c>
      <c r="G295">
        <f>'Исходные данные'!E288</f>
        <v>-2.2820400000000001E-2</v>
      </c>
      <c r="H295">
        <f>'Исходные данные'!F288</f>
        <v>9.2699100000000006E-2</v>
      </c>
      <c r="I295">
        <f>'Исходные данные'!G288</f>
        <v>8.1474600000000006</v>
      </c>
      <c r="J295">
        <f>'Исходные данные'!H288</f>
        <v>49.747799999999998</v>
      </c>
      <c r="K295">
        <f>'Исходные данные'!I288</f>
        <v>-39.418900000000001</v>
      </c>
      <c r="L295">
        <f>'Исходные данные'!J288</f>
        <v>20337489</v>
      </c>
      <c r="M295">
        <f t="shared" si="220"/>
        <v>5.9060000000000001E-2</v>
      </c>
      <c r="O295">
        <f t="shared" si="225"/>
        <v>0.34797919669262234</v>
      </c>
      <c r="P295">
        <f t="shared" si="226"/>
        <v>0.36185872467995234</v>
      </c>
      <c r="Q295">
        <f t="shared" si="227"/>
        <v>0.94909046892660121</v>
      </c>
      <c r="R295">
        <f t="shared" si="228"/>
        <v>-0.20045291986576597</v>
      </c>
      <c r="S295">
        <f t="shared" si="229"/>
        <v>0.29168773691312228</v>
      </c>
      <c r="T295">
        <f t="shared" si="230"/>
        <v>-0.3033220189234424</v>
      </c>
      <c r="U295">
        <f t="shared" si="231"/>
        <v>-0.79555919905048633</v>
      </c>
      <c r="V295">
        <f t="shared" si="232"/>
        <v>0.1680263047590177</v>
      </c>
      <c r="W295">
        <f t="shared" si="233"/>
        <v>1.1358386828140639E-2</v>
      </c>
      <c r="X295">
        <f t="shared" si="234"/>
        <v>4.9176283226953381E-2</v>
      </c>
      <c r="Y295">
        <f>($O294*$G295-$QP294*$H295+$R294*$F295)/2</f>
        <v>-7.9560250489794891E-3</v>
      </c>
      <c r="Z295">
        <f t="shared" si="235"/>
        <v>-9.2878665208182172E-3</v>
      </c>
      <c r="AA295">
        <f t="shared" si="236"/>
        <v>0.43023244414034845</v>
      </c>
      <c r="AB295">
        <f t="shared" si="237"/>
        <v>0.33910295800459622</v>
      </c>
      <c r="AC295">
        <f t="shared" si="238"/>
        <v>0.99836566897663104</v>
      </c>
      <c r="AD295">
        <f t="shared" si="239"/>
        <v>-0.35314315165348437</v>
      </c>
      <c r="AE295">
        <f t="shared" si="240"/>
        <v>-5.7056958963112733E-2</v>
      </c>
      <c r="AF295">
        <f t="shared" si="241"/>
        <v>1.3848954513238809E-2</v>
      </c>
      <c r="AG295">
        <f t="shared" si="242"/>
        <v>-3.3634702638547315E-2</v>
      </c>
      <c r="AH295">
        <f t="shared" si="243"/>
        <v>0.1054807065893108</v>
      </c>
      <c r="AI295">
        <f t="shared" si="244"/>
        <v>0.12531864502695464</v>
      </c>
      <c r="AJ295">
        <f t="shared" si="221"/>
        <v>0.22293272517028304</v>
      </c>
      <c r="AK295">
        <f t="shared" si="222"/>
        <v>-1.3034816650717027</v>
      </c>
      <c r="AL295">
        <f t="shared" si="223"/>
        <v>0.49191464023556031</v>
      </c>
      <c r="AM295">
        <f t="shared" si="224"/>
        <v>0.36303404448518334</v>
      </c>
      <c r="AN295">
        <f>$AJ295*$S295-$AK295*$T295-$AL295*$U295-$AM295*$V295</f>
        <v>0</v>
      </c>
      <c r="AO295">
        <f>$AJ295*$T295+$AK295*$S295+$AL295*$V295-$AM295*$U295</f>
        <v>-7.6360348360934638E-2</v>
      </c>
      <c r="AP295">
        <f>$AJ295*$U295-$AK295*$V295+$AL295*$S295+$AM295*$T295</f>
        <v>7.5032276078071863E-2</v>
      </c>
      <c r="AQ295">
        <f>$AJ295*$V295+$AK295*$U295-$AL295*$T295+$AM295*$S295</f>
        <v>1.3295565121342083</v>
      </c>
      <c r="AR295">
        <f t="shared" si="200"/>
        <v>0</v>
      </c>
      <c r="AS295">
        <f t="shared" si="201"/>
        <v>-7.6360348360934638E-2</v>
      </c>
      <c r="AT295">
        <f t="shared" si="202"/>
        <v>7.5032276078071863E-2</v>
      </c>
      <c r="AU295">
        <f t="shared" si="203"/>
        <v>0.32955651213420833</v>
      </c>
      <c r="AV295">
        <f t="shared" si="204"/>
        <v>2.4239072781546217E-2</v>
      </c>
      <c r="AW295">
        <f t="shared" si="205"/>
        <v>9.8793021755397267E-2</v>
      </c>
      <c r="AX295">
        <f t="shared" si="206"/>
        <v>-5.0349010636355877E-2</v>
      </c>
      <c r="AY295">
        <f t="shared" si="207"/>
        <v>-1.7969088115444731E-2</v>
      </c>
      <c r="AZ295">
        <f t="shared" si="208"/>
        <v>0</v>
      </c>
      <c r="BA295">
        <f t="shared" si="209"/>
        <v>-1.2909631085803557E-3</v>
      </c>
      <c r="BB295">
        <f t="shared" si="210"/>
        <v>-4.5119212592293435E-2</v>
      </c>
      <c r="BC295">
        <f t="shared" si="211"/>
        <v>-9.5036221633036919E-2</v>
      </c>
      <c r="BD295">
        <f t="shared" si="212"/>
        <v>-58.06502591794434</v>
      </c>
      <c r="BE295">
        <f t="shared" si="213"/>
        <v>-24.604863932787374</v>
      </c>
      <c r="BF295">
        <f t="shared" si="214"/>
        <v>29.942090217022276</v>
      </c>
      <c r="BG295">
        <f t="shared" si="215"/>
        <v>-3.4479583248342056</v>
      </c>
      <c r="BH295">
        <f t="shared" si="216"/>
        <v>0</v>
      </c>
      <c r="BI295">
        <f t="shared" si="217"/>
        <v>12.723467625325663</v>
      </c>
      <c r="BJ295">
        <f t="shared" si="218"/>
        <v>60.108012091954592</v>
      </c>
      <c r="BK295">
        <f t="shared" si="219"/>
        <v>17.894542197059145</v>
      </c>
    </row>
    <row r="296" spans="2:63" x14ac:dyDescent="0.25">
      <c r="B296">
        <v>286</v>
      </c>
      <c r="C296">
        <f>'Исходные данные'!A289/9.81</f>
        <v>-0.8973985728848114</v>
      </c>
      <c r="D296">
        <f>'Исходные данные'!B289/9.81</f>
        <v>-9.3717940876656469E-2</v>
      </c>
      <c r="E296">
        <f>'Исходные данные'!C289/9.81</f>
        <v>-1.0972782874617737</v>
      </c>
      <c r="F296">
        <f>'Исходные данные'!D289</f>
        <v>3.4360700000000001E-2</v>
      </c>
      <c r="G296">
        <f>'Исходные данные'!E289</f>
        <v>-0.114217</v>
      </c>
      <c r="H296">
        <f>'Исходные данные'!F289</f>
        <v>8.4838399999999994E-2</v>
      </c>
      <c r="I296">
        <f>'Исходные данные'!G289</f>
        <v>8.1474600000000006</v>
      </c>
      <c r="J296">
        <f>'Исходные данные'!H289</f>
        <v>49.747799999999998</v>
      </c>
      <c r="K296">
        <f>'Исходные данные'!I289</f>
        <v>-39.418900000000001</v>
      </c>
      <c r="L296">
        <f>'Исходные данные'!J289</f>
        <v>20395741</v>
      </c>
      <c r="M296">
        <f t="shared" si="220"/>
        <v>5.8251999999999998E-2</v>
      </c>
      <c r="O296">
        <f t="shared" si="225"/>
        <v>0.36338365282309282</v>
      </c>
      <c r="P296">
        <f t="shared" si="226"/>
        <v>0.37055137615846445</v>
      </c>
      <c r="Q296">
        <f t="shared" si="227"/>
        <v>0.95894899912629195</v>
      </c>
      <c r="R296">
        <f t="shared" si="228"/>
        <v>-0.2016374616540885</v>
      </c>
      <c r="S296">
        <f t="shared" si="229"/>
        <v>0.29553072839354405</v>
      </c>
      <c r="T296">
        <f t="shared" si="230"/>
        <v>-0.30136005638276164</v>
      </c>
      <c r="U296">
        <f t="shared" si="231"/>
        <v>-0.77988895208233555</v>
      </c>
      <c r="V296">
        <f t="shared" si="232"/>
        <v>0.1639866445590179</v>
      </c>
      <c r="W296">
        <f t="shared" si="233"/>
        <v>5.6487326002509483E-2</v>
      </c>
      <c r="X296">
        <f t="shared" si="234"/>
        <v>3.4790497237235277E-2</v>
      </c>
      <c r="Y296">
        <f>($O295*$G296-$QP295*$H296+$R295*$F296)/2</f>
        <v>-2.3316421276136434E-2</v>
      </c>
      <c r="Z296">
        <f t="shared" si="235"/>
        <v>-2.2209916275864508E-2</v>
      </c>
      <c r="AA296">
        <f t="shared" si="236"/>
        <v>0.48586921214216827</v>
      </c>
      <c r="AB296">
        <f t="shared" si="237"/>
        <v>0.43795240109666778</v>
      </c>
      <c r="AC296">
        <f t="shared" si="238"/>
        <v>1.0723628893307373</v>
      </c>
      <c r="AD296">
        <f t="shared" si="239"/>
        <v>-0.20053302241334392</v>
      </c>
      <c r="AE296">
        <f t="shared" si="240"/>
        <v>-0.19953888673845036</v>
      </c>
      <c r="AF296">
        <f t="shared" si="241"/>
        <v>-0.11011419086817768</v>
      </c>
      <c r="AG296">
        <f t="shared" si="242"/>
        <v>-0.1783859509537575</v>
      </c>
      <c r="AH296">
        <f t="shared" si="243"/>
        <v>1.1591537731366064E-4</v>
      </c>
      <c r="AI296">
        <f t="shared" si="244"/>
        <v>0.28941745504620942</v>
      </c>
      <c r="AJ296">
        <f t="shared" si="221"/>
        <v>0.20115059313701839</v>
      </c>
      <c r="AK296">
        <f t="shared" si="222"/>
        <v>-1.3972309346874097</v>
      </c>
      <c r="AL296">
        <f t="shared" si="223"/>
        <v>0.55349158208544025</v>
      </c>
      <c r="AM296">
        <f t="shared" si="224"/>
        <v>0.42709915906134299</v>
      </c>
      <c r="AN296">
        <f>$AJ296*$S296-$AK296*$T296-$AL296*$U296-$AM296*$V296</f>
        <v>0</v>
      </c>
      <c r="AO296">
        <f>$AJ296*$T296+$AK296*$S296+$AL296*$V296-$AM296*$U296</f>
        <v>-4.9688287017909227E-2</v>
      </c>
      <c r="AP296">
        <f>$AJ296*$U296-$AK296*$V296+$AL296*$S296+$AM296*$T296</f>
        <v>0.10711523111872792</v>
      </c>
      <c r="AQ296">
        <f>$AJ296*$V296+$AK296*$U296-$AL296*$T296+$AM296*$S296</f>
        <v>1.415692160248303</v>
      </c>
      <c r="AR296">
        <f t="shared" si="200"/>
        <v>0</v>
      </c>
      <c r="AS296">
        <f t="shared" si="201"/>
        <v>-4.9688287017909227E-2</v>
      </c>
      <c r="AT296">
        <f t="shared" si="202"/>
        <v>0.10711523111872792</v>
      </c>
      <c r="AU296">
        <f t="shared" si="203"/>
        <v>0.41569216024830302</v>
      </c>
      <c r="AV296">
        <f t="shared" si="204"/>
        <v>0.11390247278923377</v>
      </c>
      <c r="AW296">
        <f t="shared" si="205"/>
        <v>7.0811389489289417E-2</v>
      </c>
      <c r="AX296">
        <f t="shared" si="206"/>
        <v>-7.9869980874235094E-2</v>
      </c>
      <c r="AY296">
        <f t="shared" si="207"/>
        <v>-4.4444537713303443E-2</v>
      </c>
      <c r="AZ296">
        <f t="shared" si="208"/>
        <v>6.9388939039072284E-18</v>
      </c>
      <c r="BA296">
        <f t="shared" si="209"/>
        <v>-6.1158128215141619E-2</v>
      </c>
      <c r="BB296">
        <f t="shared" si="210"/>
        <v>-0.11065362753544677</v>
      </c>
      <c r="BC296">
        <f t="shared" si="211"/>
        <v>-7.375088456769123E-2</v>
      </c>
      <c r="BD296">
        <f t="shared" si="212"/>
        <v>-58.672982471127341</v>
      </c>
      <c r="BE296">
        <f t="shared" si="213"/>
        <v>-24.809040810754091</v>
      </c>
      <c r="BF296">
        <f t="shared" si="214"/>
        <v>31.041431772237331</v>
      </c>
      <c r="BG296">
        <f t="shared" si="215"/>
        <v>-3.7030667338336531</v>
      </c>
      <c r="BH296">
        <f t="shared" si="216"/>
        <v>0</v>
      </c>
      <c r="BI296">
        <f t="shared" si="217"/>
        <v>12.552258808192807</v>
      </c>
      <c r="BJ296">
        <f t="shared" si="218"/>
        <v>60.116415513961087</v>
      </c>
      <c r="BK296">
        <f t="shared" si="219"/>
        <v>17.986988938299984</v>
      </c>
    </row>
    <row r="297" spans="2:63" x14ac:dyDescent="0.25">
      <c r="B297">
        <v>287</v>
      </c>
      <c r="C297">
        <f>'Исходные данные'!A290/9.81</f>
        <v>-0.91497043832823655</v>
      </c>
      <c r="D297">
        <f>'Исходные данные'!B290/9.81</f>
        <v>-0.11055759429153925</v>
      </c>
      <c r="E297">
        <f>'Исходные данные'!C290/9.81</f>
        <v>-1.0457900101936799</v>
      </c>
      <c r="F297">
        <f>'Исходные данные'!D290</f>
        <v>7.7660900000000005E-2</v>
      </c>
      <c r="G297">
        <f>'Исходные данные'!E290</f>
        <v>-0.13886499999999999</v>
      </c>
      <c r="H297">
        <f>'Исходные данные'!F290</f>
        <v>4.2604099999999999E-2</v>
      </c>
      <c r="I297">
        <f>'Исходные данные'!G290</f>
        <v>8.8716799999999996</v>
      </c>
      <c r="J297">
        <f>'Исходные данные'!H290</f>
        <v>50.476700000000001</v>
      </c>
      <c r="K297">
        <f>'Исходные данные'!I290</f>
        <v>-38.718200000000003</v>
      </c>
      <c r="L297">
        <f>'Исходные данные'!J290</f>
        <v>20466235</v>
      </c>
      <c r="M297">
        <f t="shared" si="220"/>
        <v>7.0494000000000001E-2</v>
      </c>
      <c r="O297">
        <f t="shared" si="225"/>
        <v>0.37627748542882106</v>
      </c>
      <c r="P297">
        <f t="shared" si="226"/>
        <v>0.36724731883678391</v>
      </c>
      <c r="Q297">
        <f t="shared" si="227"/>
        <v>0.94233095279867574</v>
      </c>
      <c r="R297">
        <f t="shared" si="228"/>
        <v>-0.20773671673251021</v>
      </c>
      <c r="S297">
        <f t="shared" si="229"/>
        <v>0.31159180368427275</v>
      </c>
      <c r="T297">
        <f t="shared" si="230"/>
        <v>-0.30411400869269706</v>
      </c>
      <c r="U297">
        <f t="shared" si="231"/>
        <v>-0.78033529142843727</v>
      </c>
      <c r="V297">
        <f t="shared" si="232"/>
        <v>0.17202479756226668</v>
      </c>
      <c r="W297">
        <f t="shared" si="233"/>
        <v>5.6488840987512293E-2</v>
      </c>
      <c r="X297">
        <f t="shared" si="234"/>
        <v>2.0537737232305193E-2</v>
      </c>
      <c r="Y297">
        <f>($O296*$G297-$QP296*$H297+$R296*$F297)/2</f>
        <v>-3.3060308847525394E-2</v>
      </c>
      <c r="Z297">
        <f t="shared" si="235"/>
        <v>-5.5223912846625943E-2</v>
      </c>
      <c r="AA297">
        <f t="shared" si="236"/>
        <v>0.46638475772582855</v>
      </c>
      <c r="AB297">
        <f t="shared" si="237"/>
        <v>0.31920089040542177</v>
      </c>
      <c r="AC297">
        <f t="shared" si="238"/>
        <v>0.7978685244286301</v>
      </c>
      <c r="AD297">
        <f t="shared" si="239"/>
        <v>-0.23004486690198356</v>
      </c>
      <c r="AE297">
        <f t="shared" si="240"/>
        <v>-0.13665705137911671</v>
      </c>
      <c r="AF297">
        <f t="shared" si="241"/>
        <v>6.8129424208824854E-2</v>
      </c>
      <c r="AG297">
        <f t="shared" si="242"/>
        <v>0.21371404440484032</v>
      </c>
      <c r="AH297">
        <f t="shared" si="243"/>
        <v>3.7689617428617268E-2</v>
      </c>
      <c r="AI297">
        <f t="shared" si="244"/>
        <v>0.26535065135109459</v>
      </c>
      <c r="AJ297">
        <f t="shared" si="221"/>
        <v>0.222953300349544</v>
      </c>
      <c r="AK297">
        <f t="shared" si="222"/>
        <v>-1.3527299441569713</v>
      </c>
      <c r="AL297">
        <f t="shared" si="223"/>
        <v>0.5325361985004553</v>
      </c>
      <c r="AM297">
        <f t="shared" si="224"/>
        <v>0.42809574952959739</v>
      </c>
      <c r="AN297">
        <f>$AJ297*$S297-$AK297*$T297-$AL297*$U297-$AM297*$V297</f>
        <v>1.3877787807814457E-16</v>
      </c>
      <c r="AO297">
        <f>$AJ297*$T297+$AK297*$S297+$AL297*$V297-$AM297*$U297</f>
        <v>-6.3635131908089393E-2</v>
      </c>
      <c r="AP297">
        <f>$AJ297*$U297-$AK297*$V297+$AL297*$S297+$AM297*$T297</f>
        <v>9.4468766320998127E-2</v>
      </c>
      <c r="AQ297">
        <f>$AJ297*$V297+$AK297*$U297-$AL297*$T297+$AM297*$S297</f>
        <v>1.3892792564016145</v>
      </c>
      <c r="AR297">
        <f t="shared" si="200"/>
        <v>1.3877787807814457E-16</v>
      </c>
      <c r="AS297">
        <f t="shared" si="201"/>
        <v>-6.3635131908089393E-2</v>
      </c>
      <c r="AT297">
        <f t="shared" si="202"/>
        <v>9.4468766320998127E-2</v>
      </c>
      <c r="AU297">
        <f t="shared" si="203"/>
        <v>0.38927925640161454</v>
      </c>
      <c r="AV297">
        <f t="shared" si="204"/>
        <v>0.11118646631028004</v>
      </c>
      <c r="AW297">
        <f t="shared" si="205"/>
        <v>4.0521851145209169E-2</v>
      </c>
      <c r="AX297">
        <f t="shared" si="206"/>
        <v>-8.4031034895019258E-2</v>
      </c>
      <c r="AY297">
        <f t="shared" si="207"/>
        <v>-0.10814910520551463</v>
      </c>
      <c r="AZ297">
        <f t="shared" si="208"/>
        <v>0</v>
      </c>
      <c r="BA297">
        <f t="shared" si="209"/>
        <v>-0.12003507059006685</v>
      </c>
      <c r="BB297">
        <f t="shared" si="210"/>
        <v>-8.7027210639051236E-2</v>
      </c>
      <c r="BC297">
        <f t="shared" si="211"/>
        <v>-7.1747190798273533E-2</v>
      </c>
      <c r="BD297">
        <f t="shared" si="212"/>
        <v>-58.867049244503505</v>
      </c>
      <c r="BE297">
        <f t="shared" si="213"/>
        <v>-22.661280925228631</v>
      </c>
      <c r="BF297">
        <f t="shared" si="214"/>
        <v>31.369427213829866</v>
      </c>
      <c r="BG297">
        <f t="shared" si="215"/>
        <v>-4.3914128649264459</v>
      </c>
      <c r="BH297">
        <f t="shared" si="216"/>
        <v>1.3877787807814457E-16</v>
      </c>
      <c r="BI297">
        <f t="shared" si="217"/>
        <v>12.810769856736744</v>
      </c>
      <c r="BJ297">
        <f t="shared" si="218"/>
        <v>60.944284867683152</v>
      </c>
      <c r="BK297">
        <f t="shared" si="219"/>
        <v>15.728359030643107</v>
      </c>
    </row>
    <row r="298" spans="2:63" x14ac:dyDescent="0.25">
      <c r="B298">
        <v>288</v>
      </c>
      <c r="C298">
        <f>'Исходные данные'!A291/9.81</f>
        <v>-0.82906218144750254</v>
      </c>
      <c r="D298">
        <f>'Исходные данные'!B291/9.81</f>
        <v>-0.11177777777777778</v>
      </c>
      <c r="E298">
        <f>'Исходные данные'!C291/9.81</f>
        <v>-0.9906279306829765</v>
      </c>
      <c r="F298">
        <f>'Исходные данные'!D291</f>
        <v>0.145342</v>
      </c>
      <c r="G298">
        <f>'Исходные данные'!E291</f>
        <v>-0.26716600000000001</v>
      </c>
      <c r="H298">
        <f>'Исходные данные'!F291</f>
        <v>7.1115600000000001E-2</v>
      </c>
      <c r="I298">
        <f>'Исходные данные'!G291</f>
        <v>8.8716799999999996</v>
      </c>
      <c r="J298">
        <f>'Исходные данные'!H291</f>
        <v>50.476700000000001</v>
      </c>
      <c r="K298">
        <f>'Исходные данные'!I291</f>
        <v>-38.718200000000003</v>
      </c>
      <c r="L298">
        <f>'Исходные данные'!J291</f>
        <v>20523787</v>
      </c>
      <c r="M298">
        <f t="shared" si="220"/>
        <v>5.7551999999999999E-2</v>
      </c>
      <c r="O298">
        <f t="shared" si="225"/>
        <v>0.37776249823096475</v>
      </c>
      <c r="P298">
        <f t="shared" si="226"/>
        <v>0.36260704181120745</v>
      </c>
      <c r="Q298">
        <f t="shared" si="227"/>
        <v>0.92271618093958196</v>
      </c>
      <c r="R298">
        <f t="shared" si="228"/>
        <v>-0.21108935271529347</v>
      </c>
      <c r="S298">
        <f t="shared" si="229"/>
        <v>0.32283192409437389</v>
      </c>
      <c r="T298">
        <f t="shared" si="230"/>
        <v>-0.30988022777875046</v>
      </c>
      <c r="U298">
        <f t="shared" si="231"/>
        <v>-0.78854370531934559</v>
      </c>
      <c r="V298">
        <f t="shared" si="232"/>
        <v>0.18039477770302467</v>
      </c>
      <c r="W298">
        <f t="shared" si="233"/>
        <v>0.10657782638674884</v>
      </c>
      <c r="X298">
        <f t="shared" si="234"/>
        <v>3.3101582865743689E-2</v>
      </c>
      <c r="Y298">
        <f>($O297*$G298-$QP297*$H298+$R297*$F298)/2</f>
        <v>-6.5360710277706457E-2</v>
      </c>
      <c r="Z298">
        <f t="shared" si="235"/>
        <v>-0.10415853169162574</v>
      </c>
      <c r="AA298">
        <f t="shared" si="236"/>
        <v>0.33075842735895944</v>
      </c>
      <c r="AB298">
        <f t="shared" si="237"/>
        <v>0.29642638865980975</v>
      </c>
      <c r="AC298">
        <f t="shared" si="238"/>
        <v>0.76242339918753665</v>
      </c>
      <c r="AD298">
        <f t="shared" si="239"/>
        <v>-0.18437685040250232</v>
      </c>
      <c r="AE298">
        <f t="shared" si="240"/>
        <v>5.9112340212131236E-2</v>
      </c>
      <c r="AF298">
        <f t="shared" si="241"/>
        <v>9.1970069159509199E-2</v>
      </c>
      <c r="AG298">
        <f t="shared" si="242"/>
        <v>0.23363305320316397</v>
      </c>
      <c r="AH298">
        <f t="shared" si="243"/>
        <v>-3.0335785149376938E-2</v>
      </c>
      <c r="AI298">
        <f t="shared" si="244"/>
        <v>0.25972567411833053</v>
      </c>
      <c r="AJ298">
        <f t="shared" si="221"/>
        <v>0.1946519406476897</v>
      </c>
      <c r="AK298">
        <f t="shared" si="222"/>
        <v>-1.250852120543364</v>
      </c>
      <c r="AL298">
        <f t="shared" si="223"/>
        <v>0.49198941014295555</v>
      </c>
      <c r="AM298">
        <f t="shared" si="224"/>
        <v>0.35023559857427555</v>
      </c>
      <c r="AN298">
        <f>$AJ298*$S298-$AK298*$T298-$AL298*$U298-$AM298*$V298</f>
        <v>0</v>
      </c>
      <c r="AO298">
        <f>$AJ298*$T298+$AK298*$S298+$AL298*$V298-$AM298*$U298</f>
        <v>-9.9205387628544917E-2</v>
      </c>
      <c r="AP298">
        <f>$AJ298*$U298-$AK298*$V298+$AL298*$S298+$AM298*$T298</f>
        <v>0.12245442854692949</v>
      </c>
      <c r="AQ298">
        <f>$AJ298*$V298+$AK298*$U298-$AL298*$T298+$AM298*$S298</f>
        <v>1.2869907821563376</v>
      </c>
      <c r="AR298">
        <f t="shared" si="200"/>
        <v>0</v>
      </c>
      <c r="AS298">
        <f t="shared" si="201"/>
        <v>-9.9205387628544917E-2</v>
      </c>
      <c r="AT298">
        <f t="shared" si="202"/>
        <v>0.12245442854692949</v>
      </c>
      <c r="AU298">
        <f t="shared" si="203"/>
        <v>0.28699078215633755</v>
      </c>
      <c r="AV298">
        <f t="shared" si="204"/>
        <v>0.20882810449793957</v>
      </c>
      <c r="AW298">
        <f t="shared" si="205"/>
        <v>6.4128373847577705E-2</v>
      </c>
      <c r="AX298">
        <f t="shared" si="206"/>
        <v>-0.15739246164734921</v>
      </c>
      <c r="AY298">
        <f t="shared" si="207"/>
        <v>-0.2041208813834598</v>
      </c>
      <c r="AZ298">
        <f t="shared" si="208"/>
        <v>0</v>
      </c>
      <c r="BA298">
        <f t="shared" si="209"/>
        <v>-0.2333600285403388</v>
      </c>
      <c r="BB298">
        <f t="shared" si="210"/>
        <v>-0.16379679705436889</v>
      </c>
      <c r="BC298">
        <f t="shared" si="211"/>
        <v>-0.12756607479162393</v>
      </c>
      <c r="BD298">
        <f t="shared" si="212"/>
        <v>-57.965601267429925</v>
      </c>
      <c r="BE298">
        <f t="shared" si="213"/>
        <v>-21.719427706345186</v>
      </c>
      <c r="BF298">
        <f t="shared" si="214"/>
        <v>31.234979072012415</v>
      </c>
      <c r="BG298">
        <f t="shared" si="215"/>
        <v>-4.5091197797324352</v>
      </c>
      <c r="BH298">
        <f t="shared" si="216"/>
        <v>0</v>
      </c>
      <c r="BI298">
        <f t="shared" si="217"/>
        <v>13.029658174830683</v>
      </c>
      <c r="BJ298">
        <f t="shared" si="218"/>
        <v>61.107416794696434</v>
      </c>
      <c r="BK298">
        <f t="shared" si="219"/>
        <v>14.893440860953595</v>
      </c>
    </row>
    <row r="299" spans="2:63" x14ac:dyDescent="0.25">
      <c r="B299">
        <v>289</v>
      </c>
      <c r="C299">
        <f>'Исходные данные'!A292/9.81</f>
        <v>-0.79416207951070328</v>
      </c>
      <c r="D299">
        <f>'Исходные данные'!B292/9.81</f>
        <v>-9.1277370030581034E-2</v>
      </c>
      <c r="E299">
        <f>'Исходные данные'!C292/9.81</f>
        <v>-0.89056472986748214</v>
      </c>
      <c r="F299">
        <f>'Исходные данные'!D292</f>
        <v>0.13361799999999999</v>
      </c>
      <c r="G299">
        <f>'Исходные данные'!E292</f>
        <v>-0.36389199999999999</v>
      </c>
      <c r="H299">
        <f>'Исходные данные'!F292</f>
        <v>0.103491</v>
      </c>
      <c r="I299">
        <f>'Исходные данные'!G292</f>
        <v>8.1474600000000006</v>
      </c>
      <c r="J299">
        <f>'Исходные данные'!H292</f>
        <v>52.663499999999999</v>
      </c>
      <c r="K299">
        <f>'Исходные данные'!I292</f>
        <v>-39.0685</v>
      </c>
      <c r="L299">
        <f>'Исходные данные'!J292</f>
        <v>20585562</v>
      </c>
      <c r="M299">
        <f t="shared" si="220"/>
        <v>6.1774999999999997E-2</v>
      </c>
      <c r="O299">
        <f t="shared" si="225"/>
        <v>0.38227607133639607</v>
      </c>
      <c r="P299">
        <f t="shared" si="226"/>
        <v>0.35898419315903479</v>
      </c>
      <c r="Q299">
        <f t="shared" si="227"/>
        <v>0.90198948677536284</v>
      </c>
      <c r="R299">
        <f t="shared" si="228"/>
        <v>-0.21300261654993854</v>
      </c>
      <c r="S299">
        <f t="shared" si="229"/>
        <v>0.33711607163558838</v>
      </c>
      <c r="T299">
        <f t="shared" si="230"/>
        <v>-0.3165757682765088</v>
      </c>
      <c r="U299">
        <f t="shared" si="231"/>
        <v>-0.79543339287572135</v>
      </c>
      <c r="V299">
        <f t="shared" si="232"/>
        <v>0.18783965496032401</v>
      </c>
      <c r="W299">
        <f t="shared" si="233"/>
        <v>0.15458202850179745</v>
      </c>
      <c r="X299">
        <f t="shared" si="234"/>
        <v>3.457748151598488E-2</v>
      </c>
      <c r="Y299">
        <f>($O298*$G299-$QP298*$H299+$R298*$F299)/2</f>
        <v>-8.283504406868715E-2</v>
      </c>
      <c r="Z299">
        <f t="shared" si="235"/>
        <v>-0.1080731368095641</v>
      </c>
      <c r="AA299">
        <f t="shared" si="236"/>
        <v>0.33135922853869393</v>
      </c>
      <c r="AB299">
        <f t="shared" si="237"/>
        <v>0.30075559270049457</v>
      </c>
      <c r="AC299">
        <f t="shared" si="238"/>
        <v>0.74415949812695004</v>
      </c>
      <c r="AD299">
        <f t="shared" si="239"/>
        <v>-0.16484385749986263</v>
      </c>
      <c r="AE299">
        <f t="shared" si="240"/>
        <v>8.5817674850622083E-2</v>
      </c>
      <c r="AF299">
        <f t="shared" si="241"/>
        <v>0.11438736071883047</v>
      </c>
      <c r="AG299">
        <f t="shared" si="242"/>
        <v>0.33022068163813983</v>
      </c>
      <c r="AH299">
        <f t="shared" si="243"/>
        <v>-8.5525888542394846E-2</v>
      </c>
      <c r="AI299">
        <f t="shared" si="244"/>
        <v>0.36987770654840879</v>
      </c>
      <c r="AJ299">
        <f t="shared" si="221"/>
        <v>0.17773024382987687</v>
      </c>
      <c r="AK299">
        <f t="shared" si="222"/>
        <v>-1.1263115020414149</v>
      </c>
      <c r="AL299">
        <f t="shared" si="223"/>
        <v>0.45396410749068294</v>
      </c>
      <c r="AM299">
        <f t="shared" si="224"/>
        <v>0.34311712727570753</v>
      </c>
      <c r="AN299">
        <f>$AJ299*$S299-$AK299*$T299-$AL299*$U299-$AM299*$V299</f>
        <v>0</v>
      </c>
      <c r="AO299">
        <f>$AJ299*$T299+$AK299*$S299+$AL299*$V299-$AM299*$U299</f>
        <v>-7.7763515474487177E-2</v>
      </c>
      <c r="AP299">
        <f>$AJ299*$U299-$AK299*$V299+$AL299*$S299+$AM299*$T299</f>
        <v>0.11460942145975471</v>
      </c>
      <c r="AQ299">
        <f>$AJ299*$V299+$AK299*$U299-$AL299*$T299+$AM299*$S299</f>
        <v>1.1886749013376683</v>
      </c>
      <c r="AR299">
        <f t="shared" si="200"/>
        <v>0</v>
      </c>
      <c r="AS299">
        <f t="shared" si="201"/>
        <v>-7.7763515474487177E-2</v>
      </c>
      <c r="AT299">
        <f t="shared" si="202"/>
        <v>0.11460942145975471</v>
      </c>
      <c r="AU299">
        <f t="shared" si="203"/>
        <v>0.18867490133766829</v>
      </c>
      <c r="AV299">
        <f t="shared" si="204"/>
        <v>0.30230386218950611</v>
      </c>
      <c r="AW299">
        <f t="shared" si="205"/>
        <v>6.6916809934105426E-2</v>
      </c>
      <c r="AX299">
        <f t="shared" si="206"/>
        <v>-0.2047198209031352</v>
      </c>
      <c r="AY299">
        <f t="shared" si="207"/>
        <v>-0.21159137436230294</v>
      </c>
      <c r="AZ299">
        <f t="shared" si="208"/>
        <v>0</v>
      </c>
      <c r="BA299">
        <f t="shared" si="209"/>
        <v>-0.27990469066845558</v>
      </c>
      <c r="BB299">
        <f t="shared" si="210"/>
        <v>-0.25506185717927898</v>
      </c>
      <c r="BC299">
        <f t="shared" si="211"/>
        <v>-0.13258339950028911</v>
      </c>
      <c r="BD299">
        <f t="shared" si="212"/>
        <v>-58.748425415871097</v>
      </c>
      <c r="BE299">
        <f t="shared" si="213"/>
        <v>-20.907333967235136</v>
      </c>
      <c r="BF299">
        <f t="shared" si="214"/>
        <v>32.421539535022085</v>
      </c>
      <c r="BG299">
        <f t="shared" si="215"/>
        <v>-3.3785119004979611</v>
      </c>
      <c r="BH299">
        <f t="shared" si="216"/>
        <v>0</v>
      </c>
      <c r="BI299">
        <f t="shared" si="217"/>
        <v>14.952799231313914</v>
      </c>
      <c r="BJ299">
        <f t="shared" si="218"/>
        <v>62.657062798154364</v>
      </c>
      <c r="BK299">
        <f t="shared" si="219"/>
        <v>14.720030761100965</v>
      </c>
    </row>
    <row r="300" spans="2:63" x14ac:dyDescent="0.25">
      <c r="B300">
        <v>290</v>
      </c>
      <c r="C300">
        <f>'Исходные данные'!A293/9.81</f>
        <v>-0.78269113149847092</v>
      </c>
      <c r="D300">
        <f>'Исходные данные'!B293/9.81</f>
        <v>-8.5664016309887861E-2</v>
      </c>
      <c r="E300">
        <f>'Исходные данные'!C293/9.81</f>
        <v>-0.82857390417940879</v>
      </c>
      <c r="F300">
        <f>'Исходные данные'!D293</f>
        <v>6.6202999999999998E-2</v>
      </c>
      <c r="G300">
        <f>'Исходные данные'!E293</f>
        <v>-0.49379299999999998</v>
      </c>
      <c r="H300">
        <f>'Исходные данные'!F293</f>
        <v>0.10842</v>
      </c>
      <c r="I300">
        <f>'Исходные данные'!G293</f>
        <v>8.1474600000000006</v>
      </c>
      <c r="J300">
        <f>'Исходные данные'!H293</f>
        <v>52.663499999999999</v>
      </c>
      <c r="K300">
        <f>'Исходные данные'!I293</f>
        <v>-39.0685</v>
      </c>
      <c r="L300">
        <f>'Исходные данные'!J293</f>
        <v>20642915</v>
      </c>
      <c r="M300">
        <f t="shared" si="220"/>
        <v>5.7353000000000001E-2</v>
      </c>
      <c r="O300">
        <f t="shared" si="225"/>
        <v>0.3884621258903701</v>
      </c>
      <c r="P300">
        <f t="shared" si="226"/>
        <v>0.3541945766707032</v>
      </c>
      <c r="Q300">
        <f t="shared" si="227"/>
        <v>0.88119535014440131</v>
      </c>
      <c r="R300">
        <f t="shared" si="228"/>
        <v>-0.21293449782573845</v>
      </c>
      <c r="S300">
        <f t="shared" si="229"/>
        <v>0.35372525626651391</v>
      </c>
      <c r="T300">
        <f t="shared" si="230"/>
        <v>-0.32252196301992114</v>
      </c>
      <c r="U300">
        <f t="shared" si="231"/>
        <v>-0.80239753189904439</v>
      </c>
      <c r="V300">
        <f t="shared" si="232"/>
        <v>0.19389357363669302</v>
      </c>
      <c r="W300">
        <f t="shared" si="233"/>
        <v>0.22236200389495173</v>
      </c>
      <c r="X300">
        <f t="shared" si="234"/>
        <v>8.9611609364122352E-3</v>
      </c>
      <c r="Y300">
        <f>($O299*$G300-$QP299*$H300+$R299*$F300)/2</f>
        <v>-0.10143333015843431</v>
      </c>
      <c r="Z300">
        <f t="shared" si="235"/>
        <v>-9.7765960015638267E-2</v>
      </c>
      <c r="AA300">
        <f t="shared" si="236"/>
        <v>0.32206171650785903</v>
      </c>
      <c r="AB300">
        <f t="shared" si="237"/>
        <v>0.30056963204980269</v>
      </c>
      <c r="AC300">
        <f t="shared" si="238"/>
        <v>0.72976497158651088</v>
      </c>
      <c r="AD300">
        <f t="shared" si="239"/>
        <v>-0.15555101177719324</v>
      </c>
      <c r="AE300">
        <f t="shared" si="240"/>
        <v>9.0657209417747062E-2</v>
      </c>
      <c r="AF300">
        <f t="shared" si="241"/>
        <v>8.7947485522433547E-2</v>
      </c>
      <c r="AG300">
        <f t="shared" si="242"/>
        <v>0.25929687339182683</v>
      </c>
      <c r="AH300">
        <f t="shared" si="243"/>
        <v>-8.6497682821638708E-2</v>
      </c>
      <c r="AI300">
        <f t="shared" si="244"/>
        <v>0.3011149407010914</v>
      </c>
      <c r="AJ300">
        <f t="shared" si="221"/>
        <v>0.176279718634028</v>
      </c>
      <c r="AK300">
        <f t="shared" si="222"/>
        <v>-1.0524221567660048</v>
      </c>
      <c r="AL300">
        <f t="shared" si="223"/>
        <v>0.42686110038145703</v>
      </c>
      <c r="AM300">
        <f t="shared" si="224"/>
        <v>0.3374924754081029</v>
      </c>
      <c r="AN300">
        <f>$AJ300*$S300-$AK300*$T300-$AL300*$U300-$AM300*$V300</f>
        <v>0</v>
      </c>
      <c r="AO300">
        <f>$AJ300*$T300+$AK300*$S300+$AL300*$V300-$AM300*$U300</f>
        <v>-7.5553624495645844E-2</v>
      </c>
      <c r="AP300">
        <f>$AJ300*$U300-$AK300*$V300+$AL300*$S300+$AM300*$T300</f>
        <v>0.10475429824355779</v>
      </c>
      <c r="AQ300">
        <f>$AJ300*$V300+$AK300*$U300-$AL300*$T300+$AM300*$S300</f>
        <v>1.1356921380941565</v>
      </c>
      <c r="AR300">
        <f t="shared" si="200"/>
        <v>0</v>
      </c>
      <c r="AS300">
        <f t="shared" si="201"/>
        <v>-7.5553624495645844E-2</v>
      </c>
      <c r="AT300">
        <f t="shared" si="202"/>
        <v>0.10475429824355779</v>
      </c>
      <c r="AU300">
        <f t="shared" si="203"/>
        <v>0.13569213809415648</v>
      </c>
      <c r="AV300">
        <f t="shared" si="204"/>
        <v>0.43476571022879035</v>
      </c>
      <c r="AW300">
        <f t="shared" si="205"/>
        <v>1.6110993498111292E-2</v>
      </c>
      <c r="AX300">
        <f t="shared" si="206"/>
        <v>-0.24431855709197853</v>
      </c>
      <c r="AY300">
        <f t="shared" si="207"/>
        <v>-0.19111951467453242</v>
      </c>
      <c r="AZ300">
        <f t="shared" si="208"/>
        <v>0</v>
      </c>
      <c r="BA300">
        <f t="shared" si="209"/>
        <v>-0.33524825002582426</v>
      </c>
      <c r="BB300">
        <f t="shared" si="210"/>
        <v>-0.37676015411988301</v>
      </c>
      <c r="BC300">
        <f t="shared" si="211"/>
        <v>-7.5031044109651293E-2</v>
      </c>
      <c r="BD300">
        <f t="shared" si="212"/>
        <v>-57.61164889627603</v>
      </c>
      <c r="BE300">
        <f t="shared" si="213"/>
        <v>-20.04812497866401</v>
      </c>
      <c r="BF300">
        <f t="shared" si="214"/>
        <v>32.560750681831578</v>
      </c>
      <c r="BG300">
        <f t="shared" si="215"/>
        <v>-3.7030103443378533</v>
      </c>
      <c r="BH300">
        <f t="shared" si="216"/>
        <v>0</v>
      </c>
      <c r="BI300">
        <f t="shared" si="217"/>
        <v>14.831527898200783</v>
      </c>
      <c r="BJ300">
        <f t="shared" si="218"/>
        <v>62.82650952433427</v>
      </c>
      <c r="BK300">
        <f t="shared" si="219"/>
        <v>14.10774645878028</v>
      </c>
    </row>
    <row r="301" spans="2:63" x14ac:dyDescent="0.25">
      <c r="B301">
        <v>291</v>
      </c>
      <c r="C301">
        <f>'Исходные данные'!A294/9.81</f>
        <v>-0.77268501529051992</v>
      </c>
      <c r="D301">
        <f>'Исходные данные'!B294/9.81</f>
        <v>-9.2497655453618752E-2</v>
      </c>
      <c r="E301">
        <f>'Исходные данные'!C294/9.81</f>
        <v>-0.78513149847094799</v>
      </c>
      <c r="F301">
        <f>'Исходные данные'!D294</f>
        <v>-5.4754000000000001E-3</v>
      </c>
      <c r="G301">
        <f>'Исходные данные'!E294</f>
        <v>-0.57519699999999996</v>
      </c>
      <c r="H301">
        <f>'Исходные данные'!F294</f>
        <v>0.11934500000000001</v>
      </c>
      <c r="I301">
        <f>'Исходные данные'!G294</f>
        <v>5.7937500000000002</v>
      </c>
      <c r="J301">
        <f>'Исходные данные'!H294</f>
        <v>53.939</v>
      </c>
      <c r="K301">
        <f>'Исходные данные'!I294</f>
        <v>-36.090200000000003</v>
      </c>
      <c r="L301">
        <f>'Исходные данные'!J294</f>
        <v>20701254</v>
      </c>
      <c r="M301">
        <f t="shared" si="220"/>
        <v>5.8339000000000002E-2</v>
      </c>
      <c r="O301">
        <f t="shared" si="225"/>
        <v>0.3918211566979643</v>
      </c>
      <c r="P301">
        <f t="shared" si="226"/>
        <v>0.34880025363051281</v>
      </c>
      <c r="Q301">
        <f t="shared" si="227"/>
        <v>0.86314088437184555</v>
      </c>
      <c r="R301">
        <f t="shared" si="228"/>
        <v>-0.21103597532464943</v>
      </c>
      <c r="S301">
        <f t="shared" si="229"/>
        <v>0.3679991702018231</v>
      </c>
      <c r="T301">
        <f t="shared" si="230"/>
        <v>-0.32759385680941983</v>
      </c>
      <c r="U301">
        <f t="shared" si="231"/>
        <v>-0.81066354837229027</v>
      </c>
      <c r="V301">
        <f t="shared" si="232"/>
        <v>0.19820538650001618</v>
      </c>
      <c r="W301">
        <f t="shared" si="233"/>
        <v>0.26710647322256231</v>
      </c>
      <c r="X301">
        <f t="shared" si="234"/>
        <v>-9.7200054034939157E-3</v>
      </c>
      <c r="Y301">
        <f>($O300*$G301-$QP300*$H301+$R300*$F301)/2</f>
        <v>-0.11113817393818406</v>
      </c>
      <c r="Z301">
        <f t="shared" si="235"/>
        <v>-7.6272874241345781E-2</v>
      </c>
      <c r="AA301">
        <f t="shared" si="236"/>
        <v>0.26822603116795812</v>
      </c>
      <c r="AB301">
        <f t="shared" si="237"/>
        <v>0.2999912141092918</v>
      </c>
      <c r="AC301">
        <f t="shared" si="238"/>
        <v>0.74614748417973276</v>
      </c>
      <c r="AD301">
        <f t="shared" si="239"/>
        <v>-0.14684856201993868</v>
      </c>
      <c r="AE301">
        <f t="shared" si="240"/>
        <v>0.10525916027415409</v>
      </c>
      <c r="AF301">
        <f t="shared" si="241"/>
        <v>4.7451644536706666E-2</v>
      </c>
      <c r="AG301">
        <f t="shared" si="242"/>
        <v>0.11822593707052469</v>
      </c>
      <c r="AH301">
        <f t="shared" si="243"/>
        <v>-5.7854092191781004E-2</v>
      </c>
      <c r="AI301">
        <f t="shared" si="244"/>
        <v>0.17508745691909738</v>
      </c>
      <c r="AJ301">
        <f t="shared" si="221"/>
        <v>0.18366024590246874</v>
      </c>
      <c r="AK301">
        <f t="shared" si="222"/>
        <v>-0.99995376532661995</v>
      </c>
      <c r="AL301">
        <f t="shared" si="223"/>
        <v>0.40067586326886107</v>
      </c>
      <c r="AM301">
        <f t="shared" si="224"/>
        <v>0.32704168986538956</v>
      </c>
      <c r="AN301">
        <f>$AJ301*$S301-$AK301*$T301-$AL301*$U301-$AM301*$V301</f>
        <v>-1.2490009027033011E-16</v>
      </c>
      <c r="AO301">
        <f>$AJ301*$T301+$AK301*$S301+$AL301*$V301-$AM301*$U301</f>
        <v>-8.3611233065761792E-2</v>
      </c>
      <c r="AP301">
        <f>$AJ301*$U301-$AK301*$V301+$AL301*$S301+$AM301*$T301</f>
        <v>8.962109258285339E-2</v>
      </c>
      <c r="AQ301">
        <f>$AJ301*$V301+$AK301*$U301-$AL301*$T301+$AM301*$S301</f>
        <v>1.0986385395022522</v>
      </c>
      <c r="AR301">
        <f t="shared" si="200"/>
        <v>-1.2490009027033011E-16</v>
      </c>
      <c r="AS301">
        <f t="shared" si="201"/>
        <v>-8.3611233065761792E-2</v>
      </c>
      <c r="AT301">
        <f t="shared" si="202"/>
        <v>8.962109258285339E-2</v>
      </c>
      <c r="AU301">
        <f t="shared" si="203"/>
        <v>9.8638539502252209E-2</v>
      </c>
      <c r="AV301">
        <f t="shared" si="204"/>
        <v>0.52357195665188117</v>
      </c>
      <c r="AW301">
        <f t="shared" si="205"/>
        <v>-2.0521088614838492E-2</v>
      </c>
      <c r="AX301">
        <f t="shared" si="206"/>
        <v>-0.26584641375943996</v>
      </c>
      <c r="AY301">
        <f t="shared" si="207"/>
        <v>-0.14914092194310191</v>
      </c>
      <c r="AZ301">
        <f t="shared" si="208"/>
        <v>-5.2041704279304213E-17</v>
      </c>
      <c r="BA301">
        <f t="shared" si="209"/>
        <v>-0.35266600035748552</v>
      </c>
      <c r="BB301">
        <f t="shared" si="210"/>
        <v>-0.46934691974448278</v>
      </c>
      <c r="BC301">
        <f t="shared" si="211"/>
        <v>-2.1562906978881101E-2</v>
      </c>
      <c r="BD301">
        <f t="shared" si="212"/>
        <v>-56.194148188266425</v>
      </c>
      <c r="BE301">
        <f t="shared" si="213"/>
        <v>-17.497743845501688</v>
      </c>
      <c r="BF301">
        <f t="shared" si="214"/>
        <v>32.500022602670249</v>
      </c>
      <c r="BG301">
        <f t="shared" si="215"/>
        <v>-0.32778952771402015</v>
      </c>
      <c r="BH301">
        <f t="shared" si="216"/>
        <v>-1.2490009027033011E-16</v>
      </c>
      <c r="BI301">
        <f t="shared" si="217"/>
        <v>18.145655039131189</v>
      </c>
      <c r="BJ301">
        <f t="shared" si="218"/>
        <v>61.090057834763023</v>
      </c>
      <c r="BK301">
        <f t="shared" si="219"/>
        <v>13.57298173021173</v>
      </c>
    </row>
    <row r="302" spans="2:63" x14ac:dyDescent="0.25">
      <c r="B302">
        <v>292</v>
      </c>
      <c r="C302">
        <f>'Исходные данные'!A295/9.81</f>
        <v>-0.83028236493374108</v>
      </c>
      <c r="D302">
        <f>'Исходные данные'!B295/9.81</f>
        <v>-8.4443730886850157E-2</v>
      </c>
      <c r="E302">
        <f>'Исходные данные'!C295/9.81</f>
        <v>-0.70849847094801222</v>
      </c>
      <c r="F302">
        <f>'Исходные данные'!D295</f>
        <v>-8.1417199999999995E-2</v>
      </c>
      <c r="G302">
        <f>'Исходные данные'!E295</f>
        <v>-0.56706999999999996</v>
      </c>
      <c r="H302">
        <f>'Исходные данные'!F295</f>
        <v>9.1233499999999995E-2</v>
      </c>
      <c r="I302">
        <f>'Исходные данные'!G295</f>
        <v>5.7937500000000002</v>
      </c>
      <c r="J302">
        <f>'Исходные данные'!H295</f>
        <v>53.939</v>
      </c>
      <c r="K302">
        <f>'Исходные данные'!I295</f>
        <v>-36.090200000000003</v>
      </c>
      <c r="L302">
        <f>'Исходные данные'!J295</f>
        <v>20760992</v>
      </c>
      <c r="M302">
        <f t="shared" si="220"/>
        <v>5.9737999999999999E-2</v>
      </c>
      <c r="O302">
        <f t="shared" si="225"/>
        <v>0.40966231313978657</v>
      </c>
      <c r="P302">
        <f t="shared" si="226"/>
        <v>0.34142623805070038</v>
      </c>
      <c r="Q302">
        <f t="shared" si="227"/>
        <v>0.84075773637456108</v>
      </c>
      <c r="R302">
        <f t="shared" si="228"/>
        <v>-0.21219512561525083</v>
      </c>
      <c r="S302">
        <f t="shared" si="229"/>
        <v>0.39531421397773536</v>
      </c>
      <c r="T302">
        <f t="shared" si="230"/>
        <v>-0.32946805355837694</v>
      </c>
      <c r="U302">
        <f t="shared" si="231"/>
        <v>-0.81131086028701715</v>
      </c>
      <c r="V302">
        <f t="shared" si="232"/>
        <v>0.20476315883095783</v>
      </c>
      <c r="W302">
        <f t="shared" si="233"/>
        <v>0.26855659598270504</v>
      </c>
      <c r="X302">
        <f t="shared" si="234"/>
        <v>-3.6412894066059839E-2</v>
      </c>
      <c r="Y302">
        <f>($O301*$G302-$QP301*$H302+$R301*$F302)/2</f>
        <v>-0.10250403255925628</v>
      </c>
      <c r="Z302">
        <f t="shared" si="235"/>
        <v>-4.5886215157785876E-2</v>
      </c>
      <c r="AA302">
        <f t="shared" si="236"/>
        <v>0.42784332963997274</v>
      </c>
      <c r="AB302">
        <f t="shared" si="237"/>
        <v>0.28886077445263758</v>
      </c>
      <c r="AC302">
        <f t="shared" si="238"/>
        <v>0.67635347513860311</v>
      </c>
      <c r="AD302">
        <f t="shared" si="239"/>
        <v>-0.19619934348469614</v>
      </c>
      <c r="AE302">
        <f t="shared" si="240"/>
        <v>-1.6068791783393366E-2</v>
      </c>
      <c r="AF302">
        <f t="shared" si="241"/>
        <v>2.6737837610876176E-2</v>
      </c>
      <c r="AG302">
        <f t="shared" si="242"/>
        <v>8.3322235767410421E-2</v>
      </c>
      <c r="AH302">
        <f t="shared" si="243"/>
        <v>-6.6183333300542787E-3</v>
      </c>
      <c r="AI302">
        <f t="shared" si="244"/>
        <v>8.9216115914285743E-2</v>
      </c>
      <c r="AJ302">
        <f t="shared" si="221"/>
        <v>0.2041369823695901</v>
      </c>
      <c r="AK302">
        <f t="shared" si="222"/>
        <v>-0.95372951291997277</v>
      </c>
      <c r="AL302">
        <f t="shared" si="223"/>
        <v>0.38348842419843532</v>
      </c>
      <c r="AM302">
        <f t="shared" si="224"/>
        <v>0.37898989386518189</v>
      </c>
      <c r="AN302">
        <f>$AJ302*$S302-$AK302*$T302-$AL302*$U302-$AM302*$V302</f>
        <v>0</v>
      </c>
      <c r="AO302">
        <f>$AJ302*$T302+$AK302*$S302+$AL302*$V302-$AM302*$U302</f>
        <v>-5.8276529042093017E-2</v>
      </c>
      <c r="AP302">
        <f>$AJ302*$U302-$AK302*$V302+$AL302*$S302+$AM302*$T302</f>
        <v>5.640347928464412E-2</v>
      </c>
      <c r="AQ302">
        <f>$AJ302*$V302+$AK302*$U302-$AL302*$T302+$AM302*$S302</f>
        <v>1.0917381216340853</v>
      </c>
      <c r="AR302">
        <f t="shared" si="200"/>
        <v>0</v>
      </c>
      <c r="AS302">
        <f t="shared" si="201"/>
        <v>-5.8276529042093017E-2</v>
      </c>
      <c r="AT302">
        <f t="shared" si="202"/>
        <v>5.640347928464412E-2</v>
      </c>
      <c r="AU302">
        <f t="shared" si="203"/>
        <v>9.1738121634085346E-2</v>
      </c>
      <c r="AV302">
        <f t="shared" si="204"/>
        <v>0.52392576186736273</v>
      </c>
      <c r="AW302">
        <f t="shared" si="205"/>
        <v>-7.6977777422476384E-2</v>
      </c>
      <c r="AX302">
        <f t="shared" si="206"/>
        <v>-0.24618038562013531</v>
      </c>
      <c r="AY302">
        <f t="shared" si="207"/>
        <v>-8.7785509391617014E-2</v>
      </c>
      <c r="AZ302">
        <f t="shared" si="208"/>
        <v>0</v>
      </c>
      <c r="BA302">
        <f t="shared" si="209"/>
        <v>-0.32467722109409802</v>
      </c>
      <c r="BB302">
        <f t="shared" si="210"/>
        <v>-0.47770053245060118</v>
      </c>
      <c r="BC302">
        <f t="shared" si="211"/>
        <v>5.3922168698190415E-2</v>
      </c>
      <c r="BD302">
        <f t="shared" si="212"/>
        <v>-54.985934331493219</v>
      </c>
      <c r="BE302">
        <f t="shared" si="213"/>
        <v>-16.524040949990535</v>
      </c>
      <c r="BF302">
        <f t="shared" si="214"/>
        <v>33.189511215910976</v>
      </c>
      <c r="BG302">
        <f t="shared" si="215"/>
        <v>-1.2397450945809121</v>
      </c>
      <c r="BH302">
        <f t="shared" si="216"/>
        <v>0</v>
      </c>
      <c r="BI302">
        <f t="shared" si="217"/>
        <v>17.374090994808771</v>
      </c>
      <c r="BJ302">
        <f t="shared" si="218"/>
        <v>61.522942449584562</v>
      </c>
      <c r="BK302">
        <f t="shared" si="219"/>
        <v>12.59183507482966</v>
      </c>
    </row>
    <row r="303" spans="2:63" x14ac:dyDescent="0.25">
      <c r="B303">
        <v>293</v>
      </c>
      <c r="C303">
        <f>'Исходные данные'!A296/9.81</f>
        <v>-0.799775739041794</v>
      </c>
      <c r="D303">
        <f>'Исходные данные'!B296/9.81</f>
        <v>-6.2722731906218146E-2</v>
      </c>
      <c r="E303">
        <f>'Исходные данные'!C296/9.81</f>
        <v>-0.63381651376146786</v>
      </c>
      <c r="F303">
        <f>'Исходные данные'!D296</f>
        <v>-0.16588600000000001</v>
      </c>
      <c r="G303">
        <f>'Исходные данные'!E296</f>
        <v>-0.58332399999999995</v>
      </c>
      <c r="H303">
        <f>'Исходные данные'!F296</f>
        <v>3.94066E-2</v>
      </c>
      <c r="I303">
        <f>'Исходные данные'!G296</f>
        <v>8.5095700000000001</v>
      </c>
      <c r="J303">
        <f>'Исходные данные'!H296</f>
        <v>55.579099999999997</v>
      </c>
      <c r="K303">
        <f>'Исходные данные'!I296</f>
        <v>-33.111899999999999</v>
      </c>
      <c r="L303">
        <f>'Исходные данные'!J296</f>
        <v>20829810</v>
      </c>
      <c r="M303">
        <f t="shared" si="220"/>
        <v>6.8818000000000004E-2</v>
      </c>
      <c r="O303">
        <f t="shared" si="225"/>
        <v>0.41891919480297402</v>
      </c>
      <c r="P303">
        <f t="shared" si="226"/>
        <v>0.33293343415080168</v>
      </c>
      <c r="Q303">
        <f t="shared" si="227"/>
        <v>0.82098979831802299</v>
      </c>
      <c r="R303">
        <f t="shared" si="228"/>
        <v>-0.20542496787568509</v>
      </c>
      <c r="S303">
        <f t="shared" si="229"/>
        <v>0.41784882084552527</v>
      </c>
      <c r="T303">
        <f t="shared" si="230"/>
        <v>-0.33208276108091145</v>
      </c>
      <c r="U303">
        <f t="shared" si="231"/>
        <v>-0.81889209997821788</v>
      </c>
      <c r="V303">
        <f t="shared" si="232"/>
        <v>0.20490008971647997</v>
      </c>
      <c r="W303">
        <f t="shared" si="233"/>
        <v>0.27771694358765142</v>
      </c>
      <c r="X303">
        <f t="shared" si="234"/>
        <v>-7.9302174058839714E-2</v>
      </c>
      <c r="Y303">
        <f>($O302*$G303-$QP302*$H303+$R302*$F303)/2</f>
        <v>-0.10188282927107066</v>
      </c>
      <c r="Z303">
        <f t="shared" si="235"/>
        <v>-2.1774391059740994E-2</v>
      </c>
      <c r="AA303">
        <f t="shared" si="236"/>
        <v>0.3192737604232958</v>
      </c>
      <c r="AB303">
        <f t="shared" si="237"/>
        <v>0.30224230008612551</v>
      </c>
      <c r="AC303">
        <f t="shared" si="238"/>
        <v>0.69200674703243448</v>
      </c>
      <c r="AD303">
        <f t="shared" si="239"/>
        <v>-0.1218199536201444</v>
      </c>
      <c r="AE303">
        <f t="shared" si="240"/>
        <v>4.7333359608369568E-2</v>
      </c>
      <c r="AF303">
        <f t="shared" si="241"/>
        <v>2.0519273412493631E-2</v>
      </c>
      <c r="AG303">
        <f t="shared" si="242"/>
        <v>7.789574961683246E-2</v>
      </c>
      <c r="AH303">
        <f t="shared" si="243"/>
        <v>-4.7326352587258279E-2</v>
      </c>
      <c r="AI303">
        <f t="shared" si="244"/>
        <v>0.10473308441353975</v>
      </c>
      <c r="AJ303">
        <f t="shared" si="221"/>
        <v>0.18756506938879311</v>
      </c>
      <c r="AK303">
        <f t="shared" si="222"/>
        <v>-0.86828311561291183</v>
      </c>
      <c r="AL303">
        <f t="shared" si="223"/>
        <v>0.34903685770251147</v>
      </c>
      <c r="AM303">
        <f t="shared" si="224"/>
        <v>0.37020732456493072</v>
      </c>
      <c r="AN303">
        <f>$AJ303*$S303-$AK303*$T303-$AL303*$U303-$AM303*$V303</f>
        <v>0</v>
      </c>
      <c r="AO303">
        <f>$AJ303*$T303+$AK303*$S303+$AL303*$V303-$AM303*$U303</f>
        <v>-5.042066524600064E-2</v>
      </c>
      <c r="AP303">
        <f>$AJ303*$U303-$AK303*$V303+$AL303*$S303+$AM303*$T303</f>
        <v>4.722090364276392E-2</v>
      </c>
      <c r="AQ303">
        <f>$AJ303*$V303+$AK303*$U303-$AL303*$T303+$AM303*$S303</f>
        <v>1.0200621009280169</v>
      </c>
      <c r="AR303">
        <f t="shared" si="200"/>
        <v>0</v>
      </c>
      <c r="AS303">
        <f t="shared" si="201"/>
        <v>-5.042066524600064E-2</v>
      </c>
      <c r="AT303">
        <f t="shared" si="202"/>
        <v>4.722090364276392E-2</v>
      </c>
      <c r="AU303">
        <f t="shared" si="203"/>
        <v>2.0062100928016857E-2</v>
      </c>
      <c r="AV303">
        <f t="shared" si="204"/>
        <v>0.54222714831069219</v>
      </c>
      <c r="AW303">
        <f t="shared" si="205"/>
        <v>-0.15696972692380326</v>
      </c>
      <c r="AX303">
        <f t="shared" si="206"/>
        <v>-0.22340826883443107</v>
      </c>
      <c r="AY303">
        <f t="shared" si="207"/>
        <v>-4.1509167716875767E-2</v>
      </c>
      <c r="AZ303">
        <f t="shared" si="208"/>
        <v>-2.9490299091605721E-17</v>
      </c>
      <c r="BA303">
        <f t="shared" si="209"/>
        <v>-0.32542180769519768</v>
      </c>
      <c r="BB303">
        <f t="shared" si="210"/>
        <v>-0.4914288196899011</v>
      </c>
      <c r="BC303">
        <f t="shared" si="211"/>
        <v>0.14810906910159247</v>
      </c>
      <c r="BD303">
        <f t="shared" si="212"/>
        <v>-55.265005456746756</v>
      </c>
      <c r="BE303">
        <f t="shared" si="213"/>
        <v>-12.20237505834751</v>
      </c>
      <c r="BF303">
        <f t="shared" si="214"/>
        <v>32.559132254246009</v>
      </c>
      <c r="BG303">
        <f t="shared" si="215"/>
        <v>-2.3533400144588743</v>
      </c>
      <c r="BH303">
        <f t="shared" si="216"/>
        <v>0</v>
      </c>
      <c r="BI303">
        <f t="shared" si="217"/>
        <v>17.998045147165495</v>
      </c>
      <c r="BJ303">
        <f t="shared" si="218"/>
        <v>62.142642787946464</v>
      </c>
      <c r="BK303">
        <f t="shared" si="219"/>
        <v>8.4976101472811987</v>
      </c>
    </row>
    <row r="304" spans="2:63" x14ac:dyDescent="0.25">
      <c r="B304">
        <v>294</v>
      </c>
      <c r="C304">
        <f>'Исходные данные'!A297/9.81</f>
        <v>-0.74632721712538219</v>
      </c>
      <c r="D304">
        <f>'Исходные данные'!B297/9.81</f>
        <v>-8.2491335372069305E-2</v>
      </c>
      <c r="E304">
        <f>'Исходные данные'!C297/9.81</f>
        <v>-0.56499286442405705</v>
      </c>
      <c r="F304">
        <f>'Исходные данные'!D297</f>
        <v>-0.23769699999999999</v>
      </c>
      <c r="G304">
        <f>'Исходные данные'!E297</f>
        <v>-0.66885799999999995</v>
      </c>
      <c r="H304">
        <f>'Исходные данные'!F297</f>
        <v>-8.8231000000000004E-3</v>
      </c>
      <c r="I304">
        <f>'Исходные данные'!G297</f>
        <v>8.5095700000000001</v>
      </c>
      <c r="J304">
        <f>'Исходные данные'!H297</f>
        <v>55.579099999999997</v>
      </c>
      <c r="K304">
        <f>'Исходные данные'!I297</f>
        <v>-33.111899999999999</v>
      </c>
      <c r="L304">
        <f>'Исходные данные'!J297</f>
        <v>20891803</v>
      </c>
      <c r="M304">
        <f t="shared" si="220"/>
        <v>6.1992999999999999E-2</v>
      </c>
      <c r="O304">
        <f t="shared" si="225"/>
        <v>0.42145764256548862</v>
      </c>
      <c r="P304">
        <f t="shared" si="226"/>
        <v>0.31990324206520254</v>
      </c>
      <c r="Q304">
        <f t="shared" si="227"/>
        <v>0.80700731344473708</v>
      </c>
      <c r="R304">
        <f t="shared" si="228"/>
        <v>-0.20499606799483658</v>
      </c>
      <c r="S304">
        <f t="shared" si="229"/>
        <v>0.43304202752847154</v>
      </c>
      <c r="T304">
        <f t="shared" si="230"/>
        <v>-0.32869625453599616</v>
      </c>
      <c r="U304">
        <f t="shared" si="231"/>
        <v>-0.82918909980404787</v>
      </c>
      <c r="V304">
        <f t="shared" si="232"/>
        <v>0.21063068729630294</v>
      </c>
      <c r="W304">
        <f t="shared" si="233"/>
        <v>0.31322519399333765</v>
      </c>
      <c r="X304">
        <f t="shared" si="234"/>
        <v>-0.12210982205000862</v>
      </c>
      <c r="Y304">
        <f>($O303*$G304-$QP303*$H304+$R303*$F304)/2</f>
        <v>-0.11568427810419042</v>
      </c>
      <c r="Z304">
        <f t="shared" si="235"/>
        <v>-1.5617272378051952E-2</v>
      </c>
      <c r="AA304">
        <f t="shared" si="236"/>
        <v>0.25078894549070951</v>
      </c>
      <c r="AB304">
        <f t="shared" si="237"/>
        <v>0.26469417009408958</v>
      </c>
      <c r="AC304">
        <f t="shared" si="238"/>
        <v>0.73814185596803406</v>
      </c>
      <c r="AD304">
        <f t="shared" si="239"/>
        <v>-0.19087022447131669</v>
      </c>
      <c r="AE304">
        <f t="shared" si="240"/>
        <v>0.14466080904882039</v>
      </c>
      <c r="AF304">
        <f t="shared" si="241"/>
        <v>5.871368886752712E-2</v>
      </c>
      <c r="AG304">
        <f t="shared" si="242"/>
        <v>7.1283129700951284E-2</v>
      </c>
      <c r="AH304">
        <f t="shared" si="243"/>
        <v>-1.2523034760172261E-2</v>
      </c>
      <c r="AI304">
        <f t="shared" si="244"/>
        <v>0.17208183493518187</v>
      </c>
      <c r="AJ304">
        <f t="shared" si="221"/>
        <v>0.18950229168892108</v>
      </c>
      <c r="AK304">
        <f t="shared" si="222"/>
        <v>-0.78740908254134756</v>
      </c>
      <c r="AL304">
        <f t="shared" si="223"/>
        <v>0.29897059028320189</v>
      </c>
      <c r="AM304">
        <f t="shared" si="224"/>
        <v>0.33778171610874297</v>
      </c>
      <c r="AN304">
        <f>$AJ304*$S304-$AK304*$T304-$AL304*$U304-$AM304*$V304</f>
        <v>0</v>
      </c>
      <c r="AO304">
        <f>$AJ304*$T304+$AK304*$S304+$AL304*$V304-$AM304*$U304</f>
        <v>-6.0212621078967632E-2</v>
      </c>
      <c r="AP304">
        <f>$AJ304*$U304-$AK304*$V304+$AL304*$S304+$AM304*$T304</f>
        <v>2.7158527234631538E-2</v>
      </c>
      <c r="AQ304">
        <f>$AJ304*$V304+$AK304*$U304-$AL304*$T304+$AM304*$S304</f>
        <v>0.93737021872093418</v>
      </c>
      <c r="AR304">
        <f t="shared" si="200"/>
        <v>0</v>
      </c>
      <c r="AS304">
        <f t="shared" si="201"/>
        <v>-6.0212621078967632E-2</v>
      </c>
      <c r="AT304">
        <f t="shared" si="202"/>
        <v>2.7158527234631538E-2</v>
      </c>
      <c r="AU304">
        <f t="shared" si="203"/>
        <v>-6.2629781279065821E-2</v>
      </c>
      <c r="AV304">
        <f t="shared" si="204"/>
        <v>0.61400463777766712</v>
      </c>
      <c r="AW304">
        <f t="shared" si="205"/>
        <v>-0.24441278353903362</v>
      </c>
      <c r="AX304">
        <f t="shared" si="206"/>
        <v>-0.23034582722183342</v>
      </c>
      <c r="AY304">
        <f t="shared" si="207"/>
        <v>-2.5865188223493096E-2</v>
      </c>
      <c r="AZ304">
        <f t="shared" si="208"/>
        <v>1.9949319973733282E-17</v>
      </c>
      <c r="BA304">
        <f t="shared" si="209"/>
        <v>-0.37762706408574143</v>
      </c>
      <c r="BB304">
        <f t="shared" si="210"/>
        <v>-0.54889275385448</v>
      </c>
      <c r="BC304">
        <f t="shared" si="211"/>
        <v>0.24507811061504114</v>
      </c>
      <c r="BD304">
        <f t="shared" si="212"/>
        <v>-54.362788510095399</v>
      </c>
      <c r="BE304">
        <f t="shared" si="213"/>
        <v>-11.741625187912963</v>
      </c>
      <c r="BF304">
        <f t="shared" si="214"/>
        <v>32.2724122325235</v>
      </c>
      <c r="BG304">
        <f t="shared" si="215"/>
        <v>-3.0426142580680366</v>
      </c>
      <c r="BH304">
        <f t="shared" si="216"/>
        <v>0</v>
      </c>
      <c r="BI304">
        <f t="shared" si="217"/>
        <v>17.058885583095286</v>
      </c>
      <c r="BJ304">
        <f t="shared" si="218"/>
        <v>62.525584987860938</v>
      </c>
      <c r="BK304">
        <f t="shared" si="219"/>
        <v>7.5757972909484526</v>
      </c>
    </row>
    <row r="305" spans="2:63" x14ac:dyDescent="0.25">
      <c r="B305">
        <v>295</v>
      </c>
      <c r="C305">
        <f>'Исходные данные'!A298/9.81</f>
        <v>-0.66334760448521912</v>
      </c>
      <c r="D305">
        <f>'Исходные данные'!B298/9.81</f>
        <v>-3.1239347604485219E-2</v>
      </c>
      <c r="E305">
        <f>'Исходные данные'!C298/9.81</f>
        <v>-0.49201936799184504</v>
      </c>
      <c r="F305">
        <f>'Исходные данные'!D298</f>
        <v>-0.26847399999999999</v>
      </c>
      <c r="G305">
        <f>'Исходные данные'!E298</f>
        <v>-0.70283200000000001</v>
      </c>
      <c r="H305">
        <f>'Исходные данные'!F298</f>
        <v>-6.5581800000000003E-3</v>
      </c>
      <c r="I305">
        <f>'Исходные данные'!G298</f>
        <v>7.6043000000000003</v>
      </c>
      <c r="J305">
        <f>'Исходные данные'!H298</f>
        <v>57.583599999999997</v>
      </c>
      <c r="K305">
        <f>'Исходные данные'!I298</f>
        <v>-28.731999999999999</v>
      </c>
      <c r="L305">
        <f>'Исходные данные'!J298</f>
        <v>20950881</v>
      </c>
      <c r="M305">
        <f t="shared" si="220"/>
        <v>5.9077999999999999E-2</v>
      </c>
      <c r="O305">
        <f t="shared" si="225"/>
        <v>0.42684960343064976</v>
      </c>
      <c r="P305">
        <f t="shared" si="226"/>
        <v>0.30981976176475162</v>
      </c>
      <c r="Q305">
        <f t="shared" si="227"/>
        <v>0.79025670050208308</v>
      </c>
      <c r="R305">
        <f t="shared" si="228"/>
        <v>-0.19739384635216486</v>
      </c>
      <c r="S305">
        <f t="shared" si="229"/>
        <v>0.4532953760550546</v>
      </c>
      <c r="T305">
        <f t="shared" si="230"/>
        <v>-0.32901486680485525</v>
      </c>
      <c r="U305">
        <f t="shared" si="231"/>
        <v>-0.8392176198713942</v>
      </c>
      <c r="V305">
        <f t="shared" si="232"/>
        <v>0.20962352335345599</v>
      </c>
      <c r="W305">
        <f t="shared" si="233"/>
        <v>0.32586593301000116</v>
      </c>
      <c r="X305">
        <f t="shared" si="234"/>
        <v>-0.1312603574069805</v>
      </c>
      <c r="Y305">
        <f>($O304*$G305-$QP304*$H305+$R304*$F305)/2</f>
        <v>-0.12058890174037087</v>
      </c>
      <c r="Z305">
        <f t="shared" si="235"/>
        <v>-5.4708745198641245E-3</v>
      </c>
      <c r="AA305">
        <f t="shared" si="236"/>
        <v>0.28671418654247882</v>
      </c>
      <c r="AB305">
        <f t="shared" si="237"/>
        <v>0.28627218816407596</v>
      </c>
      <c r="AC305">
        <f t="shared" si="238"/>
        <v>0.69292247557842568</v>
      </c>
      <c r="AD305">
        <f t="shared" si="239"/>
        <v>-0.11725894334687366</v>
      </c>
      <c r="AE305">
        <f t="shared" si="240"/>
        <v>0.21977444431167437</v>
      </c>
      <c r="AF305">
        <f t="shared" si="241"/>
        <v>5.4854212596965629E-2</v>
      </c>
      <c r="AG305">
        <f t="shared" si="242"/>
        <v>0.18607903186166178</v>
      </c>
      <c r="AH305">
        <f t="shared" si="243"/>
        <v>-0.14310437318542102</v>
      </c>
      <c r="AI305">
        <f t="shared" si="244"/>
        <v>0.32621167780369842</v>
      </c>
      <c r="AJ305">
        <f t="shared" si="221"/>
        <v>0.1330837050249159</v>
      </c>
      <c r="AK305">
        <f t="shared" si="222"/>
        <v>-0.67813771922472454</v>
      </c>
      <c r="AL305">
        <f t="shared" si="223"/>
        <v>0.27004355535630231</v>
      </c>
      <c r="AM305">
        <f t="shared" si="224"/>
        <v>0.30451804986642428</v>
      </c>
      <c r="AN305">
        <f>$AJ305*$S305-$AK305*$T305-$AL305*$U305-$AM305*$V305</f>
        <v>0</v>
      </c>
      <c r="AO305">
        <f>$AJ305*$T305+$AK305*$S305+$AL305*$V305-$AM305*$U305</f>
        <v>-3.9018815386296646E-2</v>
      </c>
      <c r="AP305">
        <f>$AJ305*$U305-$AK305*$V305+$AL305*$S305+$AM305*$T305</f>
        <v>5.2685957208089981E-2</v>
      </c>
      <c r="AQ305">
        <f>$AJ305*$V305+$AK305*$U305-$AL305*$T305+$AM305*$S305</f>
        <v>0.82388756614786007</v>
      </c>
      <c r="AR305">
        <f t="shared" si="200"/>
        <v>0</v>
      </c>
      <c r="AS305">
        <f t="shared" si="201"/>
        <v>-3.9018815386296646E-2</v>
      </c>
      <c r="AT305">
        <f t="shared" si="202"/>
        <v>5.2685957208089981E-2</v>
      </c>
      <c r="AU305">
        <f t="shared" si="203"/>
        <v>-0.17611243385213993</v>
      </c>
      <c r="AV305">
        <f t="shared" si="204"/>
        <v>0.63730170367204009</v>
      </c>
      <c r="AW305">
        <f t="shared" si="205"/>
        <v>-0.25851537793892376</v>
      </c>
      <c r="AX305">
        <f t="shared" si="206"/>
        <v>-0.24497659120760898</v>
      </c>
      <c r="AY305">
        <f t="shared" si="207"/>
        <v>-8.387221922274507E-3</v>
      </c>
      <c r="AZ305">
        <f t="shared" si="208"/>
        <v>-3.0574501264091225E-17</v>
      </c>
      <c r="BA305">
        <f t="shared" si="209"/>
        <v>-0.38525712121400524</v>
      </c>
      <c r="BB305">
        <f t="shared" si="210"/>
        <v>-0.588931149863545</v>
      </c>
      <c r="BC305">
        <f t="shared" si="211"/>
        <v>0.2661412592951572</v>
      </c>
      <c r="BD305">
        <f t="shared" si="212"/>
        <v>-53.533308146809858</v>
      </c>
      <c r="BE305">
        <f t="shared" si="213"/>
        <v>-8.0931147886536401</v>
      </c>
      <c r="BF305">
        <f t="shared" si="214"/>
        <v>31.980236193318238</v>
      </c>
      <c r="BG305">
        <f t="shared" si="215"/>
        <v>-0.43305459984066808</v>
      </c>
      <c r="BH305">
        <f t="shared" si="216"/>
        <v>0</v>
      </c>
      <c r="BI305">
        <f t="shared" si="217"/>
        <v>20.285065475932882</v>
      </c>
      <c r="BJ305">
        <f t="shared" si="218"/>
        <v>61.261577276774695</v>
      </c>
      <c r="BK305">
        <f t="shared" si="219"/>
        <v>5.8957153636246007</v>
      </c>
    </row>
    <row r="306" spans="2:63" x14ac:dyDescent="0.25">
      <c r="B306">
        <v>296</v>
      </c>
      <c r="C306">
        <f>'Исходные данные'!A299/9.81</f>
        <v>-0.57792762487257898</v>
      </c>
      <c r="D306">
        <f>'Исходные данные'!B299/9.81</f>
        <v>-2.5870030581039753E-2</v>
      </c>
      <c r="E306">
        <f>'Исходные данные'!C299/9.81</f>
        <v>-0.44076758409785927</v>
      </c>
      <c r="F306">
        <f>'Исходные данные'!D299</f>
        <v>-0.31617000000000001</v>
      </c>
      <c r="G306">
        <f>'Исходные данные'!E299</f>
        <v>-0.85191799999999995</v>
      </c>
      <c r="H306">
        <f>'Исходные данные'!F299</f>
        <v>-2.1346899999999999E-2</v>
      </c>
      <c r="I306">
        <f>'Исходные данные'!G299</f>
        <v>7.6043000000000003</v>
      </c>
      <c r="J306">
        <f>'Исходные данные'!H299</f>
        <v>57.583599999999997</v>
      </c>
      <c r="K306">
        <f>'Исходные данные'!I299</f>
        <v>-28.731999999999999</v>
      </c>
      <c r="L306">
        <f>'Исходные данные'!J299</f>
        <v>21009485</v>
      </c>
      <c r="M306">
        <f t="shared" si="220"/>
        <v>5.8604000000000003E-2</v>
      </c>
      <c r="O306">
        <f t="shared" si="225"/>
        <v>0.43328957642307192</v>
      </c>
      <c r="P306">
        <f t="shared" si="226"/>
        <v>0.2984122308713264</v>
      </c>
      <c r="Q306">
        <f t="shared" si="227"/>
        <v>0.77396298529535801</v>
      </c>
      <c r="R306">
        <f t="shared" si="228"/>
        <v>-0.19085936427681968</v>
      </c>
      <c r="S306">
        <f t="shared" si="229"/>
        <v>0.47497545729820179</v>
      </c>
      <c r="T306">
        <f t="shared" si="230"/>
        <v>-0.32712184537550182</v>
      </c>
      <c r="U306">
        <f t="shared" si="231"/>
        <v>-0.84842433992365318</v>
      </c>
      <c r="V306">
        <f t="shared" si="232"/>
        <v>0.20922154318919212</v>
      </c>
      <c r="W306">
        <f t="shared" si="233"/>
        <v>0.38348793757840005</v>
      </c>
      <c r="X306">
        <f t="shared" si="234"/>
        <v>-0.15999497033663002</v>
      </c>
      <c r="Y306">
        <f>($O305*$G306-$QP305*$H306+$R305*$F306)/2</f>
        <v>-0.15061542402713415</v>
      </c>
      <c r="Z306">
        <f t="shared" si="235"/>
        <v>-1.1598743302416878E-2</v>
      </c>
      <c r="AA306">
        <f t="shared" si="236"/>
        <v>0.27116848495313434</v>
      </c>
      <c r="AB306">
        <f t="shared" si="237"/>
        <v>0.27787468705850576</v>
      </c>
      <c r="AC306">
        <f t="shared" si="238"/>
        <v>0.69846282422529782</v>
      </c>
      <c r="AD306">
        <f t="shared" si="239"/>
        <v>-0.11791563657310393</v>
      </c>
      <c r="AE306">
        <f t="shared" si="240"/>
        <v>0.33277794343161604</v>
      </c>
      <c r="AF306">
        <f t="shared" si="241"/>
        <v>6.8284557353364458E-2</v>
      </c>
      <c r="AG306">
        <f t="shared" si="242"/>
        <v>0.1962150430684157</v>
      </c>
      <c r="AH306">
        <f t="shared" si="243"/>
        <v>-0.16988955023291633</v>
      </c>
      <c r="AI306">
        <f t="shared" si="244"/>
        <v>0.42751227211882886</v>
      </c>
      <c r="AJ306">
        <f t="shared" si="221"/>
        <v>0.10835849702383001</v>
      </c>
      <c r="AK306">
        <f t="shared" si="222"/>
        <v>-0.59648534858455293</v>
      </c>
      <c r="AL306">
        <f t="shared" si="223"/>
        <v>0.23062412255508927</v>
      </c>
      <c r="AM306">
        <f t="shared" si="224"/>
        <v>0.24859465647785736</v>
      </c>
      <c r="AN306">
        <f>$AJ306*$S306-$AK306*$T306-$AL306*$U306-$AM306*$V306</f>
        <v>0</v>
      </c>
      <c r="AO306">
        <f>$AJ306*$T306+$AK306*$S306+$AL306*$V306-$AM306*$U306</f>
        <v>-5.9597040575773863E-2</v>
      </c>
      <c r="AP306">
        <f>$AJ306*$U306-$AK306*$V306+$AL306*$S306+$AM306*$T306</f>
        <v>6.108365410511564E-2</v>
      </c>
      <c r="AQ306">
        <f>$AJ306*$V306+$AK306*$U306-$AL306*$T306+$AM306*$S306</f>
        <v>0.72226216931275311</v>
      </c>
      <c r="AR306">
        <f t="shared" si="200"/>
        <v>0</v>
      </c>
      <c r="AS306">
        <f t="shared" si="201"/>
        <v>-5.9597040575773863E-2</v>
      </c>
      <c r="AT306">
        <f t="shared" si="202"/>
        <v>6.108365410511564E-2</v>
      </c>
      <c r="AU306">
        <f t="shared" si="203"/>
        <v>-0.27773783068724689</v>
      </c>
      <c r="AV306">
        <f t="shared" si="204"/>
        <v>0.74962773777815728</v>
      </c>
      <c r="AW306">
        <f t="shared" si="205"/>
        <v>-0.31611140372446378</v>
      </c>
      <c r="AX306">
        <f t="shared" si="206"/>
        <v>-0.30241300811260141</v>
      </c>
      <c r="AY306">
        <f t="shared" si="207"/>
        <v>-1.8768263097550975E-2</v>
      </c>
      <c r="AZ306">
        <f t="shared" si="208"/>
        <v>2.0816681711721685E-17</v>
      </c>
      <c r="BA306">
        <f t="shared" si="209"/>
        <v>-0.47455953493571451</v>
      </c>
      <c r="BB306">
        <f t="shared" si="210"/>
        <v>-0.70736435086820415</v>
      </c>
      <c r="BC306">
        <f t="shared" si="211"/>
        <v>0.31719451553583367</v>
      </c>
      <c r="BD306">
        <f t="shared" si="212"/>
        <v>-52.320562341670183</v>
      </c>
      <c r="BE306">
        <f t="shared" si="213"/>
        <v>-7.9522712787415877</v>
      </c>
      <c r="BF306">
        <f t="shared" si="214"/>
        <v>32.073002006540328</v>
      </c>
      <c r="BG306">
        <f t="shared" si="215"/>
        <v>-1.1510723012670843</v>
      </c>
      <c r="BH306">
        <f t="shared" si="216"/>
        <v>0</v>
      </c>
      <c r="BI306">
        <f t="shared" si="217"/>
        <v>19.071830434222989</v>
      </c>
      <c r="BJ306">
        <f t="shared" si="218"/>
        <v>61.664254728297024</v>
      </c>
      <c r="BK306">
        <f t="shared" si="219"/>
        <v>5.7453602273436095</v>
      </c>
    </row>
    <row r="307" spans="2:63" x14ac:dyDescent="0.25">
      <c r="B307">
        <v>297</v>
      </c>
      <c r="C307">
        <f>'Исходные данные'!A300/9.81</f>
        <v>-0.54449133537206929</v>
      </c>
      <c r="D307">
        <f>'Исходные данные'!B300/9.81</f>
        <v>-2.8066564729867481E-2</v>
      </c>
      <c r="E307">
        <f>'Исходные данные'!C300/9.81</f>
        <v>-0.35315086646279303</v>
      </c>
      <c r="F307">
        <f>'Исходные данные'!D300</f>
        <v>-0.17121500000000001</v>
      </c>
      <c r="G307">
        <f>'Исходные данные'!E300</f>
        <v>-1.0063299999999999</v>
      </c>
      <c r="H307">
        <f>'Исходные данные'!F300</f>
        <v>-1.7216700000000001E-2</v>
      </c>
      <c r="I307">
        <f>'Исходные данные'!G300</f>
        <v>7.6043000000000003</v>
      </c>
      <c r="J307">
        <f>'Исходные данные'!H300</f>
        <v>57.583599999999997</v>
      </c>
      <c r="K307">
        <f>'Исходные данные'!I300</f>
        <v>-28.731999999999999</v>
      </c>
      <c r="L307">
        <f>'Исходные данные'!J300</f>
        <v>21068610</v>
      </c>
      <c r="M307">
        <f t="shared" si="220"/>
        <v>5.9124999999999997E-2</v>
      </c>
      <c r="O307">
        <f t="shared" si="225"/>
        <v>0.44236755004403372</v>
      </c>
      <c r="P307">
        <f t="shared" si="226"/>
        <v>0.28688678110000765</v>
      </c>
      <c r="Q307">
        <f t="shared" si="227"/>
        <v>0.75296277828986247</v>
      </c>
      <c r="R307">
        <f t="shared" si="228"/>
        <v>-0.18993929275561072</v>
      </c>
      <c r="S307">
        <f t="shared" si="229"/>
        <v>0.50210672442922422</v>
      </c>
      <c r="T307">
        <f t="shared" si="230"/>
        <v>-0.32562917855486923</v>
      </c>
      <c r="U307">
        <f t="shared" si="231"/>
        <v>-0.8546460385410678</v>
      </c>
      <c r="V307">
        <f t="shared" si="232"/>
        <v>0.21558949366071259</v>
      </c>
      <c r="W307">
        <f t="shared" si="233"/>
        <v>0.41333442634198353</v>
      </c>
      <c r="X307">
        <f t="shared" si="234"/>
        <v>-0.1397891337044514</v>
      </c>
      <c r="Y307">
        <f>($O306*$G307-$QP306*$H307+$R306*$F307)/2</f>
        <v>-0.20167715669358713</v>
      </c>
      <c r="Z307">
        <f t="shared" si="235"/>
        <v>-8.7623462207900141E-2</v>
      </c>
      <c r="AA307">
        <f t="shared" si="236"/>
        <v>0.28705659286378604</v>
      </c>
      <c r="AB307">
        <f t="shared" si="237"/>
        <v>0.25392034010723857</v>
      </c>
      <c r="AC307">
        <f t="shared" si="238"/>
        <v>0.66119387767265747</v>
      </c>
      <c r="AD307">
        <f t="shared" si="239"/>
        <v>-0.12825333787707208</v>
      </c>
      <c r="AE307">
        <f t="shared" si="240"/>
        <v>0.36645027696408139</v>
      </c>
      <c r="AF307">
        <f t="shared" si="241"/>
        <v>0.11149376355673987</v>
      </c>
      <c r="AG307">
        <f t="shared" si="242"/>
        <v>0.28259199611130958</v>
      </c>
      <c r="AH307">
        <f t="shared" si="243"/>
        <v>-0.15688660078871292</v>
      </c>
      <c r="AI307">
        <f t="shared" si="244"/>
        <v>0.50118689784581316</v>
      </c>
      <c r="AJ307">
        <f t="shared" si="221"/>
        <v>0.11026321928581695</v>
      </c>
      <c r="AK307">
        <f t="shared" si="222"/>
        <v>-0.51210569907091408</v>
      </c>
      <c r="AL307">
        <f t="shared" si="223"/>
        <v>0.19231887699661446</v>
      </c>
      <c r="AM307">
        <f t="shared" si="224"/>
        <v>0.24570729863155041</v>
      </c>
      <c r="AN307">
        <f>$AJ307*$S307-$AK307*$T307-$AL307*$U307-$AM307*$V307</f>
        <v>0</v>
      </c>
      <c r="AO307">
        <f>$AJ307*$T307+$AK307*$S307+$AL307*$V307-$AM307*$U307</f>
        <v>-4.1581937913712008E-2</v>
      </c>
      <c r="AP307">
        <f>$AJ307*$U307-$AK307*$V307+$AL307*$S307+$AM307*$T307</f>
        <v>3.2723720360404371E-2</v>
      </c>
      <c r="AQ307">
        <f>$AJ307*$V307+$AK307*$U307-$AL307*$T307+$AM307*$S307</f>
        <v>0.6474366234617337</v>
      </c>
      <c r="AR307">
        <f t="shared" si="200"/>
        <v>0</v>
      </c>
      <c r="AS307">
        <f t="shared" si="201"/>
        <v>-4.1581937913712008E-2</v>
      </c>
      <c r="AT307">
        <f t="shared" si="202"/>
        <v>3.2723720360404371E-2</v>
      </c>
      <c r="AU307">
        <f t="shared" si="203"/>
        <v>-0.3525633765382663</v>
      </c>
      <c r="AV307">
        <f t="shared" si="204"/>
        <v>0.8035782250808895</v>
      </c>
      <c r="AW307">
        <f t="shared" si="205"/>
        <v>-0.27984510282452602</v>
      </c>
      <c r="AX307">
        <f t="shared" si="206"/>
        <v>-0.40770803698249608</v>
      </c>
      <c r="AY307">
        <f t="shared" si="207"/>
        <v>-0.16740036173831499</v>
      </c>
      <c r="AZ307">
        <f t="shared" si="208"/>
        <v>0</v>
      </c>
      <c r="BA307">
        <f t="shared" si="209"/>
        <v>-0.63314625052890416</v>
      </c>
      <c r="BB307">
        <f t="shared" si="210"/>
        <v>-0.77664578739198975</v>
      </c>
      <c r="BC307">
        <f t="shared" si="211"/>
        <v>0.19559705072254102</v>
      </c>
      <c r="BD307">
        <f t="shared" si="212"/>
        <v>-50.99721634890512</v>
      </c>
      <c r="BE307">
        <f t="shared" si="213"/>
        <v>-7.3328427267024949</v>
      </c>
      <c r="BF307">
        <f t="shared" si="214"/>
        <v>32.271591685379548</v>
      </c>
      <c r="BG307">
        <f t="shared" si="215"/>
        <v>-1.9158856546643772</v>
      </c>
      <c r="BH307">
        <f t="shared" si="216"/>
        <v>0</v>
      </c>
      <c r="BI307">
        <f t="shared" si="217"/>
        <v>18.244324052039339</v>
      </c>
      <c r="BJ307">
        <f t="shared" si="218"/>
        <v>61.993104244953699</v>
      </c>
      <c r="BK307">
        <f t="shared" si="219"/>
        <v>4.8191137575785197</v>
      </c>
    </row>
    <row r="308" spans="2:63" x14ac:dyDescent="0.25">
      <c r="B308">
        <v>298</v>
      </c>
      <c r="C308">
        <f>'Исходные данные'!A301/9.81</f>
        <v>-0.48567380224260953</v>
      </c>
      <c r="D308">
        <f>'Исходные данные'!B301/9.81</f>
        <v>-5.3692558613659533E-3</v>
      </c>
      <c r="E308">
        <f>'Исходные данные'!C301/9.81</f>
        <v>-0.25821202854230374</v>
      </c>
      <c r="F308">
        <f>'Исходные данные'!D301</f>
        <v>-0.127382</v>
      </c>
      <c r="G308">
        <f>'Исходные данные'!E301</f>
        <v>-1.0935999999999999</v>
      </c>
      <c r="H308">
        <f>'Исходные данные'!F301</f>
        <v>-2.0947199999999999E-2</v>
      </c>
      <c r="I308">
        <f>'Исходные данные'!G301</f>
        <v>7.6043000000000003</v>
      </c>
      <c r="J308">
        <f>'Исходные данные'!H301</f>
        <v>57.583599999999997</v>
      </c>
      <c r="K308">
        <f>'Исходные данные'!I301</f>
        <v>-28.731999999999999</v>
      </c>
      <c r="L308">
        <f>'Исходные данные'!J301</f>
        <v>21126467</v>
      </c>
      <c r="M308">
        <f t="shared" si="220"/>
        <v>5.7856999999999999E-2</v>
      </c>
      <c r="O308">
        <f t="shared" si="225"/>
        <v>0.45273948242157652</v>
      </c>
      <c r="P308">
        <f t="shared" si="226"/>
        <v>0.27568898695037469</v>
      </c>
      <c r="Q308">
        <f t="shared" si="227"/>
        <v>0.72965174788309806</v>
      </c>
      <c r="R308">
        <f t="shared" si="228"/>
        <v>-0.18994449561573321</v>
      </c>
      <c r="S308">
        <f t="shared" si="229"/>
        <v>0.53298078343893918</v>
      </c>
      <c r="T308">
        <f t="shared" si="230"/>
        <v>-0.32455073603118012</v>
      </c>
      <c r="U308">
        <f t="shared" si="231"/>
        <v>-0.85897160579912202</v>
      </c>
      <c r="V308">
        <f t="shared" si="232"/>
        <v>0.22360931620476429</v>
      </c>
      <c r="W308">
        <f t="shared" si="233"/>
        <v>0.42800280496733217</v>
      </c>
      <c r="X308">
        <f t="shared" si="234"/>
        <v>-0.1399198678633192</v>
      </c>
      <c r="Y308">
        <f>($O307*$G308-$QP307*$H308+$R307*$F308)/2</f>
        <v>-0.22978915286918003</v>
      </c>
      <c r="Z308">
        <f t="shared" si="235"/>
        <v>-0.11354592036556574</v>
      </c>
      <c r="AA308">
        <f t="shared" si="236"/>
        <v>0.30723022044822745</v>
      </c>
      <c r="AB308">
        <f t="shared" si="237"/>
        <v>0.24431976669765199</v>
      </c>
      <c r="AC308">
        <f t="shared" si="238"/>
        <v>0.62837765183661842</v>
      </c>
      <c r="AD308">
        <f t="shared" si="239"/>
        <v>-0.12357290290944493</v>
      </c>
      <c r="AE308">
        <f t="shared" si="240"/>
        <v>0.42053300794289222</v>
      </c>
      <c r="AF308">
        <f t="shared" si="241"/>
        <v>0.13246402499821602</v>
      </c>
      <c r="AG308">
        <f t="shared" si="242"/>
        <v>0.38769567320171611</v>
      </c>
      <c r="AH308">
        <f t="shared" si="243"/>
        <v>-0.20652515209376185</v>
      </c>
      <c r="AI308">
        <f t="shared" si="244"/>
        <v>0.62237874494146084</v>
      </c>
      <c r="AJ308">
        <f t="shared" si="221"/>
        <v>8.8766651929295684E-2</v>
      </c>
      <c r="AK308">
        <f t="shared" si="222"/>
        <v>-0.40930842439978943</v>
      </c>
      <c r="AL308">
        <f t="shared" si="223"/>
        <v>0.16100640384831294</v>
      </c>
      <c r="AM308">
        <f t="shared" si="224"/>
        <v>0.23598971384098488</v>
      </c>
      <c r="AN308">
        <f>$AJ308*$S308-$AK308*$T308-$AL308*$U308-$AM308*$V308</f>
        <v>0</v>
      </c>
      <c r="AO308">
        <f>$AJ308*$T308+$AK308*$S308+$AL308*$V308-$AM308*$U308</f>
        <v>-8.2518116042586132E-3</v>
      </c>
      <c r="AP308">
        <f>$AJ308*$U308-$AK308*$V308+$AL308*$S308+$AM308*$T308</f>
        <v>2.4499827286648374E-2</v>
      </c>
      <c r="AQ308">
        <f>$AJ308*$V308+$AK308*$U308-$AL308*$T308+$AM308*$S308</f>
        <v>0.5494660943546944</v>
      </c>
      <c r="AR308">
        <f t="shared" si="200"/>
        <v>0</v>
      </c>
      <c r="AS308">
        <f t="shared" si="201"/>
        <v>-8.2518116042586132E-3</v>
      </c>
      <c r="AT308">
        <f t="shared" si="202"/>
        <v>2.4499827286648374E-2</v>
      </c>
      <c r="AU308">
        <f t="shared" si="203"/>
        <v>-0.4505339056453056</v>
      </c>
      <c r="AV308">
        <f t="shared" si="204"/>
        <v>0.82908616068210672</v>
      </c>
      <c r="AW308">
        <f t="shared" si="205"/>
        <v>-0.28067832224844791</v>
      </c>
      <c r="AX308">
        <f t="shared" si="206"/>
        <v>-0.46514547588826588</v>
      </c>
      <c r="AY308">
        <f t="shared" si="207"/>
        <v>-0.21803260166626617</v>
      </c>
      <c r="AZ308">
        <f t="shared" si="208"/>
        <v>-7.6327832942979512E-17</v>
      </c>
      <c r="BA308">
        <f t="shared" si="209"/>
        <v>-0.70997135153789559</v>
      </c>
      <c r="BB308">
        <f t="shared" si="210"/>
        <v>-0.82655014187788856</v>
      </c>
      <c r="BC308">
        <f t="shared" si="211"/>
        <v>0.15931560522728505</v>
      </c>
      <c r="BD308">
        <f t="shared" si="212"/>
        <v>-49.569881400899149</v>
      </c>
      <c r="BE308">
        <f t="shared" si="213"/>
        <v>-6.583899316260645</v>
      </c>
      <c r="BF308">
        <f t="shared" si="214"/>
        <v>32.547070305018536</v>
      </c>
      <c r="BG308">
        <f t="shared" si="215"/>
        <v>-2.6814372464085841</v>
      </c>
      <c r="BH308">
        <f t="shared" si="216"/>
        <v>0</v>
      </c>
      <c r="BI308">
        <f t="shared" si="217"/>
        <v>17.553399355952852</v>
      </c>
      <c r="BJ308">
        <f t="shared" si="218"/>
        <v>62.268567312026768</v>
      </c>
      <c r="BK308">
        <f t="shared" si="219"/>
        <v>3.7051163825209592</v>
      </c>
    </row>
    <row r="309" spans="2:63" x14ac:dyDescent="0.25">
      <c r="B309">
        <v>299</v>
      </c>
      <c r="C309">
        <f>'Исходные данные'!A302/9.81</f>
        <v>-0.59501121304791027</v>
      </c>
      <c r="D309">
        <f>'Исходные данные'!B302/9.81</f>
        <v>-1.1958817533129459E-2</v>
      </c>
      <c r="E309">
        <f>'Исходные данные'!C302/9.81</f>
        <v>-0.2001264016309888</v>
      </c>
      <c r="F309">
        <f>'Исходные данные'!D302</f>
        <v>-8.5547399999999996E-2</v>
      </c>
      <c r="G309">
        <f>'Исходные данные'!E302</f>
        <v>-1.0048699999999999</v>
      </c>
      <c r="H309">
        <f>'Исходные данные'!F302</f>
        <v>-1.7349900000000001E-2</v>
      </c>
      <c r="I309">
        <f>'Исходные данные'!G302</f>
        <v>5.9748000000000001</v>
      </c>
      <c r="J309">
        <f>'Исходные данные'!H302</f>
        <v>59.952500000000001</v>
      </c>
      <c r="K309">
        <f>'Исходные данные'!I302</f>
        <v>-16.9939</v>
      </c>
      <c r="L309">
        <f>'Исходные данные'!J302</f>
        <v>21196144</v>
      </c>
      <c r="M309">
        <f t="shared" si="220"/>
        <v>6.9677000000000003E-2</v>
      </c>
      <c r="O309">
        <f t="shared" si="225"/>
        <v>0.46413435320925645</v>
      </c>
      <c r="P309">
        <f t="shared" si="226"/>
        <v>0.26441842480395422</v>
      </c>
      <c r="Q309">
        <f t="shared" si="227"/>
        <v>0.70487464876029471</v>
      </c>
      <c r="R309">
        <f t="shared" si="228"/>
        <v>-0.19092341685790706</v>
      </c>
      <c r="S309">
        <f t="shared" si="229"/>
        <v>0.56695933207223392</v>
      </c>
      <c r="T309">
        <f t="shared" si="230"/>
        <v>-0.32299805536448334</v>
      </c>
      <c r="U309">
        <f t="shared" si="231"/>
        <v>-0.86103357205194919</v>
      </c>
      <c r="V309">
        <f t="shared" si="232"/>
        <v>0.2332208597580466</v>
      </c>
      <c r="W309">
        <f t="shared" si="233"/>
        <v>0.37674705496652189</v>
      </c>
      <c r="X309">
        <f t="shared" si="234"/>
        <v>-0.12112979788424517</v>
      </c>
      <c r="Y309">
        <f>($O308*$G309-$QP308*$H309+$R308*$F309)/2</f>
        <v>-0.21934753297836609</v>
      </c>
      <c r="Z309">
        <f t="shared" si="235"/>
        <v>-0.11123338356301729</v>
      </c>
      <c r="AA309">
        <f t="shared" si="236"/>
        <v>0.31392637851245209</v>
      </c>
      <c r="AB309">
        <f t="shared" si="237"/>
        <v>0.23579790136497278</v>
      </c>
      <c r="AC309">
        <f t="shared" si="238"/>
        <v>0.60888359130032166</v>
      </c>
      <c r="AD309">
        <f t="shared" si="239"/>
        <v>-0.12245615714507029</v>
      </c>
      <c r="AE309">
        <f t="shared" si="240"/>
        <v>0.24007161023049034</v>
      </c>
      <c r="AF309">
        <f t="shared" si="241"/>
        <v>6.8990008008172204E-2</v>
      </c>
      <c r="AG309">
        <f t="shared" si="242"/>
        <v>0.20886360868622106</v>
      </c>
      <c r="AH309">
        <f t="shared" si="243"/>
        <v>-0.11671833301155224</v>
      </c>
      <c r="AI309">
        <f t="shared" si="244"/>
        <v>0.34589185526411953</v>
      </c>
      <c r="AJ309">
        <f t="shared" si="221"/>
        <v>0.1275525786002053</v>
      </c>
      <c r="AK309">
        <f t="shared" si="222"/>
        <v>-0.41951238988255712</v>
      </c>
      <c r="AL309">
        <f t="shared" si="223"/>
        <v>0.16096818370393812</v>
      </c>
      <c r="AM309">
        <f t="shared" si="224"/>
        <v>0.32336065012985976</v>
      </c>
      <c r="AN309">
        <f>$AJ309*$S309-$AK309*$T309-$AL309*$U309-$AM309*$V309</f>
        <v>0</v>
      </c>
      <c r="AO309">
        <f>$AJ309*$T309+$AK309*$S309+$AL309*$V309-$AM309*$U309</f>
        <v>3.691981463104449E-2</v>
      </c>
      <c r="AP309">
        <f>$AJ309*$U309-$AK309*$V309+$AL309*$S309+$AM309*$T309</f>
        <v>-2.5170459384683333E-2</v>
      </c>
      <c r="AQ309">
        <f>$AJ309*$V309+$AK309*$U309-$AL309*$T309+$AM309*$S309</f>
        <v>0.62628692215411741</v>
      </c>
      <c r="AR309">
        <f t="shared" si="200"/>
        <v>0</v>
      </c>
      <c r="AS309">
        <f t="shared" si="201"/>
        <v>3.691981463104449E-2</v>
      </c>
      <c r="AT309">
        <f t="shared" si="202"/>
        <v>-2.5170459384683333E-2</v>
      </c>
      <c r="AU309">
        <f t="shared" si="203"/>
        <v>-0.37371307784588259</v>
      </c>
      <c r="AV309">
        <f t="shared" si="204"/>
        <v>0.72761519486368809</v>
      </c>
      <c r="AW309">
        <f t="shared" si="205"/>
        <v>-0.24378820573426482</v>
      </c>
      <c r="AX309">
        <f t="shared" si="206"/>
        <v>-0.44547405236956927</v>
      </c>
      <c r="AY309">
        <f t="shared" si="207"/>
        <v>-0.21345863362013828</v>
      </c>
      <c r="AZ309">
        <f t="shared" si="208"/>
        <v>0</v>
      </c>
      <c r="BA309">
        <f t="shared" si="209"/>
        <v>-0.66092518256961597</v>
      </c>
      <c r="BB309">
        <f t="shared" si="210"/>
        <v>-0.75326356299943764</v>
      </c>
      <c r="BC309">
        <f t="shared" si="211"/>
        <v>0.11469525395360528</v>
      </c>
      <c r="BD309">
        <f t="shared" si="212"/>
        <v>-47.083378038061824</v>
      </c>
      <c r="BE309">
        <f t="shared" si="213"/>
        <v>2.240876789160767</v>
      </c>
      <c r="BF309">
        <f t="shared" si="214"/>
        <v>31.178785849011245</v>
      </c>
      <c r="BG309">
        <f t="shared" si="215"/>
        <v>3.7536077766432738</v>
      </c>
      <c r="BH309">
        <f t="shared" si="216"/>
        <v>0</v>
      </c>
      <c r="BI309">
        <f t="shared" si="217"/>
        <v>26.981851107847106</v>
      </c>
      <c r="BJ309">
        <f t="shared" si="218"/>
        <v>56.482445552326595</v>
      </c>
      <c r="BK309">
        <f t="shared" si="219"/>
        <v>-0.71146589688618933</v>
      </c>
    </row>
    <row r="310" spans="2:63" x14ac:dyDescent="0.25">
      <c r="B310">
        <v>300</v>
      </c>
      <c r="C310">
        <f>'Исходные данные'!A303/9.81</f>
        <v>-0.82711009174311934</v>
      </c>
      <c r="D310">
        <f>'Исходные данные'!B303/9.81</f>
        <v>-1.0006340468909277E-2</v>
      </c>
      <c r="E310">
        <f>'Исходные данные'!C303/9.81</f>
        <v>-0.17328032619775738</v>
      </c>
      <c r="F310">
        <f>'Исходные данные'!D303</f>
        <v>3.8091199999999999E-2</v>
      </c>
      <c r="G310">
        <f>'Исходные данные'!E303</f>
        <v>-0.777308</v>
      </c>
      <c r="H310">
        <f>'Исходные данные'!F303</f>
        <v>-1.02887E-2</v>
      </c>
      <c r="I310">
        <f>'Исходные данные'!G303</f>
        <v>5.9748000000000001</v>
      </c>
      <c r="J310">
        <f>'Исходные данные'!H303</f>
        <v>59.952500000000001</v>
      </c>
      <c r="K310">
        <f>'Исходные данные'!I303</f>
        <v>-16.9939</v>
      </c>
      <c r="L310">
        <f>'Исходные данные'!J303</f>
        <v>21258337</v>
      </c>
      <c r="M310">
        <f t="shared" si="220"/>
        <v>6.2192999999999998E-2</v>
      </c>
      <c r="O310">
        <f t="shared" si="225"/>
        <v>0.48812268025783595</v>
      </c>
      <c r="P310">
        <f t="shared" si="226"/>
        <v>0.2671977239441774</v>
      </c>
      <c r="Q310">
        <f t="shared" si="227"/>
        <v>0.70857171192199897</v>
      </c>
      <c r="R310">
        <f t="shared" si="228"/>
        <v>-0.19915350945552443</v>
      </c>
      <c r="S310">
        <f t="shared" si="229"/>
        <v>0.57332148272562544</v>
      </c>
      <c r="T310">
        <f t="shared" si="230"/>
        <v>-0.31383543823792426</v>
      </c>
      <c r="U310">
        <f t="shared" si="231"/>
        <v>-0.83224853285237954</v>
      </c>
      <c r="V310">
        <f t="shared" si="232"/>
        <v>0.23391452589488682</v>
      </c>
      <c r="W310">
        <f t="shared" si="233"/>
        <v>0.26793416730832442</v>
      </c>
      <c r="X310">
        <f t="shared" si="234"/>
        <v>-6.8989554317360827E-2</v>
      </c>
      <c r="Y310">
        <f>($O309*$G310-$QP309*$H310+$R309*$F310)/2</f>
        <v>-0.18402392394029932</v>
      </c>
      <c r="Z310">
        <f t="shared" si="235"/>
        <v>-0.11857970864411713</v>
      </c>
      <c r="AA310">
        <f t="shared" si="236"/>
        <v>0.5621835093341393</v>
      </c>
      <c r="AB310">
        <f t="shared" si="237"/>
        <v>0.33868294069543647</v>
      </c>
      <c r="AC310">
        <f t="shared" si="238"/>
        <v>0.86167479400671243</v>
      </c>
      <c r="AD310">
        <f t="shared" si="239"/>
        <v>-0.20780118665443051</v>
      </c>
      <c r="AE310">
        <f t="shared" si="240"/>
        <v>-0.10850502840144884</v>
      </c>
      <c r="AF310">
        <f t="shared" si="241"/>
        <v>-8.2184015900776897E-2</v>
      </c>
      <c r="AG310">
        <f t="shared" si="242"/>
        <v>-0.17352116923519489</v>
      </c>
      <c r="AH310">
        <f t="shared" si="243"/>
        <v>1.8677599721433385E-2</v>
      </c>
      <c r="AI310">
        <f t="shared" si="244"/>
        <v>0.22132781696407167</v>
      </c>
      <c r="AJ310">
        <f t="shared" si="221"/>
        <v>0.19358275867926925</v>
      </c>
      <c r="AK310">
        <f t="shared" si="222"/>
        <v>-0.52850553004749345</v>
      </c>
      <c r="AL310">
        <f t="shared" si="223"/>
        <v>0.20613766451181192</v>
      </c>
      <c r="AM310">
        <f t="shared" si="224"/>
        <v>0.49881108499647919</v>
      </c>
      <c r="AN310">
        <f>$AJ310*$S310-$AK310*$T310-$AL310*$U310-$AM310*$V310</f>
        <v>0</v>
      </c>
      <c r="AO310">
        <f>$AJ310*$T310+$AK310*$S310+$AL310*$V310-$AM310*$U310</f>
        <v>9.9596683701246747E-2</v>
      </c>
      <c r="AP310">
        <f>$AJ310*$U310-$AK310*$V310+$AL310*$S310+$AM310*$T310</f>
        <v>-7.5845290396747769E-2</v>
      </c>
      <c r="AQ310">
        <f>$AJ310*$V310+$AK310*$U310-$AL310*$T310+$AM310*$S310</f>
        <v>0.8358021863338474</v>
      </c>
      <c r="AR310">
        <f t="shared" si="200"/>
        <v>0</v>
      </c>
      <c r="AS310">
        <f t="shared" si="201"/>
        <v>9.9596683701246747E-2</v>
      </c>
      <c r="AT310">
        <f t="shared" si="202"/>
        <v>-7.5845290396747769E-2</v>
      </c>
      <c r="AU310">
        <f t="shared" si="203"/>
        <v>-0.1641978136661526</v>
      </c>
      <c r="AV310">
        <f t="shared" si="204"/>
        <v>0.53855154759562762</v>
      </c>
      <c r="AW310">
        <f t="shared" si="205"/>
        <v>-0.14350071926206937</v>
      </c>
      <c r="AX310">
        <f t="shared" si="206"/>
        <v>-0.38425854328288578</v>
      </c>
      <c r="AY310">
        <f t="shared" si="207"/>
        <v>-0.23970742301713271</v>
      </c>
      <c r="AZ310">
        <f t="shared" si="208"/>
        <v>0</v>
      </c>
      <c r="BA310">
        <f t="shared" si="209"/>
        <v>-0.54066841218581896</v>
      </c>
      <c r="BB310">
        <f t="shared" si="210"/>
        <v>-0.55971682627354502</v>
      </c>
      <c r="BC310">
        <f t="shared" si="211"/>
        <v>-1.2620070517464874E-2</v>
      </c>
      <c r="BD310">
        <f t="shared" si="212"/>
        <v>-47.461493344361543</v>
      </c>
      <c r="BE310">
        <f t="shared" si="213"/>
        <v>2.8147893504055883</v>
      </c>
      <c r="BF310">
        <f t="shared" si="214"/>
        <v>32.615004000798002</v>
      </c>
      <c r="BG310">
        <f t="shared" si="215"/>
        <v>3.4904892643380974</v>
      </c>
      <c r="BH310">
        <f t="shared" si="216"/>
        <v>0</v>
      </c>
      <c r="BI310">
        <f t="shared" si="217"/>
        <v>27.042955534177725</v>
      </c>
      <c r="BJ310">
        <f t="shared" si="218"/>
        <v>56.444781311335177</v>
      </c>
      <c r="BK310">
        <f t="shared" si="219"/>
        <v>-1.2076204668829202</v>
      </c>
    </row>
    <row r="311" spans="2:63" x14ac:dyDescent="0.25">
      <c r="B311">
        <v>301</v>
      </c>
      <c r="C311">
        <f>'Исходные данные'!A304/9.81</f>
        <v>-0.98769928644240568</v>
      </c>
      <c r="D311">
        <f>'Исходные данные'!B304/9.81</f>
        <v>-2.1232925586136594E-2</v>
      </c>
      <c r="E311">
        <f>'Исходные данные'!C304/9.81</f>
        <v>-0.18279918450560653</v>
      </c>
      <c r="F311">
        <f>'Исходные данные'!D304</f>
        <v>-8.0218100000000001E-2</v>
      </c>
      <c r="G311">
        <f>'Исходные данные'!E304</f>
        <v>-0.50924700000000001</v>
      </c>
      <c r="H311">
        <f>'Исходные данные'!F304</f>
        <v>-2.5876699999999999E-2</v>
      </c>
      <c r="I311">
        <f>'Исходные данные'!G304</f>
        <v>4.8884800000000004</v>
      </c>
      <c r="J311">
        <f>'Исходные данные'!H304</f>
        <v>62.503700000000002</v>
      </c>
      <c r="K311">
        <f>'Исходные данные'!I304</f>
        <v>-10.336499999999999</v>
      </c>
      <c r="L311">
        <f>'Исходные данные'!J304</f>
        <v>21316962</v>
      </c>
      <c r="M311">
        <f t="shared" si="220"/>
        <v>5.8624999999999997E-2</v>
      </c>
      <c r="O311">
        <f t="shared" si="225"/>
        <v>0.50965965384782064</v>
      </c>
      <c r="P311">
        <f t="shared" si="226"/>
        <v>0.26782736206864449</v>
      </c>
      <c r="Q311">
        <f t="shared" si="227"/>
        <v>0.71461136930103319</v>
      </c>
      <c r="R311">
        <f t="shared" si="228"/>
        <v>-0.20592187328020653</v>
      </c>
      <c r="S311">
        <f t="shared" si="229"/>
        <v>0.57617458093321539</v>
      </c>
      <c r="T311">
        <f t="shared" si="230"/>
        <v>-0.3027811146856581</v>
      </c>
      <c r="U311">
        <f t="shared" si="231"/>
        <v>-0.80787424142479958</v>
      </c>
      <c r="V311">
        <f t="shared" si="232"/>
        <v>0.23279643218066559</v>
      </c>
      <c r="W311">
        <f t="shared" si="233"/>
        <v>0.18855933835107044</v>
      </c>
      <c r="X311">
        <f t="shared" si="234"/>
        <v>-7.9455049412390275E-2</v>
      </c>
      <c r="Y311">
        <f>($O310*$G311-$QP310*$H311+$R310*$F311)/2</f>
        <v>-0.116299647208204</v>
      </c>
      <c r="Z311">
        <f t="shared" si="235"/>
        <v>-4.5930183520749172E-2</v>
      </c>
      <c r="AA311">
        <f t="shared" si="236"/>
        <v>0.61565122012592499</v>
      </c>
      <c r="AB311">
        <f t="shared" si="237"/>
        <v>0.32129178718647</v>
      </c>
      <c r="AC311">
        <f t="shared" si="238"/>
        <v>0.84461724728903143</v>
      </c>
      <c r="AD311">
        <f t="shared" si="239"/>
        <v>-0.24713179775085248</v>
      </c>
      <c r="AE311">
        <f t="shared" si="240"/>
        <v>-0.26867285519513401</v>
      </c>
      <c r="AF311">
        <f t="shared" si="241"/>
        <v>-0.11396356012109883</v>
      </c>
      <c r="AG311">
        <f t="shared" si="242"/>
        <v>-0.28661617596672107</v>
      </c>
      <c r="AH311">
        <f t="shared" si="243"/>
        <v>0.10107905036013509</v>
      </c>
      <c r="AI311">
        <f t="shared" si="244"/>
        <v>0.42135329938387084</v>
      </c>
      <c r="AJ311">
        <f t="shared" si="221"/>
        <v>0.24206383392483938</v>
      </c>
      <c r="AK311">
        <f t="shared" si="222"/>
        <v>-0.63839317579255606</v>
      </c>
      <c r="AL311">
        <f t="shared" si="223"/>
        <v>0.24152594517177262</v>
      </c>
      <c r="AM311">
        <f t="shared" si="224"/>
        <v>0.60696901199473474</v>
      </c>
      <c r="AN311">
        <f>$AJ311*$S311-$AK311*$T311-$AL311*$U311-$AM311*$V311</f>
        <v>0</v>
      </c>
      <c r="AO311">
        <f>$AJ311*$T311+$AK311*$S311+$AL311*$V311-$AM311*$U311</f>
        <v>0.10546273045491078</v>
      </c>
      <c r="AP311">
        <f>$AJ311*$U311-$AK311*$V311+$AL311*$S311+$AM311*$T311</f>
        <v>-9.1559126342990294E-2</v>
      </c>
      <c r="AQ311">
        <f>$AJ311*$V311+$AK311*$U311-$AL311*$T311+$AM311*$S311</f>
        <v>0.9949426105519863</v>
      </c>
      <c r="AR311">
        <f t="shared" si="200"/>
        <v>0</v>
      </c>
      <c r="AS311">
        <f t="shared" si="201"/>
        <v>0.10546273045491078</v>
      </c>
      <c r="AT311">
        <f t="shared" si="202"/>
        <v>-9.1559126342990294E-2</v>
      </c>
      <c r="AU311">
        <f t="shared" si="203"/>
        <v>-5.0573894480137049E-3</v>
      </c>
      <c r="AV311">
        <f t="shared" si="204"/>
        <v>0.38006971955729207</v>
      </c>
      <c r="AW311">
        <f t="shared" si="205"/>
        <v>-0.16424080930064724</v>
      </c>
      <c r="AX311">
        <f t="shared" si="206"/>
        <v>-0.23609350002002052</v>
      </c>
      <c r="AY311">
        <f t="shared" si="207"/>
        <v>-9.2253824332367701E-2</v>
      </c>
      <c r="AZ311">
        <f t="shared" si="208"/>
        <v>-3.8163916471489756E-17</v>
      </c>
      <c r="BA311">
        <f t="shared" si="209"/>
        <v>-0.33920052563350989</v>
      </c>
      <c r="BB311">
        <f t="shared" si="210"/>
        <v>-0.3769122196219501</v>
      </c>
      <c r="BC311">
        <f t="shared" si="211"/>
        <v>9.6525832237310621E-2</v>
      </c>
      <c r="BD311">
        <f t="shared" si="212"/>
        <v>-48.103634789467172</v>
      </c>
      <c r="BE311">
        <f t="shared" si="213"/>
        <v>7.9757595968059096</v>
      </c>
      <c r="BF311">
        <f t="shared" si="214"/>
        <v>33.617366675137745</v>
      </c>
      <c r="BG311">
        <f t="shared" si="215"/>
        <v>7.9787406919312236</v>
      </c>
      <c r="BH311">
        <f t="shared" si="216"/>
        <v>0</v>
      </c>
      <c r="BI311">
        <f t="shared" si="217"/>
        <v>33.432124210600783</v>
      </c>
      <c r="BJ311">
        <f t="shared" si="218"/>
        <v>53.958619242884254</v>
      </c>
      <c r="BK311">
        <f t="shared" si="219"/>
        <v>-2.8659139587228717</v>
      </c>
    </row>
    <row r="312" spans="2:63" x14ac:dyDescent="0.25">
      <c r="B312">
        <v>302</v>
      </c>
      <c r="C312">
        <f>'Исходные данные'!A305/9.81</f>
        <v>-0.9815973496432211</v>
      </c>
      <c r="D312">
        <f>'Исходные данные'!B305/9.81</f>
        <v>-2.3673598369011211E-2</v>
      </c>
      <c r="E312">
        <f>'Исходные данные'!C305/9.81</f>
        <v>-0.15033944954128439</v>
      </c>
      <c r="F312">
        <f>'Исходные данные'!D305</f>
        <v>-7.2091000000000002E-2</v>
      </c>
      <c r="G312">
        <f>'Исходные данные'!E305</f>
        <v>-0.35190100000000002</v>
      </c>
      <c r="H312">
        <f>'Исходные данные'!F305</f>
        <v>3.04801E-2</v>
      </c>
      <c r="I312">
        <f>'Исходные данные'!G305</f>
        <v>4.8884800000000004</v>
      </c>
      <c r="J312">
        <f>'Исходные данные'!H305</f>
        <v>62.503700000000002</v>
      </c>
      <c r="K312">
        <f>'Исходные данные'!I305</f>
        <v>-10.336499999999999</v>
      </c>
      <c r="L312">
        <f>'Исходные данные'!J305</f>
        <v>21375864</v>
      </c>
      <c r="M312">
        <f t="shared" si="220"/>
        <v>5.8902000000000003E-2</v>
      </c>
      <c r="O312">
        <f t="shared" si="225"/>
        <v>0.53195701773032722</v>
      </c>
      <c r="P312">
        <f t="shared" si="226"/>
        <v>0.26848439459700635</v>
      </c>
      <c r="Q312">
        <f t="shared" si="227"/>
        <v>0.71791746785781807</v>
      </c>
      <c r="R312">
        <f t="shared" si="228"/>
        <v>-0.2125073972517714</v>
      </c>
      <c r="S312">
        <f t="shared" si="229"/>
        <v>0.58097566382093835</v>
      </c>
      <c r="T312">
        <f t="shared" si="230"/>
        <v>-0.29322462939220628</v>
      </c>
      <c r="U312">
        <f t="shared" si="231"/>
        <v>-0.78407195234857463</v>
      </c>
      <c r="V312">
        <f t="shared" si="232"/>
        <v>0.23208947728892629</v>
      </c>
      <c r="W312">
        <f t="shared" si="233"/>
        <v>0.1385284585585308</v>
      </c>
      <c r="X312">
        <f t="shared" si="234"/>
        <v>-4.3712280618644392E-2</v>
      </c>
      <c r="Y312">
        <f>($O311*$G312-$QP311*$H312+$R311*$F312)/2</f>
        <v>-8.2252314041029284E-2</v>
      </c>
      <c r="Z312">
        <f t="shared" si="235"/>
        <v>-1.3598595549895169E-2</v>
      </c>
      <c r="AA312">
        <f t="shared" si="236"/>
        <v>0.67490548618596835</v>
      </c>
      <c r="AB312">
        <f t="shared" si="237"/>
        <v>0.30116121333077039</v>
      </c>
      <c r="AC312">
        <f t="shared" si="238"/>
        <v>0.80033236970416133</v>
      </c>
      <c r="AD312">
        <f t="shared" si="239"/>
        <v>-0.27099551882734146</v>
      </c>
      <c r="AE312">
        <f t="shared" si="240"/>
        <v>-0.20293540287193371</v>
      </c>
      <c r="AF312">
        <f t="shared" si="241"/>
        <v>-4.0936696795535424E-2</v>
      </c>
      <c r="AG312">
        <f t="shared" si="242"/>
        <v>-0.10527240236713736</v>
      </c>
      <c r="AH312">
        <f t="shared" si="243"/>
        <v>7.9915761194085125E-2</v>
      </c>
      <c r="AI312">
        <f t="shared" si="244"/>
        <v>0.2456163644196008</v>
      </c>
      <c r="AJ312">
        <f t="shared" si="221"/>
        <v>0.24859101482686735</v>
      </c>
      <c r="AK312">
        <f t="shared" si="222"/>
        <v>-0.63512973043500065</v>
      </c>
      <c r="AL312">
        <f t="shared" si="223"/>
        <v>0.23636715722873211</v>
      </c>
      <c r="AM312">
        <f t="shared" si="224"/>
        <v>0.61837576676056927</v>
      </c>
      <c r="AN312">
        <f>$AJ312*$S312-$AK312*$T312-$AL312*$U312-$AM312*$V312</f>
        <v>0</v>
      </c>
      <c r="AO312">
        <f>$AJ312*$T312+$AK312*$S312+$AL312*$V312-$AM312*$U312</f>
        <v>9.7821499753763586E-2</v>
      </c>
      <c r="AP312">
        <f>$AJ312*$U312-$AK312*$V312+$AL312*$S312+$AM312*$T312</f>
        <v>-9.1505754141357976E-2</v>
      </c>
      <c r="AQ312">
        <f>$AJ312*$V312+$AK312*$U312-$AL312*$T312+$AM312*$S312</f>
        <v>0.98425271009007409</v>
      </c>
      <c r="AR312">
        <f t="shared" si="200"/>
        <v>0</v>
      </c>
      <c r="AS312">
        <f t="shared" si="201"/>
        <v>9.7821499753763586E-2</v>
      </c>
      <c r="AT312">
        <f t="shared" si="202"/>
        <v>-9.1505754141357976E-2</v>
      </c>
      <c r="AU312">
        <f t="shared" si="203"/>
        <v>-1.574728990992591E-2</v>
      </c>
      <c r="AV312">
        <f t="shared" si="204"/>
        <v>0.27846843006650052</v>
      </c>
      <c r="AW312">
        <f t="shared" si="205"/>
        <v>-9.1248682753439558E-2</v>
      </c>
      <c r="AX312">
        <f t="shared" si="206"/>
        <v>-0.18005976691679865</v>
      </c>
      <c r="AY312">
        <f t="shared" si="207"/>
        <v>-2.6510435671621022E-2</v>
      </c>
      <c r="AZ312">
        <f t="shared" si="208"/>
        <v>-8.6736173798840355E-18</v>
      </c>
      <c r="BA312">
        <f t="shared" si="209"/>
        <v>-0.19724313247828978</v>
      </c>
      <c r="BB312">
        <f t="shared" si="210"/>
        <v>-0.29399825648322825</v>
      </c>
      <c r="BC312">
        <f t="shared" si="211"/>
        <v>6.7975248826199472E-2</v>
      </c>
      <c r="BD312">
        <f t="shared" si="212"/>
        <v>-48.381561340737214</v>
      </c>
      <c r="BE312">
        <f t="shared" si="213"/>
        <v>8.462205941127559</v>
      </c>
      <c r="BF312">
        <f t="shared" si="214"/>
        <v>34.985632632545673</v>
      </c>
      <c r="BG312">
        <f t="shared" si="215"/>
        <v>7.7731691575297912</v>
      </c>
      <c r="BH312">
        <f t="shared" si="216"/>
        <v>0</v>
      </c>
      <c r="BI312">
        <f t="shared" si="217"/>
        <v>33.31752221518007</v>
      </c>
      <c r="BJ312">
        <f t="shared" si="218"/>
        <v>54.017152801985709</v>
      </c>
      <c r="BK312">
        <f t="shared" si="219"/>
        <v>-3.0891583414110189</v>
      </c>
    </row>
    <row r="313" spans="2:63" x14ac:dyDescent="0.25">
      <c r="B313">
        <v>303</v>
      </c>
      <c r="C313">
        <f>'Исходные данные'!A306/9.81</f>
        <v>-0.98599082568807339</v>
      </c>
      <c r="D313">
        <f>'Исходные данные'!B306/9.81</f>
        <v>-2.1477064220183483E-2</v>
      </c>
      <c r="E313">
        <f>'Исходные данные'!C306/9.81</f>
        <v>-0.11690316004077471</v>
      </c>
      <c r="F313">
        <f>'Исходные данные'!D306</f>
        <v>-4.4378800000000003E-2</v>
      </c>
      <c r="G313">
        <f>'Исходные данные'!E306</f>
        <v>-0.188693</v>
      </c>
      <c r="H313">
        <f>'Исходные данные'!F306</f>
        <v>1.316E-2</v>
      </c>
      <c r="I313">
        <f>'Исходные данные'!G306</f>
        <v>4.8884800000000004</v>
      </c>
      <c r="J313">
        <f>'Исходные данные'!H306</f>
        <v>62.503700000000002</v>
      </c>
      <c r="K313">
        <f>'Исходные данные'!I306</f>
        <v>-10.336499999999999</v>
      </c>
      <c r="L313">
        <f>'Исходные данные'!J306</f>
        <v>21433861</v>
      </c>
      <c r="M313">
        <f t="shared" si="220"/>
        <v>5.7997E-2</v>
      </c>
      <c r="O313">
        <f t="shared" si="225"/>
        <v>0.55183042391424619</v>
      </c>
      <c r="P313">
        <f t="shared" si="226"/>
        <v>0.26513666603087205</v>
      </c>
      <c r="Q313">
        <f t="shared" si="227"/>
        <v>0.71025856293242484</v>
      </c>
      <c r="R313">
        <f t="shared" si="228"/>
        <v>-0.21910614859807973</v>
      </c>
      <c r="S313">
        <f t="shared" si="229"/>
        <v>0.59510079867998966</v>
      </c>
      <c r="T313">
        <f t="shared" si="230"/>
        <v>-0.28592668123503273</v>
      </c>
      <c r="U313">
        <f t="shared" si="231"/>
        <v>-0.7659516760099313</v>
      </c>
      <c r="V313">
        <f t="shared" si="232"/>
        <v>0.23628679821878804</v>
      </c>
      <c r="W313">
        <f t="shared" si="233"/>
        <v>7.5088806680635098E-2</v>
      </c>
      <c r="X313">
        <f t="shared" si="234"/>
        <v>-2.7129239265535128E-2</v>
      </c>
      <c r="Y313">
        <f>($O312*$G313-$QP312*$H313+$R312*$F313)/2</f>
        <v>-4.5472871132715864E-2</v>
      </c>
      <c r="Z313">
        <f t="shared" si="235"/>
        <v>-5.9001278968966349E-3</v>
      </c>
      <c r="AA313">
        <f t="shared" si="236"/>
        <v>0.70873950617207448</v>
      </c>
      <c r="AB313">
        <f t="shared" si="237"/>
        <v>0.24719637925786672</v>
      </c>
      <c r="AC313">
        <f t="shared" si="238"/>
        <v>0.65948445754729879</v>
      </c>
      <c r="AD313">
        <f t="shared" si="239"/>
        <v>-0.28236693839909655</v>
      </c>
      <c r="AE313">
        <f t="shared" si="240"/>
        <v>-0.15411120737574596</v>
      </c>
      <c r="AF313">
        <f t="shared" si="241"/>
        <v>1.8557956590984755E-2</v>
      </c>
      <c r="AG313">
        <f t="shared" si="242"/>
        <v>5.0939331428864323E-2</v>
      </c>
      <c r="AH313">
        <f t="shared" si="243"/>
        <v>6.090047904534112E-2</v>
      </c>
      <c r="AI313">
        <f t="shared" si="244"/>
        <v>0.17435121400786049</v>
      </c>
      <c r="AJ313">
        <f t="shared" si="221"/>
        <v>0.25106238787351831</v>
      </c>
      <c r="AK313">
        <f t="shared" si="222"/>
        <v>-0.63183696259230515</v>
      </c>
      <c r="AL313">
        <f t="shared" si="223"/>
        <v>0.23518026901818145</v>
      </c>
      <c r="AM313">
        <f t="shared" si="224"/>
        <v>0.6301033493520799</v>
      </c>
      <c r="AN313">
        <f>$AJ313*$S313-$AK313*$T313-$AL313*$U313-$AM313*$V313</f>
        <v>0</v>
      </c>
      <c r="AO313">
        <f>$AJ313*$T313+$AK313*$S313+$AL313*$V313-$AM313*$U313</f>
        <v>9.0406592844399059E-2</v>
      </c>
      <c r="AP313">
        <f>$AJ313*$U313-$AK313*$V313+$AL313*$S313+$AM313*$T313</f>
        <v>-8.3214317476380889E-2</v>
      </c>
      <c r="AQ313">
        <f>$AJ313*$V313+$AK313*$U313-$AL313*$T313+$AM313*$S313</f>
        <v>0.98549862850908776</v>
      </c>
      <c r="AR313">
        <f t="shared" si="200"/>
        <v>0</v>
      </c>
      <c r="AS313">
        <f t="shared" si="201"/>
        <v>9.0406592844399059E-2</v>
      </c>
      <c r="AT313">
        <f t="shared" si="202"/>
        <v>-8.3214317476380889E-2</v>
      </c>
      <c r="AU313">
        <f t="shared" si="203"/>
        <v>-1.450137149091224E-2</v>
      </c>
      <c r="AV313">
        <f t="shared" si="204"/>
        <v>0.14867070300540966</v>
      </c>
      <c r="AW313">
        <f t="shared" si="205"/>
        <v>-5.6486365826032295E-2</v>
      </c>
      <c r="AX313">
        <f t="shared" si="206"/>
        <v>-9.7892068757212666E-2</v>
      </c>
      <c r="AY313">
        <f t="shared" si="207"/>
        <v>-1.1246921831986362E-2</v>
      </c>
      <c r="AZ313">
        <f t="shared" si="208"/>
        <v>9.9746599868666408E-18</v>
      </c>
      <c r="BA313">
        <f t="shared" si="209"/>
        <v>-0.10786920424963577</v>
      </c>
      <c r="BB313">
        <f t="shared" si="210"/>
        <v>-0.15556744488484395</v>
      </c>
      <c r="BC313">
        <f t="shared" si="211"/>
        <v>4.371174447435619E-2</v>
      </c>
      <c r="BD313">
        <f t="shared" si="212"/>
        <v>-47.954694134102056</v>
      </c>
      <c r="BE313">
        <f t="shared" si="213"/>
        <v>9.0509693350751022</v>
      </c>
      <c r="BF313">
        <f t="shared" si="214"/>
        <v>36.160932390338239</v>
      </c>
      <c r="BG313">
        <f t="shared" si="215"/>
        <v>7.3959426760803133</v>
      </c>
      <c r="BH313">
        <f t="shared" si="216"/>
        <v>0</v>
      </c>
      <c r="BI313">
        <f t="shared" si="217"/>
        <v>33.307051247072359</v>
      </c>
      <c r="BJ313">
        <f t="shared" si="218"/>
        <v>53.997056182124965</v>
      </c>
      <c r="BK313">
        <f t="shared" si="219"/>
        <v>-3.5229594859629119</v>
      </c>
    </row>
    <row r="314" spans="2:63" x14ac:dyDescent="0.25">
      <c r="B314">
        <v>304</v>
      </c>
      <c r="C314">
        <f>'Исходные данные'!A307/9.81</f>
        <v>-1.0013669724770642</v>
      </c>
      <c r="D314">
        <f>'Исходные данные'!B307/9.81</f>
        <v>-1.9524566768603464E-3</v>
      </c>
      <c r="E314">
        <f>'Исходные данные'!C307/9.81</f>
        <v>-0.10323649337410805</v>
      </c>
      <c r="F314">
        <f>'Исходные данные'!D307</f>
        <v>1.27773E-2</v>
      </c>
      <c r="G314">
        <f>'Исходные данные'!E307</f>
        <v>-7.0783600000000002E-2</v>
      </c>
      <c r="H314">
        <f>'Исходные данные'!F307</f>
        <v>1.7023699999999999E-2</v>
      </c>
      <c r="I314">
        <f>'Исходные данные'!G307</f>
        <v>6.69902</v>
      </c>
      <c r="J314">
        <f>'Исходные данные'!H307</f>
        <v>63.232599999999998</v>
      </c>
      <c r="K314">
        <f>'Исходные данные'!I307</f>
        <v>-8.9349600000000002</v>
      </c>
      <c r="L314">
        <f>'Исходные данные'!J307</f>
        <v>21503585</v>
      </c>
      <c r="M314">
        <f t="shared" si="220"/>
        <v>6.9723999999999994E-2</v>
      </c>
      <c r="O314">
        <f t="shared" si="225"/>
        <v>0.57077261473605234</v>
      </c>
      <c r="P314">
        <f t="shared" si="226"/>
        <v>0.26680609740924532</v>
      </c>
      <c r="Q314">
        <f t="shared" si="227"/>
        <v>0.70586266600843883</v>
      </c>
      <c r="R314">
        <f t="shared" si="228"/>
        <v>-0.22310048235774591</v>
      </c>
      <c r="S314">
        <f t="shared" si="229"/>
        <v>0.60400317850503016</v>
      </c>
      <c r="T314">
        <f t="shared" si="230"/>
        <v>-0.28233963354080988</v>
      </c>
      <c r="U314">
        <f t="shared" si="231"/>
        <v>-0.74695821567103293</v>
      </c>
      <c r="V314">
        <f t="shared" si="232"/>
        <v>0.23608946363412897</v>
      </c>
      <c r="W314">
        <f t="shared" si="233"/>
        <v>2.5308462317098226E-2</v>
      </c>
      <c r="X314">
        <f t="shared" si="234"/>
        <v>1.8165047966825906E-3</v>
      </c>
      <c r="Y314">
        <f>($O313*$G314-$QP313*$H314+$R313*$F314)/2</f>
        <v>-2.0930064493329341E-2</v>
      </c>
      <c r="Z314">
        <f t="shared" si="235"/>
        <v>-9.2241594311151774E-3</v>
      </c>
      <c r="AA314">
        <f t="shared" si="236"/>
        <v>0.74445707108760817</v>
      </c>
      <c r="AB314">
        <f t="shared" si="237"/>
        <v>0.28240529109941997</v>
      </c>
      <c r="AC314">
        <f t="shared" si="238"/>
        <v>0.67617068947954551</v>
      </c>
      <c r="AD314">
        <f t="shared" si="239"/>
        <v>-0.25698472130682254</v>
      </c>
      <c r="AE314">
        <f t="shared" si="240"/>
        <v>-0.1527330545612855</v>
      </c>
      <c r="AF314">
        <f t="shared" si="241"/>
        <v>-1.3692237774450777E-2</v>
      </c>
      <c r="AG314">
        <f t="shared" si="242"/>
        <v>2.7028166208339574E-2</v>
      </c>
      <c r="AH314">
        <f t="shared" si="243"/>
        <v>3.0033799565754363E-2</v>
      </c>
      <c r="AI314">
        <f t="shared" si="244"/>
        <v>0.15857936251553745</v>
      </c>
      <c r="AJ314">
        <f t="shared" si="221"/>
        <v>0.24551686880762555</v>
      </c>
      <c r="AK314">
        <f t="shared" si="222"/>
        <v>-0.64485922565985909</v>
      </c>
      <c r="AL314">
        <f t="shared" si="223"/>
        <v>0.24983517168149941</v>
      </c>
      <c r="AM314">
        <f t="shared" si="224"/>
        <v>0.64738207023982497</v>
      </c>
      <c r="AN314">
        <f>$AJ314*$S314-$AK314*$T314-$AL314*$U314-$AM314*$V314</f>
        <v>0</v>
      </c>
      <c r="AO314">
        <f>$AJ314*$T314+$AK314*$S314+$AL314*$V314-$AM314*$U314</f>
        <v>8.3734642968905149E-2</v>
      </c>
      <c r="AP314">
        <f>$AJ314*$U314-$AK314*$V314+$AL314*$S314+$AM314*$T314</f>
        <v>-6.3026752210554676E-2</v>
      </c>
      <c r="AQ314">
        <f>$AJ314*$V314+$AK314*$U314-$AL314*$T314+$AM314*$S314</f>
        <v>1.0012060413779964</v>
      </c>
      <c r="AR314">
        <f t="shared" si="200"/>
        <v>0</v>
      </c>
      <c r="AS314">
        <f t="shared" si="201"/>
        <v>8.3734642968905149E-2</v>
      </c>
      <c r="AT314">
        <f t="shared" si="202"/>
        <v>-6.3026752210554676E-2</v>
      </c>
      <c r="AU314">
        <f t="shared" si="203"/>
        <v>1.206041377996403E-3</v>
      </c>
      <c r="AV314">
        <f t="shared" si="204"/>
        <v>5.0352434738761345E-2</v>
      </c>
      <c r="AW314">
        <f t="shared" si="205"/>
        <v>3.5174718945770768E-3</v>
      </c>
      <c r="AX314">
        <f t="shared" si="206"/>
        <v>-4.7793989206126229E-2</v>
      </c>
      <c r="AY314">
        <f t="shared" si="207"/>
        <v>-1.8187853357484553E-2</v>
      </c>
      <c r="AZ314">
        <f t="shared" si="208"/>
        <v>0</v>
      </c>
      <c r="BA314">
        <f t="shared" si="209"/>
        <v>-3.6961147534805519E-2</v>
      </c>
      <c r="BB314">
        <f t="shared" si="210"/>
        <v>-6.2174172402185306E-2</v>
      </c>
      <c r="BC314">
        <f t="shared" si="211"/>
        <v>-1.5219383855914807E-2</v>
      </c>
      <c r="BD314">
        <f t="shared" si="212"/>
        <v>-48.41426488315885</v>
      </c>
      <c r="BE314">
        <f t="shared" si="213"/>
        <v>11.623986036024753</v>
      </c>
      <c r="BF314">
        <f t="shared" si="214"/>
        <v>36.980783653342421</v>
      </c>
      <c r="BG314">
        <f t="shared" si="215"/>
        <v>7.0424246364339567</v>
      </c>
      <c r="BH314">
        <f t="shared" si="216"/>
        <v>0</v>
      </c>
      <c r="BI314">
        <f t="shared" si="217"/>
        <v>34.681360635831609</v>
      </c>
      <c r="BJ314">
        <f t="shared" si="218"/>
        <v>53.767287560749544</v>
      </c>
      <c r="BK314">
        <f t="shared" si="219"/>
        <v>-5.4179419274347556</v>
      </c>
    </row>
    <row r="315" spans="2:63" x14ac:dyDescent="0.25">
      <c r="B315">
        <v>305</v>
      </c>
      <c r="C315">
        <f>'Исходные данные'!A308/9.81</f>
        <v>-1.0130815494393477</v>
      </c>
      <c r="D315">
        <f>'Исходные данные'!B308/9.81</f>
        <v>-1.1226605504587156E-2</v>
      </c>
      <c r="E315">
        <f>'Исходные данные'!C308/9.81</f>
        <v>-8.5175942915392447E-2</v>
      </c>
      <c r="F315">
        <f>'Исходные данные'!D308</f>
        <v>1.9705299999999999E-2</v>
      </c>
      <c r="G315">
        <f>'Исходные данные'!E308</f>
        <v>0.155443</v>
      </c>
      <c r="H315">
        <f>'Исходные данные'!F308</f>
        <v>2.9014600000000002E-2</v>
      </c>
      <c r="I315">
        <f>'Исходные данные'!G308</f>
        <v>6.3369099999999996</v>
      </c>
      <c r="J315">
        <f>'Исходные данные'!H308</f>
        <v>62.503700000000002</v>
      </c>
      <c r="K315">
        <f>'Исходные данные'!I308</f>
        <v>-8.5845699999999994</v>
      </c>
      <c r="L315">
        <f>'Исходные данные'!J308</f>
        <v>21564240</v>
      </c>
      <c r="M315">
        <f t="shared" si="220"/>
        <v>6.0655000000000001E-2</v>
      </c>
      <c r="O315">
        <f t="shared" si="225"/>
        <v>0.58333124062444142</v>
      </c>
      <c r="P315">
        <f t="shared" si="226"/>
        <v>0.26627512187397295</v>
      </c>
      <c r="Q315">
        <f t="shared" si="227"/>
        <v>0.70187147624389967</v>
      </c>
      <c r="R315">
        <f t="shared" si="228"/>
        <v>-0.22793164472559191</v>
      </c>
      <c r="S315">
        <f t="shared" si="229"/>
        <v>0.61033605966337023</v>
      </c>
      <c r="T315">
        <f t="shared" si="230"/>
        <v>-0.2786021000640625</v>
      </c>
      <c r="U315">
        <f t="shared" si="231"/>
        <v>-0.73436401373299875</v>
      </c>
      <c r="V315">
        <f t="shared" si="232"/>
        <v>0.23848354455607412</v>
      </c>
      <c r="W315">
        <f t="shared" si="233"/>
        <v>-5.4252866664105552E-2</v>
      </c>
      <c r="X315">
        <f t="shared" si="234"/>
        <v>3.3203488396730943E-2</v>
      </c>
      <c r="Y315">
        <f>($O314*$G315-$QP314*$H315+$R314*$F315)/2</f>
        <v>4.2163172808706045E-2</v>
      </c>
      <c r="Z315">
        <f t="shared" si="235"/>
        <v>2.2062321857304945E-2</v>
      </c>
      <c r="AA315">
        <f t="shared" si="236"/>
        <v>0.74358561284076663</v>
      </c>
      <c r="AB315">
        <f t="shared" si="237"/>
        <v>0.24054302028710375</v>
      </c>
      <c r="AC315">
        <f t="shared" si="238"/>
        <v>0.63565788424124892</v>
      </c>
      <c r="AD315">
        <f t="shared" si="239"/>
        <v>-0.29031065333772255</v>
      </c>
      <c r="AE315">
        <f t="shared" si="240"/>
        <v>-0.12414751964412962</v>
      </c>
      <c r="AF315">
        <f t="shared" si="241"/>
        <v>1.8867191233848613E-2</v>
      </c>
      <c r="AG315">
        <f t="shared" si="242"/>
        <v>5.043457158397785E-2</v>
      </c>
      <c r="AH315">
        <f t="shared" si="243"/>
        <v>4.8283266383504386E-2</v>
      </c>
      <c r="AI315">
        <f t="shared" si="244"/>
        <v>0.14367845128050344</v>
      </c>
      <c r="AJ315">
        <f t="shared" si="221"/>
        <v>0.2582237544641896</v>
      </c>
      <c r="AK315">
        <f t="shared" si="222"/>
        <v>-0.65330358054002458</v>
      </c>
      <c r="AL315">
        <f t="shared" si="223"/>
        <v>0.24704474866839626</v>
      </c>
      <c r="AM315">
        <f t="shared" si="224"/>
        <v>0.65837788845929479</v>
      </c>
      <c r="AN315">
        <f>$AJ315*$S315-$AK315*$T315-$AL315*$U315-$AM315*$V315</f>
        <v>0</v>
      </c>
      <c r="AO315">
        <f>$AJ315*$T315+$AK315*$S315+$AL315*$V315-$AM315*$U315</f>
        <v>7.172872265750796E-2</v>
      </c>
      <c r="AP315">
        <f>$AJ315*$U315-$AK315*$V315+$AL315*$S315+$AM315*$T315</f>
        <v>-6.6473223108872909E-2</v>
      </c>
      <c r="AQ315">
        <f>$AJ315*$V315+$AK315*$U315-$AL315*$T315+$AM315*$S315</f>
        <v>1.0120037078452588</v>
      </c>
      <c r="AR315">
        <f t="shared" si="200"/>
        <v>0</v>
      </c>
      <c r="AS315">
        <f t="shared" si="201"/>
        <v>7.172872265750796E-2</v>
      </c>
      <c r="AT315">
        <f t="shared" si="202"/>
        <v>-6.6473223108872909E-2</v>
      </c>
      <c r="AU315">
        <f t="shared" si="203"/>
        <v>1.2003707845258837E-2</v>
      </c>
      <c r="AV315">
        <f t="shared" si="204"/>
        <v>-0.10773469354178852</v>
      </c>
      <c r="AW315">
        <f t="shared" si="205"/>
        <v>6.7289615881583248E-2</v>
      </c>
      <c r="AX315">
        <f t="shared" si="206"/>
        <v>7.8457430446449261E-2</v>
      </c>
      <c r="AY315">
        <f t="shared" si="207"/>
        <v>4.4485138382848982E-2</v>
      </c>
      <c r="AZ315">
        <f t="shared" si="208"/>
        <v>0</v>
      </c>
      <c r="BA315">
        <f t="shared" si="209"/>
        <v>0.12246348176785546</v>
      </c>
      <c r="BB315">
        <f t="shared" si="210"/>
        <v>9.8560761835282354E-2</v>
      </c>
      <c r="BC315">
        <f t="shared" si="211"/>
        <v>-2.6098735026680642E-2</v>
      </c>
      <c r="BD315">
        <f t="shared" si="212"/>
        <v>-47.513620831622212</v>
      </c>
      <c r="BE315">
        <f t="shared" si="213"/>
        <v>11.917823895641314</v>
      </c>
      <c r="BF315">
        <f t="shared" si="214"/>
        <v>37.301835968825493</v>
      </c>
      <c r="BG315">
        <f t="shared" si="215"/>
        <v>7.1878360902221541</v>
      </c>
      <c r="BH315">
        <f t="shared" si="216"/>
        <v>0</v>
      </c>
      <c r="BI315">
        <f t="shared" si="217"/>
        <v>34.685634443130418</v>
      </c>
      <c r="BJ315">
        <f t="shared" si="218"/>
        <v>52.814197768640462</v>
      </c>
      <c r="BK315">
        <f t="shared" si="219"/>
        <v>-5.3038723076124663</v>
      </c>
    </row>
    <row r="316" spans="2:63" x14ac:dyDescent="0.25">
      <c r="B316">
        <v>306</v>
      </c>
      <c r="C316">
        <f>'Исходные данные'!A309/9.81</f>
        <v>-1.0042956167176351</v>
      </c>
      <c r="D316">
        <f>'Исходные данные'!B309/9.81</f>
        <v>-1.9524566768603466E-2</v>
      </c>
      <c r="E316">
        <f>'Исходные данные'!C309/9.81</f>
        <v>-8.7860550458715589E-2</v>
      </c>
      <c r="F316">
        <f>'Исходные данные'!D309</f>
        <v>4.1821700000000003E-2</v>
      </c>
      <c r="G316">
        <f>'Исходные данные'!E309</f>
        <v>0.38646599999999998</v>
      </c>
      <c r="H316">
        <f>'Исходные данные'!F309</f>
        <v>2.6349899999999999E-2</v>
      </c>
      <c r="I316">
        <f>'Исходные данные'!G309</f>
        <v>6.3369099999999996</v>
      </c>
      <c r="J316">
        <f>'Исходные данные'!H309</f>
        <v>62.503700000000002</v>
      </c>
      <c r="K316">
        <f>'Исходные данные'!I309</f>
        <v>-8.5845699999999994</v>
      </c>
      <c r="L316">
        <f>'Исходные данные'!J309</f>
        <v>21622701</v>
      </c>
      <c r="M316">
        <f t="shared" si="220"/>
        <v>5.8460999999999999E-2</v>
      </c>
      <c r="O316">
        <f t="shared" si="225"/>
        <v>0.5904640827187595</v>
      </c>
      <c r="P316">
        <f t="shared" si="226"/>
        <v>0.26556521319865634</v>
      </c>
      <c r="Q316">
        <f t="shared" si="227"/>
        <v>0.7023632098743654</v>
      </c>
      <c r="R316">
        <f t="shared" si="228"/>
        <v>-0.23387504986128438</v>
      </c>
      <c r="S316">
        <f t="shared" si="229"/>
        <v>0.61049798118901877</v>
      </c>
      <c r="T316">
        <f t="shared" si="230"/>
        <v>-0.27457559448037222</v>
      </c>
      <c r="U316">
        <f t="shared" si="231"/>
        <v>-0.7261937419044916</v>
      </c>
      <c r="V316">
        <f t="shared" si="232"/>
        <v>0.24181021330437477</v>
      </c>
      <c r="W316">
        <f t="shared" si="233"/>
        <v>-0.13818978207859839</v>
      </c>
      <c r="X316">
        <f t="shared" si="234"/>
        <v>6.5488989184211477E-2</v>
      </c>
      <c r="Y316">
        <f>($O315*$G316-$QP315*$H316+$R315*$F316)/2</f>
        <v>0.10795260118647253</v>
      </c>
      <c r="Z316">
        <f t="shared" si="235"/>
        <v>4.4461771394723647E-2</v>
      </c>
      <c r="AA316">
        <f t="shared" si="236"/>
        <v>0.74426980493451123</v>
      </c>
      <c r="AB316">
        <f t="shared" si="237"/>
        <v>0.21967633509272888</v>
      </c>
      <c r="AC316">
        <f t="shared" si="238"/>
        <v>0.64352378895634366</v>
      </c>
      <c r="AD316">
        <f t="shared" si="239"/>
        <v>-0.32025108458807838</v>
      </c>
      <c r="AE316">
        <f t="shared" si="240"/>
        <v>-8.4485775954797171E-2</v>
      </c>
      <c r="AF316">
        <f t="shared" si="241"/>
        <v>2.4462344849681378E-2</v>
      </c>
      <c r="AG316">
        <f t="shared" si="242"/>
        <v>3.0630008766323921E-2</v>
      </c>
      <c r="AH316">
        <f t="shared" si="243"/>
        <v>4.8463707539153057E-2</v>
      </c>
      <c r="AI316">
        <f t="shared" si="244"/>
        <v>0.1049913379269669</v>
      </c>
      <c r="AJ316">
        <f t="shared" si="221"/>
        <v>0.25987092633572551</v>
      </c>
      <c r="AK316">
        <f t="shared" si="222"/>
        <v>-0.65927681737168853</v>
      </c>
      <c r="AL316">
        <f t="shared" si="223"/>
        <v>0.24668383784212175</v>
      </c>
      <c r="AM316">
        <f t="shared" si="224"/>
        <v>0.64831674795026728</v>
      </c>
      <c r="AN316">
        <f>$AJ316*$S316-$AK316*$T316-$AL316*$U316-$AM316*$V316</f>
        <v>0</v>
      </c>
      <c r="AO316">
        <f>$AJ316*$T316+$AK316*$S316+$AL316*$V316-$AM316*$U316</f>
        <v>5.6612856443766901E-2</v>
      </c>
      <c r="AP316">
        <f>$AJ316*$U316-$AK316*$V316+$AL316*$S316+$AM316*$T316</f>
        <v>-5.6708744058101307E-2</v>
      </c>
      <c r="AQ316">
        <f>$AJ316*$V316+$AK316*$U316-$AL316*$T316+$AM316*$S316</f>
        <v>1.0051315703057462</v>
      </c>
      <c r="AR316">
        <f t="shared" si="200"/>
        <v>0</v>
      </c>
      <c r="AS316">
        <f t="shared" si="201"/>
        <v>5.6612856443766901E-2</v>
      </c>
      <c r="AT316">
        <f t="shared" si="202"/>
        <v>-5.6708744058101307E-2</v>
      </c>
      <c r="AU316">
        <f t="shared" si="203"/>
        <v>5.1315703057461803E-3</v>
      </c>
      <c r="AV316">
        <f t="shared" si="204"/>
        <v>-0.27638330476779682</v>
      </c>
      <c r="AW316">
        <f t="shared" si="205"/>
        <v>0.13358616709179882</v>
      </c>
      <c r="AX316">
        <f t="shared" si="206"/>
        <v>0.21141562320794113</v>
      </c>
      <c r="AY316">
        <f t="shared" si="207"/>
        <v>8.8816571762860202E-2</v>
      </c>
      <c r="AZ316">
        <f t="shared" si="208"/>
        <v>3.1225022567582528E-17</v>
      </c>
      <c r="BA316">
        <f t="shared" si="209"/>
        <v>0.27306269107077963</v>
      </c>
      <c r="BB316">
        <f t="shared" si="210"/>
        <v>0.27308727489904444</v>
      </c>
      <c r="BC316">
        <f t="shared" si="211"/>
        <v>-5.1569836244626445E-2</v>
      </c>
      <c r="BD316">
        <f t="shared" si="212"/>
        <v>-47.590878952982756</v>
      </c>
      <c r="BE316">
        <f t="shared" si="213"/>
        <v>12.330287563844914</v>
      </c>
      <c r="BF316">
        <f t="shared" si="214"/>
        <v>37.703907907080847</v>
      </c>
      <c r="BG316">
        <f t="shared" si="215"/>
        <v>7.0791157173349104</v>
      </c>
      <c r="BH316">
        <f t="shared" si="216"/>
        <v>0</v>
      </c>
      <c r="BI316">
        <f t="shared" si="217"/>
        <v>34.852909091132119</v>
      </c>
      <c r="BJ316">
        <f t="shared" si="218"/>
        <v>52.653016255199596</v>
      </c>
      <c r="BK316">
        <f t="shared" si="219"/>
        <v>-5.7877794738540516</v>
      </c>
    </row>
    <row r="317" spans="2:63" x14ac:dyDescent="0.25">
      <c r="B317">
        <v>307</v>
      </c>
      <c r="C317">
        <f>'Исходные данные'!A310/9.81</f>
        <v>-0.97061569826707428</v>
      </c>
      <c r="D317">
        <f>'Исходные данные'!B310/9.81</f>
        <v>-2.2697349643221201E-2</v>
      </c>
      <c r="E317">
        <f>'Исходные данные'!C310/9.81</f>
        <v>-7.8830479102956166E-2</v>
      </c>
      <c r="F317">
        <f>'Исходные данные'!D310</f>
        <v>0.123892</v>
      </c>
      <c r="G317">
        <f>'Исходные данные'!E310</f>
        <v>0.68956700000000004</v>
      </c>
      <c r="H317">
        <f>'Исходные данные'!F310</f>
        <v>1.1960999999999999E-2</v>
      </c>
      <c r="I317">
        <f>'Исходные данные'!G310</f>
        <v>6.3369099999999996</v>
      </c>
      <c r="J317">
        <f>'Исходные данные'!H310</f>
        <v>62.503700000000002</v>
      </c>
      <c r="K317">
        <f>'Исходные данные'!I310</f>
        <v>-8.5845699999999994</v>
      </c>
      <c r="L317">
        <f>'Исходные данные'!J310</f>
        <v>21681876</v>
      </c>
      <c r="M317">
        <f t="shared" si="220"/>
        <v>5.9174999999999998E-2</v>
      </c>
      <c r="O317">
        <f t="shared" si="225"/>
        <v>0.57937142088621274</v>
      </c>
      <c r="P317">
        <f t="shared" si="226"/>
        <v>0.26465776066730579</v>
      </c>
      <c r="Q317">
        <f t="shared" si="227"/>
        <v>0.69663491637122343</v>
      </c>
      <c r="R317">
        <f t="shared" si="228"/>
        <v>-0.23389015668348179</v>
      </c>
      <c r="S317">
        <f t="shared" si="229"/>
        <v>0.61262482781179417</v>
      </c>
      <c r="T317">
        <f t="shared" si="230"/>
        <v>-0.27984796835483944</v>
      </c>
      <c r="U317">
        <f t="shared" si="231"/>
        <v>-0.73661873938621869</v>
      </c>
      <c r="V317">
        <f t="shared" si="232"/>
        <v>0.24731443733610189</v>
      </c>
      <c r="W317">
        <f t="shared" si="233"/>
        <v>-0.25721525873282686</v>
      </c>
      <c r="X317">
        <f t="shared" si="234"/>
        <v>0.12141362949859807</v>
      </c>
      <c r="Y317">
        <f>($O316*$G317-$QP316*$H317+$R316*$F317)/2</f>
        <v>0.18909464922535629</v>
      </c>
      <c r="Z317">
        <f t="shared" si="235"/>
        <v>5.1585182732701039E-2</v>
      </c>
      <c r="AA317">
        <f t="shared" si="236"/>
        <v>0.62111060426066989</v>
      </c>
      <c r="AB317">
        <f t="shared" si="237"/>
        <v>0.18283759742501265</v>
      </c>
      <c r="AC317">
        <f t="shared" si="238"/>
        <v>0.52557544828613822</v>
      </c>
      <c r="AD317">
        <f t="shared" si="239"/>
        <v>-0.26490760789979861</v>
      </c>
      <c r="AE317">
        <f t="shared" si="240"/>
        <v>-1.968764204339269E-2</v>
      </c>
      <c r="AF317">
        <f t="shared" si="241"/>
        <v>5.3145075020259364E-2</v>
      </c>
      <c r="AG317">
        <f t="shared" si="242"/>
        <v>0.11357028441357979</v>
      </c>
      <c r="AH317">
        <f t="shared" si="243"/>
        <v>1.9935635876899324E-2</v>
      </c>
      <c r="AI317">
        <f t="shared" si="244"/>
        <v>0.12848206617164701</v>
      </c>
      <c r="AJ317">
        <f t="shared" si="221"/>
        <v>0.25425507033362671</v>
      </c>
      <c r="AK317">
        <f t="shared" si="222"/>
        <v>-0.62257174712120256</v>
      </c>
      <c r="AL317">
        <f t="shared" si="223"/>
        <v>0.23473036010570808</v>
      </c>
      <c r="AM317">
        <f t="shared" si="224"/>
        <v>0.62448562937420149</v>
      </c>
      <c r="AN317">
        <f>$AJ317*$S317-$AK317*$T317-$AL317*$U317-$AM317*$V317</f>
        <v>0</v>
      </c>
      <c r="AO317">
        <f>$AJ317*$T317+$AK317*$S317+$AL317*$V317-$AM317*$U317</f>
        <v>6.5504349752280644E-2</v>
      </c>
      <c r="AP317">
        <f>$AJ317*$U317-$AK317*$V317+$AL317*$S317+$AM317*$T317</f>
        <v>-6.4277456256280036E-2</v>
      </c>
      <c r="AQ317">
        <f>$AJ317*$V317+$AK317*$U317-$AL317*$T317+$AM317*$S317</f>
        <v>0.96974318075440014</v>
      </c>
      <c r="AR317">
        <f t="shared" si="200"/>
        <v>0</v>
      </c>
      <c r="AS317">
        <f t="shared" si="201"/>
        <v>6.5504349752280644E-2</v>
      </c>
      <c r="AT317">
        <f t="shared" si="202"/>
        <v>-6.4277456256280036E-2</v>
      </c>
      <c r="AU317">
        <f t="shared" si="203"/>
        <v>-3.0256819245599864E-2</v>
      </c>
      <c r="AV317">
        <f t="shared" si="204"/>
        <v>-0.5103678684978582</v>
      </c>
      <c r="AW317">
        <f t="shared" si="205"/>
        <v>0.24139486798490936</v>
      </c>
      <c r="AX317">
        <f t="shared" si="206"/>
        <v>0.36737272181907149</v>
      </c>
      <c r="AY317">
        <f t="shared" si="207"/>
        <v>0.10312162655622843</v>
      </c>
      <c r="AZ317">
        <f t="shared" si="208"/>
        <v>-4.163336342344337E-17</v>
      </c>
      <c r="BA317">
        <f t="shared" si="209"/>
        <v>0.45752780109324276</v>
      </c>
      <c r="BB317">
        <f t="shared" si="210"/>
        <v>0.51244937272656521</v>
      </c>
      <c r="BC317">
        <f t="shared" si="211"/>
        <v>-0.13805394703858376</v>
      </c>
      <c r="BD317">
        <f t="shared" si="212"/>
        <v>-47.227218654902615</v>
      </c>
      <c r="BE317">
        <f t="shared" si="213"/>
        <v>12.31011353299248</v>
      </c>
      <c r="BF317">
        <f t="shared" si="214"/>
        <v>37.002689679348187</v>
      </c>
      <c r="BG317">
        <f t="shared" si="215"/>
        <v>7.1539219889219572</v>
      </c>
      <c r="BH317">
        <f t="shared" si="216"/>
        <v>0</v>
      </c>
      <c r="BI317">
        <f t="shared" si="217"/>
        <v>35.178934750234845</v>
      </c>
      <c r="BJ317">
        <f t="shared" si="218"/>
        <v>52.410741327351218</v>
      </c>
      <c r="BK317">
        <f t="shared" si="219"/>
        <v>-6.0100355638879481</v>
      </c>
    </row>
    <row r="318" spans="2:63" x14ac:dyDescent="0.25">
      <c r="B318">
        <v>308</v>
      </c>
      <c r="C318">
        <f>'Исходные данные'!A311/9.81</f>
        <v>-0.85322324159021401</v>
      </c>
      <c r="D318">
        <f>'Исходные данные'!B311/9.81</f>
        <v>-1.7083995922528031E-2</v>
      </c>
      <c r="E318">
        <f>'Исходные данные'!C311/9.81</f>
        <v>-0.13349949031600408</v>
      </c>
      <c r="F318">
        <f>'Исходные данные'!D311</f>
        <v>7.5129500000000002E-2</v>
      </c>
      <c r="G318">
        <f>'Исходные данные'!E311</f>
        <v>1.0374300000000001</v>
      </c>
      <c r="H318">
        <f>'Исходные данные'!F311</f>
        <v>9.6960199999999996E-3</v>
      </c>
      <c r="I318">
        <f>'Исходные данные'!G311</f>
        <v>6.3369099999999996</v>
      </c>
      <c r="J318">
        <f>'Исходные данные'!H311</f>
        <v>62.503700000000002</v>
      </c>
      <c r="K318">
        <f>'Исходные данные'!I311</f>
        <v>-8.5845699999999994</v>
      </c>
      <c r="L318">
        <f>'Исходные данные'!J311</f>
        <v>21739551</v>
      </c>
      <c r="M318">
        <f t="shared" si="220"/>
        <v>5.7674999999999997E-2</v>
      </c>
      <c r="O318">
        <f t="shared" si="225"/>
        <v>0.54380288653308806</v>
      </c>
      <c r="P318">
        <f t="shared" si="226"/>
        <v>0.27087178334602263</v>
      </c>
      <c r="Q318">
        <f t="shared" si="227"/>
        <v>0.70779787501142033</v>
      </c>
      <c r="R318">
        <f t="shared" si="228"/>
        <v>-0.22127096851175221</v>
      </c>
      <c r="S318">
        <f t="shared" si="229"/>
        <v>0.59171282305739359</v>
      </c>
      <c r="T318">
        <f t="shared" si="230"/>
        <v>-0.29473603686087368</v>
      </c>
      <c r="U318">
        <f t="shared" si="231"/>
        <v>-0.7701560421039596</v>
      </c>
      <c r="V318">
        <f t="shared" si="232"/>
        <v>0.24076530794723189</v>
      </c>
      <c r="W318">
        <f t="shared" si="233"/>
        <v>-0.37016288144202331</v>
      </c>
      <c r="X318">
        <f t="shared" si="234"/>
        <v>0.14646356824772447</v>
      </c>
      <c r="Y318">
        <f>($O317*$G318-$QP317*$H318+$R317*$F318)/2</f>
        <v>0.29174262132171602</v>
      </c>
      <c r="Z318">
        <f t="shared" si="235"/>
        <v>0.11392183229195618</v>
      </c>
      <c r="AA318">
        <f t="shared" si="236"/>
        <v>0.4000290526328662</v>
      </c>
      <c r="AB318">
        <f t="shared" si="237"/>
        <v>0.24829100674409696</v>
      </c>
      <c r="AC318">
        <f t="shared" si="238"/>
        <v>0.65053564933891839</v>
      </c>
      <c r="AD318">
        <f t="shared" si="239"/>
        <v>-0.16011142062503192</v>
      </c>
      <c r="AE318">
        <f t="shared" si="240"/>
        <v>0.10727424452122745</v>
      </c>
      <c r="AF318">
        <f t="shared" si="241"/>
        <v>9.7898292493653373E-3</v>
      </c>
      <c r="AG318">
        <f t="shared" si="242"/>
        <v>2.7574432589665382E-2</v>
      </c>
      <c r="AH318">
        <f t="shared" si="243"/>
        <v>-4.4131000663606791E-2</v>
      </c>
      <c r="AI318">
        <f t="shared" si="244"/>
        <v>0.11963067686235454</v>
      </c>
      <c r="AJ318">
        <f t="shared" si="221"/>
        <v>0.21366655553443717</v>
      </c>
      <c r="AK318">
        <f t="shared" si="222"/>
        <v>-0.56225610951848071</v>
      </c>
      <c r="AL318">
        <f t="shared" si="223"/>
        <v>0.21566445174489426</v>
      </c>
      <c r="AM318">
        <f t="shared" si="224"/>
        <v>0.52668461668115873</v>
      </c>
      <c r="AN318">
        <f>$AJ318*$S318-$AK318*$T318-$AL318*$U318-$AM318*$V318</f>
        <v>0</v>
      </c>
      <c r="AO318">
        <f>$AJ318*$T318+$AK318*$S318+$AL318*$V318-$AM318*$U318</f>
        <v>6.1884474325451633E-2</v>
      </c>
      <c r="AP318">
        <f>$AJ318*$U318-$AK318*$V318+$AL318*$S318+$AM318*$T318</f>
        <v>-5.6806338408055185E-2</v>
      </c>
      <c r="AQ318">
        <f>$AJ318*$V318+$AK318*$U318-$AL318*$T318+$AM318*$S318</f>
        <v>0.85967856119316954</v>
      </c>
      <c r="AR318">
        <f t="shared" si="200"/>
        <v>0</v>
      </c>
      <c r="AS318">
        <f t="shared" si="201"/>
        <v>6.1884474325451633E-2</v>
      </c>
      <c r="AT318">
        <f t="shared" si="202"/>
        <v>-5.6806338408055185E-2</v>
      </c>
      <c r="AU318">
        <f t="shared" si="203"/>
        <v>-0.14032143880683046</v>
      </c>
      <c r="AV318">
        <f t="shared" si="204"/>
        <v>-0.75249576338388346</v>
      </c>
      <c r="AW318">
        <f t="shared" si="205"/>
        <v>0.27727160217900299</v>
      </c>
      <c r="AX318">
        <f t="shared" si="206"/>
        <v>0.54490707311845921</v>
      </c>
      <c r="AY318">
        <f t="shared" si="207"/>
        <v>0.23310673740987631</v>
      </c>
      <c r="AZ318">
        <f t="shared" si="208"/>
        <v>7.6327832942979512E-17</v>
      </c>
      <c r="BA318">
        <f t="shared" si="209"/>
        <v>0.69657606306669606</v>
      </c>
      <c r="BB318">
        <f t="shared" si="210"/>
        <v>0.76650532273318894</v>
      </c>
      <c r="BC318">
        <f t="shared" si="211"/>
        <v>-9.6181277067223209E-2</v>
      </c>
      <c r="BD318">
        <f t="shared" si="212"/>
        <v>-47.855992271111489</v>
      </c>
      <c r="BE318">
        <f t="shared" si="213"/>
        <v>11.200143780381611</v>
      </c>
      <c r="BF318">
        <f t="shared" si="214"/>
        <v>34.912836051085137</v>
      </c>
      <c r="BG318">
        <f t="shared" si="215"/>
        <v>7.7769233069408257</v>
      </c>
      <c r="BH318">
        <f t="shared" si="216"/>
        <v>0</v>
      </c>
      <c r="BI318">
        <f t="shared" si="217"/>
        <v>35.127398393940631</v>
      </c>
      <c r="BJ318">
        <f t="shared" si="218"/>
        <v>52.526208758408885</v>
      </c>
      <c r="BK318">
        <f t="shared" si="219"/>
        <v>-5.2561449432474214</v>
      </c>
    </row>
    <row r="319" spans="2:63" x14ac:dyDescent="0.25">
      <c r="B319">
        <v>309</v>
      </c>
      <c r="C319">
        <f>'Исходные данные'!A312/9.81</f>
        <v>-0.71728440366972468</v>
      </c>
      <c r="D319">
        <f>'Исходные данные'!B312/9.81</f>
        <v>-3.0507135575942916E-2</v>
      </c>
      <c r="E319">
        <f>'Исходные данные'!C312/9.81</f>
        <v>-0.1786493374108053</v>
      </c>
      <c r="F319">
        <f>'Исходные данные'!D312</f>
        <v>0.154002</v>
      </c>
      <c r="G319">
        <f>'Исходные данные'!E312</f>
        <v>1.1685300000000001</v>
      </c>
      <c r="H319">
        <f>'Исходные данные'!F312</f>
        <v>1.43591E-2</v>
      </c>
      <c r="I319">
        <f>'Исходные данные'!G312</f>
        <v>6.3369099999999996</v>
      </c>
      <c r="J319">
        <f>'Исходные данные'!H312</f>
        <v>62.503700000000002</v>
      </c>
      <c r="K319">
        <f>'Исходные данные'!I312</f>
        <v>-8.5845699999999994</v>
      </c>
      <c r="L319">
        <f>'Исходные данные'!J312</f>
        <v>21797476</v>
      </c>
      <c r="M319">
        <f t="shared" si="220"/>
        <v>5.7924999999999997E-2</v>
      </c>
      <c r="O319">
        <f t="shared" si="225"/>
        <v>0.50517834028821107</v>
      </c>
      <c r="P319">
        <f t="shared" si="226"/>
        <v>0.27657874444197589</v>
      </c>
      <c r="Q319">
        <f t="shared" si="227"/>
        <v>0.71749684943863534</v>
      </c>
      <c r="R319">
        <f t="shared" si="228"/>
        <v>-0.2107621049100806</v>
      </c>
      <c r="S319">
        <f t="shared" si="229"/>
        <v>0.56702783647011823</v>
      </c>
      <c r="T319">
        <f t="shared" si="230"/>
        <v>-0.31044056042680479</v>
      </c>
      <c r="U319">
        <f t="shared" si="231"/>
        <v>-0.80534071587314582</v>
      </c>
      <c r="V319">
        <f t="shared" si="232"/>
        <v>0.23656592301417786</v>
      </c>
      <c r="W319">
        <f t="shared" si="233"/>
        <v>-0.43281029765099605</v>
      </c>
      <c r="X319">
        <f t="shared" si="234"/>
        <v>0.17623591871699149</v>
      </c>
      <c r="Y319">
        <f>($O318*$G319-$QP318*$H319+$R318*$F319)/2</f>
        <v>0.30068690765388129</v>
      </c>
      <c r="Z319">
        <f t="shared" si="235"/>
        <v>0.10766401833691816</v>
      </c>
      <c r="AA319">
        <f t="shared" si="236"/>
        <v>0.36813224167006436</v>
      </c>
      <c r="AB319">
        <f t="shared" si="237"/>
        <v>0.23106353231849883</v>
      </c>
      <c r="AC319">
        <f t="shared" si="238"/>
        <v>0.63945611193020457</v>
      </c>
      <c r="AD319">
        <f t="shared" si="239"/>
        <v>-0.16756313758841268</v>
      </c>
      <c r="AE319">
        <f t="shared" si="240"/>
        <v>0.25047363930071143</v>
      </c>
      <c r="AF319">
        <f t="shared" si="241"/>
        <v>5.6759155844363349E-2</v>
      </c>
      <c r="AG319">
        <f t="shared" si="242"/>
        <v>9.7442632652293443E-2</v>
      </c>
      <c r="AH319">
        <f t="shared" si="243"/>
        <v>-7.6577369433609266E-2</v>
      </c>
      <c r="AI319">
        <f t="shared" si="244"/>
        <v>0.28516277092967257</v>
      </c>
      <c r="AJ319">
        <f t="shared" si="221"/>
        <v>0.18262188304242766</v>
      </c>
      <c r="AK319">
        <f t="shared" si="222"/>
        <v>-0.49696662941580616</v>
      </c>
      <c r="AL319">
        <f t="shared" si="223"/>
        <v>0.18517543605587228</v>
      </c>
      <c r="AM319">
        <f t="shared" si="224"/>
        <v>0.41596189876360312</v>
      </c>
      <c r="AN319">
        <f>$AJ319*$S319-$AK319*$T319-$AL319*$U319-$AM319*$V319</f>
        <v>0</v>
      </c>
      <c r="AO319">
        <f>$AJ319*$T319+$AK319*$S319+$AL319*$V319-$AM319*$U319</f>
        <v>4.031009888296222E-2</v>
      </c>
      <c r="AP319">
        <f>$AJ319*$U319-$AK319*$V319+$AL319*$S319+$AM319*$T319</f>
        <v>-5.3639286722694343E-2</v>
      </c>
      <c r="AQ319">
        <f>$AJ319*$V319+$AK319*$U319-$AL319*$T319+$AM319*$S319</f>
        <v>0.73677751707969996</v>
      </c>
      <c r="AR319">
        <f t="shared" si="200"/>
        <v>0</v>
      </c>
      <c r="AS319">
        <f t="shared" si="201"/>
        <v>4.031009888296222E-2</v>
      </c>
      <c r="AT319">
        <f t="shared" si="202"/>
        <v>-5.3639286722694343E-2</v>
      </c>
      <c r="AU319">
        <f t="shared" si="203"/>
        <v>-0.26322248292030004</v>
      </c>
      <c r="AV319">
        <f t="shared" si="204"/>
        <v>-0.87798391913546736</v>
      </c>
      <c r="AW319">
        <f t="shared" si="205"/>
        <v>0.33438292622241589</v>
      </c>
      <c r="AX319">
        <f t="shared" si="206"/>
        <v>0.55388683844730424</v>
      </c>
      <c r="AY319">
        <f t="shared" si="207"/>
        <v>0.21994851674156582</v>
      </c>
      <c r="AZ319">
        <f t="shared" si="208"/>
        <v>0</v>
      </c>
      <c r="BA319">
        <f t="shared" si="209"/>
        <v>0.77033049422116118</v>
      </c>
      <c r="BB319">
        <f t="shared" si="210"/>
        <v>0.87376090723143252</v>
      </c>
      <c r="BC319">
        <f t="shared" si="211"/>
        <v>-0.18032738927821096</v>
      </c>
      <c r="BD319">
        <f t="shared" si="212"/>
        <v>-48.408164482647365</v>
      </c>
      <c r="BE319">
        <f t="shared" si="213"/>
        <v>10.215279124238547</v>
      </c>
      <c r="BF319">
        <f t="shared" si="214"/>
        <v>32.614244529820773</v>
      </c>
      <c r="BG319">
        <f t="shared" si="215"/>
        <v>8.4037430841137777</v>
      </c>
      <c r="BH319">
        <f t="shared" si="216"/>
        <v>0</v>
      </c>
      <c r="BI319">
        <f t="shared" si="217"/>
        <v>35.30350066396268</v>
      </c>
      <c r="BJ319">
        <f t="shared" si="218"/>
        <v>52.452800704823758</v>
      </c>
      <c r="BK319">
        <f t="shared" si="219"/>
        <v>-4.7885617060477195</v>
      </c>
    </row>
    <row r="320" spans="2:63" x14ac:dyDescent="0.25">
      <c r="B320">
        <v>310</v>
      </c>
      <c r="C320">
        <f>'Исходные данные'!A313/9.81</f>
        <v>-0.64553109072375126</v>
      </c>
      <c r="D320">
        <f>'Исходные данные'!B313/9.81</f>
        <v>1.1714780835881752E-2</v>
      </c>
      <c r="E320">
        <f>'Исходные данные'!C313/9.81</f>
        <v>-0.19841896024464831</v>
      </c>
      <c r="F320">
        <f>'Исходные данные'!D313</f>
        <v>0.32613700000000001</v>
      </c>
      <c r="G320">
        <f>'Исходные данные'!E313</f>
        <v>1.4798899999999999</v>
      </c>
      <c r="H320">
        <f>'Исходные данные'!F313</f>
        <v>8.13744E-2</v>
      </c>
      <c r="I320">
        <f>'Исходные данные'!G313</f>
        <v>6.3369099999999996</v>
      </c>
      <c r="J320">
        <f>'Исходные данные'!H313</f>
        <v>63.961500000000001</v>
      </c>
      <c r="K320">
        <f>'Исходные данные'!I313</f>
        <v>-17.694700000000001</v>
      </c>
      <c r="L320">
        <f>'Исходные данные'!J313</f>
        <v>21866418</v>
      </c>
      <c r="M320">
        <f t="shared" si="220"/>
        <v>6.8942000000000003E-2</v>
      </c>
      <c r="O320">
        <f t="shared" si="225"/>
        <v>0.45610666886561507</v>
      </c>
      <c r="P320">
        <f t="shared" si="226"/>
        <v>0.29181837955840745</v>
      </c>
      <c r="Q320">
        <f t="shared" si="227"/>
        <v>0.73019388219264147</v>
      </c>
      <c r="R320">
        <f t="shared" si="228"/>
        <v>-0.19583842074059765</v>
      </c>
      <c r="S320">
        <f t="shared" si="229"/>
        <v>0.52745738376263263</v>
      </c>
      <c r="T320">
        <f t="shared" si="230"/>
        <v>-0.33746877544796267</v>
      </c>
      <c r="U320">
        <f t="shared" si="231"/>
        <v>-0.84442123089037346</v>
      </c>
      <c r="V320">
        <f t="shared" si="232"/>
        <v>0.22647426160408995</v>
      </c>
      <c r="W320">
        <f t="shared" si="233"/>
        <v>-0.56743416733100993</v>
      </c>
      <c r="X320">
        <f t="shared" si="234"/>
        <v>0.26752397771345737</v>
      </c>
      <c r="Y320">
        <f>($O319*$G320-$QP319*$H320+$R319*$F320)/2</f>
        <v>0.33943552670003085</v>
      </c>
      <c r="Z320">
        <f t="shared" si="235"/>
        <v>0.10820621623040821</v>
      </c>
      <c r="AA320">
        <f t="shared" si="236"/>
        <v>0.3554846821633928</v>
      </c>
      <c r="AB320">
        <f t="shared" si="237"/>
        <v>0.259422349679168</v>
      </c>
      <c r="AC320">
        <f t="shared" si="238"/>
        <v>0.62196119876764044</v>
      </c>
      <c r="AD320">
        <f t="shared" si="239"/>
        <v>-0.12037180517154464</v>
      </c>
      <c r="AE320">
        <f t="shared" si="240"/>
        <v>0.26202965459987537</v>
      </c>
      <c r="AF320">
        <f t="shared" si="241"/>
        <v>3.0031226774678798E-2</v>
      </c>
      <c r="AG320">
        <f t="shared" si="242"/>
        <v>0.16722935267185376</v>
      </c>
      <c r="AH320">
        <f t="shared" si="243"/>
        <v>-0.15822272844664331</v>
      </c>
      <c r="AI320">
        <f t="shared" si="244"/>
        <v>0.35008784992265818</v>
      </c>
      <c r="AJ320">
        <f t="shared" si="221"/>
        <v>0.1409657197326846</v>
      </c>
      <c r="AK320">
        <f t="shared" si="222"/>
        <v>-0.4370211421426432</v>
      </c>
      <c r="AL320">
        <f t="shared" si="223"/>
        <v>0.18966527846209702</v>
      </c>
      <c r="AM320">
        <f t="shared" si="224"/>
        <v>0.38428123057506963</v>
      </c>
      <c r="AN320">
        <f>$AJ320*$S320-$AK320*$T320-$AL320*$U320-$AM320*$V320</f>
        <v>0</v>
      </c>
      <c r="AO320">
        <f>$AJ320*$T320+$AK320*$S320+$AL320*$V320-$AM320*$U320</f>
        <v>8.9367976520059289E-2</v>
      </c>
      <c r="AP320">
        <f>$AJ320*$U320-$AK320*$V320+$AL320*$S320+$AM320*$T320</f>
        <v>-4.9702970839465829E-2</v>
      </c>
      <c r="AQ320">
        <f>$AJ320*$V320+$AK320*$U320-$AL320*$T320+$AM320*$S320</f>
        <v>0.6676531198369684</v>
      </c>
      <c r="AR320">
        <f t="shared" si="200"/>
        <v>0</v>
      </c>
      <c r="AS320">
        <f t="shared" si="201"/>
        <v>8.9367976520059289E-2</v>
      </c>
      <c r="AT320">
        <f t="shared" si="202"/>
        <v>-4.9702970839465829E-2</v>
      </c>
      <c r="AU320">
        <f t="shared" si="203"/>
        <v>-0.3323468801630316</v>
      </c>
      <c r="AV320">
        <f t="shared" si="204"/>
        <v>-1.1598431611873947</v>
      </c>
      <c r="AW320">
        <f t="shared" si="205"/>
        <v>0.49799167018072499</v>
      </c>
      <c r="AX320">
        <f t="shared" si="206"/>
        <v>0.58737099761692102</v>
      </c>
      <c r="AY320">
        <f t="shared" si="207"/>
        <v>0.23083126608296814</v>
      </c>
      <c r="AZ320">
        <f t="shared" si="208"/>
        <v>-6.2450045135165055E-17</v>
      </c>
      <c r="BA320">
        <f t="shared" si="209"/>
        <v>0.98202346961342624</v>
      </c>
      <c r="BB320">
        <f t="shared" si="210"/>
        <v>1.0985287190214212</v>
      </c>
      <c r="BC320">
        <f t="shared" si="211"/>
        <v>-0.36321633561546035</v>
      </c>
      <c r="BD320">
        <f t="shared" si="212"/>
        <v>-52.018824906950762</v>
      </c>
      <c r="BE320">
        <f t="shared" si="213"/>
        <v>2.4958643719668068</v>
      </c>
      <c r="BF320">
        <f t="shared" si="214"/>
        <v>33.095894934644896</v>
      </c>
      <c r="BG320">
        <f t="shared" si="215"/>
        <v>5.967297696543306</v>
      </c>
      <c r="BH320">
        <f t="shared" si="216"/>
        <v>0</v>
      </c>
      <c r="BI320">
        <f t="shared" si="217"/>
        <v>31.405472466909266</v>
      </c>
      <c r="BJ320">
        <f t="shared" si="218"/>
        <v>58.803448625817879</v>
      </c>
      <c r="BK320">
        <f t="shared" si="219"/>
        <v>0.42784054167480212</v>
      </c>
    </row>
    <row r="321" spans="2:63" x14ac:dyDescent="0.25">
      <c r="B321">
        <v>311</v>
      </c>
      <c r="C321">
        <f>'Исходные данные'!A314/9.81</f>
        <v>-0.54961671763506625</v>
      </c>
      <c r="D321">
        <f>'Исходные данные'!B314/9.81</f>
        <v>-1.0494495412844036E-2</v>
      </c>
      <c r="E321">
        <f>'Исходные данные'!C314/9.81</f>
        <v>-0.17157186544342506</v>
      </c>
      <c r="F321">
        <f>'Исходные данные'!D314</f>
        <v>0.15919800000000001</v>
      </c>
      <c r="G321">
        <f>'Исходные данные'!E314</f>
        <v>1.8486800000000001</v>
      </c>
      <c r="H321">
        <f>'Исходные данные'!F314</f>
        <v>0.133601</v>
      </c>
      <c r="I321">
        <f>'Исходные данные'!G314</f>
        <v>7.4232399999999998</v>
      </c>
      <c r="J321">
        <f>'Исходные данные'!H314</f>
        <v>58.859200000000001</v>
      </c>
      <c r="K321">
        <f>'Исходные данные'!I314</f>
        <v>-28.556799999999999</v>
      </c>
      <c r="L321">
        <f>'Исходные данные'!J314</f>
        <v>21930690</v>
      </c>
      <c r="M321">
        <f t="shared" si="220"/>
        <v>6.4271999999999996E-2</v>
      </c>
      <c r="O321">
        <f t="shared" si="225"/>
        <v>0.40549198160660793</v>
      </c>
      <c r="P321">
        <f t="shared" si="226"/>
        <v>0.30236052175574712</v>
      </c>
      <c r="Q321">
        <f t="shared" si="227"/>
        <v>0.74108170844085963</v>
      </c>
      <c r="R321">
        <f t="shared" si="228"/>
        <v>-0.17696394571825408</v>
      </c>
      <c r="S321">
        <f t="shared" si="229"/>
        <v>0.48482717652662222</v>
      </c>
      <c r="T321">
        <f t="shared" si="230"/>
        <v>-0.36151787138955926</v>
      </c>
      <c r="U321">
        <f t="shared" si="231"/>
        <v>-0.88607560340732594</v>
      </c>
      <c r="V321">
        <f t="shared" si="232"/>
        <v>0.21158724226716846</v>
      </c>
      <c r="W321">
        <f t="shared" si="233"/>
        <v>-0.68509375983573373</v>
      </c>
      <c r="X321">
        <f t="shared" si="234"/>
        <v>0.26610423698980767</v>
      </c>
      <c r="Y321">
        <f>($O320*$G321-$QP320*$H321+$R320*$F321)/2</f>
        <v>0.40600909584671185</v>
      </c>
      <c r="Z321">
        <f t="shared" si="235"/>
        <v>0.24208485166592381</v>
      </c>
      <c r="AA321">
        <f t="shared" si="236"/>
        <v>0.33893719910184306</v>
      </c>
      <c r="AB321">
        <f t="shared" si="237"/>
        <v>0.2360224386063359</v>
      </c>
      <c r="AC321">
        <f t="shared" si="238"/>
        <v>0.58732011702266074</v>
      </c>
      <c r="AD321">
        <f t="shared" si="239"/>
        <v>-0.14344361608686634</v>
      </c>
      <c r="AE321">
        <f t="shared" si="240"/>
        <v>0.33158939048355535</v>
      </c>
      <c r="AF321">
        <f t="shared" si="241"/>
        <v>0.15790241339364952</v>
      </c>
      <c r="AG321">
        <f t="shared" si="242"/>
        <v>0.40433250064474269</v>
      </c>
      <c r="AH321">
        <f t="shared" si="243"/>
        <v>-0.14827720373458148</v>
      </c>
      <c r="AI321">
        <f t="shared" si="244"/>
        <v>0.56599964334067576</v>
      </c>
      <c r="AJ321">
        <f t="shared" si="221"/>
        <v>0.14359764181648516</v>
      </c>
      <c r="AK321">
        <f t="shared" si="222"/>
        <v>-0.35187109043774023</v>
      </c>
      <c r="AL321">
        <f t="shared" si="223"/>
        <v>0.14488346799858209</v>
      </c>
      <c r="AM321">
        <f t="shared" si="224"/>
        <v>0.33456675927746488</v>
      </c>
      <c r="AN321">
        <f>$AJ321*$S321-$AK321*$T321-$AL321*$U321-$AM321*$V321</f>
        <v>0</v>
      </c>
      <c r="AO321">
        <f>$AJ321*$T321+$AK321*$S321+$AL321*$V321-$AM321*$U321</f>
        <v>0.10459715546640741</v>
      </c>
      <c r="AP321">
        <f>$AJ321*$U321-$AK321*$V321+$AL321*$S321+$AM321*$T321</f>
        <v>-0.10349535339770265</v>
      </c>
      <c r="AQ321">
        <f>$AJ321*$V321+$AK321*$U321-$AL321*$T321+$AM321*$S321</f>
        <v>0.55675283801977327</v>
      </c>
      <c r="AR321">
        <f t="shared" si="200"/>
        <v>0</v>
      </c>
      <c r="AS321">
        <f t="shared" si="201"/>
        <v>0.10459715546640741</v>
      </c>
      <c r="AT321">
        <f t="shared" si="202"/>
        <v>-0.10349535339770265</v>
      </c>
      <c r="AU321">
        <f t="shared" si="203"/>
        <v>-0.44324716198022673</v>
      </c>
      <c r="AV321">
        <f t="shared" si="204"/>
        <v>-1.3945155629910155</v>
      </c>
      <c r="AW321">
        <f t="shared" si="205"/>
        <v>0.49071247698763804</v>
      </c>
      <c r="AX321">
        <f t="shared" si="206"/>
        <v>0.68105694225895974</v>
      </c>
      <c r="AY321">
        <f t="shared" si="207"/>
        <v>0.49516325777367109</v>
      </c>
      <c r="AZ321">
        <f t="shared" si="208"/>
        <v>0</v>
      </c>
      <c r="BA321">
        <f t="shared" si="209"/>
        <v>1.3249080853128528</v>
      </c>
      <c r="BB321">
        <f t="shared" si="210"/>
        <v>1.2830022666148744</v>
      </c>
      <c r="BC321">
        <f t="shared" si="211"/>
        <v>-0.24358719617156757</v>
      </c>
      <c r="BD321">
        <f t="shared" si="212"/>
        <v>-50.917495218067415</v>
      </c>
      <c r="BE321">
        <f t="shared" si="213"/>
        <v>-7.7369015602426412</v>
      </c>
      <c r="BF321">
        <f t="shared" si="214"/>
        <v>31.187736751040603</v>
      </c>
      <c r="BG321">
        <f t="shared" si="215"/>
        <v>0.71591762041576334</v>
      </c>
      <c r="BH321">
        <f t="shared" si="216"/>
        <v>0</v>
      </c>
      <c r="BI321">
        <f t="shared" si="217"/>
        <v>21.889808698413873</v>
      </c>
      <c r="BJ321">
        <f t="shared" si="218"/>
        <v>61.61562530120262</v>
      </c>
      <c r="BK321">
        <f t="shared" si="219"/>
        <v>7.7040078443784177</v>
      </c>
    </row>
    <row r="322" spans="2:63" x14ac:dyDescent="0.25">
      <c r="B322">
        <v>312</v>
      </c>
      <c r="C322">
        <f>'Исходные данные'!A315/9.81</f>
        <v>-0.51374006116207949</v>
      </c>
      <c r="D322">
        <f>'Исходные данные'!B315/9.81</f>
        <v>-6.8580122324159012E-2</v>
      </c>
      <c r="E322">
        <f>'Исходные данные'!C315/9.81</f>
        <v>-0.31727420998980632</v>
      </c>
      <c r="F322">
        <f>'Исходные данные'!D315</f>
        <v>0.22368199999999999</v>
      </c>
      <c r="G322">
        <f>'Исходные данные'!E315</f>
        <v>1.99457</v>
      </c>
      <c r="H322">
        <f>'Исходные данные'!F315</f>
        <v>0.12534100000000001</v>
      </c>
      <c r="I322">
        <f>'Исходные данные'!G315</f>
        <v>7.4232399999999998</v>
      </c>
      <c r="J322">
        <f>'Исходные данные'!H315</f>
        <v>58.859200000000001</v>
      </c>
      <c r="K322">
        <f>'Исходные данные'!I315</f>
        <v>-28.556799999999999</v>
      </c>
      <c r="L322">
        <f>'Исходные данные'!J315</f>
        <v>21990684</v>
      </c>
      <c r="M322">
        <f t="shared" si="220"/>
        <v>5.9993999999999999E-2</v>
      </c>
      <c r="O322">
        <f t="shared" si="225"/>
        <v>0.34650943051629146</v>
      </c>
      <c r="P322">
        <f t="shared" si="226"/>
        <v>0.31335759484367742</v>
      </c>
      <c r="Q322">
        <f t="shared" si="227"/>
        <v>0.76030530134307761</v>
      </c>
      <c r="R322">
        <f t="shared" si="228"/>
        <v>-0.1613960434192227</v>
      </c>
      <c r="S322">
        <f t="shared" si="229"/>
        <v>0.42135230073099084</v>
      </c>
      <c r="T322">
        <f t="shared" si="230"/>
        <v>-0.38103997153031438</v>
      </c>
      <c r="U322">
        <f t="shared" si="231"/>
        <v>-0.92452429794349622</v>
      </c>
      <c r="V322">
        <f t="shared" si="232"/>
        <v>0.19625611378669555</v>
      </c>
      <c r="W322">
        <f t="shared" si="233"/>
        <v>-0.76179555575599134</v>
      </c>
      <c r="X322">
        <f t="shared" si="234"/>
        <v>0.26827807852933655</v>
      </c>
      <c r="Y322">
        <f>($O321*$G322-$QP321*$H322+$R321*$F322)/2</f>
        <v>0.38459924622347069</v>
      </c>
      <c r="Z322">
        <f t="shared" si="235"/>
        <v>0.24406867881872302</v>
      </c>
      <c r="AA322">
        <f t="shared" si="236"/>
        <v>0.21224005772023297</v>
      </c>
      <c r="AB322">
        <f t="shared" si="237"/>
        <v>0.26181113062838379</v>
      </c>
      <c r="AC322">
        <f t="shared" si="238"/>
        <v>0.72137697477753615</v>
      </c>
      <c r="AD322">
        <f t="shared" si="239"/>
        <v>-0.15204077849030467</v>
      </c>
      <c r="AE322">
        <f t="shared" si="240"/>
        <v>0.31909667315922352</v>
      </c>
      <c r="AF322">
        <f t="shared" si="241"/>
        <v>6.6954965038182684E-2</v>
      </c>
      <c r="AG322">
        <f t="shared" si="242"/>
        <v>3.2536364094113868E-2</v>
      </c>
      <c r="AH322">
        <f t="shared" si="243"/>
        <v>-4.1153017196898165E-2</v>
      </c>
      <c r="AI322">
        <f t="shared" si="244"/>
        <v>0.33023906488697174</v>
      </c>
      <c r="AJ322">
        <f t="shared" si="221"/>
        <v>0.16191937833909342</v>
      </c>
      <c r="AK322">
        <f t="shared" si="222"/>
        <v>-0.43030960026168907</v>
      </c>
      <c r="AL322">
        <f t="shared" si="223"/>
        <v>0.15857223743456073</v>
      </c>
      <c r="AM322">
        <f t="shared" si="224"/>
        <v>0.25917068400718823</v>
      </c>
      <c r="AN322">
        <f>$AJ322*$S322-$AK322*$T322-$AL322*$U322-$AM322*$V322</f>
        <v>0</v>
      </c>
      <c r="AO322">
        <f>$AJ322*$T322+$AK322*$S322+$AL322*$V322-$AM322*$U322</f>
        <v>2.7720670343219456E-2</v>
      </c>
      <c r="AP322">
        <f>$AJ322*$U322-$AK322*$V322+$AL322*$S322+$AM322*$T322</f>
        <v>-9.718712269041016E-2</v>
      </c>
      <c r="AQ322">
        <f>$AJ322*$V322+$AK322*$U322-$AL322*$T322+$AM322*$S322</f>
        <v>0.59923387384588933</v>
      </c>
      <c r="AR322">
        <f t="shared" si="200"/>
        <v>0</v>
      </c>
      <c r="AS322">
        <f t="shared" si="201"/>
        <v>2.7720670343219456E-2</v>
      </c>
      <c r="AT322">
        <f t="shared" si="202"/>
        <v>-9.718712269041016E-2</v>
      </c>
      <c r="AU322">
        <f t="shared" si="203"/>
        <v>-0.40076612615411067</v>
      </c>
      <c r="AV322">
        <f t="shared" si="204"/>
        <v>-1.566345056951477</v>
      </c>
      <c r="AW322">
        <f t="shared" si="205"/>
        <v>0.49472105553506684</v>
      </c>
      <c r="AX322">
        <f t="shared" si="206"/>
        <v>0.61575937074547937</v>
      </c>
      <c r="AY322">
        <f t="shared" si="207"/>
        <v>0.49837888606267389</v>
      </c>
      <c r="AZ322">
        <f t="shared" si="208"/>
        <v>-2.4980018054066022E-16</v>
      </c>
      <c r="BA322">
        <f t="shared" si="209"/>
        <v>1.3869018617544082</v>
      </c>
      <c r="BB322">
        <f t="shared" si="210"/>
        <v>1.4205813833512098</v>
      </c>
      <c r="BC322">
        <f t="shared" si="211"/>
        <v>-0.32016440689608261</v>
      </c>
      <c r="BD322">
        <f t="shared" si="212"/>
        <v>-51.686044957873911</v>
      </c>
      <c r="BE322">
        <f t="shared" si="213"/>
        <v>-9.6400217655875302</v>
      </c>
      <c r="BF322">
        <f t="shared" si="214"/>
        <v>28.145676471725121</v>
      </c>
      <c r="BG322">
        <f t="shared" si="215"/>
        <v>2.904848115913361</v>
      </c>
      <c r="BH322">
        <f t="shared" si="216"/>
        <v>0</v>
      </c>
      <c r="BI322">
        <f t="shared" si="217"/>
        <v>23.84196749847138</v>
      </c>
      <c r="BJ322">
        <f t="shared" si="218"/>
        <v>60.429299930291705</v>
      </c>
      <c r="BK322">
        <f t="shared" si="219"/>
        <v>10.717324232954827</v>
      </c>
    </row>
    <row r="323" spans="2:63" x14ac:dyDescent="0.25">
      <c r="B323">
        <v>313</v>
      </c>
      <c r="C323">
        <f>'Исходные данные'!A316/9.81</f>
        <v>-0.45492252803261973</v>
      </c>
      <c r="D323">
        <f>'Исходные данные'!B316/9.81</f>
        <v>-2.8798776758409785E-2</v>
      </c>
      <c r="E323">
        <f>'Исходные данные'!C316/9.81</f>
        <v>-0.57451070336391441</v>
      </c>
      <c r="F323">
        <f>'Исходные данные'!D316</f>
        <v>0.17039000000000001</v>
      </c>
      <c r="G323">
        <f>'Исходные данные'!E316</f>
        <v>1.69093</v>
      </c>
      <c r="H323">
        <f>'Исходные данные'!F316</f>
        <v>3.22121E-2</v>
      </c>
      <c r="I323">
        <f>'Исходные данные'!G316</f>
        <v>7.4232399999999998</v>
      </c>
      <c r="J323">
        <f>'Исходные данные'!H316</f>
        <v>58.859200000000001</v>
      </c>
      <c r="K323">
        <f>'Исходные данные'!I316</f>
        <v>-28.556799999999999</v>
      </c>
      <c r="L323">
        <f>'Исходные данные'!J316</f>
        <v>22048391</v>
      </c>
      <c r="M323">
        <f t="shared" si="220"/>
        <v>5.7707000000000001E-2</v>
      </c>
      <c r="O323">
        <f t="shared" si="225"/>
        <v>0.30432446791413287</v>
      </c>
      <c r="P323">
        <f t="shared" si="226"/>
        <v>0.32874919911669642</v>
      </c>
      <c r="Q323">
        <f t="shared" si="227"/>
        <v>0.79005840752819489</v>
      </c>
      <c r="R323">
        <f t="shared" si="228"/>
        <v>-0.14766576404301851</v>
      </c>
      <c r="S323">
        <f t="shared" si="229"/>
        <v>0.35942976568087764</v>
      </c>
      <c r="T323">
        <f t="shared" si="230"/>
        <v>-0.38827718459900712</v>
      </c>
      <c r="U323">
        <f t="shared" si="231"/>
        <v>-0.9331175709873929</v>
      </c>
      <c r="V323">
        <f t="shared" si="232"/>
        <v>0.17440421840824677</v>
      </c>
      <c r="W323">
        <f t="shared" si="233"/>
        <v>-0.66690856914761998</v>
      </c>
      <c r="X323">
        <f t="shared" si="234"/>
        <v>0.17822109198096525</v>
      </c>
      <c r="Y323">
        <f>($O322*$G323-$QP322*$H323+$R322*$F323)/2</f>
        <v>0.27921145975235567</v>
      </c>
      <c r="Z323">
        <f t="shared" si="235"/>
        <v>0.20573956698995316</v>
      </c>
      <c r="AA323">
        <f t="shared" si="236"/>
        <v>0.26691669546807989</v>
      </c>
      <c r="AB323">
        <f t="shared" si="237"/>
        <v>0.38038664071055017</v>
      </c>
      <c r="AC323">
        <f t="shared" si="238"/>
        <v>0.92798054013087428</v>
      </c>
      <c r="AD323">
        <f t="shared" si="239"/>
        <v>-0.1288826948501004</v>
      </c>
      <c r="AE323">
        <f t="shared" si="240"/>
        <v>0.26360650815366882</v>
      </c>
      <c r="AF323">
        <f t="shared" si="241"/>
        <v>-0.22199630048063609</v>
      </c>
      <c r="AG323">
        <f t="shared" si="242"/>
        <v>-0.55533063631888413</v>
      </c>
      <c r="AH323">
        <f t="shared" si="243"/>
        <v>-0.10768231898926306</v>
      </c>
      <c r="AI323">
        <f t="shared" si="244"/>
        <v>0.66238836495314535</v>
      </c>
      <c r="AJ323">
        <f t="shared" si="221"/>
        <v>8.7472570492251461E-2</v>
      </c>
      <c r="AK323">
        <f t="shared" si="222"/>
        <v>-0.59659366106681144</v>
      </c>
      <c r="AL323">
        <f t="shared" si="223"/>
        <v>0.24728224388359415</v>
      </c>
      <c r="AM323">
        <f t="shared" si="224"/>
        <v>0.17511012913908691</v>
      </c>
      <c r="AN323">
        <f>$AJ323*$S323-$AK323*$T323-$AL323*$U323-$AM323*$V323</f>
        <v>4.163336342344337E-17</v>
      </c>
      <c r="AO323">
        <f>$AJ323*$T323+$AK323*$S323+$AL323*$V323-$AM323*$U323</f>
        <v>-4.1871718376001399E-2</v>
      </c>
      <c r="AP323">
        <f>$AJ323*$U323-$AK323*$V323+$AL323*$S323+$AM323*$T323</f>
        <v>4.33155896991472E-2</v>
      </c>
      <c r="AQ323">
        <f>$AJ323*$V323+$AK323*$U323-$AL323*$T323+$AM323*$S323</f>
        <v>0.73090145931125761</v>
      </c>
      <c r="AR323">
        <f t="shared" si="200"/>
        <v>4.163336342344337E-17</v>
      </c>
      <c r="AS323">
        <f t="shared" si="201"/>
        <v>-4.1871718376001399E-2</v>
      </c>
      <c r="AT323">
        <f t="shared" si="202"/>
        <v>4.33155896991472E-2</v>
      </c>
      <c r="AU323">
        <f t="shared" si="203"/>
        <v>-0.26909854068874239</v>
      </c>
      <c r="AV323">
        <f t="shared" si="204"/>
        <v>-1.3871924147212145</v>
      </c>
      <c r="AW323">
        <f t="shared" si="205"/>
        <v>0.32699575691028937</v>
      </c>
      <c r="AX323">
        <f t="shared" si="206"/>
        <v>0.47884090091788784</v>
      </c>
      <c r="AY323">
        <f t="shared" si="207"/>
        <v>0.43107676139656315</v>
      </c>
      <c r="AZ323">
        <f t="shared" si="208"/>
        <v>0</v>
      </c>
      <c r="BA323">
        <f t="shared" si="209"/>
        <v>1.1419043471399157</v>
      </c>
      <c r="BB323">
        <f t="shared" si="210"/>
        <v>1.2421165786642652</v>
      </c>
      <c r="BC323">
        <f t="shared" si="211"/>
        <v>-0.20619287906412725</v>
      </c>
      <c r="BD323">
        <f t="shared" si="212"/>
        <v>-53.159451715858232</v>
      </c>
      <c r="BE323">
        <f t="shared" si="213"/>
        <v>-11.610977629941413</v>
      </c>
      <c r="BF323">
        <f t="shared" si="214"/>
        <v>26.204161444912508</v>
      </c>
      <c r="BG323">
        <f t="shared" si="215"/>
        <v>4.7945887222195527</v>
      </c>
      <c r="BH323">
        <f t="shared" si="216"/>
        <v>4.163336342344337E-17</v>
      </c>
      <c r="BI323">
        <f t="shared" si="217"/>
        <v>25.511302556409078</v>
      </c>
      <c r="BJ323">
        <f t="shared" si="218"/>
        <v>59.185948136264024</v>
      </c>
      <c r="BK323">
        <f t="shared" si="219"/>
        <v>13.46097054689673</v>
      </c>
    </row>
    <row r="324" spans="2:63" x14ac:dyDescent="0.25">
      <c r="B324">
        <v>314</v>
      </c>
      <c r="C324">
        <f>'Исходные данные'!A317/9.81</f>
        <v>-0.51740163098878689</v>
      </c>
      <c r="D324">
        <f>'Исходные данные'!B317/9.81</f>
        <v>-1.2202854230377166E-3</v>
      </c>
      <c r="E324">
        <f>'Исходные данные'!C317/9.81</f>
        <v>-0.68531294597349646</v>
      </c>
      <c r="F324">
        <f>'Исходные данные'!D317</f>
        <v>0.160797</v>
      </c>
      <c r="G324">
        <f>'Исходные данные'!E317</f>
        <v>1.44672</v>
      </c>
      <c r="H324">
        <f>'Исходные данные'!F317</f>
        <v>-4.82596E-2</v>
      </c>
      <c r="I324">
        <f>'Исходные данные'!G317</f>
        <v>6.3369099999999996</v>
      </c>
      <c r="J324">
        <f>'Исходные данные'!H317</f>
        <v>53.756799999999998</v>
      </c>
      <c r="K324">
        <f>'Исходные данные'!I317</f>
        <v>-37.667000000000002</v>
      </c>
      <c r="L324">
        <f>'Исходные данные'!J317</f>
        <v>22107878</v>
      </c>
      <c r="M324">
        <f t="shared" si="220"/>
        <v>5.9486999999999998E-2</v>
      </c>
      <c r="O324">
        <f t="shared" si="225"/>
        <v>0.26990667686199171</v>
      </c>
      <c r="P324">
        <f t="shared" si="226"/>
        <v>0.34208795365688166</v>
      </c>
      <c r="Q324">
        <f t="shared" si="227"/>
        <v>0.81754118260671838</v>
      </c>
      <c r="R324">
        <f t="shared" si="228"/>
        <v>-0.13637913288341313</v>
      </c>
      <c r="S324">
        <f t="shared" si="229"/>
        <v>0.30781514801632337</v>
      </c>
      <c r="T324">
        <f t="shared" si="230"/>
        <v>-0.39013430610068223</v>
      </c>
      <c r="U324">
        <f t="shared" si="231"/>
        <v>-0.93236507914252598</v>
      </c>
      <c r="V324">
        <f t="shared" si="232"/>
        <v>0.15553362170551482</v>
      </c>
      <c r="W324">
        <f t="shared" si="233"/>
        <v>-0.60149073750798399</v>
      </c>
      <c r="X324">
        <f t="shared" si="234"/>
        <v>0.11221878644977845</v>
      </c>
      <c r="Y324">
        <f>($O323*$G324-$QP323*$H324+$R323*$F324)/2</f>
        <v>0.20826404117995453</v>
      </c>
      <c r="Z324">
        <f t="shared" si="235"/>
        <v>0.16694122124952354</v>
      </c>
      <c r="AA324">
        <f t="shared" si="236"/>
        <v>0.28368901563417659</v>
      </c>
      <c r="AB324">
        <f t="shared" si="237"/>
        <v>0.40946026462898122</v>
      </c>
      <c r="AC324">
        <f t="shared" si="238"/>
        <v>0.97015598899977185</v>
      </c>
      <c r="AD324">
        <f t="shared" si="239"/>
        <v>-0.12267050126860396</v>
      </c>
      <c r="AE324">
        <f t="shared" si="240"/>
        <v>7.4635989792383672E-2</v>
      </c>
      <c r="AF324">
        <f t="shared" si="241"/>
        <v>-0.2919223761118388</v>
      </c>
      <c r="AG324">
        <f t="shared" si="242"/>
        <v>-0.65139164724787324</v>
      </c>
      <c r="AH324">
        <f t="shared" si="243"/>
        <v>-9.040490860000211E-2</v>
      </c>
      <c r="AI324">
        <f t="shared" si="244"/>
        <v>0.72337634067637513</v>
      </c>
      <c r="AJ324">
        <f t="shared" si="221"/>
        <v>8.4532113425912325E-2</v>
      </c>
      <c r="AK324">
        <f t="shared" si="222"/>
        <v>-0.7000881325978886</v>
      </c>
      <c r="AL324">
        <f t="shared" si="223"/>
        <v>0.30467072590600175</v>
      </c>
      <c r="AM324">
        <f t="shared" si="224"/>
        <v>0.23760915647976533</v>
      </c>
      <c r="AN324">
        <f>$AJ324*$S324-$AK324*$T324-$AL324*$U324-$AM324*$V324</f>
        <v>6.9388939039072284E-17</v>
      </c>
      <c r="AO324">
        <f>$AJ324*$T324+$AK324*$S324+$AL324*$V324-$AM324*$U324</f>
        <v>2.0448411839320946E-2</v>
      </c>
      <c r="AP324">
        <f>$AJ324*$U324-$AK324*$V324+$AL324*$S324+$AM324*$T324</f>
        <v>3.1155233356159523E-2</v>
      </c>
      <c r="AQ324">
        <f>$AJ324*$V324+$AK324*$U324-$AL324*$T324+$AM324*$S324</f>
        <v>0.85788751282030895</v>
      </c>
      <c r="AR324">
        <f t="shared" si="200"/>
        <v>6.9388939039072284E-17</v>
      </c>
      <c r="AS324">
        <f t="shared" si="201"/>
        <v>2.0448411839320946E-2</v>
      </c>
      <c r="AT324">
        <f t="shared" si="202"/>
        <v>3.1155233356159523E-2</v>
      </c>
      <c r="AU324">
        <f t="shared" si="203"/>
        <v>-0.14211248717969105</v>
      </c>
      <c r="AV324">
        <f t="shared" si="204"/>
        <v>-1.2443414987862575</v>
      </c>
      <c r="AW324">
        <f t="shared" si="205"/>
        <v>0.20124839258834193</v>
      </c>
      <c r="AX324">
        <f t="shared" si="206"/>
        <v>0.38505905992782613</v>
      </c>
      <c r="AY324">
        <f t="shared" si="207"/>
        <v>0.3504217265121824</v>
      </c>
      <c r="AZ324">
        <f t="shared" si="208"/>
        <v>6.9388939039072284E-17</v>
      </c>
      <c r="BA324">
        <f t="shared" si="209"/>
        <v>0.93401822186777439</v>
      </c>
      <c r="BB324">
        <f t="shared" si="210"/>
        <v>1.110695143045777</v>
      </c>
      <c r="BC324">
        <f t="shared" si="211"/>
        <v>-0.1230840486604242</v>
      </c>
      <c r="BD324">
        <f t="shared" si="212"/>
        <v>-51.253171217880194</v>
      </c>
      <c r="BE324">
        <f t="shared" si="213"/>
        <v>-21.752643634986676</v>
      </c>
      <c r="BF324">
        <f t="shared" si="214"/>
        <v>26.530523906168249</v>
      </c>
      <c r="BG324">
        <f t="shared" si="215"/>
        <v>3.0422940143092738</v>
      </c>
      <c r="BH324">
        <f t="shared" si="216"/>
        <v>6.9388939039072284E-17</v>
      </c>
      <c r="BI324">
        <f t="shared" si="217"/>
        <v>20.262744336594782</v>
      </c>
      <c r="BJ324">
        <f t="shared" si="218"/>
        <v>58.149528363984174</v>
      </c>
      <c r="BK324">
        <f t="shared" si="219"/>
        <v>23.59674567782805</v>
      </c>
    </row>
    <row r="325" spans="2:63" x14ac:dyDescent="0.25">
      <c r="B325">
        <v>315</v>
      </c>
      <c r="C325">
        <f>'Исходные данные'!A318/9.81</f>
        <v>-0.60599388379204888</v>
      </c>
      <c r="D325">
        <f>'Исходные данные'!B318/9.81</f>
        <v>-6.3698980632008143E-2</v>
      </c>
      <c r="E325">
        <f>'Исходные данные'!C318/9.81</f>
        <v>-0.82296126401630987</v>
      </c>
      <c r="F325">
        <f>'Исходные данные'!D318</f>
        <v>0.18850900000000001</v>
      </c>
      <c r="G325">
        <f>'Исходные данные'!E318</f>
        <v>1.20424</v>
      </c>
      <c r="H325">
        <f>'Исходные данные'!F318</f>
        <v>5.3928799999999999E-2</v>
      </c>
      <c r="I325">
        <f>'Исходные данные'!G318</f>
        <v>6.3369099999999996</v>
      </c>
      <c r="J325">
        <f>'Исходные данные'!H318</f>
        <v>53.756799999999998</v>
      </c>
      <c r="K325">
        <f>'Исходные данные'!I318</f>
        <v>-37.667000000000002</v>
      </c>
      <c r="L325">
        <f>'Исходные данные'!J318</f>
        <v>22165521</v>
      </c>
      <c r="M325">
        <f t="shared" si="220"/>
        <v>5.7643E-2</v>
      </c>
      <c r="O325">
        <f t="shared" si="225"/>
        <v>0.24447346390869107</v>
      </c>
      <c r="P325">
        <f t="shared" si="226"/>
        <v>0.35554953177888227</v>
      </c>
      <c r="Q325">
        <f t="shared" si="227"/>
        <v>0.84191739142543542</v>
      </c>
      <c r="R325">
        <f t="shared" si="228"/>
        <v>-0.13095014453770579</v>
      </c>
      <c r="S325">
        <f t="shared" si="229"/>
        <v>0.2680172874961313</v>
      </c>
      <c r="T325">
        <f t="shared" si="230"/>
        <v>-0.38979044823239756</v>
      </c>
      <c r="U325">
        <f t="shared" si="231"/>
        <v>-0.92299757993342679</v>
      </c>
      <c r="V325">
        <f t="shared" si="232"/>
        <v>0.14356119463882042</v>
      </c>
      <c r="W325">
        <f t="shared" si="233"/>
        <v>-0.52082384440838836</v>
      </c>
      <c r="X325">
        <f t="shared" si="234"/>
        <v>0.12960102983032989</v>
      </c>
      <c r="Y325">
        <f>($O324*$G325-$QP324*$H325+$R324*$F325)/2</f>
        <v>0.14966186129178277</v>
      </c>
      <c r="Z325">
        <f t="shared" si="235"/>
        <v>0.13619893485745413</v>
      </c>
      <c r="AA325">
        <f t="shared" si="236"/>
        <v>0.29086967144244857</v>
      </c>
      <c r="AB325">
        <f t="shared" si="237"/>
        <v>0.41612505648040127</v>
      </c>
      <c r="AC325">
        <f t="shared" si="238"/>
        <v>1.0011598095913239</v>
      </c>
      <c r="AD325">
        <f t="shared" si="239"/>
        <v>-0.15543851608454559</v>
      </c>
      <c r="AE325">
        <f t="shared" si="240"/>
        <v>-9.9332214519646411E-2</v>
      </c>
      <c r="AF325">
        <f t="shared" si="241"/>
        <v>-0.35082150843730753</v>
      </c>
      <c r="AG325">
        <f t="shared" si="242"/>
        <v>-0.87006867150753675</v>
      </c>
      <c r="AH325">
        <f t="shared" si="243"/>
        <v>9.0312036931594508E-2</v>
      </c>
      <c r="AI325">
        <f t="shared" si="244"/>
        <v>0.94769107665801544</v>
      </c>
      <c r="AJ325">
        <f t="shared" si="221"/>
        <v>0.16132322478142019</v>
      </c>
      <c r="AK325">
        <f t="shared" si="222"/>
        <v>-0.84935621524357963</v>
      </c>
      <c r="AL325">
        <f t="shared" si="223"/>
        <v>0.35638576832213087</v>
      </c>
      <c r="AM325">
        <f t="shared" si="224"/>
        <v>0.28635645624672557</v>
      </c>
      <c r="AN325">
        <f>$AJ325*$S325-$AK325*$T325-$AL325*$U325-$AM325*$V325</f>
        <v>0</v>
      </c>
      <c r="AO325">
        <f>$AJ325*$T325+$AK325*$S325+$AL325*$V325-$AM325*$U325</f>
        <v>2.4945081741228864E-2</v>
      </c>
      <c r="AP325">
        <f>$AJ325*$U325-$AK325*$V325+$AL325*$S325+$AM325*$T325</f>
        <v>-4.3067817632761587E-2</v>
      </c>
      <c r="AQ325">
        <f>$AJ325*$V325+$AK325*$U325-$AL325*$T325+$AM325*$S325</f>
        <v>1.0227777350820293</v>
      </c>
      <c r="AR325">
        <f t="shared" si="200"/>
        <v>0</v>
      </c>
      <c r="AS325">
        <f t="shared" si="201"/>
        <v>2.4945081741228864E-2</v>
      </c>
      <c r="AT325">
        <f t="shared" si="202"/>
        <v>-4.3067817632761587E-2</v>
      </c>
      <c r="AU325">
        <f t="shared" si="203"/>
        <v>2.2777735082029293E-2</v>
      </c>
      <c r="AV325">
        <f t="shared" si="204"/>
        <v>-1.0738329019815267</v>
      </c>
      <c r="AW325">
        <f t="shared" si="205"/>
        <v>0.2491844448847543</v>
      </c>
      <c r="AX325">
        <f t="shared" si="206"/>
        <v>0.25054508379134671</v>
      </c>
      <c r="AY325">
        <f t="shared" si="207"/>
        <v>0.28264212314962278</v>
      </c>
      <c r="AZ325">
        <f t="shared" si="208"/>
        <v>-7.6327832942979512E-17</v>
      </c>
      <c r="BA325">
        <f t="shared" si="209"/>
        <v>0.78220209438863308</v>
      </c>
      <c r="BB325">
        <f t="shared" si="210"/>
        <v>0.91235116707017094</v>
      </c>
      <c r="BC325">
        <f t="shared" si="211"/>
        <v>-0.21074431814445987</v>
      </c>
      <c r="BD325">
        <f t="shared" si="212"/>
        <v>-52.444369305105525</v>
      </c>
      <c r="BE325">
        <f t="shared" si="213"/>
        <v>-23.123835314759713</v>
      </c>
      <c r="BF325">
        <f t="shared" si="214"/>
        <v>25.70477603773945</v>
      </c>
      <c r="BG325">
        <f t="shared" si="215"/>
        <v>4.5694683679845935</v>
      </c>
      <c r="BH325">
        <f t="shared" si="216"/>
        <v>0</v>
      </c>
      <c r="BI325">
        <f t="shared" si="217"/>
        <v>22.152543202266653</v>
      </c>
      <c r="BJ325">
        <f t="shared" si="218"/>
        <v>56.833900598155537</v>
      </c>
      <c r="BK325">
        <f t="shared" si="219"/>
        <v>25.058440415532349</v>
      </c>
    </row>
    <row r="326" spans="2:63" x14ac:dyDescent="0.25">
      <c r="B326">
        <v>316</v>
      </c>
      <c r="C326">
        <f>'Исходные данные'!A319/9.81</f>
        <v>-0.5581590214067278</v>
      </c>
      <c r="D326">
        <f>'Исходные данные'!B319/9.81</f>
        <v>-0.12813047910295616</v>
      </c>
      <c r="E326">
        <f>'Исходные данные'!C319/9.81</f>
        <v>-0.99550968399592255</v>
      </c>
      <c r="F326">
        <f>'Исходные данные'!D319</f>
        <v>9.1967000000000004E-4</v>
      </c>
      <c r="G326">
        <f>'Исходные данные'!E319</f>
        <v>0.91419399999999995</v>
      </c>
      <c r="H326">
        <f>'Исходные данные'!F319</f>
        <v>-1.24203E-2</v>
      </c>
      <c r="I326">
        <f>'Исходные данные'!G319</f>
        <v>6.51797</v>
      </c>
      <c r="J326">
        <f>'Исходные данные'!H319</f>
        <v>48.8367</v>
      </c>
      <c r="K326">
        <f>'Исходные данные'!I319</f>
        <v>-44.1492</v>
      </c>
      <c r="L326">
        <f>'Исходные данные'!J319</f>
        <v>22239411</v>
      </c>
      <c r="M326">
        <f t="shared" si="220"/>
        <v>7.3889999999999997E-2</v>
      </c>
      <c r="O326">
        <f t="shared" si="225"/>
        <v>0.21899693001345338</v>
      </c>
      <c r="P326">
        <f t="shared" si="226"/>
        <v>0.36558837189830279</v>
      </c>
      <c r="Q326">
        <f t="shared" si="227"/>
        <v>0.86606595751240012</v>
      </c>
      <c r="R326">
        <f t="shared" si="228"/>
        <v>-0.12270232333258292</v>
      </c>
      <c r="S326">
        <f t="shared" si="229"/>
        <v>0.23131671582191615</v>
      </c>
      <c r="T326">
        <f t="shared" si="230"/>
        <v>-0.38615473525131888</v>
      </c>
      <c r="U326">
        <f t="shared" si="231"/>
        <v>-0.91478694685183304</v>
      </c>
      <c r="V326">
        <f t="shared" si="232"/>
        <v>0.12960500613076326</v>
      </c>
      <c r="W326">
        <f t="shared" si="233"/>
        <v>-0.3858146280274386</v>
      </c>
      <c r="X326">
        <f t="shared" si="234"/>
        <v>5.4740902384667486E-2</v>
      </c>
      <c r="Y326">
        <f>($O325*$G326-$QP325*$H326+$R325*$F326)/2</f>
        <v>0.11168787147255746</v>
      </c>
      <c r="Z326">
        <f t="shared" si="235"/>
        <v>0.16061526436195306</v>
      </c>
      <c r="AA326">
        <f t="shared" si="236"/>
        <v>0.24964683181829669</v>
      </c>
      <c r="AB326">
        <f t="shared" si="237"/>
        <v>0.42619472419183441</v>
      </c>
      <c r="AC326">
        <f t="shared" si="238"/>
        <v>1.026791666735847</v>
      </c>
      <c r="AD326">
        <f t="shared" si="239"/>
        <v>-0.15930495686046592</v>
      </c>
      <c r="AE326">
        <f t="shared" si="240"/>
        <v>-3.1957691426467892E-2</v>
      </c>
      <c r="AF326">
        <f t="shared" si="241"/>
        <v>-0.43639990415231839</v>
      </c>
      <c r="AG326">
        <f t="shared" si="242"/>
        <v>-1.1420326461012116</v>
      </c>
      <c r="AH326">
        <f t="shared" si="243"/>
        <v>0.17515752958216635</v>
      </c>
      <c r="AI326">
        <f t="shared" si="244"/>
        <v>1.2354695040006956</v>
      </c>
      <c r="AJ326">
        <f t="shared" si="221"/>
        <v>0.19287454284087469</v>
      </c>
      <c r="AK326">
        <f t="shared" si="222"/>
        <v>-1.0001340673058321</v>
      </c>
      <c r="AL326">
        <f t="shared" si="223"/>
        <v>0.40437399173200927</v>
      </c>
      <c r="AM326">
        <f t="shared" si="224"/>
        <v>0.21854594947923256</v>
      </c>
      <c r="AN326">
        <f>$AJ326*$S326-$AK326*$T326-$AL326*$U326-$AM326*$V326</f>
        <v>-5.5511151231257827E-17</v>
      </c>
      <c r="AO326">
        <f>$AJ326*$T326+$AK326*$S326+$AL326*$V326-$AM326*$U326</f>
        <v>-5.3495270309747101E-2</v>
      </c>
      <c r="AP326">
        <f>$AJ326*$U326-$AK326*$V326+$AL326*$S326+$AM326*$T326</f>
        <v>-3.7670821776243354E-2</v>
      </c>
      <c r="AQ326">
        <f>$AJ326*$V326+$AK326*$U326-$AL326*$T326+$AM326*$S326</f>
        <v>1.1466113591900791</v>
      </c>
      <c r="AR326">
        <f t="shared" si="200"/>
        <v>-5.5511151231257827E-17</v>
      </c>
      <c r="AS326">
        <f t="shared" si="201"/>
        <v>-5.3495270309747101E-2</v>
      </c>
      <c r="AT326">
        <f t="shared" si="202"/>
        <v>-3.7670821776243354E-2</v>
      </c>
      <c r="AU326">
        <f t="shared" si="203"/>
        <v>0.14661135919007906</v>
      </c>
      <c r="AV326">
        <f t="shared" si="204"/>
        <v>-0.79361252228656243</v>
      </c>
      <c r="AW326">
        <f t="shared" si="205"/>
        <v>0.10161833367124153</v>
      </c>
      <c r="AX326">
        <f t="shared" si="206"/>
        <v>0.20463355104650821</v>
      </c>
      <c r="AY326">
        <f t="shared" si="207"/>
        <v>0.33070219361020553</v>
      </c>
      <c r="AZ326">
        <f t="shared" si="208"/>
        <v>0</v>
      </c>
      <c r="BA326">
        <f t="shared" si="209"/>
        <v>0.6590068352956524</v>
      </c>
      <c r="BB326">
        <f t="shared" si="210"/>
        <v>0.632449074441923</v>
      </c>
      <c r="BC326">
        <f t="shared" si="211"/>
        <v>-4.0298120950768429E-2</v>
      </c>
      <c r="BD326">
        <f t="shared" si="212"/>
        <v>-50.095906800902675</v>
      </c>
      <c r="BE326">
        <f t="shared" si="213"/>
        <v>-30.816327197590315</v>
      </c>
      <c r="BF326">
        <f t="shared" si="214"/>
        <v>26.035751458188489</v>
      </c>
      <c r="BG326">
        <f t="shared" si="215"/>
        <v>2.5405984502487895</v>
      </c>
      <c r="BH326">
        <f t="shared" si="216"/>
        <v>-5.5511151231257827E-17</v>
      </c>
      <c r="BI326">
        <f t="shared" si="217"/>
        <v>17.914910053674269</v>
      </c>
      <c r="BJ326">
        <f t="shared" si="218"/>
        <v>54.862472306871126</v>
      </c>
      <c r="BK326">
        <f t="shared" si="219"/>
        <v>32.339205163353327</v>
      </c>
    </row>
    <row r="327" spans="2:63" x14ac:dyDescent="0.25">
      <c r="B327">
        <v>317</v>
      </c>
      <c r="C327">
        <f>'Исходные данные'!A320/9.81</f>
        <v>-0.58378491335372074</v>
      </c>
      <c r="D327">
        <f>'Исходные данные'!B320/9.81</f>
        <v>-5.8817838939857287E-2</v>
      </c>
      <c r="E327">
        <f>'Исходные данные'!C320/9.81</f>
        <v>-1.0492048929663609</v>
      </c>
      <c r="F327">
        <f>'Исходные данные'!D320</f>
        <v>8.6986999999999995E-2</v>
      </c>
      <c r="G327">
        <f>'Исходные данные'!E320</f>
        <v>0.50464200000000003</v>
      </c>
      <c r="H327">
        <f>'Исходные данные'!F320</f>
        <v>-4.9325399999999998E-2</v>
      </c>
      <c r="I327">
        <f>'Исходные данные'!G320</f>
        <v>6.51797</v>
      </c>
      <c r="J327">
        <f>'Исходные данные'!H320</f>
        <v>48.8367</v>
      </c>
      <c r="K327">
        <f>'Исходные данные'!I320</f>
        <v>-44.1492</v>
      </c>
      <c r="L327">
        <f>'Исходные данные'!J320</f>
        <v>22298505</v>
      </c>
      <c r="M327">
        <f t="shared" si="220"/>
        <v>5.9094000000000001E-2</v>
      </c>
      <c r="O327">
        <f t="shared" si="225"/>
        <v>0.20929771495448221</v>
      </c>
      <c r="P327">
        <f t="shared" si="226"/>
        <v>0.37353625222381137</v>
      </c>
      <c r="Q327">
        <f t="shared" si="227"/>
        <v>0.88501205860799992</v>
      </c>
      <c r="R327">
        <f t="shared" si="228"/>
        <v>-0.12156059818328403</v>
      </c>
      <c r="S327">
        <f t="shared" si="229"/>
        <v>0.2132735197887671</v>
      </c>
      <c r="T327">
        <f t="shared" si="230"/>
        <v>-0.38063192088744235</v>
      </c>
      <c r="U327">
        <f t="shared" si="231"/>
        <v>-0.90182368611085795</v>
      </c>
      <c r="V327">
        <f t="shared" si="232"/>
        <v>0.12386975485047828</v>
      </c>
      <c r="W327">
        <f t="shared" si="233"/>
        <v>-0.23745351690829963</v>
      </c>
      <c r="X327">
        <f t="shared" si="234"/>
        <v>1.9125791010799725E-2</v>
      </c>
      <c r="Y327">
        <f>($O326*$G327-$QP326*$H327+$R326*$F327)/2</f>
        <v>4.9920770878058879E-2</v>
      </c>
      <c r="Z327">
        <f t="shared" si="235"/>
        <v>4.9176328276843304E-2</v>
      </c>
      <c r="AA327">
        <f t="shared" si="236"/>
        <v>0.2531077748764729</v>
      </c>
      <c r="AB327">
        <f t="shared" si="237"/>
        <v>0.44247037840914322</v>
      </c>
      <c r="AC327">
        <f t="shared" si="238"/>
        <v>1.0467502317836885</v>
      </c>
      <c r="AD327">
        <f t="shared" si="239"/>
        <v>-0.13939963954375667</v>
      </c>
      <c r="AE327">
        <f t="shared" si="240"/>
        <v>-0.19405390809753523</v>
      </c>
      <c r="AF327">
        <f t="shared" si="241"/>
        <v>-0.43737567585091119</v>
      </c>
      <c r="AG327">
        <f t="shared" si="242"/>
        <v>-1.0278985963236185</v>
      </c>
      <c r="AH327">
        <f t="shared" si="243"/>
        <v>9.4989715984178477E-2</v>
      </c>
      <c r="AI327">
        <f t="shared" si="244"/>
        <v>1.1377842376921856</v>
      </c>
      <c r="AJ327">
        <f t="shared" si="221"/>
        <v>0.14257735095616886</v>
      </c>
      <c r="AK327">
        <f t="shared" si="222"/>
        <v>-1.0578937623009566</v>
      </c>
      <c r="AL327">
        <f t="shared" si="223"/>
        <v>0.45057086752252162</v>
      </c>
      <c r="AM327">
        <f t="shared" si="224"/>
        <v>0.27508990621304974</v>
      </c>
      <c r="AN327">
        <f>$AJ327*$S327-$AK327*$T327-$AL327*$U327-$AM327*$V327</f>
        <v>0</v>
      </c>
      <c r="AO327">
        <f>$AJ327*$T327+$AK327*$S327+$AL327*$V327-$AM327*$U327</f>
        <v>2.4004478917728889E-2</v>
      </c>
      <c r="AP327">
        <f>$AJ327*$U327-$AK327*$V327+$AL327*$S327+$AM327*$T327</f>
        <v>-6.1517557889570335E-3</v>
      </c>
      <c r="AQ327">
        <f>$AJ327*$V327+$AK327*$U327-$AL327*$T327+$AM327*$S327</f>
        <v>1.2018657210995414</v>
      </c>
      <c r="AR327">
        <f t="shared" si="200"/>
        <v>0</v>
      </c>
      <c r="AS327">
        <f t="shared" si="201"/>
        <v>2.4004478917728889E-2</v>
      </c>
      <c r="AT327">
        <f t="shared" si="202"/>
        <v>-6.1517557889570335E-3</v>
      </c>
      <c r="AU327">
        <f t="shared" si="203"/>
        <v>0.20186572109954137</v>
      </c>
      <c r="AV327">
        <f t="shared" si="204"/>
        <v>-0.48510307838188077</v>
      </c>
      <c r="AW327">
        <f t="shared" si="205"/>
        <v>3.5897189923491335E-2</v>
      </c>
      <c r="AX327">
        <f t="shared" si="206"/>
        <v>0.11347105077133088</v>
      </c>
      <c r="AY327">
        <f t="shared" si="207"/>
        <v>0.10119384394337874</v>
      </c>
      <c r="AZ327">
        <f t="shared" si="208"/>
        <v>0</v>
      </c>
      <c r="BA327">
        <f t="shared" si="209"/>
        <v>0.29761627319683132</v>
      </c>
      <c r="BB327">
        <f t="shared" si="210"/>
        <v>0.41871363336440759</v>
      </c>
      <c r="BC327">
        <f t="shared" si="211"/>
        <v>-2.7689864235232651E-2</v>
      </c>
      <c r="BD327">
        <f t="shared" si="212"/>
        <v>-51.022569649841991</v>
      </c>
      <c r="BE327">
        <f t="shared" si="213"/>
        <v>-31.771759685456853</v>
      </c>
      <c r="BF327">
        <f t="shared" si="214"/>
        <v>25.920408090456355</v>
      </c>
      <c r="BG327">
        <f t="shared" si="215"/>
        <v>3.2334691642649984</v>
      </c>
      <c r="BH327">
        <f t="shared" si="216"/>
        <v>0</v>
      </c>
      <c r="BI327">
        <f t="shared" si="217"/>
        <v>18.77151735286488</v>
      </c>
      <c r="BJ327">
        <f t="shared" si="218"/>
        <v>54.246297008562699</v>
      </c>
      <c r="BK327">
        <f t="shared" si="219"/>
        <v>32.888120310847711</v>
      </c>
    </row>
    <row r="328" spans="2:63" x14ac:dyDescent="0.25">
      <c r="B328">
        <v>318</v>
      </c>
      <c r="C328">
        <f>'Исходные данные'!A321/9.81</f>
        <v>-0.58866564729867488</v>
      </c>
      <c r="D328">
        <f>'Исходные данные'!B321/9.81</f>
        <v>1.2935066258919469E-2</v>
      </c>
      <c r="E328">
        <f>'Исходные данные'!C321/9.81</f>
        <v>-1.0604281345565747</v>
      </c>
      <c r="F328">
        <f>'Исходные данные'!D321</f>
        <v>7.6062099999999994E-2</v>
      </c>
      <c r="G328">
        <f>'Исходные данные'!E321</f>
        <v>0.32664500000000002</v>
      </c>
      <c r="H328">
        <f>'Исходные данные'!F321</f>
        <v>0.101226</v>
      </c>
      <c r="I328">
        <f>'Исходные данные'!G321</f>
        <v>6.51797</v>
      </c>
      <c r="J328">
        <f>'Исходные данные'!H321</f>
        <v>48.8367</v>
      </c>
      <c r="K328">
        <f>'Исходные данные'!I321</f>
        <v>-44.1492</v>
      </c>
      <c r="L328">
        <f>'Исходные данные'!J321</f>
        <v>22356479</v>
      </c>
      <c r="M328">
        <f t="shared" si="220"/>
        <v>5.7973999999999998E-2</v>
      </c>
      <c r="O328">
        <f t="shared" si="225"/>
        <v>0.20666615793444928</v>
      </c>
      <c r="P328">
        <f t="shared" si="226"/>
        <v>0.38478514140249515</v>
      </c>
      <c r="Q328">
        <f t="shared" si="227"/>
        <v>0.90203831846838878</v>
      </c>
      <c r="R328">
        <f t="shared" si="228"/>
        <v>-0.11894121356968523</v>
      </c>
      <c r="S328">
        <f t="shared" si="229"/>
        <v>0.20289422322455525</v>
      </c>
      <c r="T328">
        <f t="shared" si="230"/>
        <v>-0.37776229622448632</v>
      </c>
      <c r="U328">
        <f t="shared" si="231"/>
        <v>-0.88557490870120004</v>
      </c>
      <c r="V328">
        <f t="shared" si="232"/>
        <v>0.11677037681351582</v>
      </c>
      <c r="W328">
        <f t="shared" si="233"/>
        <v>-0.1525958112712909</v>
      </c>
      <c r="X328">
        <f t="shared" si="234"/>
        <v>7.2606507981435767E-2</v>
      </c>
      <c r="Y328">
        <f>($O327*$G328-$QP327*$H328+$R327*$F328)/2</f>
        <v>2.955994886311504E-2</v>
      </c>
      <c r="Z328">
        <f t="shared" si="235"/>
        <v>3.794212194929087E-2</v>
      </c>
      <c r="AA328">
        <f t="shared" si="236"/>
        <v>0.26950704253193913</v>
      </c>
      <c r="AB328">
        <f t="shared" si="237"/>
        <v>0.45596331397272732</v>
      </c>
      <c r="AC328">
        <f t="shared" si="238"/>
        <v>1.0568652269167083</v>
      </c>
      <c r="AD328">
        <f t="shared" si="239"/>
        <v>-0.11469729676416683</v>
      </c>
      <c r="AE328">
        <f t="shared" si="240"/>
        <v>-0.27907646375999068</v>
      </c>
      <c r="AF328">
        <f t="shared" si="241"/>
        <v>-0.38205796072744419</v>
      </c>
      <c r="AG328">
        <f t="shared" si="242"/>
        <v>-0.79655721841181437</v>
      </c>
      <c r="AH328">
        <f t="shared" si="243"/>
        <v>-3.1812112289446942E-2</v>
      </c>
      <c r="AI328">
        <f t="shared" si="244"/>
        <v>0.92702069592446423</v>
      </c>
      <c r="AJ328">
        <f t="shared" si="221"/>
        <v>8.8713259689542551E-2</v>
      </c>
      <c r="AK328">
        <f t="shared" si="222"/>
        <v>-1.0766655665087554</v>
      </c>
      <c r="AL328">
        <f t="shared" si="223"/>
        <v>0.48072683662538285</v>
      </c>
      <c r="AM328">
        <f t="shared" si="224"/>
        <v>0.31682158359448875</v>
      </c>
      <c r="AN328">
        <f>$AJ328*$S328-$AK328*$T328-$AL328*$U328-$AM328*$V328</f>
        <v>0</v>
      </c>
      <c r="AO328">
        <f>$AJ328*$T328+$AK328*$S328+$AL328*$V328-$AM328*$U328</f>
        <v>8.474215034807403E-2</v>
      </c>
      <c r="AP328">
        <f>$AJ328*$U328-$AK328*$V328+$AL328*$S328+$AM328*$T328</f>
        <v>2.5013856241384969E-2</v>
      </c>
      <c r="AQ328">
        <f>$AJ328*$V328+$AK328*$U328-$AL328*$T328+$AM328*$S328</f>
        <v>1.2097088342895355</v>
      </c>
      <c r="AR328">
        <f t="shared" si="200"/>
        <v>0</v>
      </c>
      <c r="AS328">
        <f t="shared" si="201"/>
        <v>8.474215034807403E-2</v>
      </c>
      <c r="AT328">
        <f t="shared" si="202"/>
        <v>2.5013856241384969E-2</v>
      </c>
      <c r="AU328">
        <f t="shared" si="203"/>
        <v>0.20970883428953546</v>
      </c>
      <c r="AV328">
        <f t="shared" si="204"/>
        <v>-0.31187392915517265</v>
      </c>
      <c r="AW328">
        <f t="shared" si="205"/>
        <v>0.14588074550317681</v>
      </c>
      <c r="AX328">
        <f t="shared" si="206"/>
        <v>1.9509287954230459E-2</v>
      </c>
      <c r="AY328">
        <f t="shared" si="207"/>
        <v>7.799720223331616E-2</v>
      </c>
      <c r="AZ328">
        <f t="shared" si="208"/>
        <v>-1.7347234759768071E-17</v>
      </c>
      <c r="BA328">
        <f t="shared" si="209"/>
        <v>0.21876304430499371</v>
      </c>
      <c r="BB328">
        <f t="shared" si="210"/>
        <v>0.23364709632602862</v>
      </c>
      <c r="BC328">
        <f t="shared" si="211"/>
        <v>-0.142410908929888</v>
      </c>
      <c r="BD328">
        <f t="shared" si="212"/>
        <v>-51.811752181783135</v>
      </c>
      <c r="BE328">
        <f t="shared" si="213"/>
        <v>-32.668529947553942</v>
      </c>
      <c r="BF328">
        <f t="shared" si="214"/>
        <v>26.305594058193556</v>
      </c>
      <c r="BG328">
        <f t="shared" si="215"/>
        <v>3.7880322766242411</v>
      </c>
      <c r="BH328">
        <f t="shared" si="216"/>
        <v>0</v>
      </c>
      <c r="BI328">
        <f t="shared" si="217"/>
        <v>19.370570936014712</v>
      </c>
      <c r="BJ328">
        <f t="shared" si="218"/>
        <v>53.604181561858915</v>
      </c>
      <c r="BK328">
        <f t="shared" si="219"/>
        <v>33.586184081359804</v>
      </c>
    </row>
    <row r="329" spans="2:63" x14ac:dyDescent="0.25">
      <c r="B329">
        <v>319</v>
      </c>
      <c r="C329">
        <f>'Исходные данные'!A322/9.81</f>
        <v>-0.55376554536187561</v>
      </c>
      <c r="D329">
        <f>'Исходные данные'!B322/9.81</f>
        <v>-7.9806727828746177E-2</v>
      </c>
      <c r="E329">
        <f>'Исходные данные'!C322/9.81</f>
        <v>-1.0816615698267074</v>
      </c>
      <c r="F329">
        <f>'Исходные данные'!D322</f>
        <v>6.6202999999999998E-2</v>
      </c>
      <c r="G329">
        <f>'Исходные данные'!E322</f>
        <v>0.103216</v>
      </c>
      <c r="H329">
        <f>'Исходные данные'!F322</f>
        <v>0.11228399999999999</v>
      </c>
      <c r="I329">
        <f>'Исходные данные'!G322</f>
        <v>6.51797</v>
      </c>
      <c r="J329">
        <f>'Исходные данные'!H322</f>
        <v>48.8367</v>
      </c>
      <c r="K329">
        <f>'Исходные данные'!I322</f>
        <v>-44.1492</v>
      </c>
      <c r="L329">
        <f>'Исходные данные'!J322</f>
        <v>22414455</v>
      </c>
      <c r="M329">
        <f t="shared" si="220"/>
        <v>5.7976E-2</v>
      </c>
      <c r="O329">
        <f t="shared" si="225"/>
        <v>0.20761723707161028</v>
      </c>
      <c r="P329">
        <f t="shared" si="226"/>
        <v>0.39479917709990725</v>
      </c>
      <c r="Q329">
        <f t="shared" si="227"/>
        <v>0.91842860320671604</v>
      </c>
      <c r="R329">
        <f t="shared" si="228"/>
        <v>-0.12179917858712755</v>
      </c>
      <c r="S329">
        <f t="shared" si="229"/>
        <v>0.19636225408611679</v>
      </c>
      <c r="T329">
        <f t="shared" si="230"/>
        <v>-0.37339701375537881</v>
      </c>
      <c r="U329">
        <f t="shared" si="231"/>
        <v>-0.86864035610218115</v>
      </c>
      <c r="V329">
        <f t="shared" si="232"/>
        <v>0.11519641427920846</v>
      </c>
      <c r="W329">
        <f t="shared" si="233"/>
        <v>-5.2611761285422033E-2</v>
      </c>
      <c r="X329">
        <f t="shared" si="234"/>
        <v>6.3621513252223774E-2</v>
      </c>
      <c r="Y329">
        <f>($O328*$G329-$QP328*$H329+$R328*$F329)/2</f>
        <v>6.7284944977041234E-3</v>
      </c>
      <c r="Z329">
        <f t="shared" si="235"/>
        <v>1.6018216174744498E-3</v>
      </c>
      <c r="AA329">
        <f t="shared" si="236"/>
        <v>0.24807481190043923</v>
      </c>
      <c r="AB329">
        <f t="shared" si="237"/>
        <v>0.4587571605337083</v>
      </c>
      <c r="AC329">
        <f t="shared" si="238"/>
        <v>1.0802083379023701</v>
      </c>
      <c r="AD329">
        <f t="shared" si="239"/>
        <v>-0.15163537111000189</v>
      </c>
      <c r="AE329">
        <f t="shared" si="240"/>
        <v>-0.14258816104305622</v>
      </c>
      <c r="AF329">
        <f t="shared" si="241"/>
        <v>-0.25471811243187059</v>
      </c>
      <c r="AG329">
        <f t="shared" si="242"/>
        <v>-0.61351753778238605</v>
      </c>
      <c r="AH329">
        <f t="shared" si="243"/>
        <v>0.11258032691317582</v>
      </c>
      <c r="AI329">
        <f t="shared" si="244"/>
        <v>0.68868773739985722</v>
      </c>
      <c r="AJ329">
        <f t="shared" si="221"/>
        <v>0.16017747246724789</v>
      </c>
      <c r="AK329">
        <f t="shared" si="222"/>
        <v>-1.1181205911270804</v>
      </c>
      <c r="AL329">
        <f t="shared" si="223"/>
        <v>0.47791803389157683</v>
      </c>
      <c r="AM329">
        <f t="shared" si="224"/>
        <v>0.25251489928292581</v>
      </c>
      <c r="AN329">
        <f>$AJ329*$S329-$AK329*$T329-$AL329*$U329-$AM329*$V329</f>
        <v>0</v>
      </c>
      <c r="AO329">
        <f>$AJ329*$T329+$AK329*$S329+$AL329*$V329-$AM329*$U329</f>
        <v>-4.9673936460636892E-3</v>
      </c>
      <c r="AP329">
        <f>$AJ329*$U329-$AK329*$V329+$AL329*$S329+$AM329*$T329</f>
        <v>-1.0776380811538464E-2</v>
      </c>
      <c r="AQ329">
        <f>$AJ329*$V329+$AK329*$U329-$AL329*$T329+$AM329*$S329</f>
        <v>1.217734100406823</v>
      </c>
      <c r="AR329">
        <f t="shared" si="200"/>
        <v>0</v>
      </c>
      <c r="AS329">
        <f t="shared" si="201"/>
        <v>-4.9673936460636892E-3</v>
      </c>
      <c r="AT329">
        <f t="shared" si="202"/>
        <v>-1.0776380811538464E-2</v>
      </c>
      <c r="AU329">
        <f t="shared" si="203"/>
        <v>0.21773410040682295</v>
      </c>
      <c r="AV329">
        <f t="shared" si="204"/>
        <v>-0.10725731766165253</v>
      </c>
      <c r="AW329">
        <f t="shared" si="205"/>
        <v>0.12944134524536366</v>
      </c>
      <c r="AX329">
        <f t="shared" si="206"/>
        <v>-3.0963681079906262E-2</v>
      </c>
      <c r="AY329">
        <f t="shared" si="207"/>
        <v>3.2589568927984952E-3</v>
      </c>
      <c r="AZ329">
        <f t="shared" si="208"/>
        <v>-7.9146758591441824E-18</v>
      </c>
      <c r="BA329">
        <f t="shared" si="209"/>
        <v>6.4730912885183942E-2</v>
      </c>
      <c r="BB329">
        <f t="shared" si="210"/>
        <v>7.0959872793057155E-2</v>
      </c>
      <c r="BC329">
        <f t="shared" si="211"/>
        <v>-0.13571544455677798</v>
      </c>
      <c r="BD329">
        <f t="shared" si="212"/>
        <v>-52.803647653866122</v>
      </c>
      <c r="BE329">
        <f t="shared" si="213"/>
        <v>-33.246375221072327</v>
      </c>
      <c r="BF329">
        <f t="shared" si="214"/>
        <v>26.775525159258795</v>
      </c>
      <c r="BG329">
        <f t="shared" si="215"/>
        <v>4.1282639665098237</v>
      </c>
      <c r="BH329">
        <f t="shared" si="216"/>
        <v>0</v>
      </c>
      <c r="BI329">
        <f t="shared" si="217"/>
        <v>19.858812341484487</v>
      </c>
      <c r="BJ329">
        <f t="shared" si="218"/>
        <v>53.413463552319911</v>
      </c>
      <c r="BK329">
        <f t="shared" si="219"/>
        <v>33.60488869467649</v>
      </c>
    </row>
    <row r="330" spans="2:63" x14ac:dyDescent="0.25">
      <c r="B330">
        <v>320</v>
      </c>
      <c r="C330">
        <f>'Исходные данные'!A323/9.81</f>
        <v>-0.62137003058103979</v>
      </c>
      <c r="D330">
        <f>'Исходные данные'!B323/9.81</f>
        <v>-5.5400917431192666E-2</v>
      </c>
      <c r="E330">
        <f>'Исходные данные'!C323/9.81</f>
        <v>-1.1334046890927625</v>
      </c>
      <c r="F330">
        <f>'Исходные данные'!D323</f>
        <v>2.7565900000000001E-2</v>
      </c>
      <c r="G330">
        <f>'Исходные данные'!E323</f>
        <v>3.9132100000000003E-2</v>
      </c>
      <c r="H330">
        <f>'Исходные данные'!F323</f>
        <v>9.0434100000000003E-2</v>
      </c>
      <c r="I330">
        <f>'Исходные данные'!G323</f>
        <v>7.4232399999999998</v>
      </c>
      <c r="J330">
        <f>'Исходные данные'!H323</f>
        <v>43.1877</v>
      </c>
      <c r="K330">
        <f>'Исходные данные'!I323</f>
        <v>-46.777099999999997</v>
      </c>
      <c r="L330">
        <f>'Исходные данные'!J323</f>
        <v>22472924</v>
      </c>
      <c r="M330">
        <f t="shared" si="220"/>
        <v>5.8469E-2</v>
      </c>
      <c r="O330">
        <f t="shared" si="225"/>
        <v>0.21383750634506743</v>
      </c>
      <c r="P330">
        <f t="shared" si="226"/>
        <v>0.40397377984535082</v>
      </c>
      <c r="Q330">
        <f t="shared" si="227"/>
        <v>0.93338292150468705</v>
      </c>
      <c r="R330">
        <f t="shared" si="228"/>
        <v>-0.1243894023798571</v>
      </c>
      <c r="S330">
        <f t="shared" si="229"/>
        <v>0.19517885736954088</v>
      </c>
      <c r="T330">
        <f t="shared" si="230"/>
        <v>-0.36872456149126243</v>
      </c>
      <c r="U330">
        <f t="shared" si="231"/>
        <v>-0.85193947133648351</v>
      </c>
      <c r="V330">
        <f t="shared" si="232"/>
        <v>0.11353565536909647</v>
      </c>
      <c r="W330">
        <f t="shared" si="233"/>
        <v>-1.7904117741648858E-2</v>
      </c>
      <c r="X330">
        <f t="shared" si="234"/>
        <v>4.6773338888519062E-2</v>
      </c>
      <c r="Y330">
        <f>($O329*$G330-$QP329*$H330+$R329*$F330)/2</f>
        <v>2.3834972528975311E-3</v>
      </c>
      <c r="Z330">
        <f t="shared" si="235"/>
        <v>4.4538439120564901E-3</v>
      </c>
      <c r="AA330">
        <f t="shared" si="236"/>
        <v>0.28731601380796956</v>
      </c>
      <c r="AB330">
        <f t="shared" si="237"/>
        <v>0.46908743849549933</v>
      </c>
      <c r="AC330">
        <f t="shared" si="238"/>
        <v>1.0831786038752766</v>
      </c>
      <c r="AD330">
        <f t="shared" si="239"/>
        <v>-0.15321249559214001</v>
      </c>
      <c r="AE330">
        <f t="shared" si="240"/>
        <v>-0.2676715727117005</v>
      </c>
      <c r="AF330">
        <f t="shared" si="241"/>
        <v>-0.24950013759376058</v>
      </c>
      <c r="AG330">
        <f t="shared" si="242"/>
        <v>-0.55331955632248819</v>
      </c>
      <c r="AH330">
        <f t="shared" si="243"/>
        <v>0.10550289867858016</v>
      </c>
      <c r="AI330">
        <f t="shared" si="244"/>
        <v>0.67170810813608506</v>
      </c>
      <c r="AJ330">
        <f t="shared" si="221"/>
        <v>0.16174393817163399</v>
      </c>
      <c r="AK330">
        <f t="shared" si="222"/>
        <v>-1.1976640848200839</v>
      </c>
      <c r="AL330">
        <f t="shared" si="223"/>
        <v>0.52331082907526183</v>
      </c>
      <c r="AM330">
        <f t="shared" si="224"/>
        <v>0.31523122406220583</v>
      </c>
      <c r="AN330">
        <f>$AJ330*$S330-$AK330*$T330-$AL330*$U330-$AM330*$V330</f>
        <v>6.9388939039072284E-17</v>
      </c>
      <c r="AO330">
        <f>$AJ330*$T330+$AK330*$S330+$AL330*$V330-$AM330*$U330</f>
        <v>3.4574690053186807E-2</v>
      </c>
      <c r="AP330">
        <f>$AJ330*$U330-$AK330*$V330+$AL330*$S330+$AM330*$T330</f>
        <v>-1.5912753588419384E-2</v>
      </c>
      <c r="AQ330">
        <f>$AJ330*$V330+$AK330*$U330-$AL330*$T330+$AM330*$S330</f>
        <v>1.2931850373766784</v>
      </c>
      <c r="AR330">
        <f t="shared" si="200"/>
        <v>6.9388939039072284E-17</v>
      </c>
      <c r="AS330">
        <f t="shared" si="201"/>
        <v>3.4574690053186807E-2</v>
      </c>
      <c r="AT330">
        <f t="shared" si="202"/>
        <v>-1.5912753588419384E-2</v>
      </c>
      <c r="AU330">
        <f t="shared" si="203"/>
        <v>0.29318503737667845</v>
      </c>
      <c r="AV330">
        <f t="shared" si="204"/>
        <v>-3.6412090986692285E-2</v>
      </c>
      <c r="AW330">
        <f t="shared" si="205"/>
        <v>9.5171886310673318E-2</v>
      </c>
      <c r="AX330">
        <f t="shared" si="206"/>
        <v>-3.1594000348929528E-2</v>
      </c>
      <c r="AY330">
        <f t="shared" si="207"/>
        <v>9.4170045069406662E-3</v>
      </c>
      <c r="AZ330">
        <f t="shared" si="208"/>
        <v>0</v>
      </c>
      <c r="BA330">
        <f t="shared" si="209"/>
        <v>3.6437244611738265E-2</v>
      </c>
      <c r="BB330">
        <f t="shared" si="210"/>
        <v>1.0576733315243246E-2</v>
      </c>
      <c r="BC330">
        <f t="shared" si="211"/>
        <v>-9.5026240868049561E-2</v>
      </c>
      <c r="BD330">
        <f t="shared" si="212"/>
        <v>-49.128031434629989</v>
      </c>
      <c r="BE330">
        <f t="shared" si="213"/>
        <v>-36.701486933755376</v>
      </c>
      <c r="BF330">
        <f t="shared" si="214"/>
        <v>27.208499582660579</v>
      </c>
      <c r="BG330">
        <f t="shared" si="215"/>
        <v>0.51527455554275114</v>
      </c>
      <c r="BH330">
        <f t="shared" si="216"/>
        <v>6.9388939039072284E-17</v>
      </c>
      <c r="BI330">
        <f t="shared" si="217"/>
        <v>14.479475128338782</v>
      </c>
      <c r="BJ330">
        <f t="shared" si="218"/>
        <v>51.141565975008277</v>
      </c>
      <c r="BK330">
        <f t="shared" si="219"/>
        <v>35.822674906116276</v>
      </c>
    </row>
    <row r="331" spans="2:63" x14ac:dyDescent="0.25">
      <c r="B331">
        <v>321</v>
      </c>
      <c r="C331">
        <f>'Исходные данные'!A324/9.81</f>
        <v>-0.60379714576962285</v>
      </c>
      <c r="D331">
        <f>'Исходные данные'!B324/9.81</f>
        <v>-7.6389908256880731E-2</v>
      </c>
      <c r="E331">
        <f>'Исходные данные'!C324/9.81</f>
        <v>-1.1778185524974514</v>
      </c>
      <c r="F331">
        <f>'Исходные данные'!D324</f>
        <v>1.65077E-2</v>
      </c>
      <c r="G331">
        <f>'Исходные данные'!E324</f>
        <v>-1.17622E-2</v>
      </c>
      <c r="H331">
        <f>'Исходные данные'!F324</f>
        <v>5.3928799999999999E-2</v>
      </c>
      <c r="I331">
        <f>'Исходные данные'!G324</f>
        <v>7.4232399999999998</v>
      </c>
      <c r="J331">
        <f>'Исходные данные'!H324</f>
        <v>43.1877</v>
      </c>
      <c r="K331">
        <f>'Исходные данные'!I324</f>
        <v>-46.777099999999997</v>
      </c>
      <c r="L331">
        <f>'Исходные данные'!J324</f>
        <v>22542441</v>
      </c>
      <c r="M331">
        <f t="shared" si="220"/>
        <v>6.9516999999999995E-2</v>
      </c>
      <c r="O331">
        <f t="shared" si="225"/>
        <v>0.22020656852237369</v>
      </c>
      <c r="P331">
        <f t="shared" si="226"/>
        <v>0.41212381293203915</v>
      </c>
      <c r="Q331">
        <f t="shared" si="227"/>
        <v>0.9484277523339496</v>
      </c>
      <c r="R331">
        <f t="shared" si="228"/>
        <v>-0.12852031025025679</v>
      </c>
      <c r="S331">
        <f t="shared" si="229"/>
        <v>0.19412240988877863</v>
      </c>
      <c r="T331">
        <f t="shared" si="230"/>
        <v>-0.36330645482444418</v>
      </c>
      <c r="U331">
        <f t="shared" si="231"/>
        <v>-0.83608351069581155</v>
      </c>
      <c r="V331">
        <f t="shared" si="232"/>
        <v>0.11329667644722632</v>
      </c>
      <c r="W331">
        <f t="shared" si="233"/>
        <v>5.5090649184160847E-3</v>
      </c>
      <c r="X331">
        <f t="shared" si="234"/>
        <v>2.6201546636031043E-2</v>
      </c>
      <c r="Y331">
        <f>($O330*$G331-$QP330*$H331+$R330*$F331)/2</f>
        <v>-2.2842912273989598E-3</v>
      </c>
      <c r="Z331">
        <f t="shared" si="235"/>
        <v>-4.3138127672190177E-3</v>
      </c>
      <c r="AA331">
        <f t="shared" si="236"/>
        <v>0.28073257458180878</v>
      </c>
      <c r="AB331">
        <f t="shared" si="237"/>
        <v>0.47611279019830677</v>
      </c>
      <c r="AC331">
        <f t="shared" si="238"/>
        <v>1.1021533233482947</v>
      </c>
      <c r="AD331">
        <f t="shared" si="239"/>
        <v>-0.1672562251271173</v>
      </c>
      <c r="AE331">
        <f t="shared" si="240"/>
        <v>-0.18065607066220626</v>
      </c>
      <c r="AF331">
        <f t="shared" si="241"/>
        <v>-0.1948178018998919</v>
      </c>
      <c r="AG331">
        <f t="shared" si="242"/>
        <v>-0.45577945347549215</v>
      </c>
      <c r="AH331">
        <f t="shared" si="243"/>
        <v>0.11576566051008105</v>
      </c>
      <c r="AI331">
        <f t="shared" si="244"/>
        <v>0.54011775583475052</v>
      </c>
      <c r="AJ331">
        <f t="shared" si="221"/>
        <v>0.16991588515564843</v>
      </c>
      <c r="AK331">
        <f t="shared" si="222"/>
        <v>-1.2598535546650791</v>
      </c>
      <c r="AL331">
        <f t="shared" si="223"/>
        <v>0.5461857097328896</v>
      </c>
      <c r="AM331">
        <f t="shared" si="224"/>
        <v>0.28181248778013013</v>
      </c>
      <c r="AN331">
        <f>$AJ331*$S331-$AK331*$T331-$AL331*$U331-$AM331*$V331</f>
        <v>-7.6327832942979512E-17</v>
      </c>
      <c r="AO331">
        <f>$AJ331*$T331+$AK331*$S331+$AL331*$V331-$AM331*$U331</f>
        <v>-8.7975462159477491E-3</v>
      </c>
      <c r="AP331">
        <f>$AJ331*$U331-$AK331*$V331+$AL331*$S331+$AM331*$T331</f>
        <v>4.3159411293619415E-3</v>
      </c>
      <c r="AQ331">
        <f>$AJ331*$V331+$AK331*$U331-$AL331*$T331+$AM331*$S331</f>
        <v>1.3257326011541601</v>
      </c>
      <c r="AR331">
        <f t="shared" ref="AR331:AR394" si="245">AN331</f>
        <v>-7.6327832942979512E-17</v>
      </c>
      <c r="AS331">
        <f t="shared" ref="AS331:AS394" si="246">AO331</f>
        <v>-8.7975462159477491E-3</v>
      </c>
      <c r="AT331">
        <f t="shared" ref="AT331:AT394" si="247">AP331</f>
        <v>4.3159411293619415E-3</v>
      </c>
      <c r="AU331">
        <f t="shared" ref="AU331:AU394" si="248">AQ331-1</f>
        <v>0.32573260115416014</v>
      </c>
      <c r="AV331">
        <f t="shared" ref="AV331:AV394" si="249">-$P331*$F331-$Q331*$G331-$R331*$H331</f>
        <v>1.1283326749188208E-2</v>
      </c>
      <c r="AW331">
        <f t="shared" ref="AW331:AW394" si="250">$O331*$F331+$Q331*$H331-$R331*$G331</f>
        <v>5.3270992948038318E-2</v>
      </c>
      <c r="AX331">
        <f t="shared" ref="AX331:AX394" si="251">$O331*$G331-$P331*$H331+$R331*$F331</f>
        <v>-2.6937031108641381E-2</v>
      </c>
      <c r="AY331">
        <f t="shared" ref="AY331:AY394" si="252">$O331*$H331+$P331*$G331-$Q331*$F331</f>
        <v>-8.6283675271429834E-3</v>
      </c>
      <c r="AZ331">
        <f t="shared" ref="AZ331:AZ394" si="253">$AV331*$S331-$AW331*$T331-$AX331*$U331-$AY331*$V331</f>
        <v>0</v>
      </c>
      <c r="BA331">
        <f t="shared" ref="BA331:BA394" si="254">$AV331*$T331+$AW331*$S331+$AX331*$V331-$AY331*$U331</f>
        <v>-4.0241238232641141E-3</v>
      </c>
      <c r="BB331">
        <f t="shared" ref="BB331:BB394" si="255">$AV331*$U331-$AW331*$V331+$AX331*$S331+$AY331*$T331</f>
        <v>-1.7563569669695397E-2</v>
      </c>
      <c r="BC331">
        <f t="shared" ref="BC331:BC394" si="256">$AV331*$V331+$AW331*$U331-$AX331*$T331+$AY331*$S331</f>
        <v>-5.4721992155647922E-2</v>
      </c>
      <c r="BD331">
        <f t="shared" ref="BD331:BD394" si="257">-$P331*$I331-$Q331*$J331-$R331*$K331</f>
        <v>-50.031514617189835</v>
      </c>
      <c r="BE331">
        <f t="shared" ref="BE331:BE394" si="258">$O331*$I331+$Q331*$K331-$R331*$J331</f>
        <v>-37.179557002987352</v>
      </c>
      <c r="BF331">
        <f t="shared" ref="BF331:BF394" si="259">$O331*$J331-$P331*$K331+$R331*$I331</f>
        <v>27.83413492141489</v>
      </c>
      <c r="BG331">
        <f t="shared" ref="BG331:BG394" si="260">$O331*$K331+$P331*$J331-$Q331*$I331</f>
        <v>0.45764809110163274</v>
      </c>
      <c r="BH331">
        <f t="shared" ref="BH331:BH394" si="261">$AJ331*$S331-$AK331*$T331-$AL331*$U331-$AM331*$V331</f>
        <v>-7.6327832942979512E-17</v>
      </c>
      <c r="BI331">
        <f t="shared" ref="BI331:BI394" si="262">$BD331*$T331+$BE331*$S331+$BF331*$V331-$BG331*$U331</f>
        <v>14.495534002102955</v>
      </c>
      <c r="BJ331">
        <f t="shared" ref="BJ331:BJ394" si="263">$BD331*$U331-$BE331*$V331+$BF331*$S331+$BG331*$T331</f>
        <v>51.279807469366709</v>
      </c>
      <c r="BK331">
        <f t="shared" ref="BK331:BK394" si="264">$BD331*$V331+$BE331*$U331-$BF331*$T331+$BG331*$S331</f>
        <v>35.617970853154432</v>
      </c>
    </row>
    <row r="332" spans="2:63" x14ac:dyDescent="0.25">
      <c r="B332">
        <v>322</v>
      </c>
      <c r="C332">
        <f>'Исходные данные'!A325/9.81</f>
        <v>-0.63088786952089693</v>
      </c>
      <c r="D332">
        <f>'Исходные данные'!B325/9.81</f>
        <v>-6.1746483180428129E-2</v>
      </c>
      <c r="E332">
        <f>'Исходные данные'!C325/9.81</f>
        <v>-1.2915494393476044</v>
      </c>
      <c r="F332">
        <f>'Исходные данные'!D325</f>
        <v>2.0771100000000001E-2</v>
      </c>
      <c r="G332">
        <f>'Исходные данные'!E325</f>
        <v>-8.7837200000000004E-2</v>
      </c>
      <c r="H332">
        <f>'Исходные данные'!F325</f>
        <v>2.04878E-2</v>
      </c>
      <c r="I332">
        <f>'Исходные данные'!G325</f>
        <v>6.8800800000000004</v>
      </c>
      <c r="J332">
        <f>'Исходные данные'!H325</f>
        <v>43.005499999999998</v>
      </c>
      <c r="K332">
        <f>'Исходные данные'!I325</f>
        <v>-47.302700000000002</v>
      </c>
      <c r="L332">
        <f>'Исходные данные'!J325</f>
        <v>22604753</v>
      </c>
      <c r="M332">
        <f t="shared" ref="M332:M395" si="265">(L332-L331)/1000000</f>
        <v>6.2311999999999999E-2</v>
      </c>
      <c r="O332">
        <f t="shared" si="225"/>
        <v>0.22748762307986603</v>
      </c>
      <c r="P332">
        <f t="shared" si="226"/>
        <v>0.41946407688141146</v>
      </c>
      <c r="Q332">
        <f t="shared" si="227"/>
        <v>0.96344493832225664</v>
      </c>
      <c r="R332">
        <f t="shared" si="228"/>
        <v>-0.13215781266549698</v>
      </c>
      <c r="S332">
        <f t="shared" si="229"/>
        <v>0.19387170965875833</v>
      </c>
      <c r="T332">
        <f t="shared" si="230"/>
        <v>-0.35747974603823429</v>
      </c>
      <c r="U332">
        <f t="shared" si="231"/>
        <v>-0.82107639451240277</v>
      </c>
      <c r="V332">
        <f t="shared" si="232"/>
        <v>0.11262881355627241</v>
      </c>
      <c r="W332">
        <f t="shared" si="233"/>
        <v>3.869003582443007E-2</v>
      </c>
      <c r="X332">
        <f t="shared" si="234"/>
        <v>6.3581332820943576E-3</v>
      </c>
      <c r="Y332">
        <f>($O331*$G332-$QP331*$H332+$R331*$F332)/2</f>
        <v>-1.1005918308426276E-2</v>
      </c>
      <c r="Z332">
        <f t="shared" si="235"/>
        <v>-2.5694070666602561E-2</v>
      </c>
      <c r="AA332">
        <f t="shared" si="236"/>
        <v>0.27673076698133697</v>
      </c>
      <c r="AB332">
        <f t="shared" si="237"/>
        <v>0.48967640035865118</v>
      </c>
      <c r="AC332">
        <f t="shared" si="238"/>
        <v>1.1222195823294441</v>
      </c>
      <c r="AD332">
        <f t="shared" si="239"/>
        <v>-0.15274862011344367</v>
      </c>
      <c r="AE332">
        <f t="shared" si="240"/>
        <v>-0.20388726052531592</v>
      </c>
      <c r="AF332">
        <f t="shared" si="241"/>
        <v>-0.2797383249678726</v>
      </c>
      <c r="AG332">
        <f t="shared" si="242"/>
        <v>-0.62688089500619681</v>
      </c>
      <c r="AH332">
        <f t="shared" si="243"/>
        <v>8.7393432544647376E-2</v>
      </c>
      <c r="AI332">
        <f t="shared" si="244"/>
        <v>0.7214158398843592</v>
      </c>
      <c r="AJ332">
        <f t="shared" ref="AJ332:AJ395" si="266">-$P332*$C332-$Q332*$D332-$R332*$E332</f>
        <v>0.15343578563011889</v>
      </c>
      <c r="AK332">
        <f t="shared" ref="AK332:AK395" si="267">$O332*$C332+$Q332*$E332-$R332*$D332</f>
        <v>-1.3960162319565395</v>
      </c>
      <c r="AL332">
        <f t="shared" ref="AL332:AL395" si="268">$O332*$D332-$P332*$E332+$R332*$C332</f>
        <v>0.61108879350346812</v>
      </c>
      <c r="AM332">
        <f t="shared" ref="AM332:AM395" si="269">$O332*$E332+$P332*$D332-$Q332*$C332</f>
        <v>0.28811378092354845</v>
      </c>
      <c r="AN332">
        <f>$AJ332*$S332-$AK332*$T332-$AL332*$U332-$AM332*$V332</f>
        <v>1.5265566588595902E-16</v>
      </c>
      <c r="AO332">
        <f>$AJ332*$T332+$AK332*$S332+$AL332*$V332-$AM332*$U332</f>
        <v>-2.0108609041150888E-2</v>
      </c>
      <c r="AP332">
        <f>$AJ332*$U332-$AK332*$V332+$AL332*$S332+$AM332*$T332</f>
        <v>4.6727138171366783E-2</v>
      </c>
      <c r="AQ332">
        <f>$AJ332*$V332+$AK332*$U332-$AL332*$T332+$AM332*$S332</f>
        <v>1.4378262429005884</v>
      </c>
      <c r="AR332">
        <f t="shared" si="245"/>
        <v>1.5265566588595902E-16</v>
      </c>
      <c r="AS332">
        <f t="shared" si="246"/>
        <v>-2.0108609041150888E-2</v>
      </c>
      <c r="AT332">
        <f t="shared" si="247"/>
        <v>4.6727138171366783E-2</v>
      </c>
      <c r="AU332">
        <f t="shared" si="248"/>
        <v>0.43782624290058836</v>
      </c>
      <c r="AV332">
        <f t="shared" si="249"/>
        <v>7.8621198283416419E-2</v>
      </c>
      <c r="AW332">
        <f t="shared" si="250"/>
        <v>1.2855663152451144E-2</v>
      </c>
      <c r="AX332">
        <f t="shared" si="251"/>
        <v>-3.1320835102978097E-2</v>
      </c>
      <c r="AY332">
        <f t="shared" si="252"/>
        <v>-5.2195640248097669E-2</v>
      </c>
      <c r="AZ332">
        <f t="shared" si="253"/>
        <v>0</v>
      </c>
      <c r="BA332">
        <f t="shared" si="254"/>
        <v>-7.1997373202829118E-2</v>
      </c>
      <c r="BB332">
        <f t="shared" si="255"/>
        <v>-5.3415267736293355E-2</v>
      </c>
      <c r="BC332">
        <f t="shared" si="256"/>
        <v>-2.3016291457197122E-2</v>
      </c>
      <c r="BD332">
        <f t="shared" si="257"/>
        <v>-50.570799066260271</v>
      </c>
      <c r="BE332">
        <f t="shared" si="258"/>
        <v>-38.324901025590862</v>
      </c>
      <c r="BF332">
        <f t="shared" si="259"/>
        <v>28.71574604009589</v>
      </c>
      <c r="BG332">
        <f t="shared" si="260"/>
        <v>0.64990531881137059</v>
      </c>
      <c r="BH332">
        <f t="shared" si="261"/>
        <v>1.5265566588595902E-16</v>
      </c>
      <c r="BI332">
        <f t="shared" si="262"/>
        <v>14.4157646456466</v>
      </c>
      <c r="BJ332">
        <f t="shared" si="263"/>
        <v>51.173820287712559</v>
      </c>
      <c r="BK332">
        <f t="shared" si="264"/>
        <v>36.163238311697484</v>
      </c>
    </row>
    <row r="333" spans="2:63" x14ac:dyDescent="0.25">
      <c r="B333">
        <v>323</v>
      </c>
      <c r="C333">
        <f>'Исходные данные'!A326/9.81</f>
        <v>-0.67921100917431187</v>
      </c>
      <c r="D333">
        <f>'Исходные данные'!B326/9.81</f>
        <v>-7.0044444444444437E-2</v>
      </c>
      <c r="E333">
        <f>'Исходные данные'!C326/9.81</f>
        <v>-1.2925280326197757</v>
      </c>
      <c r="F333">
        <f>'Исходные данные'!D326</f>
        <v>-2.50604E-2</v>
      </c>
      <c r="G333">
        <f>'Исходные данные'!E326</f>
        <v>-9.3033199999999996E-2</v>
      </c>
      <c r="H333">
        <f>'Исходные данные'!F326</f>
        <v>-7.2374400000000005E-2</v>
      </c>
      <c r="I333">
        <f>'Исходные данные'!G326</f>
        <v>6.8800800000000004</v>
      </c>
      <c r="J333">
        <f>'Исходные данные'!H326</f>
        <v>43.005499999999998</v>
      </c>
      <c r="K333">
        <f>'Исходные данные'!I326</f>
        <v>-47.302700000000002</v>
      </c>
      <c r="L333">
        <f>'Исходные данные'!J326</f>
        <v>22663365</v>
      </c>
      <c r="M333">
        <f t="shared" si="265"/>
        <v>5.8611999999999997E-2</v>
      </c>
      <c r="O333">
        <f t="shared" si="225"/>
        <v>0.23867955546748734</v>
      </c>
      <c r="P333">
        <f t="shared" si="226"/>
        <v>0.42330656248860032</v>
      </c>
      <c r="Q333">
        <f t="shared" si="227"/>
        <v>0.97675247805359389</v>
      </c>
      <c r="R333">
        <f t="shared" si="228"/>
        <v>-0.13732628461667393</v>
      </c>
      <c r="S333">
        <f t="shared" si="229"/>
        <v>0.19740914316776942</v>
      </c>
      <c r="T333">
        <f t="shared" si="230"/>
        <v>-0.35011203885684927</v>
      </c>
      <c r="U333">
        <f t="shared" si="231"/>
        <v>-0.8078608551197054</v>
      </c>
      <c r="V333">
        <f t="shared" si="232"/>
        <v>0.113581006666001</v>
      </c>
      <c r="W333">
        <f t="shared" si="233"/>
        <v>4.5289730395611676E-2</v>
      </c>
      <c r="X333">
        <f t="shared" si="234"/>
        <v>-4.3862372195406354E-2</v>
      </c>
      <c r="Y333">
        <f>($O332*$G333-$QP332*$H333+$R332*$F333)/2</f>
        <v>-8.9259869434956864E-3</v>
      </c>
      <c r="Z333">
        <f t="shared" si="235"/>
        <v>-1.5672025026412052E-2</v>
      </c>
      <c r="AA333">
        <f t="shared" si="236"/>
        <v>0.3250022637541885</v>
      </c>
      <c r="AB333">
        <f t="shared" si="237"/>
        <v>0.48815262625902783</v>
      </c>
      <c r="AC333">
        <f t="shared" si="238"/>
        <v>1.1165963203540736</v>
      </c>
      <c r="AD333">
        <f t="shared" si="239"/>
        <v>-0.18029752828888823</v>
      </c>
      <c r="AE333">
        <f t="shared" si="240"/>
        <v>-0.24525682894474432</v>
      </c>
      <c r="AF333">
        <f t="shared" si="241"/>
        <v>-0.17275699001375339</v>
      </c>
      <c r="AG333">
        <f t="shared" si="242"/>
        <v>-0.3851875169296417</v>
      </c>
      <c r="AH333">
        <f t="shared" si="243"/>
        <v>0.12107509106787506</v>
      </c>
      <c r="AI333">
        <f t="shared" si="244"/>
        <v>0.50301539799310413</v>
      </c>
      <c r="AJ333">
        <f t="shared" si="266"/>
        <v>0.17843248970041661</v>
      </c>
      <c r="AK333">
        <f t="shared" si="267"/>
        <v>-1.434212683867045</v>
      </c>
      <c r="AL333">
        <f t="shared" si="268"/>
        <v>0.62369094590611351</v>
      </c>
      <c r="AM333">
        <f t="shared" si="269"/>
        <v>0.32527074707813586</v>
      </c>
      <c r="AN333">
        <f>$AJ333*$S333-$AK333*$T333-$AL333*$U333-$AM333*$V333</f>
        <v>0</v>
      </c>
      <c r="AO333">
        <f>$AJ333*$T333+$AK333*$S333+$AL333*$V333-$AM333*$U333</f>
        <v>-1.1985110445401959E-2</v>
      </c>
      <c r="AP333">
        <f>$AJ333*$U333-$AK333*$V333+$AL333*$S333+$AM333*$T333</f>
        <v>2.7991787489054246E-2</v>
      </c>
      <c r="AQ333">
        <f>$AJ333*$V333+$AK333*$U333-$AL333*$T333+$AM333*$S333</f>
        <v>1.4614839551804342</v>
      </c>
      <c r="AR333">
        <f t="shared" si="245"/>
        <v>0</v>
      </c>
      <c r="AS333">
        <f t="shared" si="246"/>
        <v>-1.1985110445401959E-2</v>
      </c>
      <c r="AT333">
        <f t="shared" si="247"/>
        <v>2.7991787489054246E-2</v>
      </c>
      <c r="AU333">
        <f t="shared" si="248"/>
        <v>0.46148395518043417</v>
      </c>
      <c r="AV333">
        <f t="shared" si="249"/>
        <v>9.1539732966483905E-2</v>
      </c>
      <c r="AW333">
        <f t="shared" si="250"/>
        <v>-8.9449183381479405E-2</v>
      </c>
      <c r="AX333">
        <f t="shared" si="251"/>
        <v>1.1872887279464811E-2</v>
      </c>
      <c r="AY333">
        <f t="shared" si="252"/>
        <v>-3.2178045907526279E-2</v>
      </c>
      <c r="AZ333">
        <f t="shared" si="253"/>
        <v>-7.8062556418956319E-18</v>
      </c>
      <c r="BA333">
        <f t="shared" si="254"/>
        <v>-7.4354098387403506E-2</v>
      </c>
      <c r="BB333">
        <f t="shared" si="255"/>
        <v>-5.0181900893933033E-2</v>
      </c>
      <c r="BC333">
        <f t="shared" si="256"/>
        <v>8.0464269097704516E-2</v>
      </c>
      <c r="BD333">
        <f t="shared" si="257"/>
        <v>-51.414015752717539</v>
      </c>
      <c r="BE333">
        <f t="shared" si="258"/>
        <v>-38.655109474562614</v>
      </c>
      <c r="BF333">
        <f t="shared" si="259"/>
        <v>29.343261131821055</v>
      </c>
      <c r="BG333">
        <f t="shared" si="260"/>
        <v>0.19418777548461463</v>
      </c>
      <c r="BH333">
        <f t="shared" si="261"/>
        <v>0</v>
      </c>
      <c r="BI333">
        <f t="shared" si="262"/>
        <v>13.85950768114474</v>
      </c>
      <c r="BJ333">
        <f t="shared" si="263"/>
        <v>51.650497537818609</v>
      </c>
      <c r="BK333">
        <f t="shared" si="264"/>
        <v>35.700057552873574</v>
      </c>
    </row>
    <row r="334" spans="2:63" x14ac:dyDescent="0.25">
      <c r="B334">
        <v>324</v>
      </c>
      <c r="C334">
        <f>'Исходные данные'!A327/9.81</f>
        <v>-0.6731100917431192</v>
      </c>
      <c r="D334">
        <f>'Исходные данные'!B327/9.81</f>
        <v>-8.5175942915392447E-2</v>
      </c>
      <c r="E334">
        <f>'Исходные данные'!C327/9.81</f>
        <v>-1.2298063200815492</v>
      </c>
      <c r="F334">
        <f>'Исходные данные'!D327</f>
        <v>-4.4378800000000003E-2</v>
      </c>
      <c r="G334">
        <f>'Исходные данные'!E327</f>
        <v>-5.9991900000000001E-2</v>
      </c>
      <c r="H334">
        <f>'Исходные данные'!F327</f>
        <v>-5.7718999999999999E-2</v>
      </c>
      <c r="I334">
        <f>'Исходные данные'!G327</f>
        <v>7.6043000000000003</v>
      </c>
      <c r="J334">
        <f>'Исходные данные'!H327</f>
        <v>43.734400000000001</v>
      </c>
      <c r="K334">
        <f>'Исходные данные'!I327</f>
        <v>-45.901200000000003</v>
      </c>
      <c r="L334">
        <f>'Исходные данные'!J327</f>
        <v>22722044</v>
      </c>
      <c r="M334">
        <f t="shared" si="265"/>
        <v>5.8679000000000002E-2</v>
      </c>
      <c r="O334">
        <f t="shared" si="225"/>
        <v>0.25349185917119937</v>
      </c>
      <c r="P334">
        <f t="shared" si="226"/>
        <v>0.41757332349078302</v>
      </c>
      <c r="Q334">
        <f t="shared" si="227"/>
        <v>0.96889945045831438</v>
      </c>
      <c r="R334">
        <f t="shared" si="228"/>
        <v>-0.14637701302312525</v>
      </c>
      <c r="S334">
        <f t="shared" si="229"/>
        <v>0.21145149954491263</v>
      </c>
      <c r="T334">
        <f t="shared" si="230"/>
        <v>-0.34832087196317668</v>
      </c>
      <c r="U334">
        <f t="shared" si="231"/>
        <v>-0.80821231252750769</v>
      </c>
      <c r="V334">
        <f t="shared" si="232"/>
        <v>0.12210111600365597</v>
      </c>
      <c r="W334">
        <f t="shared" si="233"/>
        <v>3.4728369220861352E-2</v>
      </c>
      <c r="X334">
        <f t="shared" si="234"/>
        <v>-3.7603976635525477E-2</v>
      </c>
      <c r="Y334">
        <f>($O333*$G334-$QP333*$H334+$R333*$F334)/2</f>
        <v>-4.1122321519517528E-3</v>
      </c>
      <c r="Z334">
        <f t="shared" si="235"/>
        <v>2.0878963224285375E-3</v>
      </c>
      <c r="AA334">
        <f t="shared" si="236"/>
        <v>0.38265602284723255</v>
      </c>
      <c r="AB334">
        <f t="shared" si="237"/>
        <v>0.38191471815670064</v>
      </c>
      <c r="AC334">
        <f t="shared" si="238"/>
        <v>0.89193644388498172</v>
      </c>
      <c r="AD334">
        <f t="shared" si="239"/>
        <v>-0.23912870311231565</v>
      </c>
      <c r="AE334">
        <f t="shared" si="240"/>
        <v>-0.16089382352200027</v>
      </c>
      <c r="AF334">
        <f t="shared" si="241"/>
        <v>4.6255420891953808E-2</v>
      </c>
      <c r="AG334">
        <f t="shared" si="242"/>
        <v>9.4781989596727803E-2</v>
      </c>
      <c r="AH334">
        <f t="shared" si="243"/>
        <v>0.11376428838435906</v>
      </c>
      <c r="AI334">
        <f t="shared" si="244"/>
        <v>0.22350016839576251</v>
      </c>
      <c r="AJ334">
        <f t="shared" si="266"/>
        <v>0.18358436663685393</v>
      </c>
      <c r="AK334">
        <f t="shared" si="267"/>
        <v>-1.3746543963854181</v>
      </c>
      <c r="AL334">
        <f t="shared" si="268"/>
        <v>0.590470748865219</v>
      </c>
      <c r="AM334">
        <f t="shared" si="269"/>
        <v>0.30486290592524906</v>
      </c>
      <c r="AN334">
        <f>$AJ334*$S334-$AK334*$T334-$AL334*$U334-$AM334*$V334</f>
        <v>8.3266726846886741E-17</v>
      </c>
      <c r="AO334">
        <f>$AJ334*$T334+$AK334*$S334+$AL334*$V334-$AM334*$U334</f>
        <v>-3.6127908531800534E-2</v>
      </c>
      <c r="AP334">
        <f>$AJ334*$U334-$AK334*$V334+$AL334*$S334+$AM334*$T334</f>
        <v>3.81375024783695E-2</v>
      </c>
      <c r="AQ334">
        <f>$AJ334*$V334+$AK334*$U334-$AL334*$T334+$AM334*$S334</f>
        <v>1.4035654694029449</v>
      </c>
      <c r="AR334">
        <f t="shared" si="245"/>
        <v>8.3266726846886741E-17</v>
      </c>
      <c r="AS334">
        <f t="shared" si="246"/>
        <v>-3.6127908531800534E-2</v>
      </c>
      <c r="AT334">
        <f t="shared" si="247"/>
        <v>3.81375024783695E-2</v>
      </c>
      <c r="AU334">
        <f t="shared" si="248"/>
        <v>0.40356546940294491</v>
      </c>
      <c r="AV334">
        <f t="shared" si="249"/>
        <v>6.8208787135801155E-2</v>
      </c>
      <c r="AW334">
        <f t="shared" si="250"/>
        <v>-7.5955007028372296E-2</v>
      </c>
      <c r="AX334">
        <f t="shared" si="251"/>
        <v>1.5390492577902499E-2</v>
      </c>
      <c r="AY334">
        <f t="shared" si="252"/>
        <v>3.3162812469702818E-3</v>
      </c>
      <c r="AZ334">
        <f t="shared" si="253"/>
        <v>5.6378512969246231E-18</v>
      </c>
      <c r="BA334">
        <f t="shared" si="254"/>
        <v>-3.5259888689573325E-2</v>
      </c>
      <c r="BB334">
        <f t="shared" si="255"/>
        <v>-4.3753777702780064E-2</v>
      </c>
      <c r="BC334">
        <f t="shared" si="256"/>
        <v>7.5778203346243342E-2</v>
      </c>
      <c r="BD334">
        <f t="shared" si="257"/>
        <v>-52.268469500122137</v>
      </c>
      <c r="BE334">
        <f t="shared" si="258"/>
        <v>-36.144308472323061</v>
      </c>
      <c r="BF334">
        <f t="shared" si="259"/>
        <v>29.140336281820279</v>
      </c>
      <c r="BG334">
        <f t="shared" si="260"/>
        <v>-0.74106385843391553</v>
      </c>
      <c r="BH334">
        <f t="shared" si="261"/>
        <v>8.3266726846886741E-17</v>
      </c>
      <c r="BI334">
        <f t="shared" si="262"/>
        <v>13.522561291953295</v>
      </c>
      <c r="BJ334">
        <f t="shared" si="263"/>
        <v>53.077176822002279</v>
      </c>
      <c r="BK334">
        <f t="shared" si="264"/>
        <v>32.823724956215287</v>
      </c>
    </row>
    <row r="335" spans="2:63" x14ac:dyDescent="0.25">
      <c r="B335">
        <v>325</v>
      </c>
      <c r="C335">
        <f>'Исходные данные'!A328/9.81</f>
        <v>-0.59671967380224256</v>
      </c>
      <c r="D335">
        <f>'Исходные данные'!B328/9.81</f>
        <v>-4.6126809378185522E-2</v>
      </c>
      <c r="E335">
        <f>'Исходные данные'!C328/9.81</f>
        <v>-1.19710499490316</v>
      </c>
      <c r="F335">
        <f>'Исходные данные'!D328</f>
        <v>-7.1824499999999999E-2</v>
      </c>
      <c r="G335">
        <f>'Исходные данные'!E328</f>
        <v>-0.24664900000000001</v>
      </c>
      <c r="H335">
        <f>'Исходные данные'!F328</f>
        <v>-4.9325399999999998E-2</v>
      </c>
      <c r="I335">
        <f>'Исходные данные'!G328</f>
        <v>7.6043000000000003</v>
      </c>
      <c r="J335">
        <f>'Исходные данные'!H328</f>
        <v>43.734400000000001</v>
      </c>
      <c r="K335">
        <f>'Исходные данные'!I328</f>
        <v>-45.901200000000003</v>
      </c>
      <c r="L335">
        <f>'Исходные данные'!J328</f>
        <v>22779962</v>
      </c>
      <c r="M335">
        <f t="shared" si="265"/>
        <v>5.7917999999999997E-2</v>
      </c>
      <c r="O335">
        <f t="shared" si="225"/>
        <v>0.25908442734002557</v>
      </c>
      <c r="P335">
        <f t="shared" si="226"/>
        <v>0.41002197893312753</v>
      </c>
      <c r="Q335">
        <f t="shared" si="227"/>
        <v>0.95204649609603753</v>
      </c>
      <c r="R335">
        <f t="shared" si="228"/>
        <v>-0.13990778897172884</v>
      </c>
      <c r="S335">
        <f t="shared" si="229"/>
        <v>0.22311601045730639</v>
      </c>
      <c r="T335">
        <f t="shared" si="230"/>
        <v>-0.35309906148587783</v>
      </c>
      <c r="U335">
        <f t="shared" si="231"/>
        <v>-0.81987488850507784</v>
      </c>
      <c r="V335">
        <f t="shared" si="232"/>
        <v>0.12048453868015403</v>
      </c>
      <c r="W335">
        <f t="shared" si="233"/>
        <v>0.13087498550549284</v>
      </c>
      <c r="X335">
        <f t="shared" si="234"/>
        <v>-5.1051011438909583E-2</v>
      </c>
      <c r="Y335">
        <f>($O334*$G335-$QP334*$H335+$R334*$F335)/2</f>
        <v>-2.6005028900418847E-2</v>
      </c>
      <c r="Z335">
        <f t="shared" si="235"/>
        <v>-2.2953455718299015E-2</v>
      </c>
      <c r="AA335">
        <f t="shared" si="236"/>
        <v>0.23898910722969594</v>
      </c>
      <c r="AB335">
        <f t="shared" si="237"/>
        <v>0.36356575015318993</v>
      </c>
      <c r="AC335">
        <f t="shared" si="238"/>
        <v>0.79687334565643175</v>
      </c>
      <c r="AD335">
        <f t="shared" si="239"/>
        <v>-6.105485016376376E-2</v>
      </c>
      <c r="AE335">
        <f t="shared" si="240"/>
        <v>1.088117116553762E-2</v>
      </c>
      <c r="AF335">
        <f t="shared" si="241"/>
        <v>4.0520975059906844E-2</v>
      </c>
      <c r="AG335">
        <f t="shared" si="242"/>
        <v>0.12906829675085452</v>
      </c>
      <c r="AH335">
        <f t="shared" si="243"/>
        <v>-6.4015785557892183E-2</v>
      </c>
      <c r="AI335">
        <f t="shared" si="244"/>
        <v>0.15005664041454481</v>
      </c>
      <c r="AJ335">
        <f t="shared" si="266"/>
        <v>0.12109873576140337</v>
      </c>
      <c r="AK335">
        <f t="shared" si="267"/>
        <v>-1.3007538907386216</v>
      </c>
      <c r="AL335">
        <f t="shared" si="268"/>
        <v>0.56237435120575863</v>
      </c>
      <c r="AM335">
        <f t="shared" si="269"/>
        <v>0.2390406068615113</v>
      </c>
      <c r="AN335">
        <f>$AJ335*$S335-$AK335*$T335-$AL335*$U335-$AM335*$V335</f>
        <v>1.4918621893400541E-16</v>
      </c>
      <c r="AO335">
        <f>$AJ335*$T335+$AK335*$S335+$AL335*$V335-$AM335*$U335</f>
        <v>-6.9238063463553656E-2</v>
      </c>
      <c r="AP335">
        <f>$AJ335*$U335-$AK335*$V335+$AL335*$S335+$AM335*$T335</f>
        <v>9.8504627666302455E-2</v>
      </c>
      <c r="AQ335">
        <f>$AJ335*$V335+$AK335*$U335-$AL335*$T335+$AM335*$S335</f>
        <v>1.332953618609553</v>
      </c>
      <c r="AR335">
        <f t="shared" si="245"/>
        <v>1.4918621893400541E-16</v>
      </c>
      <c r="AS335">
        <f t="shared" si="246"/>
        <v>-6.9238063463553656E-2</v>
      </c>
      <c r="AT335">
        <f t="shared" si="247"/>
        <v>9.8504627666302455E-2</v>
      </c>
      <c r="AU335">
        <f t="shared" si="248"/>
        <v>0.33295361860955297</v>
      </c>
      <c r="AV335">
        <f t="shared" si="249"/>
        <v>0.25736993218732784</v>
      </c>
      <c r="AW335">
        <f t="shared" si="250"/>
        <v>-0.10007679993210711</v>
      </c>
      <c r="AX335">
        <f t="shared" si="251"/>
        <v>-3.3629609810321946E-2</v>
      </c>
      <c r="AY335">
        <f t="shared" si="252"/>
        <v>-4.5530690535344809E-2</v>
      </c>
      <c r="AZ335">
        <f t="shared" si="253"/>
        <v>-1.0408340855860843E-17</v>
      </c>
      <c r="BA335">
        <f t="shared" si="254"/>
        <v>-0.15458713570043051</v>
      </c>
      <c r="BB335">
        <f t="shared" si="255"/>
        <v>-0.19037989766151961</v>
      </c>
      <c r="BC335">
        <f t="shared" si="256"/>
        <v>9.1026343048240685E-2</v>
      </c>
      <c r="BD335">
        <f t="shared" si="257"/>
        <v>-51.177047816412852</v>
      </c>
      <c r="BE335">
        <f t="shared" si="258"/>
        <v>-35.611137709776507</v>
      </c>
      <c r="BF335">
        <f t="shared" si="259"/>
        <v>29.087502038787171</v>
      </c>
      <c r="BG335">
        <f t="shared" si="260"/>
        <v>-1.1998680510301059</v>
      </c>
      <c r="BH335">
        <f t="shared" si="261"/>
        <v>1.4918621893400541E-16</v>
      </c>
      <c r="BI335">
        <f t="shared" si="262"/>
        <v>12.646005159884398</v>
      </c>
      <c r="BJ335">
        <f t="shared" si="263"/>
        <v>53.162927563126956</v>
      </c>
      <c r="BK335">
        <f t="shared" si="264"/>
        <v>33.03369446041259</v>
      </c>
    </row>
    <row r="336" spans="2:63" x14ac:dyDescent="0.25">
      <c r="B336">
        <v>326</v>
      </c>
      <c r="C336">
        <f>'Исходные данные'!A329/9.81</f>
        <v>-0.55596228338430176</v>
      </c>
      <c r="D336">
        <f>'Исходные данные'!B329/9.81</f>
        <v>-4.9055453618756371E-2</v>
      </c>
      <c r="E336">
        <f>'Исходные данные'!C329/9.81</f>
        <v>-1.1377981651376146</v>
      </c>
      <c r="F336">
        <f>'Исходные данные'!D329</f>
        <v>-5.3971600000000002E-2</v>
      </c>
      <c r="G336">
        <f>'Исходные данные'!E329</f>
        <v>-0.51377700000000004</v>
      </c>
      <c r="H336">
        <f>'Исходные данные'!F329</f>
        <v>-4.7193699999999998E-2</v>
      </c>
      <c r="I336">
        <f>'Исходные данные'!G329</f>
        <v>6.1558599999999997</v>
      </c>
      <c r="J336">
        <f>'Исходные данные'!H329</f>
        <v>45.556600000000003</v>
      </c>
      <c r="K336">
        <f>'Исходные данные'!I329</f>
        <v>-45.550800000000002</v>
      </c>
      <c r="L336">
        <f>'Исходные данные'!J329</f>
        <v>22838539</v>
      </c>
      <c r="M336">
        <f t="shared" si="265"/>
        <v>5.8576999999999997E-2</v>
      </c>
      <c r="O336">
        <f t="shared" si="225"/>
        <v>0.25967438616610866</v>
      </c>
      <c r="P336">
        <f t="shared" si="226"/>
        <v>0.40242119651191866</v>
      </c>
      <c r="Q336">
        <f t="shared" si="227"/>
        <v>0.93909349870557435</v>
      </c>
      <c r="R336">
        <f t="shared" si="228"/>
        <v>-0.13745120155036974</v>
      </c>
      <c r="S336">
        <f t="shared" si="229"/>
        <v>0.22976719053285374</v>
      </c>
      <c r="T336">
        <f t="shared" si="230"/>
        <v>-0.35607357775466575</v>
      </c>
      <c r="U336">
        <f t="shared" si="231"/>
        <v>-0.83093630461967172</v>
      </c>
      <c r="V336">
        <f t="shared" si="232"/>
        <v>0.12162068381820007</v>
      </c>
      <c r="W336">
        <f t="shared" si="233"/>
        <v>0.25233318432126295</v>
      </c>
      <c r="X336">
        <f t="shared" si="234"/>
        <v>-6.5397600947980222E-2</v>
      </c>
      <c r="Y336">
        <f>($O335*$G336-$QP335*$H336+$R335*$F336)/2</f>
        <v>-6.2780286301104896E-2</v>
      </c>
      <c r="Z336">
        <f t="shared" si="235"/>
        <v>-8.5751771170092778E-2</v>
      </c>
      <c r="AA336">
        <f t="shared" si="236"/>
        <v>0.11618799147908421</v>
      </c>
      <c r="AB336">
        <f t="shared" si="237"/>
        <v>0.3643024375459642</v>
      </c>
      <c r="AC336">
        <f t="shared" si="238"/>
        <v>0.84530772015645006</v>
      </c>
      <c r="AD336">
        <f t="shared" si="239"/>
        <v>-6.1823438013896836E-2</v>
      </c>
      <c r="AE336">
        <f t="shared" si="240"/>
        <v>9.5179546775600907E-2</v>
      </c>
      <c r="AF336">
        <f t="shared" si="241"/>
        <v>3.0452580582578208E-2</v>
      </c>
      <c r="AG336">
        <f t="shared" si="242"/>
        <v>7.1095883225518991E-2</v>
      </c>
      <c r="AH336">
        <f t="shared" si="243"/>
        <v>-5.2009926557341428E-2</v>
      </c>
      <c r="AI336">
        <f t="shared" si="244"/>
        <v>0.13321472463907247</v>
      </c>
      <c r="AJ336">
        <f t="shared" si="266"/>
        <v>0.11340693994446491</v>
      </c>
      <c r="AK336">
        <f t="shared" si="267"/>
        <v>-1.2196107554316884</v>
      </c>
      <c r="AL336">
        <f t="shared" si="268"/>
        <v>0.52155333806505333</v>
      </c>
      <c r="AM336">
        <f t="shared" si="269"/>
        <v>0.20690257139797424</v>
      </c>
      <c r="AN336">
        <f>$AJ336*$S336-$AK336*$T336-$AL336*$U336-$AM336*$V336</f>
        <v>7.6327832942979512E-17</v>
      </c>
      <c r="AO336">
        <f>$AJ336*$T336+$AK336*$S336+$AL336*$V336-$AM336*$U336</f>
        <v>-8.5253219950547438E-2</v>
      </c>
      <c r="AP336">
        <f>$AJ336*$U336-$AK336*$V336+$AL336*$S336+$AM336*$T336</f>
        <v>0.10025925682787691</v>
      </c>
      <c r="AQ336">
        <f>$AJ336*$V336+$AK336*$U336-$AL336*$T336+$AM336*$S336</f>
        <v>1.2604622693974366</v>
      </c>
      <c r="AR336">
        <f t="shared" si="245"/>
        <v>7.6327832942979512E-17</v>
      </c>
      <c r="AS336">
        <f t="shared" si="246"/>
        <v>-8.5253219950547438E-2</v>
      </c>
      <c r="AT336">
        <f t="shared" si="247"/>
        <v>0.10025925682787691</v>
      </c>
      <c r="AU336">
        <f t="shared" si="248"/>
        <v>0.26046226939743655</v>
      </c>
      <c r="AV336">
        <f t="shared" si="249"/>
        <v>0.49771712556350883</v>
      </c>
      <c r="AW336">
        <f t="shared" si="250"/>
        <v>-0.12895360492920832</v>
      </c>
      <c r="AX336">
        <f t="shared" si="251"/>
        <v>-0.10700452060984435</v>
      </c>
      <c r="AY336">
        <f t="shared" si="252"/>
        <v>-0.16832537148397378</v>
      </c>
      <c r="AZ336">
        <f t="shared" si="253"/>
        <v>0</v>
      </c>
      <c r="BA336">
        <f t="shared" si="254"/>
        <v>-0.35973485024566915</v>
      </c>
      <c r="BB336">
        <f t="shared" si="255"/>
        <v>-0.36253771427301185</v>
      </c>
      <c r="BC336">
        <f t="shared" si="256"/>
        <v>9.0907798915582608E-2</v>
      </c>
      <c r="BD336">
        <f t="shared" si="257"/>
        <v>-51.520167621470812</v>
      </c>
      <c r="BE336">
        <f t="shared" si="258"/>
        <v>-34.9161315654638</v>
      </c>
      <c r="BF336">
        <f t="shared" si="259"/>
        <v>29.314359225314192</v>
      </c>
      <c r="BG336">
        <f t="shared" si="260"/>
        <v>0.72363734669799396</v>
      </c>
      <c r="BH336">
        <f t="shared" si="261"/>
        <v>7.6327832942979512E-17</v>
      </c>
      <c r="BI336">
        <f t="shared" si="262"/>
        <v>14.488917914850179</v>
      </c>
      <c r="BJ336">
        <f t="shared" si="263"/>
        <v>53.534311316484597</v>
      </c>
      <c r="BK336">
        <f t="shared" si="264"/>
        <v>33.351500207127756</v>
      </c>
    </row>
    <row r="337" spans="2:63" x14ac:dyDescent="0.25">
      <c r="B337">
        <v>327</v>
      </c>
      <c r="C337">
        <f>'Исходные данные'!A330/9.81</f>
        <v>-0.58402854230377166</v>
      </c>
      <c r="D337">
        <f>'Исходные данные'!B330/9.81</f>
        <v>-2.6846279306829764E-2</v>
      </c>
      <c r="E337">
        <f>'Исходные данные'!C330/9.81</f>
        <v>-1.0321202854230376</v>
      </c>
      <c r="F337">
        <f>'Исходные данные'!D330</f>
        <v>-6.8626999999999994E-2</v>
      </c>
      <c r="G337">
        <f>'Исходные данные'!E330</f>
        <v>-0.76798200000000005</v>
      </c>
      <c r="H337">
        <f>'Исходные данные'!F330</f>
        <v>-6.8910399999999997E-2</v>
      </c>
      <c r="I337">
        <f>'Исходные данные'!G330</f>
        <v>6.1558599999999997</v>
      </c>
      <c r="J337">
        <f>'Исходные данные'!H330</f>
        <v>45.556600000000003</v>
      </c>
      <c r="K337">
        <f>'Исходные данные'!I330</f>
        <v>-45.550800000000002</v>
      </c>
      <c r="L337">
        <f>'Исходные данные'!J330</f>
        <v>22912362</v>
      </c>
      <c r="M337">
        <f t="shared" si="265"/>
        <v>7.3823E-2</v>
      </c>
      <c r="O337">
        <f t="shared" si="225"/>
        <v>0.28384753475542845</v>
      </c>
      <c r="P337">
        <f t="shared" si="226"/>
        <v>0.39004443326376875</v>
      </c>
      <c r="Q337">
        <f t="shared" si="227"/>
        <v>0.91624418697675414</v>
      </c>
      <c r="R337">
        <f t="shared" si="228"/>
        <v>-0.14230950139195461</v>
      </c>
      <c r="S337">
        <f t="shared" si="229"/>
        <v>0.25982431208213602</v>
      </c>
      <c r="T337">
        <f t="shared" si="230"/>
        <v>-0.35703331593683035</v>
      </c>
      <c r="U337">
        <f t="shared" si="231"/>
        <v>-0.83869854915461206</v>
      </c>
      <c r="V337">
        <f t="shared" si="232"/>
        <v>0.13026524374705442</v>
      </c>
      <c r="W337">
        <f t="shared" si="233"/>
        <v>0.36967602274830569</v>
      </c>
      <c r="X337">
        <f t="shared" si="234"/>
        <v>-9.4047015700839107E-2</v>
      </c>
      <c r="Y337">
        <f>($O336*$G337-$QP336*$H337+$R336*$F337)/2</f>
        <v>-9.4996195413911633E-2</v>
      </c>
      <c r="Z337">
        <f t="shared" si="235"/>
        <v>-0.13124966581220496</v>
      </c>
      <c r="AA337">
        <f t="shared" si="236"/>
        <v>0.25232670765980802</v>
      </c>
      <c r="AB337">
        <f t="shared" si="237"/>
        <v>0.33510135913775968</v>
      </c>
      <c r="AC337">
        <f t="shared" si="238"/>
        <v>0.75612051018509963</v>
      </c>
      <c r="AD337">
        <f t="shared" si="239"/>
        <v>-9.3463287433296002E-2</v>
      </c>
      <c r="AE337">
        <f t="shared" si="240"/>
        <v>8.9256506504751913E-3</v>
      </c>
      <c r="AF337">
        <f t="shared" si="241"/>
        <v>8.1777305543961606E-2</v>
      </c>
      <c r="AG337">
        <f t="shared" si="242"/>
        <v>0.22226788673548215</v>
      </c>
      <c r="AH337">
        <f t="shared" si="243"/>
        <v>-5.34346670061073E-2</v>
      </c>
      <c r="AI337">
        <f t="shared" si="244"/>
        <v>0.24295158376408144</v>
      </c>
      <c r="AJ337">
        <f t="shared" si="266"/>
        <v>0.10551430595450237</v>
      </c>
      <c r="AK337">
        <f t="shared" si="267"/>
        <v>-1.1152697543617627</v>
      </c>
      <c r="AL337">
        <f t="shared" si="268"/>
        <v>0.47806533224318848</v>
      </c>
      <c r="AM337">
        <f t="shared" si="269"/>
        <v>0.23167671652846644</v>
      </c>
      <c r="AN337">
        <f>$AJ337*$S337-$AK337*$T337-$AL337*$U337-$AM337*$V337</f>
        <v>3.8163916471489756E-17</v>
      </c>
      <c r="AO337">
        <f>$AJ337*$T337+$AK337*$S337+$AL337*$V337-$AM337*$U337</f>
        <v>-7.0864096189762388E-2</v>
      </c>
      <c r="AP337">
        <f>$AJ337*$U337-$AK337*$V337+$AL337*$S337+$AM337*$T337</f>
        <v>9.8282880829444336E-2</v>
      </c>
      <c r="AQ337">
        <f>$AJ337*$V337+$AK337*$U337-$AL337*$T337+$AM337*$S337</f>
        <v>1.1800004659858803</v>
      </c>
      <c r="AR337">
        <f t="shared" si="245"/>
        <v>3.8163916471489756E-17</v>
      </c>
      <c r="AS337">
        <f t="shared" si="246"/>
        <v>-7.0864096189762388E-2</v>
      </c>
      <c r="AT337">
        <f t="shared" si="247"/>
        <v>9.8282880829444336E-2</v>
      </c>
      <c r="AU337">
        <f t="shared" si="248"/>
        <v>0.18000046598588026</v>
      </c>
      <c r="AV337">
        <f t="shared" si="249"/>
        <v>0.72062001785965413</v>
      </c>
      <c r="AW337">
        <f t="shared" si="250"/>
        <v>-0.19190949368789981</v>
      </c>
      <c r="AX337">
        <f t="shared" si="251"/>
        <v>-0.1813454053705382</v>
      </c>
      <c r="AY337">
        <f t="shared" si="252"/>
        <v>-0.25622806128613251</v>
      </c>
      <c r="AZ337">
        <f t="shared" si="253"/>
        <v>0</v>
      </c>
      <c r="BA337">
        <f t="shared" si="254"/>
        <v>-0.54566921337275975</v>
      </c>
      <c r="BB337">
        <f t="shared" si="255"/>
        <v>-0.5350198173406373</v>
      </c>
      <c r="BC337">
        <f t="shared" si="256"/>
        <v>0.12350532503137159</v>
      </c>
      <c r="BD337">
        <f t="shared" si="257"/>
        <v>-50.624340489380948</v>
      </c>
      <c r="BE337">
        <f t="shared" si="258"/>
        <v>-33.505192995728464</v>
      </c>
      <c r="BF337">
        <f t="shared" si="259"/>
        <v>29.821927205311752</v>
      </c>
      <c r="BG337">
        <f t="shared" si="260"/>
        <v>-0.80065499855608291</v>
      </c>
      <c r="BH337">
        <f t="shared" si="261"/>
        <v>3.8163916471489756E-17</v>
      </c>
      <c r="BI337">
        <f t="shared" si="262"/>
        <v>12.582364861488946</v>
      </c>
      <c r="BJ337">
        <f t="shared" si="263"/>
        <v>54.857445282873101</v>
      </c>
      <c r="BK337">
        <f t="shared" si="264"/>
        <v>31.945556624803913</v>
      </c>
    </row>
    <row r="338" spans="2:63" x14ac:dyDescent="0.25">
      <c r="B338">
        <v>328</v>
      </c>
      <c r="C338">
        <f>'Исходные данные'!A331/9.81</f>
        <v>-0.63698980632008151</v>
      </c>
      <c r="D338">
        <f>'Исходные данные'!B331/9.81</f>
        <v>-2.611406727828746E-2</v>
      </c>
      <c r="E338">
        <f>'Исходные данные'!C331/9.81</f>
        <v>-0.9100886850152905</v>
      </c>
      <c r="F338">
        <f>'Исходные данные'!D331</f>
        <v>-0.126716</v>
      </c>
      <c r="G338">
        <f>'Исходные данные'!E331</f>
        <v>-0.89654999999999996</v>
      </c>
      <c r="H338">
        <f>'Исходные данные'!F331</f>
        <v>-7.1841500000000003E-2</v>
      </c>
      <c r="I338">
        <f>'Исходные данные'!G331</f>
        <v>7.4232399999999998</v>
      </c>
      <c r="J338">
        <f>'Исходные данные'!H331</f>
        <v>48.29</v>
      </c>
      <c r="K338">
        <f>'Исходные данные'!I331</f>
        <v>-43.273200000000003</v>
      </c>
      <c r="L338">
        <f>'Исходные данные'!J331</f>
        <v>22969904</v>
      </c>
      <c r="M338">
        <f t="shared" si="265"/>
        <v>5.7542000000000003E-2</v>
      </c>
      <c r="O338">
        <f t="shared" si="225"/>
        <v>0.30768538091459874</v>
      </c>
      <c r="P338">
        <f t="shared" si="226"/>
        <v>0.37751914275827797</v>
      </c>
      <c r="Q338">
        <f t="shared" si="227"/>
        <v>0.89337141284232835</v>
      </c>
      <c r="R338">
        <f t="shared" si="228"/>
        <v>-0.14773511437483744</v>
      </c>
      <c r="S338">
        <f t="shared" si="229"/>
        <v>0.29105751479803171</v>
      </c>
      <c r="T338">
        <f t="shared" si="230"/>
        <v>-0.35711733574500248</v>
      </c>
      <c r="U338">
        <f t="shared" si="231"/>
        <v>-0.8450920301789262</v>
      </c>
      <c r="V338">
        <f t="shared" si="232"/>
        <v>0.13975124560850713</v>
      </c>
      <c r="W338">
        <f t="shared" si="233"/>
        <v>0.43032993409760528</v>
      </c>
      <c r="X338">
        <f t="shared" si="234"/>
        <v>-0.11468998222285813</v>
      </c>
      <c r="Y338">
        <f>($O337*$G338-$QP337*$H338+$R337*$F338)/2</f>
        <v>-0.11822530825329823</v>
      </c>
      <c r="Z338">
        <f t="shared" si="235"/>
        <v>-0.12699178545690881</v>
      </c>
      <c r="AA338">
        <f t="shared" si="236"/>
        <v>0.29834070306022686</v>
      </c>
      <c r="AB338">
        <f t="shared" si="237"/>
        <v>0.31760272510199955</v>
      </c>
      <c r="AC338">
        <f t="shared" si="238"/>
        <v>0.73088733910130399</v>
      </c>
      <c r="AD338">
        <f t="shared" si="239"/>
        <v>-0.12870854786762023</v>
      </c>
      <c r="AE338">
        <f t="shared" si="240"/>
        <v>-2.1009035007615744E-2</v>
      </c>
      <c r="AF338">
        <f t="shared" si="241"/>
        <v>0.1050101917520829</v>
      </c>
      <c r="AG338">
        <f t="shared" si="242"/>
        <v>0.26868993887467307</v>
      </c>
      <c r="AH338">
        <f t="shared" si="243"/>
        <v>-1.9715696576509883E-2</v>
      </c>
      <c r="AI338">
        <f t="shared" si="244"/>
        <v>0.28991638771848166</v>
      </c>
      <c r="AJ338">
        <f t="shared" si="266"/>
        <v>0.12935335083520261</v>
      </c>
      <c r="AK338">
        <f t="shared" si="267"/>
        <v>-1.0128976302563877</v>
      </c>
      <c r="AL338">
        <f t="shared" si="268"/>
        <v>0.42964674535553443</v>
      </c>
      <c r="AM338">
        <f t="shared" si="269"/>
        <v>0.27918893923050536</v>
      </c>
      <c r="AN338">
        <f>$AJ338*$S338-$AK338*$T338-$AL338*$U338-$AM338*$V338</f>
        <v>0</v>
      </c>
      <c r="AO338">
        <f>$AJ338*$T338+$AK338*$S338+$AL338*$V338-$AM338*$U338</f>
        <v>-4.5021775734310321E-2</v>
      </c>
      <c r="AP338">
        <f>$AJ338*$U338-$AK338*$V338+$AL338*$S338+$AM338*$T338</f>
        <v>5.7586923431240153E-2</v>
      </c>
      <c r="AQ338">
        <f>$AJ338*$V338+$AK338*$U338-$AL338*$T338+$AM338*$S338</f>
        <v>1.1087633464440574</v>
      </c>
      <c r="AR338">
        <f t="shared" si="245"/>
        <v>0</v>
      </c>
      <c r="AS338">
        <f t="shared" si="246"/>
        <v>-4.5021775734310321E-2</v>
      </c>
      <c r="AT338">
        <f t="shared" si="247"/>
        <v>5.7586923431240153E-2</v>
      </c>
      <c r="AU338">
        <f t="shared" si="248"/>
        <v>0.10876334644405738</v>
      </c>
      <c r="AV338">
        <f t="shared" si="249"/>
        <v>0.83817634365818749</v>
      </c>
      <c r="AW338">
        <f t="shared" si="250"/>
        <v>-0.23562171987644692</v>
      </c>
      <c r="AX338">
        <f t="shared" si="251"/>
        <v>-0.23001338401139279</v>
      </c>
      <c r="AY338">
        <f t="shared" si="252"/>
        <v>-0.24736491478318176</v>
      </c>
      <c r="AZ338">
        <f t="shared" si="253"/>
        <v>0</v>
      </c>
      <c r="BA338">
        <f t="shared" si="254"/>
        <v>-0.60909754990275233</v>
      </c>
      <c r="BB338">
        <f t="shared" si="255"/>
        <v>-0.65401654366137651</v>
      </c>
      <c r="BC338">
        <f t="shared" si="256"/>
        <v>0.16211904144159212</v>
      </c>
      <c r="BD338">
        <f t="shared" si="257"/>
        <v>-52.336291878810208</v>
      </c>
      <c r="BE338">
        <f t="shared" si="258"/>
        <v>-29.240888722027258</v>
      </c>
      <c r="BF338">
        <f t="shared" si="259"/>
        <v>30.097915202341625</v>
      </c>
      <c r="BG338">
        <f t="shared" si="260"/>
        <v>-1.7158420282640572</v>
      </c>
      <c r="BH338">
        <f t="shared" si="261"/>
        <v>0</v>
      </c>
      <c r="BI338">
        <f t="shared" si="262"/>
        <v>12.935593433228931</v>
      </c>
      <c r="BJ338">
        <f t="shared" si="263"/>
        <v>57.688415110592032</v>
      </c>
      <c r="BK338">
        <f t="shared" si="264"/>
        <v>27.646258605746659</v>
      </c>
    </row>
    <row r="339" spans="2:63" x14ac:dyDescent="0.25">
      <c r="B339">
        <v>329</v>
      </c>
      <c r="C339">
        <f>'Исходные данные'!A332/9.81</f>
        <v>-0.66188277268093787</v>
      </c>
      <c r="D339">
        <f>'Исходные данные'!B332/9.81</f>
        <v>-3.3435881753312947E-2</v>
      </c>
      <c r="E339">
        <f>'Исходные данные'!C332/9.81</f>
        <v>-0.81124566768603457</v>
      </c>
      <c r="F339">
        <f>'Исходные данные'!D332</f>
        <v>-0.16628499999999999</v>
      </c>
      <c r="G339">
        <f>'Исходные данные'!E332</f>
        <v>-0.97515700000000005</v>
      </c>
      <c r="H339">
        <f>'Исходные данные'!F332</f>
        <v>-8.2766400000000004E-2</v>
      </c>
      <c r="I339">
        <f>'Исходные данные'!G332</f>
        <v>7.4232399999999998</v>
      </c>
      <c r="J339">
        <f>'Исходные данные'!H332</f>
        <v>48.29</v>
      </c>
      <c r="K339">
        <f>'Исходные данные'!I332</f>
        <v>-43.273200000000003</v>
      </c>
      <c r="L339">
        <f>'Исходные данные'!J332</f>
        <v>23027884</v>
      </c>
      <c r="M339">
        <f t="shared" si="265"/>
        <v>5.7979999999999997E-2</v>
      </c>
      <c r="O339">
        <f t="shared" si="225"/>
        <v>0.33198093198231721</v>
      </c>
      <c r="P339">
        <f t="shared" si="226"/>
        <v>0.36333914158264941</v>
      </c>
      <c r="Q339">
        <f t="shared" si="227"/>
        <v>0.86955636341908271</v>
      </c>
      <c r="R339">
        <f t="shared" si="228"/>
        <v>-0.1544407254348886</v>
      </c>
      <c r="S339">
        <f t="shared" si="229"/>
        <v>0.32476883024244863</v>
      </c>
      <c r="T339">
        <f t="shared" si="230"/>
        <v>-0.35544580012016397</v>
      </c>
      <c r="U339">
        <f t="shared" si="231"/>
        <v>-0.85066573339379381</v>
      </c>
      <c r="V339">
        <f t="shared" si="232"/>
        <v>0.15108558627685148</v>
      </c>
      <c r="W339">
        <f t="shared" si="233"/>
        <v>0.46086282695812653</v>
      </c>
      <c r="X339">
        <f t="shared" si="234"/>
        <v>-0.13458476509884035</v>
      </c>
      <c r="Y339">
        <f>($O338*$G339-$QP338*$H339+$R338*$F339)/2</f>
        <v>-0.13773770975135877</v>
      </c>
      <c r="Z339">
        <f t="shared" si="235"/>
        <v>-0.12252609031058878</v>
      </c>
      <c r="AA339">
        <f t="shared" si="236"/>
        <v>0.30745870051814528</v>
      </c>
      <c r="AB339">
        <f t="shared" si="237"/>
        <v>0.2988628459089826</v>
      </c>
      <c r="AC339">
        <f t="shared" si="238"/>
        <v>0.70950741363247793</v>
      </c>
      <c r="AD339">
        <f t="shared" si="239"/>
        <v>-0.15041193646708106</v>
      </c>
      <c r="AE339">
        <f t="shared" si="240"/>
        <v>3.0739391434655332E-4</v>
      </c>
      <c r="AF339">
        <f t="shared" si="241"/>
        <v>0.10666324638033495</v>
      </c>
      <c r="AG339">
        <f t="shared" si="242"/>
        <v>0.24933199036524012</v>
      </c>
      <c r="AH339">
        <f t="shared" si="243"/>
        <v>3.6299513933176182E-3</v>
      </c>
      <c r="AI339">
        <f t="shared" si="244"/>
        <v>0.27121349631981934</v>
      </c>
      <c r="AJ339">
        <f t="shared" si="266"/>
        <v>0.14427293277601538</v>
      </c>
      <c r="AK339">
        <f t="shared" si="267"/>
        <v>-0.93032015420374869</v>
      </c>
      <c r="AL339">
        <f t="shared" si="268"/>
        <v>0.38587888488927119</v>
      </c>
      <c r="AM339">
        <f t="shared" si="269"/>
        <v>0.29407771942284111</v>
      </c>
      <c r="AN339">
        <f>$AJ339*$S339-$AK339*$T339-$AL339*$U339-$AM339*$V339</f>
        <v>0</v>
      </c>
      <c r="AO339">
        <f>$AJ339*$T339+$AK339*$S339+$AL339*$V339-$AM339*$U339</f>
        <v>-4.4957619835020668E-2</v>
      </c>
      <c r="AP339">
        <f>$AJ339*$U339-$AK339*$V339+$AL339*$S339+$AM339*$T339</f>
        <v>3.8622669537245857E-2</v>
      </c>
      <c r="AQ339">
        <f>$AJ339*$V339+$AK339*$U339-$AL339*$T339+$AM339*$S339</f>
        <v>1.045855342825371</v>
      </c>
      <c r="AR339">
        <f t="shared" si="245"/>
        <v>0</v>
      </c>
      <c r="AS339">
        <f t="shared" si="246"/>
        <v>-4.4957619835020668E-2</v>
      </c>
      <c r="AT339">
        <f t="shared" si="247"/>
        <v>3.8622669537245857E-2</v>
      </c>
      <c r="AU339">
        <f t="shared" si="248"/>
        <v>4.5855342825370959E-2</v>
      </c>
      <c r="AV339">
        <f t="shared" si="249"/>
        <v>0.89558932098309918</v>
      </c>
      <c r="AW339">
        <f t="shared" si="250"/>
        <v>-0.27777745356487848</v>
      </c>
      <c r="AX339">
        <f t="shared" si="251"/>
        <v>-0.26798008093225389</v>
      </c>
      <c r="AY339">
        <f t="shared" si="252"/>
        <v>-0.23719539400599077</v>
      </c>
      <c r="AZ339">
        <f t="shared" si="253"/>
        <v>-5.5511151231257827E-17</v>
      </c>
      <c r="BA339">
        <f t="shared" si="254"/>
        <v>-0.65080884287580743</v>
      </c>
      <c r="BB339">
        <f t="shared" si="255"/>
        <v>-0.72260044793276523</v>
      </c>
      <c r="BC339">
        <f t="shared" si="256"/>
        <v>0.19932033394759313</v>
      </c>
      <c r="BD339">
        <f t="shared" si="257"/>
        <v>-51.371174838758513</v>
      </c>
      <c r="BE339">
        <f t="shared" si="258"/>
        <v>-27.706169660727465</v>
      </c>
      <c r="BF339">
        <f t="shared" si="259"/>
        <v>30.607755976283123</v>
      </c>
      <c r="BG339">
        <f t="shared" si="260"/>
        <v>-3.2751556980181427</v>
      </c>
      <c r="BH339">
        <f t="shared" si="261"/>
        <v>0</v>
      </c>
      <c r="BI339">
        <f t="shared" si="262"/>
        <v>11.099896064924151</v>
      </c>
      <c r="BJ339">
        <f t="shared" si="263"/>
        <v>58.990286448554201</v>
      </c>
      <c r="BK339">
        <f t="shared" si="264"/>
        <v>25.622974893696576</v>
      </c>
    </row>
    <row r="340" spans="2:63" x14ac:dyDescent="0.25">
      <c r="B340">
        <v>330</v>
      </c>
      <c r="C340">
        <f>'Исходные данные'!A333/9.81</f>
        <v>-0.64967991845056061</v>
      </c>
      <c r="D340">
        <f>'Исходные данные'!B333/9.81</f>
        <v>-3.3191743119266051E-2</v>
      </c>
      <c r="E340">
        <f>'Исходные данные'!C333/9.81</f>
        <v>-0.74803567787971459</v>
      </c>
      <c r="F340">
        <f>'Исходные данные'!D333</f>
        <v>-0.24369299999999999</v>
      </c>
      <c r="G340">
        <f>'Исходные данные'!E333</f>
        <v>-1.0824100000000001</v>
      </c>
      <c r="H340">
        <f>'Исходные данные'!F333</f>
        <v>-9.7155400000000003E-2</v>
      </c>
      <c r="I340">
        <f>'Исходные данные'!G333</f>
        <v>5.7937500000000002</v>
      </c>
      <c r="J340">
        <f>'Исходные данные'!H333</f>
        <v>52.845700000000001</v>
      </c>
      <c r="K340">
        <f>'Исходные данные'!I333</f>
        <v>-38.192599999999999</v>
      </c>
      <c r="L340">
        <f>'Исходные данные'!J333</f>
        <v>23085636</v>
      </c>
      <c r="M340">
        <f t="shared" si="265"/>
        <v>5.7751999999999998E-2</v>
      </c>
      <c r="O340">
        <f t="shared" si="225"/>
        <v>0.35012046287825177</v>
      </c>
      <c r="P340">
        <f t="shared" si="226"/>
        <v>0.34797099935992937</v>
      </c>
      <c r="Q340">
        <f t="shared" si="227"/>
        <v>0.8468686436331212</v>
      </c>
      <c r="R340">
        <f t="shared" si="228"/>
        <v>-0.15787441421057827</v>
      </c>
      <c r="S340">
        <f t="shared" si="229"/>
        <v>0.35517136006294864</v>
      </c>
      <c r="T340">
        <f t="shared" si="230"/>
        <v>-0.35299088801932027</v>
      </c>
      <c r="U340">
        <f t="shared" si="231"/>
        <v>-0.85908571433150538</v>
      </c>
      <c r="V340">
        <f t="shared" si="232"/>
        <v>0.16015193728854005</v>
      </c>
      <c r="W340">
        <f t="shared" si="233"/>
        <v>0.50737747915111664</v>
      </c>
      <c r="X340">
        <f t="shared" si="234"/>
        <v>-0.16627585559303548</v>
      </c>
      <c r="Y340">
        <f>($O339*$G340-$QP339*$H340+$R339*$F340)/2</f>
        <v>-0.16085167844178785</v>
      </c>
      <c r="Z340">
        <f t="shared" si="235"/>
        <v>-0.10681543080445194</v>
      </c>
      <c r="AA340">
        <f t="shared" si="236"/>
        <v>0.23725484860268908</v>
      </c>
      <c r="AB340">
        <f t="shared" si="237"/>
        <v>0.28967661158698371</v>
      </c>
      <c r="AC340">
        <f t="shared" si="238"/>
        <v>0.71139781670136393</v>
      </c>
      <c r="AD340">
        <f t="shared" si="239"/>
        <v>-0.13021935259327322</v>
      </c>
      <c r="AE340">
        <f t="shared" si="240"/>
        <v>7.3640065891417097E-2</v>
      </c>
      <c r="AF340">
        <f t="shared" si="241"/>
        <v>5.7265257562373897E-2</v>
      </c>
      <c r="AG340">
        <f t="shared" si="242"/>
        <v>0.12295246869763808</v>
      </c>
      <c r="AH340">
        <f t="shared" si="243"/>
        <v>-1.8829697464518343E-2</v>
      </c>
      <c r="AI340">
        <f t="shared" si="244"/>
        <v>0.15548001830983374</v>
      </c>
      <c r="AJ340">
        <f t="shared" si="266"/>
        <v>0.1360831225086781</v>
      </c>
      <c r="AK340">
        <f t="shared" si="267"/>
        <v>-0.86619432068737356</v>
      </c>
      <c r="AL340">
        <f t="shared" si="268"/>
        <v>0.35124145047379157</v>
      </c>
      <c r="AM340">
        <f t="shared" si="269"/>
        <v>0.27674118952150145</v>
      </c>
      <c r="AN340">
        <f>$AJ340*$S340-$AK340*$T340-$AL340*$U340-$AM340*$V340</f>
        <v>0</v>
      </c>
      <c r="AO340">
        <f>$AJ340*$T340+$AK340*$S340+$AL340*$V340-$AM340*$U340</f>
        <v>-6.168711598167248E-2</v>
      </c>
      <c r="AP340">
        <f>$AJ340*$U340-$AK340*$V340+$AL340*$S340+$AM340*$T340</f>
        <v>4.8879417452125887E-2</v>
      </c>
      <c r="AQ340">
        <f>$AJ340*$V340+$AK340*$U340-$AL340*$T340+$AM340*$S340</f>
        <v>0.98820471861937154</v>
      </c>
      <c r="AR340">
        <f t="shared" si="245"/>
        <v>0</v>
      </c>
      <c r="AS340">
        <f t="shared" si="246"/>
        <v>-6.168711598167248E-2</v>
      </c>
      <c r="AT340">
        <f t="shared" si="247"/>
        <v>4.8879417452125887E-2</v>
      </c>
      <c r="AU340">
        <f t="shared" si="248"/>
        <v>-1.1795281380628464E-2</v>
      </c>
      <c r="AV340">
        <f t="shared" si="249"/>
        <v>0.98611883343955165</v>
      </c>
      <c r="AW340">
        <f t="shared" si="250"/>
        <v>-0.33848461246549522</v>
      </c>
      <c r="AX340">
        <f t="shared" si="251"/>
        <v>-0.30669373897061641</v>
      </c>
      <c r="AY340">
        <f t="shared" si="252"/>
        <v>-0.20428742266341671</v>
      </c>
      <c r="AZ340">
        <f t="shared" si="253"/>
        <v>-6.2450045135165055E-17</v>
      </c>
      <c r="BA340">
        <f t="shared" si="254"/>
        <v>-0.69292900575630711</v>
      </c>
      <c r="BB340">
        <f t="shared" si="255"/>
        <v>-0.82976886966830532</v>
      </c>
      <c r="BC340">
        <f t="shared" si="256"/>
        <v>0.26789899964187841</v>
      </c>
      <c r="BD340">
        <f t="shared" si="257"/>
        <v>-52.799057610563352</v>
      </c>
      <c r="BE340">
        <f t="shared" si="258"/>
        <v>-21.972620995973514</v>
      </c>
      <c r="BF340">
        <f t="shared" si="259"/>
        <v>30.877593247946731</v>
      </c>
      <c r="BG340">
        <f t="shared" si="260"/>
        <v>0.11021504630170664</v>
      </c>
      <c r="BH340">
        <f t="shared" si="261"/>
        <v>0</v>
      </c>
      <c r="BI340">
        <f t="shared" si="262"/>
        <v>15.873331098496788</v>
      </c>
      <c r="BJ340">
        <f t="shared" si="263"/>
        <v>59.805805825489763</v>
      </c>
      <c r="BK340">
        <f t="shared" si="264"/>
        <v>21.359147729106844</v>
      </c>
    </row>
    <row r="341" spans="2:63" x14ac:dyDescent="0.25">
      <c r="B341">
        <v>331</v>
      </c>
      <c r="C341">
        <f>'Исходные данные'!A334/9.81</f>
        <v>-0.62942303771661567</v>
      </c>
      <c r="D341">
        <f>'Исходные данные'!B334/9.81</f>
        <v>-9.7622935779816502E-4</v>
      </c>
      <c r="E341">
        <f>'Исходные данные'!C334/9.81</f>
        <v>-0.60404179408766567</v>
      </c>
      <c r="F341">
        <f>'Исходные данные'!D334</f>
        <v>-0.29458699999999999</v>
      </c>
      <c r="G341">
        <f>'Исходные данные'!E334</f>
        <v>-1.0786800000000001</v>
      </c>
      <c r="H341">
        <f>'Исходные данные'!F334</f>
        <v>-0.16137299999999999</v>
      </c>
      <c r="I341">
        <f>'Исходные данные'!G334</f>
        <v>5.7937500000000002</v>
      </c>
      <c r="J341">
        <f>'Исходные данные'!H334</f>
        <v>52.845700000000001</v>
      </c>
      <c r="K341">
        <f>'Исходные данные'!I334</f>
        <v>-38.192599999999999</v>
      </c>
      <c r="L341">
        <f>'Исходные данные'!J334</f>
        <v>23144051</v>
      </c>
      <c r="M341">
        <f t="shared" si="265"/>
        <v>5.8415000000000002E-2</v>
      </c>
      <c r="O341">
        <f t="shared" si="225"/>
        <v>0.37089889879212401</v>
      </c>
      <c r="P341">
        <f t="shared" si="226"/>
        <v>0.33154357141901647</v>
      </c>
      <c r="Q341">
        <f t="shared" si="227"/>
        <v>0.82252131341277501</v>
      </c>
      <c r="R341">
        <f t="shared" si="228"/>
        <v>-0.15813947041212267</v>
      </c>
      <c r="S341">
        <f t="shared" si="229"/>
        <v>0.39081624861077219</v>
      </c>
      <c r="T341">
        <f t="shared" si="230"/>
        <v>-0.34934753178013239</v>
      </c>
      <c r="U341">
        <f t="shared" si="231"/>
        <v>-0.86669088303373532</v>
      </c>
      <c r="V341">
        <f t="shared" si="232"/>
        <v>0.16663159363651467</v>
      </c>
      <c r="W341">
        <f t="shared" si="233"/>
        <v>0.49526566672910755</v>
      </c>
      <c r="X341">
        <f t="shared" si="234"/>
        <v>-0.2050493217737949</v>
      </c>
      <c r="Y341">
        <f>($O340*$G341-$QP340*$H341+$R340*$F341)/2</f>
        <v>-0.16558009541923052</v>
      </c>
      <c r="Z341">
        <f t="shared" si="235"/>
        <v>-9.1186426961835251E-2</v>
      </c>
      <c r="AA341">
        <f t="shared" si="236"/>
        <v>0.288467984487915</v>
      </c>
      <c r="AB341">
        <f t="shared" si="237"/>
        <v>0.28655446756743913</v>
      </c>
      <c r="AC341">
        <f t="shared" si="238"/>
        <v>0.67414107184329808</v>
      </c>
      <c r="AD341">
        <f t="shared" si="239"/>
        <v>-0.10696108123676293</v>
      </c>
      <c r="AE341">
        <f t="shared" si="240"/>
        <v>0.10858449473588368</v>
      </c>
      <c r="AF341">
        <f t="shared" si="241"/>
        <v>0.10816893736040221</v>
      </c>
      <c r="AG341">
        <f t="shared" si="242"/>
        <v>0.30421382237074368</v>
      </c>
      <c r="AH341">
        <f t="shared" si="243"/>
        <v>-8.967033735902577E-2</v>
      </c>
      <c r="AI341">
        <f t="shared" si="244"/>
        <v>0.35224697391209148</v>
      </c>
      <c r="AJ341">
        <f t="shared" si="266"/>
        <v>0.1139612818877294</v>
      </c>
      <c r="AK341">
        <f t="shared" si="267"/>
        <v>-0.7304439417863251</v>
      </c>
      <c r="AL341">
        <f t="shared" si="268"/>
        <v>0.29944071715409404</v>
      </c>
      <c r="AM341">
        <f t="shared" si="269"/>
        <v>0.29335176485558667</v>
      </c>
      <c r="AN341">
        <f>$AJ341*$S341-$AK341*$T341-$AL341*$U341-$AM341*$V341</f>
        <v>0</v>
      </c>
      <c r="AO341">
        <f>$AJ341*$T341+$AK341*$S341+$AL341*$V341-$AM341*$U341</f>
        <v>-2.1139869674134393E-2</v>
      </c>
      <c r="AP341">
        <f>$AJ341*$U341-$AK341*$V341+$AL341*$S341+$AM341*$T341</f>
        <v>3.749041681489762E-2</v>
      </c>
      <c r="AQ341">
        <f>$AJ341*$V341+$AK341*$U341-$AL341*$T341+$AM341*$S341</f>
        <v>0.8713141666437102</v>
      </c>
      <c r="AR341">
        <f t="shared" si="245"/>
        <v>0</v>
      </c>
      <c r="AS341">
        <f t="shared" si="246"/>
        <v>-2.1139869674134393E-2</v>
      </c>
      <c r="AT341">
        <f t="shared" si="247"/>
        <v>3.749041681489762E-2</v>
      </c>
      <c r="AU341">
        <f t="shared" si="248"/>
        <v>-0.1286858333562898</v>
      </c>
      <c r="AV341">
        <f t="shared" si="249"/>
        <v>0.9593862756668905</v>
      </c>
      <c r="AW341">
        <f t="shared" si="250"/>
        <v>-0.41257660975198363</v>
      </c>
      <c r="AX341">
        <f t="shared" si="251"/>
        <v>-0.29999321122819145</v>
      </c>
      <c r="AY341">
        <f t="shared" si="252"/>
        <v>-0.17517840145871699</v>
      </c>
      <c r="AZ341">
        <f t="shared" si="253"/>
        <v>-7.9797279894933126E-17</v>
      </c>
      <c r="BA341">
        <f t="shared" si="254"/>
        <v>-0.69821474063156541</v>
      </c>
      <c r="BB341">
        <f t="shared" si="255"/>
        <v>-0.81878711969816942</v>
      </c>
      <c r="BC341">
        <f t="shared" si="256"/>
        <v>0.34417599666329385</v>
      </c>
      <c r="BD341">
        <f t="shared" si="257"/>
        <v>-51.427352676788445</v>
      </c>
      <c r="BE341">
        <f t="shared" si="258"/>
        <v>-20.908341008213974</v>
      </c>
      <c r="BF341">
        <f t="shared" si="259"/>
        <v>31.346702384976641</v>
      </c>
      <c r="BG341">
        <f t="shared" si="260"/>
        <v>-1.4104240294554202</v>
      </c>
      <c r="BH341">
        <f t="shared" si="261"/>
        <v>0</v>
      </c>
      <c r="BI341">
        <f t="shared" si="262"/>
        <v>13.795648652234949</v>
      </c>
      <c r="BJ341">
        <f t="shared" si="263"/>
        <v>60.799136671896051</v>
      </c>
      <c r="BK341">
        <f t="shared" si="264"/>
        <v>19.951323277634813</v>
      </c>
    </row>
    <row r="342" spans="2:63" x14ac:dyDescent="0.25">
      <c r="B342">
        <v>332</v>
      </c>
      <c r="C342">
        <f>'Исходные данные'!A335/9.81</f>
        <v>-0.59769622833843017</v>
      </c>
      <c r="D342">
        <f>'Исходные данные'!B335/9.81</f>
        <v>-5.6133129459734962E-3</v>
      </c>
      <c r="E342">
        <f>'Исходные данные'!C335/9.81</f>
        <v>-0.52569928644240571</v>
      </c>
      <c r="F342">
        <f>'Исходные данные'!D335</f>
        <v>-0.31483800000000001</v>
      </c>
      <c r="G342">
        <f>'Исходные данные'!E335</f>
        <v>-1.1687399999999999</v>
      </c>
      <c r="H342">
        <f>'Исходные данные'!F335</f>
        <v>-0.13725799999999999</v>
      </c>
      <c r="I342">
        <f>'Исходные данные'!G335</f>
        <v>7.2421899999999999</v>
      </c>
      <c r="J342">
        <f>'Исходные данные'!H335</f>
        <v>54.3035</v>
      </c>
      <c r="K342">
        <f>'Исходные данные'!I335</f>
        <v>-33.637500000000003</v>
      </c>
      <c r="L342">
        <f>'Исходные данные'!J335</f>
        <v>23214109</v>
      </c>
      <c r="M342">
        <f t="shared" si="265"/>
        <v>7.0057999999999995E-2</v>
      </c>
      <c r="O342">
        <f t="shared" si="225"/>
        <v>0.39411903979055474</v>
      </c>
      <c r="P342">
        <f t="shared" si="226"/>
        <v>0.31331693597482535</v>
      </c>
      <c r="Q342">
        <f t="shared" si="227"/>
        <v>0.7971257147105042</v>
      </c>
      <c r="R342">
        <f t="shared" si="228"/>
        <v>-0.15892211259118336</v>
      </c>
      <c r="S342">
        <f t="shared" si="229"/>
        <v>0.43112558244097143</v>
      </c>
      <c r="T342">
        <f t="shared" si="230"/>
        <v>-0.34273641431419211</v>
      </c>
      <c r="U342">
        <f t="shared" si="231"/>
        <v>-0.87197332109575942</v>
      </c>
      <c r="V342">
        <f t="shared" si="232"/>
        <v>0.17384440089480185</v>
      </c>
      <c r="W342">
        <f t="shared" si="233"/>
        <v>0.52199508367331982</v>
      </c>
      <c r="X342">
        <f t="shared" si="234"/>
        <v>-0.20724731129189483</v>
      </c>
      <c r="Y342">
        <f>($O341*$G342-$QP341*$H342+$R341*$F342)/2</f>
        <v>-0.19184803219434754</v>
      </c>
      <c r="Z342">
        <f t="shared" si="235"/>
        <v>-8.9718054719209656E-2</v>
      </c>
      <c r="AA342">
        <f t="shared" si="236"/>
        <v>0.25913782399127883</v>
      </c>
      <c r="AB342">
        <f t="shared" si="237"/>
        <v>0.2758319802878228</v>
      </c>
      <c r="AC342">
        <f t="shared" si="238"/>
        <v>0.67624627660886738</v>
      </c>
      <c r="AD342">
        <f t="shared" si="239"/>
        <v>-0.10328243457344412</v>
      </c>
      <c r="AE342">
        <f t="shared" si="240"/>
        <v>0.18727856985778824</v>
      </c>
      <c r="AF342">
        <f t="shared" si="241"/>
        <v>9.3356180854059612E-2</v>
      </c>
      <c r="AG342">
        <f t="shared" si="242"/>
        <v>0.24511378176477577</v>
      </c>
      <c r="AH342">
        <f t="shared" si="243"/>
        <v>-9.1924198445767449E-2</v>
      </c>
      <c r="AI342">
        <f t="shared" si="244"/>
        <v>0.33514096064575771</v>
      </c>
      <c r="AJ342">
        <f t="shared" si="266"/>
        <v>0.10819762581155462</v>
      </c>
      <c r="AK342">
        <f t="shared" si="267"/>
        <v>-0.65550396257939247</v>
      </c>
      <c r="AL342">
        <f t="shared" si="268"/>
        <v>0.25748532345930125</v>
      </c>
      <c r="AM342">
        <f t="shared" si="269"/>
        <v>0.26749218918988288</v>
      </c>
      <c r="AN342">
        <f>$AJ342*$S342-$AK342*$T342-$AL342*$U342-$AM342*$V342</f>
        <v>0</v>
      </c>
      <c r="AO342">
        <f>$AJ342*$T342+$AK342*$S342+$AL342*$V342-$AM342*$U342</f>
        <v>-4.167935959630234E-2</v>
      </c>
      <c r="AP342">
        <f>$AJ342*$U342-$AK342*$V342+$AL342*$S342+$AM342*$T342</f>
        <v>3.8939446811604758E-2</v>
      </c>
      <c r="AQ342">
        <f>$AJ342*$V342+$AK342*$U342-$AL342*$T342+$AM342*$S342</f>
        <v>0.79396384104310258</v>
      </c>
      <c r="AR342">
        <f t="shared" si="245"/>
        <v>0</v>
      </c>
      <c r="AS342">
        <f t="shared" si="246"/>
        <v>-4.167935959630234E-2</v>
      </c>
      <c r="AT342">
        <f t="shared" si="247"/>
        <v>3.8939446811604758E-2</v>
      </c>
      <c r="AU342">
        <f t="shared" si="248"/>
        <v>-0.20603615895689742</v>
      </c>
      <c r="AV342">
        <f t="shared" si="249"/>
        <v>1.0084634539691559</v>
      </c>
      <c r="AW342">
        <f t="shared" si="250"/>
        <v>-0.41923416146913273</v>
      </c>
      <c r="AX342">
        <f t="shared" si="251"/>
        <v>-0.36758271048279739</v>
      </c>
      <c r="AY342">
        <f t="shared" si="252"/>
        <v>-0.16931656114676352</v>
      </c>
      <c r="AZ342">
        <f t="shared" si="253"/>
        <v>-1.4918621893400541E-16</v>
      </c>
      <c r="BA342">
        <f t="shared" si="254"/>
        <v>-0.73792144044565189</v>
      </c>
      <c r="BB342">
        <f t="shared" si="255"/>
        <v>-0.90691507462662491</v>
      </c>
      <c r="BC342">
        <f t="shared" si="256"/>
        <v>0.34189604787653943</v>
      </c>
      <c r="BD342">
        <f t="shared" si="257"/>
        <v>-50.90155959161531</v>
      </c>
      <c r="BE342">
        <f t="shared" si="258"/>
        <v>-15.329004318698503</v>
      </c>
      <c r="BF342">
        <f t="shared" si="259"/>
        <v>30.79029757653284</v>
      </c>
      <c r="BG342">
        <f t="shared" si="260"/>
        <v>-2.0159088480651235</v>
      </c>
      <c r="BH342">
        <f t="shared" si="261"/>
        <v>0</v>
      </c>
      <c r="BI342">
        <f t="shared" si="262"/>
        <v>14.431994204582693</v>
      </c>
      <c r="BJ342">
        <f t="shared" si="263"/>
        <v>61.015073884536122</v>
      </c>
      <c r="BK342">
        <f t="shared" si="264"/>
        <v>14.201377983829195</v>
      </c>
    </row>
    <row r="343" spans="2:63" x14ac:dyDescent="0.25">
      <c r="B343">
        <v>333</v>
      </c>
      <c r="C343">
        <f>'Исходные данные'!A336/9.81</f>
        <v>-0.56377166156982661</v>
      </c>
      <c r="D343">
        <f>'Исходные данные'!B336/9.81</f>
        <v>2.0988888888888887E-2</v>
      </c>
      <c r="E343">
        <f>'Исходные данные'!C336/9.81</f>
        <v>-0.40928440366972479</v>
      </c>
      <c r="F343">
        <f>'Исходные данные'!D336</f>
        <v>-0.21025199999999999</v>
      </c>
      <c r="G343">
        <f>'Исходные данные'!E336</f>
        <v>-1.25214</v>
      </c>
      <c r="H343">
        <f>'Исходные данные'!F336</f>
        <v>-0.17136499999999999</v>
      </c>
      <c r="I343">
        <f>'Исходные данные'!G336</f>
        <v>7.2421899999999999</v>
      </c>
      <c r="J343">
        <f>'Исходные данные'!H336</f>
        <v>54.3035</v>
      </c>
      <c r="K343">
        <f>'Исходные данные'!I336</f>
        <v>-33.637500000000003</v>
      </c>
      <c r="L343">
        <f>'Исходные данные'!J336</f>
        <v>23276142</v>
      </c>
      <c r="M343">
        <f t="shared" si="265"/>
        <v>6.2032999999999998E-2</v>
      </c>
      <c r="O343">
        <f t="shared" si="225"/>
        <v>0.41343874054661234</v>
      </c>
      <c r="P343">
        <f t="shared" si="226"/>
        <v>0.29731321152298135</v>
      </c>
      <c r="Q343">
        <f t="shared" si="227"/>
        <v>0.77102235406549058</v>
      </c>
      <c r="R343">
        <f t="shared" si="228"/>
        <v>-0.16121369883112452</v>
      </c>
      <c r="S343">
        <f t="shared" si="229"/>
        <v>0.46992778970351318</v>
      </c>
      <c r="T343">
        <f t="shared" si="230"/>
        <v>-0.33793577291747706</v>
      </c>
      <c r="U343">
        <f t="shared" si="231"/>
        <v>-0.87636884288821482</v>
      </c>
      <c r="V343">
        <f t="shared" si="232"/>
        <v>0.1832406829158694</v>
      </c>
      <c r="W343">
        <f t="shared" si="233"/>
        <v>0.51837740850800085</v>
      </c>
      <c r="X343">
        <f t="shared" si="234"/>
        <v>-0.20922824925766681</v>
      </c>
      <c r="Y343">
        <f>($O342*$G343-$QP342*$H343+$R342*$F343)/2</f>
        <v>-0.23003926123341187</v>
      </c>
      <c r="Z343">
        <f t="shared" si="235"/>
        <v>-0.14612880084795665</v>
      </c>
      <c r="AA343">
        <f t="shared" si="236"/>
        <v>0.28364437861787384</v>
      </c>
      <c r="AB343">
        <f t="shared" si="237"/>
        <v>0.26673045259258948</v>
      </c>
      <c r="AC343">
        <f t="shared" si="238"/>
        <v>0.65137418751928444</v>
      </c>
      <c r="AD343">
        <f t="shared" si="239"/>
        <v>-9.2728902015738676E-2</v>
      </c>
      <c r="AE343">
        <f t="shared" si="240"/>
        <v>0.24452037942464513</v>
      </c>
      <c r="AF343">
        <f t="shared" si="241"/>
        <v>0.10311273618552796</v>
      </c>
      <c r="AG343">
        <f t="shared" si="242"/>
        <v>0.32260084214978058</v>
      </c>
      <c r="AH343">
        <f t="shared" si="243"/>
        <v>-0.14650951443013499</v>
      </c>
      <c r="AI343">
        <f t="shared" si="244"/>
        <v>0.44267233197020606</v>
      </c>
      <c r="AJ343">
        <f t="shared" si="266"/>
        <v>8.5451608157154954E-2</v>
      </c>
      <c r="AK343">
        <f t="shared" si="267"/>
        <v>-0.54526877370288851</v>
      </c>
      <c r="AL343">
        <f t="shared" si="268"/>
        <v>0.22125099512684987</v>
      </c>
      <c r="AM343">
        <f t="shared" si="269"/>
        <v>0.27170679924225305</v>
      </c>
      <c r="AN343">
        <f>$AJ343*$S343-$AK343*$T343-$AL343*$U343-$AM343*$V343</f>
        <v>0</v>
      </c>
      <c r="AO343">
        <f>$AJ343*$T343+$AK343*$S343+$AL343*$V343-$AM343*$U343</f>
        <v>-6.4565481705195771E-3</v>
      </c>
      <c r="AP343">
        <f>$AJ343*$U343-$AK343*$V343+$AL343*$S343+$AM343*$T343</f>
        <v>3.7180839403191682E-2</v>
      </c>
      <c r="AQ343">
        <f>$AJ343*$V343+$AK343*$U343-$AL343*$T343+$AM343*$S343</f>
        <v>0.69596597697033369</v>
      </c>
      <c r="AR343">
        <f t="shared" si="245"/>
        <v>0</v>
      </c>
      <c r="AS343">
        <f t="shared" si="246"/>
        <v>-6.4565481705195771E-3</v>
      </c>
      <c r="AT343">
        <f t="shared" si="247"/>
        <v>3.7180839403191682E-2</v>
      </c>
      <c r="AU343">
        <f t="shared" si="248"/>
        <v>-0.30403402302966631</v>
      </c>
      <c r="AV343">
        <f t="shared" si="249"/>
        <v>1.0003122422684976</v>
      </c>
      <c r="AW343">
        <f t="shared" si="250"/>
        <v>-0.42091468863624337</v>
      </c>
      <c r="AX343">
        <f t="shared" si="251"/>
        <v>-0.43283860348875791</v>
      </c>
      <c r="AY343">
        <f t="shared" si="252"/>
        <v>-0.28101770246317859</v>
      </c>
      <c r="AZ343">
        <f t="shared" si="253"/>
        <v>5.5511151231257827E-17</v>
      </c>
      <c r="BA343">
        <f t="shared" si="254"/>
        <v>-0.86142960006878333</v>
      </c>
      <c r="BB343">
        <f t="shared" si="255"/>
        <v>-0.90795074103917262</v>
      </c>
      <c r="BC343">
        <f t="shared" si="256"/>
        <v>0.27384474123260605</v>
      </c>
      <c r="BD343">
        <f t="shared" si="257"/>
        <v>-49.44523696578694</v>
      </c>
      <c r="BE343">
        <f t="shared" si="258"/>
        <v>-14.186594428002701</v>
      </c>
      <c r="BF343">
        <f t="shared" si="259"/>
        <v>31.284503562339463</v>
      </c>
      <c r="BG343">
        <f t="shared" si="260"/>
        <v>-3.3457880355880132</v>
      </c>
      <c r="BH343">
        <f t="shared" si="261"/>
        <v>0</v>
      </c>
      <c r="BI343">
        <f t="shared" si="262"/>
        <v>12.843088816299066</v>
      </c>
      <c r="BJ343">
        <f t="shared" si="263"/>
        <v>61.763945434124317</v>
      </c>
      <c r="BK343">
        <f t="shared" si="264"/>
        <v>12.37218447014375</v>
      </c>
    </row>
    <row r="344" spans="2:63" x14ac:dyDescent="0.25">
      <c r="B344">
        <v>334</v>
      </c>
      <c r="C344">
        <f>'Исходные данные'!A337/9.81</f>
        <v>-0.52887155963302745</v>
      </c>
      <c r="D344">
        <f>'Исходные данные'!B337/9.81</f>
        <v>1.610774719673802E-2</v>
      </c>
      <c r="E344">
        <f>'Исходные данные'!C337/9.81</f>
        <v>-0.34021610601427116</v>
      </c>
      <c r="F344">
        <f>'Исходные данные'!D337</f>
        <v>-5.4637699999999997E-2</v>
      </c>
      <c r="G344">
        <f>'Исходные данные'!E337</f>
        <v>-1.2111099999999999</v>
      </c>
      <c r="H344">
        <f>'Исходные данные'!F337</f>
        <v>-0.15324599999999999</v>
      </c>
      <c r="I344">
        <f>'Исходные данные'!G337</f>
        <v>6.3369099999999996</v>
      </c>
      <c r="J344">
        <f>'Исходные данные'!H337</f>
        <v>60.317</v>
      </c>
      <c r="K344">
        <f>'Исходные данные'!I337</f>
        <v>-26.454499999999999</v>
      </c>
      <c r="L344">
        <f>'Исходные данные'!J337</f>
        <v>23335207</v>
      </c>
      <c r="M344">
        <f t="shared" si="265"/>
        <v>5.9064999999999999E-2</v>
      </c>
      <c r="O344">
        <f t="shared" si="225"/>
        <v>0.42561913013459407</v>
      </c>
      <c r="P344">
        <f t="shared" si="226"/>
        <v>0.28491734870229268</v>
      </c>
      <c r="Q344">
        <f t="shared" si="227"/>
        <v>0.74721098391847041</v>
      </c>
      <c r="R344">
        <f t="shared" si="228"/>
        <v>-0.16517501285916117</v>
      </c>
      <c r="S344">
        <f t="shared" si="229"/>
        <v>0.50194689170268325</v>
      </c>
      <c r="T344">
        <f t="shared" si="230"/>
        <v>-0.33601256956673925</v>
      </c>
      <c r="U344">
        <f t="shared" si="231"/>
        <v>-0.88121093313022392</v>
      </c>
      <c r="V344">
        <f t="shared" si="232"/>
        <v>0.19479642342530101</v>
      </c>
      <c r="W344">
        <f t="shared" si="233"/>
        <v>0.46266601939920543</v>
      </c>
      <c r="X344">
        <f t="shared" si="234"/>
        <v>-0.1679964781684235</v>
      </c>
      <c r="Y344">
        <f>($O343*$G344-$QP343*$H344+$R343*$F344)/2</f>
        <v>-0.24595572367539115</v>
      </c>
      <c r="Z344">
        <f t="shared" si="235"/>
        <v>-0.19065497438334003</v>
      </c>
      <c r="AA344">
        <f t="shared" si="236"/>
        <v>0.27246634400651093</v>
      </c>
      <c r="AB344">
        <f t="shared" si="237"/>
        <v>0.25991104578806634</v>
      </c>
      <c r="AC344">
        <f t="shared" si="238"/>
        <v>0.65333947560067918</v>
      </c>
      <c r="AD344">
        <f t="shared" si="239"/>
        <v>-9.1366712294017494E-2</v>
      </c>
      <c r="AE344">
        <f t="shared" si="240"/>
        <v>0.30417898818453004</v>
      </c>
      <c r="AF344">
        <f t="shared" si="241"/>
        <v>8.0703408669939372E-2</v>
      </c>
      <c r="AG344">
        <f t="shared" si="242"/>
        <v>0.2539267244980582</v>
      </c>
      <c r="AH344">
        <f t="shared" si="243"/>
        <v>-0.15071025402162344</v>
      </c>
      <c r="AI344">
        <f t="shared" si="244"/>
        <v>0.43154404074843478</v>
      </c>
      <c r="AJ344">
        <f t="shared" si="266"/>
        <v>8.2453597257303085E-2</v>
      </c>
      <c r="AK344">
        <f t="shared" si="267"/>
        <v>-0.47665046713341613</v>
      </c>
      <c r="AL344">
        <f t="shared" si="268"/>
        <v>0.19114560292493776</v>
      </c>
      <c r="AM344">
        <f t="shared" si="269"/>
        <v>0.2549655319651789</v>
      </c>
      <c r="AN344">
        <f>$AJ344*$S344-$AK344*$T344-$AL344*$U344-$AM344*$V344</f>
        <v>0</v>
      </c>
      <c r="AO344">
        <f>$AJ344*$T344+$AK344*$S344+$AL344*$V344-$AM344*$U344</f>
        <v>-5.045771348367839E-3</v>
      </c>
      <c r="AP344">
        <f>$AJ344*$U344-$AK344*$V344+$AL344*$S344+$AM344*$T344</f>
        <v>3.0464112546774197E-2</v>
      </c>
      <c r="AQ344">
        <f>$AJ344*$V344+$AK344*$U344-$AL344*$T344+$AM344*$S344</f>
        <v>0.62829775022530221</v>
      </c>
      <c r="AR344">
        <f t="shared" si="245"/>
        <v>0</v>
      </c>
      <c r="AS344">
        <f t="shared" si="246"/>
        <v>-5.045771348367839E-3</v>
      </c>
      <c r="AT344">
        <f t="shared" si="247"/>
        <v>3.0464112546774197E-2</v>
      </c>
      <c r="AU344">
        <f t="shared" si="248"/>
        <v>-0.37170224977469779</v>
      </c>
      <c r="AV344">
        <f t="shared" si="249"/>
        <v>0.8952095133360749</v>
      </c>
      <c r="AW344">
        <f t="shared" si="250"/>
        <v>-0.33780705461198346</v>
      </c>
      <c r="AX344">
        <f t="shared" si="251"/>
        <v>-0.46278435787798161</v>
      </c>
      <c r="AY344">
        <f t="shared" si="252"/>
        <v>-0.36946478982739744</v>
      </c>
      <c r="AZ344">
        <f t="shared" si="253"/>
        <v>0</v>
      </c>
      <c r="BA344">
        <f t="shared" si="254"/>
        <v>-0.88608799986873665</v>
      </c>
      <c r="BB344">
        <f t="shared" si="255"/>
        <v>-0.83121316111882249</v>
      </c>
      <c r="BC344">
        <f t="shared" si="256"/>
        <v>0.1311098171334488</v>
      </c>
      <c r="BD344">
        <f t="shared" si="257"/>
        <v>-51.244642890858103</v>
      </c>
      <c r="BE344">
        <f t="shared" si="258"/>
        <v>-7.1071216015039393</v>
      </c>
      <c r="BF344">
        <f t="shared" si="259"/>
        <v>32.162715882835762</v>
      </c>
      <c r="BG344">
        <f t="shared" si="260"/>
        <v>1.1908096874277758</v>
      </c>
      <c r="BH344">
        <f t="shared" si="261"/>
        <v>0</v>
      </c>
      <c r="BI344">
        <f t="shared" si="262"/>
        <v>20.965983074918537</v>
      </c>
      <c r="BJ344">
        <f t="shared" si="263"/>
        <v>62.285629691768193</v>
      </c>
      <c r="BK344">
        <f t="shared" si="264"/>
        <v>7.6854001327357579</v>
      </c>
    </row>
    <row r="345" spans="2:63" x14ac:dyDescent="0.25">
      <c r="B345">
        <v>335</v>
      </c>
      <c r="C345">
        <f>'Исходные данные'!A338/9.81</f>
        <v>-0.6016004077471967</v>
      </c>
      <c r="D345">
        <f>'Исходные данные'!B338/9.81</f>
        <v>-1.7572069317023445E-2</v>
      </c>
      <c r="E345">
        <f>'Исходные данные'!C338/9.81</f>
        <v>-0.27724872579001014</v>
      </c>
      <c r="F345">
        <f>'Исходные данные'!D338</f>
        <v>-4.9425099999999998E-3</v>
      </c>
      <c r="G345">
        <f>'Исходные данные'!E338</f>
        <v>-1.10666</v>
      </c>
      <c r="H345">
        <f>'Исходные данные'!F338</f>
        <v>-4.0132399999999999E-2</v>
      </c>
      <c r="I345">
        <f>'Исходные данные'!G338</f>
        <v>6.3369099999999996</v>
      </c>
      <c r="J345">
        <f>'Исходные данные'!H338</f>
        <v>60.317</v>
      </c>
      <c r="K345">
        <f>'Исходные данные'!I338</f>
        <v>-26.454499999999999</v>
      </c>
      <c r="L345">
        <f>'Исходные данные'!J338</f>
        <v>23392754</v>
      </c>
      <c r="M345">
        <f t="shared" si="265"/>
        <v>5.7547000000000001E-2</v>
      </c>
      <c r="O345">
        <f t="shared" si="225"/>
        <v>0.43221025310975059</v>
      </c>
      <c r="P345">
        <f t="shared" si="226"/>
        <v>0.27512347914625063</v>
      </c>
      <c r="Q345">
        <f t="shared" si="227"/>
        <v>0.72665559050922146</v>
      </c>
      <c r="R345">
        <f t="shared" si="228"/>
        <v>-0.16978751923599578</v>
      </c>
      <c r="S345">
        <f t="shared" si="229"/>
        <v>0.52750074003986092</v>
      </c>
      <c r="T345">
        <f t="shared" si="230"/>
        <v>-0.33578064797814117</v>
      </c>
      <c r="U345">
        <f t="shared" si="231"/>
        <v>-0.88686318519700347</v>
      </c>
      <c r="V345">
        <f t="shared" si="232"/>
        <v>0.2072210027460345</v>
      </c>
      <c r="W345">
        <f t="shared" si="233"/>
        <v>0.41084392231113998</v>
      </c>
      <c r="X345">
        <f t="shared" si="234"/>
        <v>-0.10744178831430523</v>
      </c>
      <c r="Y345">
        <f>($O344*$G345-$QP344*$H345+$R344*$F345)/2</f>
        <v>-0.23509964370097167</v>
      </c>
      <c r="Z345">
        <f t="shared" si="235"/>
        <v>-0.16434732626648296</v>
      </c>
      <c r="AA345">
        <f t="shared" si="236"/>
        <v>0.25979849619758094</v>
      </c>
      <c r="AB345">
        <f t="shared" si="237"/>
        <v>0.23861309651107182</v>
      </c>
      <c r="AC345">
        <f t="shared" si="238"/>
        <v>0.65561376902031021</v>
      </c>
      <c r="AD345">
        <f t="shared" si="239"/>
        <v>-0.12079727280134417</v>
      </c>
      <c r="AE345">
        <f t="shared" si="240"/>
        <v>0.19970570494989473</v>
      </c>
      <c r="AF345">
        <f t="shared" si="241"/>
        <v>5.5766421261771462E-2</v>
      </c>
      <c r="AG345">
        <f t="shared" si="242"/>
        <v>0.11031489832340445</v>
      </c>
      <c r="AH345">
        <f t="shared" si="243"/>
        <v>-5.3446230736857121E-2</v>
      </c>
      <c r="AI345">
        <f t="shared" si="244"/>
        <v>0.24086954706222244</v>
      </c>
      <c r="AJ345">
        <f t="shared" si="266"/>
        <v>0.13120986627801573</v>
      </c>
      <c r="AK345">
        <f t="shared" si="267"/>
        <v>-0.46446571911739448</v>
      </c>
      <c r="AL345">
        <f t="shared" si="268"/>
        <v>0.17082704630379969</v>
      </c>
      <c r="AM345">
        <f t="shared" si="269"/>
        <v>0.31249206874777297</v>
      </c>
      <c r="AN345">
        <f>$AJ345*$S345-$AK345*$T345-$AL345*$U345-$AM345*$V345</f>
        <v>0</v>
      </c>
      <c r="AO345">
        <f>$AJ345*$T345+$AK345*$S345+$AL345*$V345-$AM345*$U345</f>
        <v>2.347291879213842E-2</v>
      </c>
      <c r="AP345">
        <f>$AJ345*$U345-$AK345*$V345+$AL345*$S345+$AM345*$T345</f>
        <v>-3.4935543868008567E-2</v>
      </c>
      <c r="AQ345">
        <f>$AJ345*$V345+$AK345*$U345-$AL345*$T345+$AM345*$S345</f>
        <v>0.6613072009526918</v>
      </c>
      <c r="AR345">
        <f t="shared" si="245"/>
        <v>0</v>
      </c>
      <c r="AS345">
        <f t="shared" si="246"/>
        <v>2.347291879213842E-2</v>
      </c>
      <c r="AT345">
        <f t="shared" si="247"/>
        <v>-3.4935543868008567E-2</v>
      </c>
      <c r="AU345">
        <f t="shared" si="248"/>
        <v>-0.3386927990473082</v>
      </c>
      <c r="AV345">
        <f t="shared" si="249"/>
        <v>0.79870649570286345</v>
      </c>
      <c r="AW345">
        <f t="shared" si="250"/>
        <v>-0.21919569235635683</v>
      </c>
      <c r="AX345">
        <f t="shared" si="251"/>
        <v>-0.46642925668024848</v>
      </c>
      <c r="AY345">
        <f t="shared" si="252"/>
        <v>-0.31822228167124372</v>
      </c>
      <c r="AZ345">
        <f t="shared" si="253"/>
        <v>0</v>
      </c>
      <c r="BA345">
        <f t="shared" si="254"/>
        <v>-0.76268963920597166</v>
      </c>
      <c r="BB345">
        <f t="shared" si="255"/>
        <v>-0.80211032978330332</v>
      </c>
      <c r="BC345">
        <f t="shared" si="256"/>
        <v>3.5424943721129004E-2</v>
      </c>
      <c r="BD345">
        <f t="shared" si="257"/>
        <v>-50.06476190661003</v>
      </c>
      <c r="BE345">
        <f t="shared" si="258"/>
        <v>-6.2433590463349304</v>
      </c>
      <c r="BF345">
        <f t="shared" si="259"/>
        <v>32.271951687373537</v>
      </c>
      <c r="BG345">
        <f t="shared" si="260"/>
        <v>0.55596567271871411</v>
      </c>
      <c r="BH345">
        <f t="shared" si="261"/>
        <v>0</v>
      </c>
      <c r="BI345">
        <f t="shared" si="262"/>
        <v>20.697893353193276</v>
      </c>
      <c r="BJ345">
        <f t="shared" si="263"/>
        <v>62.531145216491915</v>
      </c>
      <c r="BK345">
        <f t="shared" si="264"/>
        <v>6.2921042785333565</v>
      </c>
    </row>
    <row r="346" spans="2:63" x14ac:dyDescent="0.25">
      <c r="B346">
        <v>336</v>
      </c>
      <c r="C346">
        <f>'Исходные данные'!A339/9.81</f>
        <v>-0.66505606523955152</v>
      </c>
      <c r="D346">
        <f>'Исходные данные'!B339/9.81</f>
        <v>-1.7816207951070334E-2</v>
      </c>
      <c r="E346">
        <f>'Исходные данные'!C339/9.81</f>
        <v>-0.25894495412844032</v>
      </c>
      <c r="F346">
        <f>'Исходные данные'!D339</f>
        <v>5.7143199999999998E-2</v>
      </c>
      <c r="G346">
        <f>'Исходные данные'!E339</f>
        <v>-0.96782900000000005</v>
      </c>
      <c r="H346">
        <f>'Исходные данные'!F339</f>
        <v>-4.5728100000000001E-2</v>
      </c>
      <c r="I346">
        <f>'Исходные данные'!G339</f>
        <v>8.1474600000000006</v>
      </c>
      <c r="J346">
        <f>'Исходные данные'!H339</f>
        <v>61.410299999999999</v>
      </c>
      <c r="K346">
        <f>'Исходные данные'!I339</f>
        <v>-18.395499999999998</v>
      </c>
      <c r="L346">
        <f>'Исходные данные'!J339</f>
        <v>23451504</v>
      </c>
      <c r="M346">
        <f t="shared" si="265"/>
        <v>5.8749999999999997E-2</v>
      </c>
      <c r="O346">
        <f t="shared" ref="O346:O409" si="270">(1-$C$3)*(O345+W346*$M346)+$C$3*AA346</f>
        <v>0.43918914685754418</v>
      </c>
      <c r="P346">
        <f t="shared" ref="P346:P409" si="271">(1-$C$3)*(P345+X346*$M346)+$C$3*AB346</f>
        <v>0.27433767821569771</v>
      </c>
      <c r="Q346">
        <f t="shared" ref="Q346:Q409" si="272">(1-$C$3)*(Q345+Y346*$M346)+$C$3*AC346</f>
        <v>0.72857649116586543</v>
      </c>
      <c r="R346">
        <f t="shared" ref="R346:R409" si="273">(1-$C$3)*(R345+Z346*$M346)+$C$3*AD346</f>
        <v>-0.1762049392882645</v>
      </c>
      <c r="S346">
        <f t="shared" ref="S346:S409" si="274">O346/($O346^2+$P346^2+$Q346^2+$R346^2)</f>
        <v>0.52913070306374843</v>
      </c>
      <c r="T346">
        <f t="shared" ref="T346:T409" si="275">-P346/($O346^2+$P346^2+$Q346^2+$R346^2)</f>
        <v>-0.33051929809693797</v>
      </c>
      <c r="U346">
        <f t="shared" ref="U346:U409" si="276">-Q346/($O346^2+$P346^2+$Q346^2+$R346^2)</f>
        <v>-0.87778168874322937</v>
      </c>
      <c r="V346">
        <f t="shared" ref="V346:V409" si="277">-R346/($O346^2+$P346^2+$Q346^2+$R346^2)</f>
        <v>0.21228995314664834</v>
      </c>
      <c r="W346">
        <f t="shared" ref="W346:W409" si="278">(-$P345*$F346-$Q345*$G346-$R345*$H346)/2</f>
        <v>0.33989642842751189</v>
      </c>
      <c r="X346">
        <f t="shared" ref="X346:X409" si="279">($O345*$F346+$Q345*$H346-$R345*$G346)/2</f>
        <v>-8.6427993763759106E-2</v>
      </c>
      <c r="Y346">
        <f>($O345*$G346-$QP345*$H346+$R345*$F346)/2</f>
        <v>-0.21400390961308161</v>
      </c>
      <c r="Z346">
        <f t="shared" ref="Z346:Z409" si="280">($O345*$H346+$P345*$G346-$Q345*$F346)/2</f>
        <v>-0.16378003055672558</v>
      </c>
      <c r="AA346">
        <f t="shared" ref="AA346:AA409" si="281">O345-$C$4*AE346/$AI346</f>
        <v>0.307845596920725</v>
      </c>
      <c r="AB346">
        <f t="shared" ref="AB346:AB409" si="282">P345-$C$4*AF346/$AI346</f>
        <v>0.31773298676894013</v>
      </c>
      <c r="AC346">
        <f t="shared" ref="AC346:AC409" si="283">Q345-$C$4*AG346/$AI346</f>
        <v>0.87512319800181326</v>
      </c>
      <c r="AD346">
        <f t="shared" ref="AD346:AD409" si="284">R345-$C$4*AH346/$AI346</f>
        <v>-0.14380229888743756</v>
      </c>
      <c r="AE346">
        <f t="shared" ref="AE346:AE409" si="285">-2*Q345*(2*($P345*$R345-$O345*$Q345)-$C346)+2*P345*(2*($O345*$P345+$Q345*$R345)-$D346)+0*(2*(0.5-$P345*$P345-$Q345*$Q345)-$E346)</f>
        <v>8.7008000640230912E-2</v>
      </c>
      <c r="AF346">
        <f t="shared" ref="AF346:AF409" si="286">2*R345*(2*($P345*$R345-$O345*$Q345)-$C346)+2*O345*(2*($O345*$P345+$Q345*$R345)-$D346)-4*P345*(2*(0.5-$P345*$P345-$Q345*$Q345)-$E346)</f>
        <v>-2.9810463680934804E-2</v>
      </c>
      <c r="AG346">
        <f t="shared" ref="AG346:AG409" si="287">-2*O345*(2*($P345*$R345-$O345*$Q345)-$C346)+2*R345*(2*($O345*$P345+$Q345*$R345)-$D346)-4*Q345*(2*(0.5-$P345*$P345-$Q345*$Q345)-$E346)</f>
        <v>-0.10387090740744476</v>
      </c>
      <c r="AH346">
        <f t="shared" ref="AH346:AH409" si="288">2*P345*(2*($P345*$R345-$O345*$Q345)-$C346)+2*Q345*(2*($O345*$P345+$Q345*$R345)-$D346)-4*0*(2*(0.5-$P345*$P345-$Q345*$Q345)-$E346)</f>
        <v>-1.8179779834613545E-2</v>
      </c>
      <c r="AI346">
        <f t="shared" ref="AI346:AI409" si="289">SQRT(AE346^2+AF346^2+AG346^2+AH346^2)</f>
        <v>0.13992399980262049</v>
      </c>
      <c r="AJ346">
        <f t="shared" si="266"/>
        <v>0.14980302717475413</v>
      </c>
      <c r="AK346">
        <f t="shared" si="267"/>
        <v>-0.48388591582936435</v>
      </c>
      <c r="AL346">
        <f t="shared" si="268"/>
        <v>0.18039983592982672</v>
      </c>
      <c r="AM346">
        <f t="shared" si="269"/>
        <v>0.36593074383016899</v>
      </c>
      <c r="AN346">
        <f>$AJ346*$S346-$AK346*$T346-$AL346*$U346-$AM346*$V346</f>
        <v>0</v>
      </c>
      <c r="AO346">
        <f>$AJ346*$T346+$AK346*$S346+$AL346*$V346-$AM346*$U346</f>
        <v>5.3952692759484167E-2</v>
      </c>
      <c r="AP346">
        <f>$AJ346*$U346-$AK346*$V346+$AL346*$S346+$AM346*$T346</f>
        <v>-5.4262316357268581E-2</v>
      </c>
      <c r="AQ346">
        <f>$AJ346*$V346+$AK346*$U346-$AL346*$T346+$AM346*$S346</f>
        <v>0.70979869287974506</v>
      </c>
      <c r="AR346">
        <f t="shared" si="245"/>
        <v>0</v>
      </c>
      <c r="AS346">
        <f t="shared" si="246"/>
        <v>5.3952692759484167E-2</v>
      </c>
      <c r="AT346">
        <f t="shared" si="247"/>
        <v>-5.4262316357268581E-2</v>
      </c>
      <c r="AU346">
        <f t="shared" si="248"/>
        <v>-0.29020130712025494</v>
      </c>
      <c r="AV346">
        <f t="shared" si="249"/>
        <v>0.6814034069704854</v>
      </c>
      <c r="AW346">
        <f t="shared" si="250"/>
        <v>-0.17875599557539354</v>
      </c>
      <c r="AX346">
        <f t="shared" si="251"/>
        <v>-0.42258396611751203</v>
      </c>
      <c r="AY346">
        <f t="shared" si="252"/>
        <v>-0.32722843814622626</v>
      </c>
      <c r="AZ346">
        <f t="shared" si="253"/>
        <v>0</v>
      </c>
      <c r="BA346">
        <f t="shared" si="254"/>
        <v>-0.69674772281683062</v>
      </c>
      <c r="BB346">
        <f t="shared" si="255"/>
        <v>-0.67562216876233827</v>
      </c>
      <c r="BC346">
        <f t="shared" si="256"/>
        <v>-1.125493239806824E-2</v>
      </c>
      <c r="BD346">
        <f t="shared" si="257"/>
        <v>-50.21863411587568</v>
      </c>
      <c r="BE346">
        <f t="shared" si="258"/>
        <v>0.99654534638839998</v>
      </c>
      <c r="BF346">
        <f t="shared" si="259"/>
        <v>30.581693330229147</v>
      </c>
      <c r="BG346">
        <f t="shared" si="260"/>
        <v>2.832007350797265</v>
      </c>
      <c r="BH346">
        <f t="shared" si="261"/>
        <v>0</v>
      </c>
      <c r="BI346">
        <f t="shared" si="262"/>
        <v>26.103600878271152</v>
      </c>
      <c r="BJ346">
        <f t="shared" si="263"/>
        <v>59.115120706631615</v>
      </c>
      <c r="BK346">
        <f t="shared" si="264"/>
        <v>7.0681114122268518E-2</v>
      </c>
    </row>
    <row r="347" spans="2:63" x14ac:dyDescent="0.25">
      <c r="B347">
        <v>337</v>
      </c>
      <c r="C347">
        <f>'Исходные данные'!A340/9.81</f>
        <v>-0.79123343527013246</v>
      </c>
      <c r="D347">
        <f>'Исходные данные'!B340/9.81</f>
        <v>-7.8098267074413856E-3</v>
      </c>
      <c r="E347">
        <f>'Исходные данные'!C340/9.81</f>
        <v>-0.20696024464831803</v>
      </c>
      <c r="F347">
        <f>'Исходные данные'!D340</f>
        <v>0.122027</v>
      </c>
      <c r="G347">
        <f>'Исходные данные'!E340</f>
        <v>-0.77704200000000001</v>
      </c>
      <c r="H347">
        <f>'Исходные данные'!F340</f>
        <v>2.3552099999999999E-2</v>
      </c>
      <c r="I347">
        <f>'Исходные данные'!G340</f>
        <v>8.1474600000000006</v>
      </c>
      <c r="J347">
        <f>'Исходные данные'!H340</f>
        <v>61.410299999999999</v>
      </c>
      <c r="K347">
        <f>'Исходные данные'!I340</f>
        <v>-18.395499999999998</v>
      </c>
      <c r="L347">
        <f>'Исходные данные'!J340</f>
        <v>23510644</v>
      </c>
      <c r="M347">
        <f t="shared" si="265"/>
        <v>5.9139999999999998E-2</v>
      </c>
      <c r="O347">
        <f t="shared" si="270"/>
        <v>0.4698313742481206</v>
      </c>
      <c r="P347">
        <f t="shared" si="271"/>
        <v>0.27651904486363416</v>
      </c>
      <c r="Q347">
        <f t="shared" si="272"/>
        <v>0.72459677412284018</v>
      </c>
      <c r="R347">
        <f t="shared" si="273"/>
        <v>-0.1875929865838801</v>
      </c>
      <c r="S347">
        <f t="shared" si="274"/>
        <v>0.54794925828791796</v>
      </c>
      <c r="T347">
        <f t="shared" si="275"/>
        <v>-0.32249529052415754</v>
      </c>
      <c r="U347">
        <f t="shared" si="276"/>
        <v>-0.84507397057895939</v>
      </c>
      <c r="V347">
        <f t="shared" si="277"/>
        <v>0.21878368174784282</v>
      </c>
      <c r="W347">
        <f t="shared" si="278"/>
        <v>0.2684039631697453</v>
      </c>
      <c r="X347">
        <f t="shared" si="279"/>
        <v>-3.3083099016629258E-2</v>
      </c>
      <c r="Y347">
        <f>($O346*$G347-$QP346*$H347+$R346*$F347)/2</f>
        <v>-0.18138508658950445</v>
      </c>
      <c r="Z347">
        <f t="shared" si="280"/>
        <v>-0.14586703746893784</v>
      </c>
      <c r="AA347">
        <f t="shared" si="281"/>
        <v>0.61916052400293264</v>
      </c>
      <c r="AB347">
        <f t="shared" si="282"/>
        <v>0.31835782289296366</v>
      </c>
      <c r="AC347">
        <f t="shared" si="283"/>
        <v>0.79282045467694073</v>
      </c>
      <c r="AD347">
        <f t="shared" si="284"/>
        <v>-0.21551452365865109</v>
      </c>
      <c r="AE347">
        <f t="shared" si="285"/>
        <v>-8.3919521045862228E-2</v>
      </c>
      <c r="AF347">
        <f t="shared" si="286"/>
        <v>-2.0526316552556198E-2</v>
      </c>
      <c r="AG347">
        <f t="shared" si="287"/>
        <v>-2.9956556056033003E-2</v>
      </c>
      <c r="AH347">
        <f t="shared" si="288"/>
        <v>1.8329811913423377E-2</v>
      </c>
      <c r="AI347">
        <f t="shared" si="289"/>
        <v>9.3258741892127101E-2</v>
      </c>
      <c r="AJ347">
        <f t="shared" si="266"/>
        <v>0.1856257986260311</v>
      </c>
      <c r="AK347">
        <f t="shared" si="267"/>
        <v>-0.52317408660462417</v>
      </c>
      <c r="AL347">
        <f t="shared" si="268"/>
        <v>0.2019889907676474</v>
      </c>
      <c r="AM347">
        <f t="shared" si="269"/>
        <v>0.4739292127953324</v>
      </c>
      <c r="AN347">
        <f>$AJ347*$S347-$AK347*$T347-$AL347*$U347-$AM347*$V347</f>
        <v>0</v>
      </c>
      <c r="AO347">
        <f>$AJ347*$T347+$AK347*$S347+$AL347*$V347-$AM347*$U347</f>
        <v>9.816083813584553E-2</v>
      </c>
      <c r="AP347">
        <f>$AJ347*$U347-$AK347*$V347+$AL347*$S347+$AM347*$T347</f>
        <v>-8.4565799319224491E-2</v>
      </c>
      <c r="AQ347">
        <f>$AJ347*$V347+$AK347*$U347-$AL347*$T347+$AM347*$S347</f>
        <v>0.80756235721424985</v>
      </c>
      <c r="AR347">
        <f t="shared" si="245"/>
        <v>0</v>
      </c>
      <c r="AS347">
        <f t="shared" si="246"/>
        <v>9.816083813584553E-2</v>
      </c>
      <c r="AT347">
        <f t="shared" si="247"/>
        <v>-8.4565799319224491E-2</v>
      </c>
      <c r="AU347">
        <f t="shared" si="248"/>
        <v>-0.19243764278575015</v>
      </c>
      <c r="AV347">
        <f t="shared" si="249"/>
        <v>0.53371754584970754</v>
      </c>
      <c r="AW347">
        <f t="shared" si="250"/>
        <v>-7.1369740691917399E-2</v>
      </c>
      <c r="AX347">
        <f t="shared" si="251"/>
        <v>-0.39448272427891207</v>
      </c>
      <c r="AY347">
        <f t="shared" si="252"/>
        <v>-0.29222176670538669</v>
      </c>
      <c r="AZ347">
        <f t="shared" si="253"/>
        <v>0</v>
      </c>
      <c r="BA347">
        <f t="shared" si="254"/>
        <v>-0.54448378296595801</v>
      </c>
      <c r="BB347">
        <f t="shared" si="255"/>
        <v>-0.5573326436297944</v>
      </c>
      <c r="BC347">
        <f t="shared" si="256"/>
        <v>-0.11026012125475904</v>
      </c>
      <c r="BD347">
        <f t="shared" si="257"/>
        <v>-50.201499919884284</v>
      </c>
      <c r="BE347">
        <f t="shared" si="258"/>
        <v>2.0187539540669395</v>
      </c>
      <c r="BF347">
        <f t="shared" si="259"/>
        <v>32.410785377305643</v>
      </c>
      <c r="BG347">
        <f t="shared" si="260"/>
        <v>2.4347112225130543</v>
      </c>
      <c r="BH347">
        <f t="shared" si="261"/>
        <v>0</v>
      </c>
      <c r="BI347">
        <f t="shared" si="262"/>
        <v>26.444384066416671</v>
      </c>
      <c r="BJ347">
        <f t="shared" si="263"/>
        <v>58.956593348678894</v>
      </c>
      <c r="BK347">
        <f t="shared" si="264"/>
        <v>-0.90284154643004388</v>
      </c>
    </row>
    <row r="348" spans="2:63" x14ac:dyDescent="0.25">
      <c r="B348">
        <v>338</v>
      </c>
      <c r="C348">
        <f>'Исходные данные'!A341/9.81</f>
        <v>-0.91399388379204882</v>
      </c>
      <c r="D348">
        <f>'Исходные данные'!B341/9.81</f>
        <v>-2.9530886850152906E-2</v>
      </c>
      <c r="E348">
        <f>'Исходные данные'!C341/9.81</f>
        <v>-0.19646585117227319</v>
      </c>
      <c r="F348">
        <f>'Исходные данные'!D341</f>
        <v>7.4862999999999999E-2</v>
      </c>
      <c r="G348">
        <f>'Исходные данные'!E341</f>
        <v>-0.49459199999999998</v>
      </c>
      <c r="H348">
        <f>'Исходные данные'!F341</f>
        <v>1.0228900000000001E-2</v>
      </c>
      <c r="I348">
        <f>'Исходные данные'!G341</f>
        <v>7.0611300000000004</v>
      </c>
      <c r="J348">
        <f>'Исходные данные'!H341</f>
        <v>61.045900000000003</v>
      </c>
      <c r="K348">
        <f>'Исходные данные'!I341</f>
        <v>-13.49</v>
      </c>
      <c r="L348">
        <f>'Исходные данные'!J341</f>
        <v>23582830</v>
      </c>
      <c r="M348">
        <f t="shared" si="265"/>
        <v>7.2186E-2</v>
      </c>
      <c r="O348">
        <f t="shared" si="270"/>
        <v>0.49481635607601832</v>
      </c>
      <c r="P348">
        <f t="shared" si="271"/>
        <v>0.27680363463305524</v>
      </c>
      <c r="Q348">
        <f t="shared" si="272"/>
        <v>0.72499595314608367</v>
      </c>
      <c r="R348">
        <f t="shared" si="273"/>
        <v>-0.20124794686297198</v>
      </c>
      <c r="S348">
        <f t="shared" si="274"/>
        <v>0.55748720160418441</v>
      </c>
      <c r="T348">
        <f t="shared" si="275"/>
        <v>-0.31186213182035932</v>
      </c>
      <c r="U348">
        <f t="shared" si="276"/>
        <v>-0.81682013969577694</v>
      </c>
      <c r="V348">
        <f t="shared" si="277"/>
        <v>0.22673695674681718</v>
      </c>
      <c r="W348">
        <f t="shared" si="278"/>
        <v>0.16979879617590271</v>
      </c>
      <c r="X348">
        <f t="shared" si="279"/>
        <v>-2.5098588153666126E-2</v>
      </c>
      <c r="Y348">
        <f>($O347*$G348-$QP347*$H348+$R347*$F348)/2</f>
        <v>-0.12320930640337772</v>
      </c>
      <c r="Z348">
        <f t="shared" si="280"/>
        <v>-9.3101868797153056E-2</v>
      </c>
      <c r="AA348">
        <f t="shared" si="281"/>
        <v>0.6235094248949189</v>
      </c>
      <c r="AB348">
        <f t="shared" si="282"/>
        <v>0.29800012766674699</v>
      </c>
      <c r="AC348">
        <f t="shared" si="283"/>
        <v>0.81896018730055842</v>
      </c>
      <c r="AD348">
        <f t="shared" si="284"/>
        <v>-0.27136151339709991</v>
      </c>
      <c r="AE348">
        <f t="shared" si="285"/>
        <v>-0.17780190762461173</v>
      </c>
      <c r="AF348">
        <f t="shared" si="286"/>
        <v>-2.4853110019034962E-2</v>
      </c>
      <c r="AG348">
        <f t="shared" si="287"/>
        <v>-0.10917626038560946</v>
      </c>
      <c r="AH348">
        <f t="shared" si="288"/>
        <v>9.6918224844780243E-2</v>
      </c>
      <c r="AI348">
        <f t="shared" si="289"/>
        <v>0.23139531881915631</v>
      </c>
      <c r="AJ348">
        <f t="shared" si="266"/>
        <v>0.23486825334809103</v>
      </c>
      <c r="AK348">
        <f t="shared" si="267"/>
        <v>-0.60063910043268409</v>
      </c>
      <c r="AL348">
        <f t="shared" si="268"/>
        <v>0.22370948842133989</v>
      </c>
      <c r="AM348">
        <f t="shared" si="269"/>
        <v>0.55725309356500985</v>
      </c>
      <c r="AN348">
        <f>$AJ348*$S348-$AK348*$T348-$AL348*$U348-$AM348*$V348</f>
        <v>0</v>
      </c>
      <c r="AO348">
        <f>$AJ348*$T348+$AK348*$S348+$AL348*$V348-$AM348*$U348</f>
        <v>9.7803632871385437E-2</v>
      </c>
      <c r="AP348">
        <f>$AJ348*$U348-$AK348*$V348+$AL348*$S348+$AM348*$T348</f>
        <v>-0.1047289988249958</v>
      </c>
      <c r="AQ348">
        <f>$AJ348*$V348+$AK348*$U348-$AL348*$T348+$AM348*$S348</f>
        <v>0.92429541260711057</v>
      </c>
      <c r="AR348">
        <f t="shared" si="245"/>
        <v>0</v>
      </c>
      <c r="AS348">
        <f t="shared" si="246"/>
        <v>9.7803632871385437E-2</v>
      </c>
      <c r="AT348">
        <f t="shared" si="247"/>
        <v>-0.1047289988249958</v>
      </c>
      <c r="AU348">
        <f t="shared" si="248"/>
        <v>-7.5704587392889433E-2</v>
      </c>
      <c r="AV348">
        <f t="shared" si="249"/>
        <v>0.33991339308256002</v>
      </c>
      <c r="AW348">
        <f t="shared" si="250"/>
        <v>-5.5076276564796092E-2</v>
      </c>
      <c r="AX348">
        <f t="shared" si="251"/>
        <v>-0.26262963292865077</v>
      </c>
      <c r="AY348">
        <f t="shared" si="252"/>
        <v>-0.18611880827614136</v>
      </c>
      <c r="AZ348">
        <f t="shared" si="253"/>
        <v>0</v>
      </c>
      <c r="BA348">
        <f t="shared" si="254"/>
        <v>-0.34828386939581052</v>
      </c>
      <c r="BB348">
        <f t="shared" si="255"/>
        <v>-0.35352952868377979</v>
      </c>
      <c r="BC348">
        <f t="shared" si="256"/>
        <v>-6.3604750573494961E-2</v>
      </c>
      <c r="BD348">
        <f t="shared" si="257"/>
        <v>-48.927411707958505</v>
      </c>
      <c r="BE348">
        <f t="shared" si="258"/>
        <v>5.9991292478406901</v>
      </c>
      <c r="BF348">
        <f t="shared" si="259"/>
        <v>32.519552907548388</v>
      </c>
      <c r="BG348">
        <f t="shared" si="260"/>
        <v>5.1033636813421355</v>
      </c>
      <c r="BH348">
        <f t="shared" si="261"/>
        <v>0</v>
      </c>
      <c r="BI348">
        <f t="shared" si="262"/>
        <v>30.144959392273741</v>
      </c>
      <c r="BJ348">
        <f t="shared" si="263"/>
        <v>55.142359628191649</v>
      </c>
      <c r="BK348">
        <f t="shared" si="264"/>
        <v>-3.0071849893624987</v>
      </c>
    </row>
    <row r="349" spans="2:63" x14ac:dyDescent="0.25">
      <c r="B349">
        <v>339</v>
      </c>
      <c r="C349">
        <f>'Исходные данные'!A342/9.81</f>
        <v>-0.97232415902140679</v>
      </c>
      <c r="D349">
        <f>'Исходные данные'!B342/9.81</f>
        <v>-3.8805096839959224E-2</v>
      </c>
      <c r="E349">
        <f>'Исходные данные'!C342/9.81</f>
        <v>-0.18035779816513761</v>
      </c>
      <c r="F349">
        <f>'Исходные данные'!D342</f>
        <v>1.15782E-2</v>
      </c>
      <c r="G349">
        <f>'Исходные данные'!E342</f>
        <v>-0.28115600000000002</v>
      </c>
      <c r="H349">
        <f>'Исходные данные'!F342</f>
        <v>5.7259600000000001E-2</v>
      </c>
      <c r="I349">
        <f>'Исходные данные'!G342</f>
        <v>7.0611300000000004</v>
      </c>
      <c r="J349">
        <f>'Исходные данные'!H342</f>
        <v>61.045900000000003</v>
      </c>
      <c r="K349">
        <f>'Исходные данные'!I342</f>
        <v>-13.49</v>
      </c>
      <c r="L349">
        <f>'Исходные данные'!J342</f>
        <v>23641314</v>
      </c>
      <c r="M349">
        <f t="shared" si="265"/>
        <v>5.8484000000000001E-2</v>
      </c>
      <c r="O349">
        <f t="shared" si="270"/>
        <v>0.51524391766597621</v>
      </c>
      <c r="P349">
        <f t="shared" si="271"/>
        <v>0.27733109711864967</v>
      </c>
      <c r="Q349">
        <f t="shared" si="272"/>
        <v>0.72728506650509395</v>
      </c>
      <c r="R349">
        <f t="shared" si="273"/>
        <v>-0.21104954418112651</v>
      </c>
      <c r="S349">
        <f t="shared" si="274"/>
        <v>0.5625705535555855</v>
      </c>
      <c r="T349">
        <f t="shared" si="275"/>
        <v>-0.30280475610652541</v>
      </c>
      <c r="U349">
        <f t="shared" si="276"/>
        <v>-0.79408829183254115</v>
      </c>
      <c r="V349">
        <f t="shared" si="277"/>
        <v>0.23043505187886784</v>
      </c>
      <c r="W349">
        <f t="shared" si="278"/>
        <v>0.10607772564921344</v>
      </c>
      <c r="X349">
        <f t="shared" si="279"/>
        <v>-4.6700033677614557E-3</v>
      </c>
      <c r="Y349">
        <f>($O348*$G349-$QP348*$H349+$R348*$F349)/2</f>
        <v>-7.0725338193638937E-2</v>
      </c>
      <c r="Z349">
        <f t="shared" si="280"/>
        <v>-2.8943082110618443E-2</v>
      </c>
      <c r="AA349">
        <f t="shared" si="281"/>
        <v>0.65906144892832319</v>
      </c>
      <c r="AB349">
        <f t="shared" si="282"/>
        <v>0.28542588040670164</v>
      </c>
      <c r="AC349">
        <f t="shared" si="283"/>
        <v>0.79225314177746697</v>
      </c>
      <c r="AD349">
        <f t="shared" si="284"/>
        <v>-0.29303943301043084</v>
      </c>
      <c r="AE349">
        <f t="shared" si="285"/>
        <v>-0.1963877868289311</v>
      </c>
      <c r="AF349">
        <f t="shared" si="286"/>
        <v>-1.0309615560351624E-2</v>
      </c>
      <c r="AG349">
        <f t="shared" si="287"/>
        <v>-8.0419391497625226E-2</v>
      </c>
      <c r="AH349">
        <f t="shared" si="288"/>
        <v>0.109755040477515</v>
      </c>
      <c r="AI349">
        <f t="shared" si="289"/>
        <v>0.2391399139157602</v>
      </c>
      <c r="AJ349">
        <f t="shared" si="266"/>
        <v>0.25981366212009754</v>
      </c>
      <c r="AK349">
        <f t="shared" si="267"/>
        <v>-0.64034544016868766</v>
      </c>
      <c r="AL349">
        <f t="shared" si="268"/>
        <v>0.23523330647557847</v>
      </c>
      <c r="AM349">
        <f t="shared" si="269"/>
        <v>0.60346672206975716</v>
      </c>
      <c r="AN349">
        <f>$AJ349*$S349-$AK349*$T349-$AL349*$U349-$AM349*$V349</f>
        <v>0</v>
      </c>
      <c r="AO349">
        <f>$AJ349*$T349+$AK349*$S349+$AL349*$V349-$AM349*$U349</f>
        <v>9.4499556353580871E-2</v>
      </c>
      <c r="AP349">
        <f>$AJ349*$U349-$AK349*$V349+$AL349*$S349+$AM349*$T349</f>
        <v>-0.10915421457809757</v>
      </c>
      <c r="AQ349">
        <f>$AJ349*$V349+$AK349*$U349-$AL349*$T349+$AM349*$S349</f>
        <v>0.97908336335842028</v>
      </c>
      <c r="AR349">
        <f t="shared" si="245"/>
        <v>0</v>
      </c>
      <c r="AS349">
        <f t="shared" si="246"/>
        <v>9.4499556353580871E-2</v>
      </c>
      <c r="AT349">
        <f t="shared" si="247"/>
        <v>-0.10915421457809757</v>
      </c>
      <c r="AU349">
        <f t="shared" si="248"/>
        <v>-2.0916636641579722E-2</v>
      </c>
      <c r="AV349">
        <f t="shared" si="249"/>
        <v>0.21335417772964069</v>
      </c>
      <c r="AW349">
        <f t="shared" si="250"/>
        <v>-1.1728196522213526E-2</v>
      </c>
      <c r="AX349">
        <f t="shared" si="251"/>
        <v>-0.16318736043630816</v>
      </c>
      <c r="AY349">
        <f t="shared" si="252"/>
        <v>-5.6891293270513621E-2</v>
      </c>
      <c r="AZ349">
        <f t="shared" si="253"/>
        <v>0</v>
      </c>
      <c r="BA349">
        <f t="shared" si="254"/>
        <v>-0.15398339552288498</v>
      </c>
      <c r="BB349">
        <f t="shared" si="255"/>
        <v>-0.24129691648519097</v>
      </c>
      <c r="BC349">
        <f t="shared" si="256"/>
        <v>-2.294177066796612E-2</v>
      </c>
      <c r="BD349">
        <f t="shared" si="257"/>
        <v>-49.203100722164123</v>
      </c>
      <c r="BE349">
        <f t="shared" si="258"/>
        <v>6.7108381063216687</v>
      </c>
      <c r="BF349">
        <f t="shared" si="259"/>
        <v>33.704476905672323</v>
      </c>
      <c r="BG349">
        <f t="shared" si="260"/>
        <v>4.8438315706302424</v>
      </c>
      <c r="BH349">
        <f t="shared" si="261"/>
        <v>0</v>
      </c>
      <c r="BI349">
        <f t="shared" si="262"/>
        <v>30.287375644310018</v>
      </c>
      <c r="BJ349">
        <f t="shared" si="263"/>
        <v>55.019604870906605</v>
      </c>
      <c r="BK349">
        <f t="shared" si="264"/>
        <v>-3.7362441189871447</v>
      </c>
    </row>
    <row r="350" spans="2:63" x14ac:dyDescent="0.25">
      <c r="B350">
        <v>340</v>
      </c>
      <c r="C350">
        <f>'Исходные данные'!A343/9.81</f>
        <v>-0.97818144750254832</v>
      </c>
      <c r="D350">
        <f>'Исходные данные'!B343/9.81</f>
        <v>-2.9775025484199795E-2</v>
      </c>
      <c r="E350">
        <f>'Исходные данные'!C343/9.81</f>
        <v>-0.17206014271151884</v>
      </c>
      <c r="F350">
        <f>'Исходные данные'!D343</f>
        <v>-3.1588699999999997E-2</v>
      </c>
      <c r="G350">
        <f>'Исходные данные'!E343</f>
        <v>-0.14526</v>
      </c>
      <c r="H350">
        <f>'Исходные данные'!F343</f>
        <v>7.6178399999999993E-2</v>
      </c>
      <c r="I350">
        <f>'Исходные данные'!G343</f>
        <v>6.51797</v>
      </c>
      <c r="J350">
        <f>'Исходные данные'!H343</f>
        <v>63.050400000000003</v>
      </c>
      <c r="K350">
        <f>'Исходные данные'!I343</f>
        <v>-9.8109400000000004</v>
      </c>
      <c r="L350">
        <f>'Исходные данные'!J343</f>
        <v>23698957</v>
      </c>
      <c r="M350">
        <f t="shared" si="265"/>
        <v>5.7643E-2</v>
      </c>
      <c r="O350">
        <f t="shared" si="270"/>
        <v>0.5349328065330694</v>
      </c>
      <c r="P350">
        <f t="shared" si="271"/>
        <v>0.27696609308413211</v>
      </c>
      <c r="Q350">
        <f t="shared" si="272"/>
        <v>0.72584073050385189</v>
      </c>
      <c r="R350">
        <f t="shared" si="273"/>
        <v>-0.21815096858653882</v>
      </c>
      <c r="S350">
        <f t="shared" si="274"/>
        <v>0.57071800368126169</v>
      </c>
      <c r="T350">
        <f t="shared" si="275"/>
        <v>-0.29549418880631423</v>
      </c>
      <c r="U350">
        <f t="shared" si="276"/>
        <v>-0.77439702266250554</v>
      </c>
      <c r="V350">
        <f t="shared" si="277"/>
        <v>0.23274453122393485</v>
      </c>
      <c r="W350">
        <f t="shared" si="278"/>
        <v>6.5241687092264689E-2</v>
      </c>
      <c r="X350">
        <f t="shared" si="279"/>
        <v>4.2352351902629898E-3</v>
      </c>
      <c r="Y350">
        <f>($O349*$G350-$QP349*$H350+$R349*$F350)/2</f>
        <v>-3.408877537194268E-2</v>
      </c>
      <c r="Z350">
        <f t="shared" si="280"/>
        <v>1.0969665935190104E-2</v>
      </c>
      <c r="AA350">
        <f t="shared" si="281"/>
        <v>0.69598422532429949</v>
      </c>
      <c r="AB350">
        <f t="shared" si="282"/>
        <v>0.2708070543741678</v>
      </c>
      <c r="AC350">
        <f t="shared" si="283"/>
        <v>0.73110501253213744</v>
      </c>
      <c r="AD350">
        <f t="shared" si="284"/>
        <v>-0.29634776260445184</v>
      </c>
      <c r="AE350">
        <f t="shared" si="285"/>
        <v>-0.15766374410063819</v>
      </c>
      <c r="AF350">
        <f t="shared" si="286"/>
        <v>5.6910659226724544E-3</v>
      </c>
      <c r="AG350">
        <f t="shared" si="287"/>
        <v>-3.3322229041713447E-3</v>
      </c>
      <c r="AH350">
        <f t="shared" si="288"/>
        <v>7.4407511284969266E-2</v>
      </c>
      <c r="AI350">
        <f t="shared" si="289"/>
        <v>0.17446439717109516</v>
      </c>
      <c r="AJ350">
        <f t="shared" si="266"/>
        <v>0.25499993330272835</v>
      </c>
      <c r="AK350">
        <f t="shared" si="267"/>
        <v>-0.65464505733651146</v>
      </c>
      <c r="AL350">
        <f t="shared" si="268"/>
        <v>0.24511841778151441</v>
      </c>
      <c r="AM350">
        <f t="shared" si="269"/>
        <v>0.60971664890757238</v>
      </c>
      <c r="AN350">
        <f>$AJ350*$S350-$AK350*$T350-$AL350*$U350-$AM350*$V350</f>
        <v>0</v>
      </c>
      <c r="AO350">
        <f>$AJ350*$T350+$AK350*$S350+$AL350*$V350-$AM350*$U350</f>
        <v>8.0244010142842548E-2</v>
      </c>
      <c r="AP350">
        <f>$AJ350*$U350-$AK350*$V350+$AL350*$S350+$AM350*$T350</f>
        <v>-8.5380364649790041E-2</v>
      </c>
      <c r="AQ350">
        <f>$AJ350*$V350+$AK350*$U350-$AL350*$T350+$AM350*$S350</f>
        <v>0.98671235994039219</v>
      </c>
      <c r="AR350">
        <f t="shared" si="245"/>
        <v>0</v>
      </c>
      <c r="AS350">
        <f t="shared" si="246"/>
        <v>8.0244010142842548E-2</v>
      </c>
      <c r="AT350">
        <f t="shared" si="247"/>
        <v>-8.5380364649790041E-2</v>
      </c>
      <c r="AU350">
        <f t="shared" si="248"/>
        <v>-1.3287640059607808E-2</v>
      </c>
      <c r="AV350">
        <f t="shared" si="249"/>
        <v>0.13080301508296904</v>
      </c>
      <c r="AW350">
        <f t="shared" si="250"/>
        <v>6.7069438620028302E-3</v>
      </c>
      <c r="AX350">
        <f t="shared" si="251"/>
        <v>-9.1912067801004305E-2</v>
      </c>
      <c r="AY350">
        <f t="shared" si="252"/>
        <v>2.3446595711464763E-2</v>
      </c>
      <c r="AZ350">
        <f t="shared" si="253"/>
        <v>1.214306433183765E-17</v>
      </c>
      <c r="BA350">
        <f t="shared" si="254"/>
        <v>-3.805881444727495E-2</v>
      </c>
      <c r="BB350">
        <f t="shared" si="255"/>
        <v>-0.16223867457027197</v>
      </c>
      <c r="BC350">
        <f t="shared" si="256"/>
        <v>1.1471761451463433E-2</v>
      </c>
      <c r="BD350">
        <f t="shared" si="257"/>
        <v>-49.710071144044065</v>
      </c>
      <c r="BE350">
        <f t="shared" si="258"/>
        <v>10.120001958237596</v>
      </c>
      <c r="BF350">
        <f t="shared" si="259"/>
        <v>35.023123677597468</v>
      </c>
      <c r="BG350">
        <f t="shared" si="260"/>
        <v>7.4836211802620216</v>
      </c>
      <c r="BH350">
        <f t="shared" si="261"/>
        <v>0</v>
      </c>
      <c r="BI350">
        <f t="shared" si="262"/>
        <v>34.41143892613858</v>
      </c>
      <c r="BJ350">
        <f t="shared" si="263"/>
        <v>53.916916636498819</v>
      </c>
      <c r="BK350">
        <f t="shared" si="264"/>
        <v>-4.7864797304460787</v>
      </c>
    </row>
    <row r="351" spans="2:63" x14ac:dyDescent="0.25">
      <c r="B351">
        <v>341</v>
      </c>
      <c r="C351">
        <f>'Исходные данные'!A344/9.81</f>
        <v>-0.96744240570846074</v>
      </c>
      <c r="D351">
        <f>'Исходные данные'!B344/9.81</f>
        <v>-3.1239347604485219E-2</v>
      </c>
      <c r="E351">
        <f>'Исходные данные'!C344/9.81</f>
        <v>-0.1884118246687054</v>
      </c>
      <c r="F351">
        <f>'Исходные данные'!D344</f>
        <v>-3.5319200000000002E-2</v>
      </c>
      <c r="G351">
        <f>'Исходные данные'!E344</f>
        <v>-0.13633300000000001</v>
      </c>
      <c r="H351">
        <f>'Исходные данные'!F344</f>
        <v>5.2330000000000002E-2</v>
      </c>
      <c r="I351">
        <f>'Исходные данные'!G344</f>
        <v>6.51797</v>
      </c>
      <c r="J351">
        <f>'Исходные данные'!H344</f>
        <v>63.050400000000003</v>
      </c>
      <c r="K351">
        <f>'Исходные данные'!I344</f>
        <v>-9.8109400000000004</v>
      </c>
      <c r="L351">
        <f>'Исходные данные'!J344</f>
        <v>23757228</v>
      </c>
      <c r="M351">
        <f t="shared" si="265"/>
        <v>5.8271000000000003E-2</v>
      </c>
      <c r="O351">
        <f t="shared" si="270"/>
        <v>0.55335114994089851</v>
      </c>
      <c r="P351">
        <f t="shared" si="271"/>
        <v>0.27639998010088157</v>
      </c>
      <c r="Q351">
        <f t="shared" si="272"/>
        <v>0.72815550804729878</v>
      </c>
      <c r="R351">
        <f t="shared" si="273"/>
        <v>-0.22642106858740779</v>
      </c>
      <c r="S351">
        <f t="shared" si="274"/>
        <v>0.57397321052476125</v>
      </c>
      <c r="T351">
        <f t="shared" si="275"/>
        <v>-0.28670073963780063</v>
      </c>
      <c r="U351">
        <f t="shared" si="276"/>
        <v>-0.75529210476898001</v>
      </c>
      <c r="V351">
        <f t="shared" si="277"/>
        <v>0.23485923483025589</v>
      </c>
      <c r="W351">
        <f t="shared" si="278"/>
        <v>6.0077052666386153E-2</v>
      </c>
      <c r="X351">
        <f t="shared" si="279"/>
        <v>-5.325664676772408E-3</v>
      </c>
      <c r="Y351">
        <f>($O350*$G351-$QP350*$H351+$R350*$F351)/2</f>
        <v>-3.2612038311685639E-2</v>
      </c>
      <c r="Z351">
        <f t="shared" si="280"/>
        <v>7.9347646631240908E-3</v>
      </c>
      <c r="AA351">
        <f t="shared" si="281"/>
        <v>0.70418459504572661</v>
      </c>
      <c r="AB351">
        <f t="shared" si="282"/>
        <v>0.27381374820141419</v>
      </c>
      <c r="AC351">
        <f t="shared" si="283"/>
        <v>0.77077499028502749</v>
      </c>
      <c r="AD351">
        <f t="shared" si="284"/>
        <v>-0.31471600938767452</v>
      </c>
      <c r="AE351">
        <f t="shared" si="285"/>
        <v>-9.5668281511708766E-2</v>
      </c>
      <c r="AF351">
        <f t="shared" si="286"/>
        <v>1.781838882247911E-3</v>
      </c>
      <c r="AG351">
        <f t="shared" si="287"/>
        <v>-2.5398747345847301E-2</v>
      </c>
      <c r="AH351">
        <f t="shared" si="288"/>
        <v>5.4582652205544258E-2</v>
      </c>
      <c r="AI351">
        <f t="shared" si="289"/>
        <v>0.11304847334544346</v>
      </c>
      <c r="AJ351">
        <f t="shared" si="266"/>
        <v>0.24748775803658607</v>
      </c>
      <c r="AK351">
        <f t="shared" si="267"/>
        <v>-0.6796017220807069</v>
      </c>
      <c r="AL351">
        <f t="shared" si="268"/>
        <v>0.25384003896613777</v>
      </c>
      <c r="AM351">
        <f t="shared" si="269"/>
        <v>0.59155606153600981</v>
      </c>
      <c r="AN351">
        <f>$AJ351*$S351-$AK351*$T351-$AL351*$U351-$AM351*$V351</f>
        <v>0</v>
      </c>
      <c r="AO351">
        <f>$AJ351*$T351+$AK351*$S351+$AL351*$V351-$AM351*$U351</f>
        <v>4.5386194546040426E-2</v>
      </c>
      <c r="AP351">
        <f>$AJ351*$U351-$AK351*$V351+$AL351*$S351+$AM351*$T351</f>
        <v>-5.12169874892838E-2</v>
      </c>
      <c r="AQ351">
        <f>$AJ351*$V351+$AK351*$U351-$AL351*$T351+$AM351*$S351</f>
        <v>0.98373605932377539</v>
      </c>
      <c r="AR351">
        <f t="shared" si="245"/>
        <v>0</v>
      </c>
      <c r="AS351">
        <f t="shared" si="246"/>
        <v>4.5386194546040426E-2</v>
      </c>
      <c r="AT351">
        <f t="shared" si="247"/>
        <v>-5.12169874892838E-2</v>
      </c>
      <c r="AU351">
        <f t="shared" si="248"/>
        <v>-1.6263940676224609E-2</v>
      </c>
      <c r="AV351">
        <f t="shared" si="249"/>
        <v>0.12088246557497051</v>
      </c>
      <c r="AW351">
        <f t="shared" si="250"/>
        <v>-1.2308205742604501E-2</v>
      </c>
      <c r="AX351">
        <f t="shared" si="251"/>
        <v>-8.1907022277919281E-2</v>
      </c>
      <c r="AY351">
        <f t="shared" si="252"/>
        <v>1.6992297209137888E-2</v>
      </c>
      <c r="AZ351">
        <f t="shared" si="253"/>
        <v>1.8214596497756474E-17</v>
      </c>
      <c r="BA351">
        <f t="shared" si="254"/>
        <v>-4.8124145310934049E-2</v>
      </c>
      <c r="BB351">
        <f t="shared" si="255"/>
        <v>-0.14029501679032744</v>
      </c>
      <c r="BC351">
        <f t="shared" si="256"/>
        <v>2.395697350530427E-2</v>
      </c>
      <c r="BD351">
        <f t="shared" si="257"/>
        <v>-49.933466341530497</v>
      </c>
      <c r="BE351">
        <f t="shared" si="258"/>
        <v>10.738775137522211</v>
      </c>
      <c r="BF351">
        <f t="shared" si="259"/>
        <v>36.124949232583909</v>
      </c>
      <c r="BG351">
        <f t="shared" si="260"/>
        <v>7.2521386175644134</v>
      </c>
      <c r="BH351">
        <f t="shared" si="261"/>
        <v>0</v>
      </c>
      <c r="BI351">
        <f t="shared" si="262"/>
        <v>34.441491951166249</v>
      </c>
      <c r="BJ351">
        <f t="shared" si="263"/>
        <v>53.847811965151564</v>
      </c>
      <c r="BK351">
        <f t="shared" si="264"/>
        <v>-5.3186648238002769</v>
      </c>
    </row>
    <row r="352" spans="2:63" x14ac:dyDescent="0.25">
      <c r="B352">
        <v>342</v>
      </c>
      <c r="C352">
        <f>'Исходные данные'!A345/9.81</f>
        <v>-0.97281243628950054</v>
      </c>
      <c r="D352">
        <f>'Исходные данные'!B345/9.81</f>
        <v>-1.0982568807339449E-2</v>
      </c>
      <c r="E352">
        <f>'Исходные данные'!C345/9.81</f>
        <v>-0.16888786952089704</v>
      </c>
      <c r="F352">
        <f>'Исходные данные'!D345</f>
        <v>3.8624100000000001E-2</v>
      </c>
      <c r="G352">
        <f>'Исходные данные'!E345</f>
        <v>-6.2656500000000004E-2</v>
      </c>
      <c r="H352">
        <f>'Исходные данные'!F345</f>
        <v>3.4210600000000001E-2</v>
      </c>
      <c r="I352">
        <f>'Исходные данные'!G345</f>
        <v>6.8800800000000004</v>
      </c>
      <c r="J352">
        <f>'Исходные данные'!H345</f>
        <v>62.685899999999997</v>
      </c>
      <c r="K352">
        <f>'Исходные данные'!I345</f>
        <v>-8.05898</v>
      </c>
      <c r="L352">
        <f>'Исходные данные'!J345</f>
        <v>23814867</v>
      </c>
      <c r="M352">
        <f t="shared" si="265"/>
        <v>5.7639000000000003E-2</v>
      </c>
      <c r="O352">
        <f t="shared" si="270"/>
        <v>0.56530523593317028</v>
      </c>
      <c r="P352">
        <f t="shared" si="271"/>
        <v>0.27471653435839727</v>
      </c>
      <c r="Q352">
        <f t="shared" si="272"/>
        <v>0.71288344808167337</v>
      </c>
      <c r="R352">
        <f t="shared" si="273"/>
        <v>-0.22781284660891163</v>
      </c>
      <c r="S352">
        <f t="shared" si="274"/>
        <v>0.59185546510715437</v>
      </c>
      <c r="T352">
        <f t="shared" si="275"/>
        <v>-0.28761892139017137</v>
      </c>
      <c r="U352">
        <f t="shared" si="276"/>
        <v>-0.74636486257744494</v>
      </c>
      <c r="V352">
        <f t="shared" si="277"/>
        <v>0.23851234645744893</v>
      </c>
      <c r="W352">
        <f t="shared" si="278"/>
        <v>2.1346987863783747E-2</v>
      </c>
      <c r="X352">
        <f t="shared" si="279"/>
        <v>1.6048287645044134E-2</v>
      </c>
      <c r="Y352">
        <f>($O351*$G352-$QP351*$H352+$R351*$F352)/2</f>
        <v>-2.1708178160749401E-2</v>
      </c>
      <c r="Z352">
        <f t="shared" si="280"/>
        <v>-1.325606583069623E-2</v>
      </c>
      <c r="AA352">
        <f t="shared" si="281"/>
        <v>0.67373342407205761</v>
      </c>
      <c r="AB352">
        <f t="shared" si="282"/>
        <v>0.24834217630737598</v>
      </c>
      <c r="AC352">
        <f t="shared" si="283"/>
        <v>0.57111735609275793</v>
      </c>
      <c r="AD352">
        <f t="shared" si="284"/>
        <v>-0.23415970877791584</v>
      </c>
      <c r="AE352">
        <f t="shared" si="285"/>
        <v>-6.7978710268506964E-2</v>
      </c>
      <c r="AF352">
        <f t="shared" si="286"/>
        <v>1.5843971453565094E-2</v>
      </c>
      <c r="AG352">
        <f t="shared" si="287"/>
        <v>8.8677931280718145E-2</v>
      </c>
      <c r="AH352">
        <f t="shared" si="288"/>
        <v>4.3699355505579969E-3</v>
      </c>
      <c r="AI352">
        <f t="shared" si="289"/>
        <v>0.11293807291668652</v>
      </c>
      <c r="AJ352">
        <f t="shared" si="266"/>
        <v>0.23660212628510113</v>
      </c>
      <c r="AK352">
        <f t="shared" si="267"/>
        <v>-0.67283530084166132</v>
      </c>
      <c r="AL352">
        <f t="shared" si="268"/>
        <v>0.26180695688683031</v>
      </c>
      <c r="AM352">
        <f t="shared" si="269"/>
        <v>0.59501159375192625</v>
      </c>
      <c r="AN352">
        <f>$AJ352*$S352-$AK352*$T352-$AL352*$U352-$AM352*$V352</f>
        <v>0</v>
      </c>
      <c r="AO352">
        <f>$AJ352*$T352+$AK352*$S352+$AL352*$V352-$AM352*$U352</f>
        <v>4.026743972770952E-2</v>
      </c>
      <c r="AP352">
        <f>$AJ352*$U352-$AK352*$V352+$AL352*$S352+$AM352*$T352</f>
        <v>-3.2296701660194771E-2</v>
      </c>
      <c r="AQ352">
        <f>$AJ352*$V352+$AK352*$U352-$AL352*$T352+$AM352*$S352</f>
        <v>0.98607465328345023</v>
      </c>
      <c r="AR352">
        <f t="shared" si="245"/>
        <v>0</v>
      </c>
      <c r="AS352">
        <f t="shared" si="246"/>
        <v>4.026743972770952E-2</v>
      </c>
      <c r="AT352">
        <f t="shared" si="247"/>
        <v>-3.2296701660194771E-2</v>
      </c>
      <c r="AU352">
        <f t="shared" si="248"/>
        <v>-1.3925346716549769E-2</v>
      </c>
      <c r="AV352">
        <f t="shared" si="249"/>
        <v>4.1849717040216033E-2</v>
      </c>
      <c r="AW352">
        <f t="shared" si="250"/>
        <v>3.1948620828597986E-2</v>
      </c>
      <c r="AX352">
        <f t="shared" si="251"/>
        <v>-5.361733115427534E-2</v>
      </c>
      <c r="AY352">
        <f t="shared" si="252"/>
        <v>-2.5407826817662967E-2</v>
      </c>
      <c r="AZ352">
        <f t="shared" si="253"/>
        <v>0</v>
      </c>
      <c r="BA352">
        <f t="shared" si="254"/>
        <v>-2.4879709271097658E-2</v>
      </c>
      <c r="BB352">
        <f t="shared" si="255"/>
        <v>-6.3281237551487485E-2</v>
      </c>
      <c r="BC352">
        <f t="shared" si="256"/>
        <v>-4.4322773897375468E-2</v>
      </c>
      <c r="BD352">
        <f t="shared" si="257"/>
        <v>-48.413751446375777</v>
      </c>
      <c r="BE352">
        <f t="shared" si="258"/>
        <v>12.424885118459414</v>
      </c>
      <c r="BF352">
        <f t="shared" si="259"/>
        <v>36.083231935549712</v>
      </c>
      <c r="BG352">
        <f t="shared" si="260"/>
        <v>7.7603744573785933</v>
      </c>
      <c r="BH352">
        <f t="shared" si="261"/>
        <v>0</v>
      </c>
      <c r="BI352">
        <f t="shared" si="262"/>
        <v>35.676814264294414</v>
      </c>
      <c r="BJ352">
        <f t="shared" si="263"/>
        <v>52.294861929833864</v>
      </c>
      <c r="BK352">
        <f t="shared" si="264"/>
        <v>-5.8495348488106167</v>
      </c>
    </row>
    <row r="353" spans="2:63" x14ac:dyDescent="0.25">
      <c r="B353">
        <v>343</v>
      </c>
      <c r="C353">
        <f>'Исходные данные'!A346/9.81</f>
        <v>-1.0047838939857288</v>
      </c>
      <c r="D353">
        <f>'Исходные данные'!B346/9.81</f>
        <v>-8.2979408766564716E-3</v>
      </c>
      <c r="E353">
        <f>'Исходные данные'!C346/9.81</f>
        <v>-0.1793822629969419</v>
      </c>
      <c r="F353">
        <f>'Исходные данные'!D346</f>
        <v>-4.1048099999999997E-2</v>
      </c>
      <c r="G353">
        <f>'Исходные данные'!E346</f>
        <v>-1.01634E-2</v>
      </c>
      <c r="H353">
        <f>'Исходные данные'!F346</f>
        <v>5.2196800000000002E-2</v>
      </c>
      <c r="I353">
        <f>'Исходные данные'!G346</f>
        <v>6.8800800000000004</v>
      </c>
      <c r="J353">
        <f>'Исходные данные'!H346</f>
        <v>62.685899999999997</v>
      </c>
      <c r="K353">
        <f>'Исходные данные'!I346</f>
        <v>-8.05898</v>
      </c>
      <c r="L353">
        <f>'Исходные данные'!J346</f>
        <v>23885008</v>
      </c>
      <c r="M353">
        <f t="shared" si="265"/>
        <v>7.0140999999999995E-2</v>
      </c>
      <c r="O353">
        <f t="shared" si="270"/>
        <v>0.57775608235856313</v>
      </c>
      <c r="P353">
        <f t="shared" si="271"/>
        <v>0.28076069089347083</v>
      </c>
      <c r="Q353">
        <f t="shared" si="272"/>
        <v>0.72518474876678396</v>
      </c>
      <c r="R353">
        <f t="shared" si="273"/>
        <v>-0.22942327423453202</v>
      </c>
      <c r="S353">
        <f t="shared" si="274"/>
        <v>0.5829109887356132</v>
      </c>
      <c r="T353">
        <f t="shared" si="275"/>
        <v>-0.28326571874190726</v>
      </c>
      <c r="U353">
        <f t="shared" si="276"/>
        <v>-0.73165505622022819</v>
      </c>
      <c r="V353">
        <f t="shared" si="277"/>
        <v>0.23147025484712438</v>
      </c>
      <c r="W353">
        <f t="shared" si="278"/>
        <v>1.5206506501053122E-2</v>
      </c>
      <c r="X353">
        <f t="shared" si="279"/>
        <v>5.8450879112480559E-3</v>
      </c>
      <c r="Y353">
        <f>($O352*$G353-$QP352*$H353+$R352*$F353)/2</f>
        <v>1.8029306370020413E-3</v>
      </c>
      <c r="Z353">
        <f t="shared" si="280"/>
        <v>2.7988790689429853E-2</v>
      </c>
      <c r="AA353">
        <f t="shared" si="281"/>
        <v>0.69286346720457759</v>
      </c>
      <c r="AB353">
        <f t="shared" si="282"/>
        <v>0.33772847271281009</v>
      </c>
      <c r="AC353">
        <f t="shared" si="283"/>
        <v>0.84828592218726828</v>
      </c>
      <c r="AD353">
        <f t="shared" si="284"/>
        <v>-0.26555623365636072</v>
      </c>
      <c r="AE353">
        <f t="shared" si="285"/>
        <v>-0.10821713442620852</v>
      </c>
      <c r="AF353">
        <f t="shared" si="286"/>
        <v>-5.3457713668408E-2</v>
      </c>
      <c r="AG353">
        <f t="shared" si="287"/>
        <v>-0.11487198901926832</v>
      </c>
      <c r="AH353">
        <f t="shared" si="288"/>
        <v>3.2020522306581804E-2</v>
      </c>
      <c r="AI353">
        <f t="shared" si="289"/>
        <v>0.16967487452213656</v>
      </c>
      <c r="AJ353">
        <f t="shared" si="266"/>
        <v>0.24696689432762656</v>
      </c>
      <c r="AK353">
        <f t="shared" si="267"/>
        <v>-0.71250902829615803</v>
      </c>
      <c r="AL353">
        <f t="shared" si="268"/>
        <v>0.27609011313684451</v>
      </c>
      <c r="AM353">
        <f t="shared" si="269"/>
        <v>0.62268502659770175</v>
      </c>
      <c r="AN353">
        <f>$AJ353*$S353-$AK353*$T353-$AL353*$U353-$AM353*$V353</f>
        <v>0</v>
      </c>
      <c r="AO353">
        <f>$AJ353*$T353+$AK353*$S353+$AL353*$V353-$AM353*$U353</f>
        <v>3.4210699997056282E-2</v>
      </c>
      <c r="AP353">
        <f>$AJ353*$U353-$AK353*$V353+$AL353*$S353+$AM353*$T353</f>
        <v>-3.121929137352239E-2</v>
      </c>
      <c r="AQ353">
        <f>$AJ353*$V353+$AK353*$U353-$AL353*$T353+$AM353*$S353</f>
        <v>1.0196531319844349</v>
      </c>
      <c r="AR353">
        <f t="shared" si="245"/>
        <v>0</v>
      </c>
      <c r="AS353">
        <f t="shared" si="246"/>
        <v>3.4210699997056282E-2</v>
      </c>
      <c r="AT353">
        <f t="shared" si="247"/>
        <v>-3.121929137352239E-2</v>
      </c>
      <c r="AU353">
        <f t="shared" si="248"/>
        <v>1.9653131984434857E-2</v>
      </c>
      <c r="AV353">
        <f t="shared" si="249"/>
        <v>3.0870196352045631E-2</v>
      </c>
      <c r="AW353">
        <f t="shared" si="250"/>
        <v>1.1804813344812294E-2</v>
      </c>
      <c r="AX353">
        <f t="shared" si="251"/>
        <v>-1.1109386294764847E-2</v>
      </c>
      <c r="AY353">
        <f t="shared" si="252"/>
        <v>5.7070991559680567E-2</v>
      </c>
      <c r="AZ353">
        <f t="shared" si="253"/>
        <v>0</v>
      </c>
      <c r="BA353">
        <f t="shared" si="254"/>
        <v>3.7321474122595767E-2</v>
      </c>
      <c r="BB353">
        <f t="shared" si="255"/>
        <v>-4.7960837193625358E-2</v>
      </c>
      <c r="BC353">
        <f t="shared" si="256"/>
        <v>2.8628880669928011E-2</v>
      </c>
      <c r="BD353">
        <f t="shared" si="257"/>
        <v>-49.239432235512702</v>
      </c>
      <c r="BE353">
        <f t="shared" si="258"/>
        <v>12.512363106835416</v>
      </c>
      <c r="BF353">
        <f t="shared" si="259"/>
        <v>36.901354315221795</v>
      </c>
      <c r="BG353">
        <f t="shared" si="260"/>
        <v>7.954282794377634</v>
      </c>
      <c r="BH353">
        <f t="shared" si="261"/>
        <v>0</v>
      </c>
      <c r="BI353">
        <f t="shared" si="262"/>
        <v>35.602794225320771</v>
      </c>
      <c r="BJ353">
        <f t="shared" si="263"/>
        <v>52.38706898019057</v>
      </c>
      <c r="BK353">
        <f t="shared" si="264"/>
        <v>-5.4626701594569873</v>
      </c>
    </row>
    <row r="354" spans="2:63" x14ac:dyDescent="0.25">
      <c r="B354">
        <v>344</v>
      </c>
      <c r="C354">
        <f>'Исходные данные'!A347/9.81</f>
        <v>-0.9618297655453617</v>
      </c>
      <c r="D354">
        <f>'Исходные данные'!B347/9.81</f>
        <v>-1.3667176350662589E-2</v>
      </c>
      <c r="E354">
        <f>'Исходные данные'!C347/9.81</f>
        <v>-0.16571457696228339</v>
      </c>
      <c r="F354">
        <f>'Исходные данные'!D347</f>
        <v>-4.9708099999999998E-2</v>
      </c>
      <c r="G354">
        <f>'Исходные данные'!E347</f>
        <v>1.35517E-2</v>
      </c>
      <c r="H354">
        <f>'Исходные данные'!F347</f>
        <v>1.06286E-2</v>
      </c>
      <c r="I354">
        <f>'Исходные данные'!G347</f>
        <v>6.69902</v>
      </c>
      <c r="J354">
        <f>'Исходные данные'!H347</f>
        <v>63.597099999999998</v>
      </c>
      <c r="K354">
        <f>'Исходные данные'!I347</f>
        <v>-8.9349600000000002</v>
      </c>
      <c r="L354">
        <f>'Исходные данные'!J347</f>
        <v>23948953</v>
      </c>
      <c r="M354">
        <f t="shared" si="265"/>
        <v>6.3945000000000002E-2</v>
      </c>
      <c r="O354">
        <f t="shared" si="270"/>
        <v>0.57666231158076364</v>
      </c>
      <c r="P354">
        <f t="shared" si="271"/>
        <v>0.2729815100864148</v>
      </c>
      <c r="Q354">
        <f t="shared" si="272"/>
        <v>0.70933477788966315</v>
      </c>
      <c r="R354">
        <f t="shared" si="273"/>
        <v>-0.22871111601939081</v>
      </c>
      <c r="S354">
        <f t="shared" si="274"/>
        <v>0.59911540256223494</v>
      </c>
      <c r="T354">
        <f t="shared" si="275"/>
        <v>-0.2836103973210044</v>
      </c>
      <c r="U354">
        <f t="shared" si="276"/>
        <v>-0.73695364249106121</v>
      </c>
      <c r="V354">
        <f t="shared" si="277"/>
        <v>0.23761627835327087</v>
      </c>
      <c r="W354">
        <f t="shared" si="278"/>
        <v>3.283521275834029E-3</v>
      </c>
      <c r="X354">
        <f t="shared" si="279"/>
        <v>-8.9511915556504725E-3</v>
      </c>
      <c r="Y354">
        <f>($O353*$G354-$QP353*$H354+$R353*$F354)/2</f>
        <v>9.6168860796380408E-3</v>
      </c>
      <c r="Z354">
        <f t="shared" si="280"/>
        <v>2.2996539480955723E-2</v>
      </c>
      <c r="AA354">
        <f t="shared" si="281"/>
        <v>0.56348009661785003</v>
      </c>
      <c r="AB354">
        <f t="shared" si="282"/>
        <v>0.20011278624911211</v>
      </c>
      <c r="AC354">
        <f t="shared" si="283"/>
        <v>0.54285611546399914</v>
      </c>
      <c r="AD354">
        <f t="shared" si="284"/>
        <v>-0.23637893276151697</v>
      </c>
      <c r="AE354">
        <f t="shared" si="285"/>
        <v>1.0187301213321454E-2</v>
      </c>
      <c r="AF354">
        <f t="shared" si="286"/>
        <v>5.755010629439497E-2</v>
      </c>
      <c r="AG354">
        <f t="shared" si="287"/>
        <v>0.1301091736153496</v>
      </c>
      <c r="AH354">
        <f t="shared" si="288"/>
        <v>4.9635373583571413E-3</v>
      </c>
      <c r="AI354">
        <f t="shared" si="289"/>
        <v>0.14271940863976451</v>
      </c>
      <c r="AJ354">
        <f t="shared" si="266"/>
        <v>0.23435557950798619</v>
      </c>
      <c r="AK354">
        <f t="shared" si="267"/>
        <v>-0.67532392374518679</v>
      </c>
      <c r="AL354">
        <f t="shared" si="268"/>
        <v>0.25733682905388916</v>
      </c>
      <c r="AM354">
        <f t="shared" si="269"/>
        <v>0.58296706565826606</v>
      </c>
      <c r="AN354">
        <f>$AJ354*$S354-$AK354*$T354-$AL354*$U354-$AM354*$V354</f>
        <v>0</v>
      </c>
      <c r="AO354">
        <f>$AJ354*$T354+$AK354*$S354+$AL354*$V354-$AM354*$U354</f>
        <v>1.9704478639041956E-2</v>
      </c>
      <c r="AP354">
        <f>$AJ354*$U354-$AK354*$V354+$AL354*$S354+$AM354*$T354</f>
        <v>-2.3402303696945626E-2</v>
      </c>
      <c r="AQ354">
        <f>$AJ354*$V354+$AK354*$U354-$AL354*$T354+$AM354*$S354</f>
        <v>0.97561707463506053</v>
      </c>
      <c r="AR354">
        <f t="shared" si="245"/>
        <v>0</v>
      </c>
      <c r="AS354">
        <f t="shared" si="246"/>
        <v>1.9704478639041956E-2</v>
      </c>
      <c r="AT354">
        <f t="shared" si="247"/>
        <v>-2.3402303696945626E-2</v>
      </c>
      <c r="AU354">
        <f t="shared" si="248"/>
        <v>-2.4382925364939467E-2</v>
      </c>
      <c r="AV354">
        <f t="shared" si="249"/>
        <v>6.3875790597228647E-3</v>
      </c>
      <c r="AW354">
        <f t="shared" si="250"/>
        <v>-1.8026127799049704E-2</v>
      </c>
      <c r="AX354">
        <f t="shared" si="251"/>
        <v>1.6282138395948047E-2</v>
      </c>
      <c r="AY354">
        <f t="shared" si="252"/>
        <v>4.5088160647922537E-2</v>
      </c>
      <c r="AZ354">
        <f t="shared" si="253"/>
        <v>0</v>
      </c>
      <c r="BA354">
        <f t="shared" si="254"/>
        <v>2.4485470703973423E-2</v>
      </c>
      <c r="BB354">
        <f t="shared" si="255"/>
        <v>-3.4566395101999145E-3</v>
      </c>
      <c r="BC354">
        <f t="shared" si="256"/>
        <v>4.6433008562458924E-2</v>
      </c>
      <c r="BD354">
        <f t="shared" si="257"/>
        <v>-48.983868071814406</v>
      </c>
      <c r="BE354">
        <f t="shared" si="258"/>
        <v>12.070558208069542</v>
      </c>
      <c r="BF354">
        <f t="shared" si="259"/>
        <v>37.580989228758476</v>
      </c>
      <c r="BG354">
        <f t="shared" si="260"/>
        <v>7.4565298438566598</v>
      </c>
      <c r="BH354">
        <f t="shared" si="261"/>
        <v>0</v>
      </c>
      <c r="BI354">
        <f t="shared" si="262"/>
        <v>35.548963252290839</v>
      </c>
      <c r="BJ354">
        <f t="shared" si="263"/>
        <v>53.631278978599745</v>
      </c>
      <c r="BK354">
        <f t="shared" si="264"/>
        <v>-5.4091251029052954</v>
      </c>
    </row>
    <row r="355" spans="2:63" x14ac:dyDescent="0.25">
      <c r="B355">
        <v>345</v>
      </c>
      <c r="C355">
        <f>'Исходные данные'!A348/9.81</f>
        <v>-0.9535310907237512</v>
      </c>
      <c r="D355">
        <f>'Исходные данные'!B348/9.81</f>
        <v>-2.1965137614678898E-3</v>
      </c>
      <c r="E355">
        <f>'Исходные данные'!C348/9.81</f>
        <v>-0.16717940876656473</v>
      </c>
      <c r="F355">
        <f>'Исходные данные'!D348</f>
        <v>-6.54128E-3</v>
      </c>
      <c r="G355">
        <f>'Исходные данные'!E348</f>
        <v>-1.1362499999999999E-2</v>
      </c>
      <c r="H355">
        <f>'Исходные данные'!F348</f>
        <v>6.3630900000000005E-4</v>
      </c>
      <c r="I355">
        <f>'Исходные данные'!G348</f>
        <v>6.69902</v>
      </c>
      <c r="J355">
        <f>'Исходные данные'!H348</f>
        <v>63.597099999999998</v>
      </c>
      <c r="K355">
        <f>'Исходные данные'!I348</f>
        <v>-8.9349600000000002</v>
      </c>
      <c r="L355">
        <f>'Исходные данные'!J348</f>
        <v>24007603</v>
      </c>
      <c r="M355">
        <f t="shared" si="265"/>
        <v>5.8650000000000001E-2</v>
      </c>
      <c r="O355">
        <f t="shared" si="270"/>
        <v>0.5833275387578436</v>
      </c>
      <c r="P355">
        <f t="shared" si="271"/>
        <v>0.28166406712407549</v>
      </c>
      <c r="Q355">
        <f t="shared" si="272"/>
        <v>0.72342422532220585</v>
      </c>
      <c r="R355">
        <f t="shared" si="273"/>
        <v>-0.22705714522869624</v>
      </c>
      <c r="S355">
        <f t="shared" si="274"/>
        <v>0.58655168363833621</v>
      </c>
      <c r="T355">
        <f t="shared" si="275"/>
        <v>-0.28322086960586917</v>
      </c>
      <c r="U355">
        <f t="shared" si="276"/>
        <v>-0.72742270706277934</v>
      </c>
      <c r="V355">
        <f t="shared" si="277"/>
        <v>0.22831212649347116</v>
      </c>
      <c r="W355">
        <f t="shared" si="278"/>
        <v>4.995497923796271E-3</v>
      </c>
      <c r="X355">
        <f t="shared" si="279"/>
        <v>-2.9597417990415761E-3</v>
      </c>
      <c r="Y355">
        <f>($O354*$G355-$QP354*$H355+$R354*$F355)/2</f>
        <v>-2.528131033170553E-3</v>
      </c>
      <c r="Z355">
        <f t="shared" si="280"/>
        <v>9.5257020318842596E-4</v>
      </c>
      <c r="AA355">
        <f t="shared" si="281"/>
        <v>0.64775797779898625</v>
      </c>
      <c r="AB355">
        <f t="shared" si="282"/>
        <v>0.37120954227628444</v>
      </c>
      <c r="AC355">
        <f t="shared" si="283"/>
        <v>0.86738341764499194</v>
      </c>
      <c r="AD355">
        <f t="shared" si="284"/>
        <v>-0.21089855279611175</v>
      </c>
      <c r="AE355">
        <f t="shared" si="285"/>
        <v>-1.9053328486761053E-2</v>
      </c>
      <c r="AF355">
        <f t="shared" si="286"/>
        <v>-2.632468423851719E-2</v>
      </c>
      <c r="AG355">
        <f t="shared" si="287"/>
        <v>-4.2356346178695742E-2</v>
      </c>
      <c r="AH355">
        <f t="shared" si="288"/>
        <v>-4.7736892603637525E-3</v>
      </c>
      <c r="AI355">
        <f t="shared" si="289"/>
        <v>5.3599127767586678E-2</v>
      </c>
      <c r="AJ355">
        <f t="shared" si="266"/>
        <v>0.23220517711324959</v>
      </c>
      <c r="AK355">
        <f t="shared" si="267"/>
        <v>-0.6776613127018789</v>
      </c>
      <c r="AL355">
        <f t="shared" si="268"/>
        <v>0.26231319259280406</v>
      </c>
      <c r="AM355">
        <f t="shared" si="269"/>
        <v>0.59166845858112693</v>
      </c>
      <c r="AN355">
        <f>$AJ355*$S355-$AK355*$T355-$AL355*$U355-$AM355*$V355</f>
        <v>0</v>
      </c>
      <c r="AO355">
        <f>$AJ355*$T355+$AK355*$S355+$AL355*$V355-$AM355*$U355</f>
        <v>2.7033618542048277E-2</v>
      </c>
      <c r="AP355">
        <f>$AJ355*$U355-$AK355*$V355+$AL355*$S355+$AM355*$T355</f>
        <v>-2.7905633786243667E-2</v>
      </c>
      <c r="AQ355">
        <f>$AJ355*$V355+$AK355*$U355-$AL355*$T355+$AM355*$S355</f>
        <v>0.96729818537852152</v>
      </c>
      <c r="AR355">
        <f t="shared" si="245"/>
        <v>0</v>
      </c>
      <c r="AS355">
        <f t="shared" si="246"/>
        <v>2.7033618542048277E-2</v>
      </c>
      <c r="AT355">
        <f t="shared" si="247"/>
        <v>-2.7905633786243667E-2</v>
      </c>
      <c r="AU355">
        <f t="shared" si="248"/>
        <v>-3.2701814621478476E-2</v>
      </c>
      <c r="AV355">
        <f t="shared" si="249"/>
        <v>1.0206829794244263E-2</v>
      </c>
      <c r="AW355">
        <f t="shared" si="250"/>
        <v>-5.9353242299964208E-3</v>
      </c>
      <c r="AX355">
        <f t="shared" si="251"/>
        <v>-5.3220401770820852E-3</v>
      </c>
      <c r="AY355">
        <f t="shared" si="252"/>
        <v>1.9028890167777962E-3</v>
      </c>
      <c r="AZ355">
        <f t="shared" si="253"/>
        <v>0</v>
      </c>
      <c r="BA355">
        <f t="shared" si="254"/>
        <v>-6.2030432605775319E-3</v>
      </c>
      <c r="BB355">
        <f t="shared" si="255"/>
        <v>-9.7301627714331158E-3</v>
      </c>
      <c r="BC355">
        <f t="shared" si="256"/>
        <v>6.2566625432974813E-3</v>
      </c>
      <c r="BD355">
        <f t="shared" si="257"/>
        <v>-49.923302529516967</v>
      </c>
      <c r="BE355">
        <f t="shared" si="258"/>
        <v>11.88413230322859</v>
      </c>
      <c r="BF355">
        <f t="shared" si="259"/>
        <v>38.093536631297447</v>
      </c>
      <c r="BG355">
        <f t="shared" si="260"/>
        <v>7.8547762636787937</v>
      </c>
      <c r="BH355">
        <f t="shared" si="261"/>
        <v>0</v>
      </c>
      <c r="BI355">
        <f t="shared" si="262"/>
        <v>35.520937934092302</v>
      </c>
      <c r="BJ355">
        <f t="shared" si="263"/>
        <v>53.721243836722969</v>
      </c>
      <c r="BK355">
        <f t="shared" si="264"/>
        <v>-4.6467662400553396</v>
      </c>
    </row>
    <row r="356" spans="2:63" x14ac:dyDescent="0.25">
      <c r="B356">
        <v>346</v>
      </c>
      <c r="C356">
        <f>'Исходные данные'!A349/9.81</f>
        <v>-0.98428236493374111</v>
      </c>
      <c r="D356">
        <f>'Исходные данные'!B349/9.81</f>
        <v>-1.3423139653414882E-2</v>
      </c>
      <c r="E356">
        <f>'Исходные данные'!C349/9.81</f>
        <v>-0.15570846075433231</v>
      </c>
      <c r="F356">
        <f>'Исходные данные'!D349</f>
        <v>-1.48016E-2</v>
      </c>
      <c r="G356">
        <f>'Исходные данные'!E349</f>
        <v>3.9798199999999999E-2</v>
      </c>
      <c r="H356">
        <f>'Исходные данные'!F349</f>
        <v>1.5957900000000001E-2</v>
      </c>
      <c r="I356">
        <f>'Исходные данные'!G349</f>
        <v>7.0611300000000004</v>
      </c>
      <c r="J356">
        <f>'Исходные данные'!H349</f>
        <v>62.139200000000002</v>
      </c>
      <c r="K356">
        <f>'Исходные данные'!I349</f>
        <v>-8.2341800000000003</v>
      </c>
      <c r="L356">
        <f>'Исходные данные'!J349</f>
        <v>24066056</v>
      </c>
      <c r="M356">
        <f t="shared" si="265"/>
        <v>5.8452999999999998E-2</v>
      </c>
      <c r="O356">
        <f t="shared" si="270"/>
        <v>0.58407121966105169</v>
      </c>
      <c r="P356">
        <f t="shared" si="271"/>
        <v>0.27363930337760367</v>
      </c>
      <c r="Q356">
        <f t="shared" si="272"/>
        <v>0.70859114406400725</v>
      </c>
      <c r="R356">
        <f t="shared" si="273"/>
        <v>-0.22957604767920661</v>
      </c>
      <c r="S356">
        <f t="shared" si="274"/>
        <v>0.60162406556390169</v>
      </c>
      <c r="T356">
        <f t="shared" si="275"/>
        <v>-0.28186286989392279</v>
      </c>
      <c r="U356">
        <f t="shared" si="276"/>
        <v>-0.72988613471103414</v>
      </c>
      <c r="V356">
        <f t="shared" si="277"/>
        <v>0.23647539976547613</v>
      </c>
      <c r="W356">
        <f t="shared" si="278"/>
        <v>-1.0499273965214743E-2</v>
      </c>
      <c r="X356">
        <f t="shared" si="279"/>
        <v>5.9733081124159143E-3</v>
      </c>
      <c r="Y356">
        <f>($O355*$G356-$QP355*$H356+$R355*$F356)/2</f>
        <v>1.3288097546904741E-2</v>
      </c>
      <c r="Z356">
        <f t="shared" si="280"/>
        <v>1.5613120710245168E-2</v>
      </c>
      <c r="AA356">
        <f t="shared" si="281"/>
        <v>0.59779599096671843</v>
      </c>
      <c r="AB356">
        <f t="shared" si="282"/>
        <v>0.18896965239687177</v>
      </c>
      <c r="AC356">
        <f t="shared" si="283"/>
        <v>0.55075861644247281</v>
      </c>
      <c r="AD356">
        <f t="shared" si="284"/>
        <v>-0.26427269143255727</v>
      </c>
      <c r="AE356">
        <f t="shared" si="285"/>
        <v>-1.0312819705269916E-2</v>
      </c>
      <c r="AF356">
        <f t="shared" si="286"/>
        <v>6.6070701479789606E-2</v>
      </c>
      <c r="AG356">
        <f t="shared" si="287"/>
        <v>0.12307254901703288</v>
      </c>
      <c r="AH356">
        <f t="shared" si="288"/>
        <v>2.652648760854627E-2</v>
      </c>
      <c r="AI356">
        <f t="shared" si="289"/>
        <v>0.14255594940479052</v>
      </c>
      <c r="AJ356">
        <f t="shared" si="266"/>
        <v>0.24310292554108096</v>
      </c>
      <c r="AK356">
        <f t="shared" si="267"/>
        <v>-0.68830626907314951</v>
      </c>
      <c r="AL356">
        <f t="shared" si="268"/>
        <v>0.26073554032359458</v>
      </c>
      <c r="AM356">
        <f t="shared" si="269"/>
        <v>0.60283583788219763</v>
      </c>
      <c r="AN356">
        <f>$AJ356*$S356-$AK356*$T356-$AL356*$U356-$AM356*$V356</f>
        <v>0</v>
      </c>
      <c r="AO356">
        <f>$AJ356*$T356+$AK356*$S356+$AL356*$V356-$AM356*$U356</f>
        <v>1.9035756482687516E-2</v>
      </c>
      <c r="AP356">
        <f>$AJ356*$U356-$AK356*$V356+$AL356*$S356+$AM356*$T356</f>
        <v>-2.7722218053869707E-2</v>
      </c>
      <c r="AQ356">
        <f>$AJ356*$V356+$AK356*$U356-$AL356*$T356+$AM356*$S356</f>
        <v>0.99604527906591789</v>
      </c>
      <c r="AR356">
        <f t="shared" si="245"/>
        <v>0</v>
      </c>
      <c r="AS356">
        <f t="shared" si="246"/>
        <v>1.9035756482687516E-2</v>
      </c>
      <c r="AT356">
        <f t="shared" si="247"/>
        <v>-2.7722218053869707E-2</v>
      </c>
      <c r="AU356">
        <f t="shared" si="248"/>
        <v>-3.9547209340821121E-3</v>
      </c>
      <c r="AV356">
        <f t="shared" si="249"/>
        <v>-2.0486800945554221E-2</v>
      </c>
      <c r="AW356">
        <f t="shared" si="250"/>
        <v>1.17991515136706E-2</v>
      </c>
      <c r="AX356">
        <f t="shared" si="251"/>
        <v>2.227636740227355E-2</v>
      </c>
      <c r="AY356">
        <f t="shared" si="252"/>
        <v>3.0699184517889451E-2</v>
      </c>
      <c r="AZ356">
        <f t="shared" si="253"/>
        <v>0</v>
      </c>
      <c r="BA356">
        <f t="shared" si="254"/>
        <v>4.0547844026636831E-2</v>
      </c>
      <c r="BB356">
        <f t="shared" si="255"/>
        <v>1.6911861354591832E-2</v>
      </c>
      <c r="BC356">
        <f t="shared" si="256"/>
        <v>1.129158751126674E-2</v>
      </c>
      <c r="BD356">
        <f t="shared" si="257"/>
        <v>-47.853860013760027</v>
      </c>
      <c r="BE356">
        <f t="shared" si="258"/>
        <v>12.555207726604031</v>
      </c>
      <c r="BF356">
        <f t="shared" si="259"/>
        <v>36.925847294298741</v>
      </c>
      <c r="BG356">
        <f t="shared" si="260"/>
        <v>7.1909256598482676</v>
      </c>
      <c r="BH356">
        <f t="shared" si="261"/>
        <v>0</v>
      </c>
      <c r="BI356">
        <f t="shared" si="262"/>
        <v>35.022352870918532</v>
      </c>
      <c r="BJ356">
        <f t="shared" si="263"/>
        <v>52.147494580068056</v>
      </c>
      <c r="BK356">
        <f t="shared" si="264"/>
        <v>-5.7458734928586823</v>
      </c>
    </row>
    <row r="357" spans="2:63" x14ac:dyDescent="0.25">
      <c r="B357">
        <v>347</v>
      </c>
      <c r="C357">
        <f>'Исходные данные'!A350/9.81</f>
        <v>-0.98477064220183486</v>
      </c>
      <c r="D357">
        <f>'Исходные данные'!B350/9.81</f>
        <v>-6.8335983690112128E-3</v>
      </c>
      <c r="E357">
        <f>'Исходные данные'!C350/9.81</f>
        <v>-0.16156574923547398</v>
      </c>
      <c r="F357">
        <f>'Исходные данные'!D350</f>
        <v>2.6633299999999999E-2</v>
      </c>
      <c r="G357">
        <f>'Исходные данные'!E350</f>
        <v>0.111343</v>
      </c>
      <c r="H357">
        <f>'Исходные данные'!F350</f>
        <v>2.0088100000000001E-2</v>
      </c>
      <c r="I357">
        <f>'Исходные данные'!G350</f>
        <v>7.0611300000000004</v>
      </c>
      <c r="J357">
        <f>'Исходные данные'!H350</f>
        <v>62.139200000000002</v>
      </c>
      <c r="K357">
        <f>'Исходные данные'!I350</f>
        <v>-8.2341800000000003</v>
      </c>
      <c r="L357">
        <f>'Исходные данные'!J350</f>
        <v>24125627</v>
      </c>
      <c r="M357">
        <f t="shared" si="265"/>
        <v>5.9570999999999999E-2</v>
      </c>
      <c r="O357">
        <f t="shared" si="270"/>
        <v>0.59189891759865365</v>
      </c>
      <c r="P357">
        <f t="shared" si="271"/>
        <v>0.28004037247754721</v>
      </c>
      <c r="Q357">
        <f t="shared" si="272"/>
        <v>0.72363164078079478</v>
      </c>
      <c r="R357">
        <f t="shared" si="273"/>
        <v>-0.23324232470697359</v>
      </c>
      <c r="S357">
        <f t="shared" si="274"/>
        <v>0.58789437369242636</v>
      </c>
      <c r="T357">
        <f t="shared" si="275"/>
        <v>-0.27814573483966765</v>
      </c>
      <c r="U357">
        <f t="shared" si="276"/>
        <v>-0.71873584761192311</v>
      </c>
      <c r="V357">
        <f t="shared" si="277"/>
        <v>0.23166430335517085</v>
      </c>
      <c r="W357">
        <f t="shared" si="278"/>
        <v>-4.0786417404390402E-2</v>
      </c>
      <c r="X357">
        <f t="shared" si="279"/>
        <v>2.7675839826208387E-2</v>
      </c>
      <c r="Y357">
        <f>($O356*$G357-$QP356*$H357+$R356*$F357)/2</f>
        <v>2.9458937030032935E-2</v>
      </c>
      <c r="Z357">
        <f t="shared" si="280"/>
        <v>1.1664290753222889E-2</v>
      </c>
      <c r="AA357">
        <f t="shared" si="281"/>
        <v>0.6956124831987297</v>
      </c>
      <c r="AB357">
        <f t="shared" si="282"/>
        <v>0.32809233245029601</v>
      </c>
      <c r="AC357">
        <f t="shared" si="283"/>
        <v>0.85796380216817214</v>
      </c>
      <c r="AD357">
        <f t="shared" si="284"/>
        <v>-0.27733819968393775</v>
      </c>
      <c r="AE357">
        <f t="shared" si="285"/>
        <v>-4.3870266018777082E-2</v>
      </c>
      <c r="AF357">
        <f t="shared" si="286"/>
        <v>-2.1416907027776929E-2</v>
      </c>
      <c r="AG357">
        <f t="shared" si="287"/>
        <v>-5.87497222025639E-2</v>
      </c>
      <c r="AH357">
        <f t="shared" si="288"/>
        <v>1.878531986836449E-2</v>
      </c>
      <c r="AI357">
        <f t="shared" si="289"/>
        <v>7.8661949178938526E-2</v>
      </c>
      <c r="AJ357">
        <f t="shared" si="266"/>
        <v>0.24303657450265387</v>
      </c>
      <c r="AK357">
        <f t="shared" si="267"/>
        <v>-0.70139264978514348</v>
      </c>
      <c r="AL357">
        <f t="shared" si="268"/>
        <v>0.2708903270079297</v>
      </c>
      <c r="AM357">
        <f t="shared" si="269"/>
        <v>0.61506692008315833</v>
      </c>
      <c r="AN357">
        <f>$AJ357*$S357-$AK357*$T357-$AL357*$U357-$AM357*$V357</f>
        <v>0</v>
      </c>
      <c r="AO357">
        <f>$AJ357*$T357+$AK357*$S357+$AL357*$V357-$AM357*$U357</f>
        <v>2.4881883870105648E-2</v>
      </c>
      <c r="AP357">
        <f>$AJ357*$U357-$AK357*$V357+$AL357*$S357+$AM357*$T357</f>
        <v>-2.4014800111388457E-2</v>
      </c>
      <c r="AQ357">
        <f>$AJ357*$V357+$AK357*$U357-$AL357*$T357+$AM357*$S357</f>
        <v>0.99736031020187865</v>
      </c>
      <c r="AR357">
        <f t="shared" si="245"/>
        <v>0</v>
      </c>
      <c r="AS357">
        <f t="shared" si="246"/>
        <v>2.4881883870105648E-2</v>
      </c>
      <c r="AT357">
        <f t="shared" si="247"/>
        <v>-2.4014800111388457E-2</v>
      </c>
      <c r="AU357">
        <f t="shared" si="248"/>
        <v>-2.6396897981213474E-3</v>
      </c>
      <c r="AV357">
        <f t="shared" si="249"/>
        <v>-8.3344321888816131E-2</v>
      </c>
      <c r="AW357">
        <f t="shared" si="250"/>
        <v>5.6270506365097464E-2</v>
      </c>
      <c r="AX357">
        <f t="shared" si="251"/>
        <v>5.4066309369202432E-2</v>
      </c>
      <c r="AY357">
        <f t="shared" si="252"/>
        <v>2.3797961260973909E-2</v>
      </c>
      <c r="AZ357">
        <f t="shared" si="253"/>
        <v>0</v>
      </c>
      <c r="BA357">
        <f t="shared" si="254"/>
        <v>8.5892663506686451E-2</v>
      </c>
      <c r="BB357">
        <f t="shared" si="255"/>
        <v>7.2032661841734916E-2</v>
      </c>
      <c r="BC357">
        <f t="shared" si="256"/>
        <v>-3.0722533476609651E-2</v>
      </c>
      <c r="BD357">
        <f t="shared" si="257"/>
        <v>-48.863852013374022</v>
      </c>
      <c r="BE357">
        <f t="shared" si="258"/>
        <v>12.714453483570551</v>
      </c>
      <c r="BF357">
        <f t="shared" si="259"/>
        <v>37.439073678435278</v>
      </c>
      <c r="BG357">
        <f t="shared" si="260"/>
        <v>7.4180253964778275</v>
      </c>
      <c r="BH357">
        <f t="shared" si="261"/>
        <v>0</v>
      </c>
      <c r="BI357">
        <f t="shared" si="262"/>
        <v>35.070925385843772</v>
      </c>
      <c r="BJ357">
        <f t="shared" si="263"/>
        <v>52.121645732448528</v>
      </c>
      <c r="BK357">
        <f t="shared" si="264"/>
        <v>-5.6838096828632212</v>
      </c>
    </row>
    <row r="358" spans="2:63" x14ac:dyDescent="0.25">
      <c r="B358">
        <v>348</v>
      </c>
      <c r="C358">
        <f>'Исходные данные'!A351/9.81</f>
        <v>-0.98135372069317017</v>
      </c>
      <c r="D358">
        <f>'Исходные данные'!B351/9.81</f>
        <v>-1.5375637104994903E-2</v>
      </c>
      <c r="E358">
        <f>'Исходные данные'!C351/9.81</f>
        <v>-0.15033944954128439</v>
      </c>
      <c r="F358">
        <f>'Исходные данные'!D351</f>
        <v>4.4486299999999999E-2</v>
      </c>
      <c r="G358">
        <f>'Исходные данные'!E351</f>
        <v>0.210867</v>
      </c>
      <c r="H358">
        <f>'Исходные данные'!F351</f>
        <v>2.08874E-2</v>
      </c>
      <c r="I358">
        <f>'Исходные данные'!G351</f>
        <v>6.1558599999999997</v>
      </c>
      <c r="J358">
        <f>'Исходные данные'!H351</f>
        <v>63.4148</v>
      </c>
      <c r="K358">
        <f>'Исходные данные'!I351</f>
        <v>-7.7085900000000001</v>
      </c>
      <c r="L358">
        <f>'Исходные данные'!J351</f>
        <v>24184214</v>
      </c>
      <c r="M358">
        <f t="shared" si="265"/>
        <v>5.8587E-2</v>
      </c>
      <c r="O358">
        <f t="shared" si="270"/>
        <v>0.58621677744712097</v>
      </c>
      <c r="P358">
        <f t="shared" si="271"/>
        <v>0.27486772824615058</v>
      </c>
      <c r="Q358">
        <f t="shared" si="272"/>
        <v>0.71045470341155392</v>
      </c>
      <c r="R358">
        <f t="shared" si="273"/>
        <v>-0.23324011992508492</v>
      </c>
      <c r="S358">
        <f t="shared" si="274"/>
        <v>0.59918970349318446</v>
      </c>
      <c r="T358">
        <f t="shared" si="275"/>
        <v>-0.28095052704715967</v>
      </c>
      <c r="U358">
        <f t="shared" si="276"/>
        <v>-0.72617700390007478</v>
      </c>
      <c r="V358">
        <f t="shared" si="277"/>
        <v>0.23840170339245001</v>
      </c>
      <c r="W358">
        <f t="shared" si="278"/>
        <v>-8.008808374279365E-2</v>
      </c>
      <c r="X358">
        <f t="shared" si="279"/>
        <v>4.531464281779958E-2</v>
      </c>
      <c r="Y358">
        <f>($O357*$G358-$QP357*$H358+$R357*$F358)/2</f>
        <v>5.7217930513831727E-2</v>
      </c>
      <c r="Z358">
        <f t="shared" si="280"/>
        <v>1.9611404206703202E-2</v>
      </c>
      <c r="AA358">
        <f t="shared" si="281"/>
        <v>0.57620657937759534</v>
      </c>
      <c r="AB358">
        <f t="shared" si="282"/>
        <v>0.19572307467672329</v>
      </c>
      <c r="AC358">
        <f t="shared" si="283"/>
        <v>0.54332648696186647</v>
      </c>
      <c r="AD358">
        <f t="shared" si="284"/>
        <v>-0.2448352242172647</v>
      </c>
      <c r="AE358">
        <f t="shared" si="285"/>
        <v>1.3781735890034029E-2</v>
      </c>
      <c r="AF358">
        <f t="shared" si="286"/>
        <v>7.4051343584534121E-2</v>
      </c>
      <c r="AG358">
        <f t="shared" si="287"/>
        <v>0.15835231018726104</v>
      </c>
      <c r="AH358">
        <f t="shared" si="288"/>
        <v>1.0181419556464431E-2</v>
      </c>
      <c r="AI358">
        <f t="shared" si="289"/>
        <v>0.17564923335057475</v>
      </c>
      <c r="AJ358">
        <f t="shared" si="266"/>
        <v>0.24560097027155148</v>
      </c>
      <c r="AK358">
        <f t="shared" si="267"/>
        <v>-0.6856816001576953</v>
      </c>
      <c r="AL358">
        <f t="shared" si="268"/>
        <v>0.26120106602970644</v>
      </c>
      <c r="AM358">
        <f t="shared" si="269"/>
        <v>0.60484959250223824</v>
      </c>
      <c r="AN358">
        <f>$AJ358*$S358-$AK358*$T358-$AL358*$U358-$AM358*$V358</f>
        <v>0</v>
      </c>
      <c r="AO358">
        <f>$AJ358*$T358+$AK358*$S358+$AL358*$V358-$AM358*$U358</f>
        <v>2.164356723255445E-2</v>
      </c>
      <c r="AP358">
        <f>$AJ358*$U358-$AK358*$V358+$AL358*$S358+$AM358*$T358</f>
        <v>-2.8305937775611328E-2</v>
      </c>
      <c r="AQ358">
        <f>$AJ358*$V358+$AK358*$U358-$AL358*$T358+$AM358*$S358</f>
        <v>0.99228212485521605</v>
      </c>
      <c r="AR358">
        <f t="shared" si="245"/>
        <v>0</v>
      </c>
      <c r="AS358">
        <f t="shared" si="246"/>
        <v>2.164356723255445E-2</v>
      </c>
      <c r="AT358">
        <f t="shared" si="247"/>
        <v>-2.8305937775611328E-2</v>
      </c>
      <c r="AU358">
        <f t="shared" si="248"/>
        <v>-7.7178751447839478E-3</v>
      </c>
      <c r="AV358">
        <f t="shared" si="249"/>
        <v>-0.15716752048243765</v>
      </c>
      <c r="AW358">
        <f t="shared" si="250"/>
        <v>9.0100811366827238E-2</v>
      </c>
      <c r="AX358">
        <f t="shared" si="251"/>
        <v>0.10749651107595011</v>
      </c>
      <c r="AY358">
        <f t="shared" si="252"/>
        <v>3.8599576496952621E-2</v>
      </c>
      <c r="AZ358">
        <f t="shared" si="253"/>
        <v>-1.5612511283791264E-17</v>
      </c>
      <c r="BA358">
        <f t="shared" si="254"/>
        <v>0.15180125232324135</v>
      </c>
      <c r="BB358">
        <f t="shared" si="255"/>
        <v>0.14621748346498115</v>
      </c>
      <c r="BC358">
        <f t="shared" si="256"/>
        <v>-4.9568471609618761E-2</v>
      </c>
      <c r="BD358">
        <f t="shared" si="257"/>
        <v>-48.543342635557664</v>
      </c>
      <c r="BE358">
        <f t="shared" si="258"/>
        <v>12.92293994646964</v>
      </c>
      <c r="BF358">
        <f t="shared" si="259"/>
        <v>37.857868795092656</v>
      </c>
      <c r="BG358">
        <f t="shared" si="260"/>
        <v>8.5383175341798392</v>
      </c>
      <c r="BH358">
        <f t="shared" si="261"/>
        <v>0</v>
      </c>
      <c r="BI358">
        <f t="shared" si="262"/>
        <v>36.607280505752314</v>
      </c>
      <c r="BJ358">
        <f t="shared" si="263"/>
        <v>52.455408585198946</v>
      </c>
      <c r="BK358">
        <f t="shared" si="264"/>
        <v>-5.2048972420888298</v>
      </c>
    </row>
    <row r="359" spans="2:63" x14ac:dyDescent="0.25">
      <c r="B359">
        <v>349</v>
      </c>
      <c r="C359">
        <f>'Исходные данные'!A352/9.81</f>
        <v>-0.97818144750254832</v>
      </c>
      <c r="D359">
        <f>'Исходные данные'!B352/9.81</f>
        <v>-1.9280530071355759E-2</v>
      </c>
      <c r="E359">
        <f>'Исходные данные'!C352/9.81</f>
        <v>-0.13496330275229357</v>
      </c>
      <c r="F359">
        <f>'Исходные данные'!D352</f>
        <v>0.12642300000000001</v>
      </c>
      <c r="G359">
        <f>'Исходные данные'!E352</f>
        <v>0.35475699999999999</v>
      </c>
      <c r="H359">
        <f>'Исходные данные'!F352</f>
        <v>2.7549000000000001E-2</v>
      </c>
      <c r="I359">
        <f>'Исходные данные'!G352</f>
        <v>6.1558599999999997</v>
      </c>
      <c r="J359">
        <f>'Исходные данные'!H352</f>
        <v>63.4148</v>
      </c>
      <c r="K359">
        <f>'Исходные данные'!I352</f>
        <v>-7.7085900000000001</v>
      </c>
      <c r="L359">
        <f>'Исходные данные'!J352</f>
        <v>24257213</v>
      </c>
      <c r="M359">
        <f t="shared" si="265"/>
        <v>7.2998999999999994E-2</v>
      </c>
      <c r="O359">
        <f t="shared" si="270"/>
        <v>0.58202826804901486</v>
      </c>
      <c r="P359">
        <f t="shared" si="271"/>
        <v>0.27187005323459962</v>
      </c>
      <c r="Q359">
        <f t="shared" si="272"/>
        <v>0.70309910016055466</v>
      </c>
      <c r="R359">
        <f t="shared" si="273"/>
        <v>-0.23899307165993083</v>
      </c>
      <c r="S359">
        <f t="shared" si="274"/>
        <v>0.60367843221101869</v>
      </c>
      <c r="T359">
        <f t="shared" si="275"/>
        <v>-0.28198301785570307</v>
      </c>
      <c r="U359">
        <f t="shared" si="276"/>
        <v>-0.7292528314761465</v>
      </c>
      <c r="V359">
        <f t="shared" si="277"/>
        <v>0.24788308528824365</v>
      </c>
      <c r="W359">
        <f t="shared" si="278"/>
        <v>-0.14018142498120978</v>
      </c>
      <c r="X359">
        <f t="shared" si="279"/>
        <v>8.8213582751872813E-2</v>
      </c>
      <c r="Y359">
        <f>($O358*$G359-$QP358*$H359+$R358*$F359)/2</f>
        <v>8.9238794817759648E-2</v>
      </c>
      <c r="Z359">
        <f t="shared" si="280"/>
        <v>1.1921560850955741E-2</v>
      </c>
      <c r="AA359">
        <f t="shared" si="281"/>
        <v>0.64314583409488657</v>
      </c>
      <c r="AB359">
        <f t="shared" si="282"/>
        <v>0.17644969447506642</v>
      </c>
      <c r="AC359">
        <f t="shared" si="283"/>
        <v>0.56285853470666769</v>
      </c>
      <c r="AD359">
        <f t="shared" si="284"/>
        <v>-0.30596112185346874</v>
      </c>
      <c r="AE359">
        <f t="shared" si="285"/>
        <v>-1.8585975016179909E-2</v>
      </c>
      <c r="AF359">
        <f t="shared" si="286"/>
        <v>3.2131133458413202E-2</v>
      </c>
      <c r="AG359">
        <f t="shared" si="287"/>
        <v>4.8186617969201144E-2</v>
      </c>
      <c r="AH359">
        <f t="shared" si="288"/>
        <v>2.3741667341427158E-2</v>
      </c>
      <c r="AI359">
        <f t="shared" si="289"/>
        <v>6.5295215169912352E-2</v>
      </c>
      <c r="AJ359">
        <f t="shared" si="266"/>
        <v>0.24723907126326444</v>
      </c>
      <c r="AK359">
        <f t="shared" si="267"/>
        <v>-0.66882974355240565</v>
      </c>
      <c r="AL359">
        <f t="shared" si="268"/>
        <v>0.25924925555887668</v>
      </c>
      <c r="AM359">
        <f t="shared" si="269"/>
        <v>0.60396423944480748</v>
      </c>
      <c r="AN359">
        <f>$AJ359*$S359-$AK359*$T359-$AL359*$U359-$AM359*$V359</f>
        <v>0</v>
      </c>
      <c r="AO359">
        <f>$AJ359*$T359+$AK359*$S359+$AL359*$V359-$AM359*$U359</f>
        <v>3.1230826601607364E-2</v>
      </c>
      <c r="AP359">
        <f>$AJ359*$U359-$AK359*$V359+$AL359*$S359+$AM359*$T359</f>
        <v>-2.8312687173868117E-2</v>
      </c>
      <c r="AQ359">
        <f>$AJ359*$V359+$AK359*$U359-$AL359*$T359+$AM359*$S359</f>
        <v>0.98673644068849287</v>
      </c>
      <c r="AR359">
        <f t="shared" si="245"/>
        <v>0</v>
      </c>
      <c r="AS359">
        <f t="shared" si="246"/>
        <v>3.1230826601607364E-2</v>
      </c>
      <c r="AT359">
        <f t="shared" si="247"/>
        <v>-2.8312687173868117E-2</v>
      </c>
      <c r="AU359">
        <f t="shared" si="248"/>
        <v>-1.3263559311507134E-2</v>
      </c>
      <c r="AV359">
        <f t="shared" si="249"/>
        <v>-0.2772159350845762</v>
      </c>
      <c r="AW359">
        <f t="shared" si="250"/>
        <v>0.17773590196474581</v>
      </c>
      <c r="AX359">
        <f t="shared" si="251"/>
        <v>0.16877463309324095</v>
      </c>
      <c r="AY359">
        <f t="shared" si="252"/>
        <v>2.3594203692231364E-2</v>
      </c>
      <c r="AZ359">
        <f t="shared" si="253"/>
        <v>2.1684043449710089E-17</v>
      </c>
      <c r="BA359">
        <f t="shared" si="254"/>
        <v>0.24450803323705711</v>
      </c>
      <c r="BB359">
        <f t="shared" si="255"/>
        <v>0.25333522298690486</v>
      </c>
      <c r="BC359">
        <f t="shared" si="256"/>
        <v>-0.13649665877127315</v>
      </c>
      <c r="BD359">
        <f t="shared" si="257"/>
        <v>-48.102782405033309</v>
      </c>
      <c r="BE359">
        <f t="shared" si="258"/>
        <v>13.31867968234574</v>
      </c>
      <c r="BF359">
        <f t="shared" si="259"/>
        <v>37.533733096229867</v>
      </c>
      <c r="BG359">
        <f t="shared" si="260"/>
        <v>8.4257881383471798</v>
      </c>
      <c r="BH359">
        <f t="shared" si="261"/>
        <v>0</v>
      </c>
      <c r="BI359">
        <f t="shared" si="262"/>
        <v>37.052874839173462</v>
      </c>
      <c r="BJ359">
        <f t="shared" si="263"/>
        <v>52.059990842620742</v>
      </c>
      <c r="BK359">
        <f t="shared" si="264"/>
        <v>-5.9662090800181486</v>
      </c>
    </row>
    <row r="360" spans="2:63" x14ac:dyDescent="0.25">
      <c r="B360">
        <v>350</v>
      </c>
      <c r="C360">
        <f>'Исходные данные'!A353/9.81</f>
        <v>-0.9598766564729867</v>
      </c>
      <c r="D360">
        <f>'Исходные данные'!B353/9.81</f>
        <v>-1.5863710499490317E-2</v>
      </c>
      <c r="E360">
        <f>'Исходные данные'!C353/9.81</f>
        <v>-0.17962589194699285</v>
      </c>
      <c r="F360">
        <f>'Исходные данные'!D353</f>
        <v>0.14360999999999999</v>
      </c>
      <c r="G360">
        <f>'Исходные данные'!E353</f>
        <v>0.47120099999999998</v>
      </c>
      <c r="H360">
        <f>'Исходные данные'!F353</f>
        <v>4.8599499999999997E-2</v>
      </c>
      <c r="I360">
        <f>'Исходные данные'!G353</f>
        <v>7.9664000000000001</v>
      </c>
      <c r="J360">
        <f>'Исходные данные'!H353</f>
        <v>64.143699999999995</v>
      </c>
      <c r="K360">
        <f>'Исходные данные'!I353</f>
        <v>-10.8621</v>
      </c>
      <c r="L360">
        <f>'Исходные данные'!J353</f>
        <v>24315196</v>
      </c>
      <c r="M360">
        <f t="shared" si="265"/>
        <v>5.7983E-2</v>
      </c>
      <c r="O360">
        <f t="shared" si="270"/>
        <v>0.57481180957282152</v>
      </c>
      <c r="P360">
        <f t="shared" si="271"/>
        <v>0.28496119738066961</v>
      </c>
      <c r="Q360">
        <f t="shared" si="272"/>
        <v>0.72585290227524435</v>
      </c>
      <c r="R360">
        <f t="shared" si="273"/>
        <v>-0.23765323439507902</v>
      </c>
      <c r="S360">
        <f t="shared" si="274"/>
        <v>0.57772760309839255</v>
      </c>
      <c r="T360">
        <f t="shared" si="275"/>
        <v>-0.28640669310731276</v>
      </c>
      <c r="U360">
        <f t="shared" si="276"/>
        <v>-0.72953486767283071</v>
      </c>
      <c r="V360">
        <f t="shared" si="277"/>
        <v>0.23885875549022695</v>
      </c>
      <c r="W360">
        <f t="shared" si="278"/>
        <v>-0.17936465682681879</v>
      </c>
      <c r="X360">
        <f t="shared" si="279"/>
        <v>0.11518455932600148</v>
      </c>
      <c r="Y360">
        <f>($O359*$G360-$QP359*$H360+$R359*$F360)/2</f>
        <v>0.11996525345594058</v>
      </c>
      <c r="Z360">
        <f t="shared" si="280"/>
        <v>2.7709830996593708E-2</v>
      </c>
      <c r="AA360">
        <f t="shared" si="281"/>
        <v>0.60700197182551507</v>
      </c>
      <c r="AB360">
        <f t="shared" si="282"/>
        <v>0.34979766445655969</v>
      </c>
      <c r="AC360">
        <f t="shared" si="283"/>
        <v>0.88558678793562118</v>
      </c>
      <c r="AD360">
        <f t="shared" si="284"/>
        <v>-0.24035150437174038</v>
      </c>
      <c r="AE360">
        <f t="shared" si="285"/>
        <v>-1.8173667725321828E-2</v>
      </c>
      <c r="AF360">
        <f t="shared" si="286"/>
        <v>-5.6708869683503187E-2</v>
      </c>
      <c r="AG360">
        <f t="shared" si="287"/>
        <v>-0.13279850803336049</v>
      </c>
      <c r="AH360">
        <f t="shared" si="288"/>
        <v>9.8854799242333556E-4</v>
      </c>
      <c r="AI360">
        <f t="shared" si="289"/>
        <v>0.14554243045377108</v>
      </c>
      <c r="AJ360">
        <f t="shared" si="266"/>
        <v>0.24235364747090143</v>
      </c>
      <c r="AK360">
        <f t="shared" si="267"/>
        <v>-0.68590047497716233</v>
      </c>
      <c r="AL360">
        <f t="shared" si="268"/>
        <v>0.27018555314217391</v>
      </c>
      <c r="AM360">
        <f t="shared" si="269"/>
        <v>0.58895763099215703</v>
      </c>
      <c r="AN360">
        <f>$AJ360*$S360-$AK360*$T360-$AL360*$U360-$AM360*$V360</f>
        <v>0</v>
      </c>
      <c r="AO360">
        <f>$AJ360*$T360+$AK360*$S360+$AL360*$V360-$AM360*$U360</f>
        <v>2.8525968258504064E-2</v>
      </c>
      <c r="AP360">
        <f>$AJ360*$U360-$AK360*$V360+$AL360*$S360+$AM360*$T360</f>
        <v>-2.5559857758650578E-2</v>
      </c>
      <c r="AQ360">
        <f>$AJ360*$V360+$AK360*$U360-$AL360*$T360+$AM360*$S360</f>
        <v>0.9759166341530392</v>
      </c>
      <c r="AR360">
        <f t="shared" si="245"/>
        <v>0</v>
      </c>
      <c r="AS360">
        <f t="shared" si="246"/>
        <v>2.8525968258504064E-2</v>
      </c>
      <c r="AT360">
        <f t="shared" si="247"/>
        <v>-2.5559857758650578E-2</v>
      </c>
      <c r="AU360">
        <f t="shared" si="248"/>
        <v>-2.4083365846960803E-2</v>
      </c>
      <c r="AV360">
        <f t="shared" si="249"/>
        <v>-0.37139606259585173</v>
      </c>
      <c r="AW360">
        <f t="shared" si="250"/>
        <v>0.22980725379707426</v>
      </c>
      <c r="AX360">
        <f t="shared" si="251"/>
        <v>0.22287354677894392</v>
      </c>
      <c r="AY360">
        <f t="shared" si="252"/>
        <v>5.7969832410555408E-2</v>
      </c>
      <c r="AZ360">
        <f t="shared" si="253"/>
        <v>2.7755575615628914E-17</v>
      </c>
      <c r="BA360">
        <f t="shared" si="254"/>
        <v>0.33466262406392422</v>
      </c>
      <c r="BB360">
        <f t="shared" si="255"/>
        <v>0.32821215470942361</v>
      </c>
      <c r="BC360">
        <f t="shared" si="256"/>
        <v>-0.15904035795009974</v>
      </c>
      <c r="BD360">
        <f t="shared" si="257"/>
        <v>-51.410418887808746</v>
      </c>
      <c r="BE360">
        <f t="shared" si="258"/>
        <v>11.938851761044623</v>
      </c>
      <c r="BF360">
        <f t="shared" si="259"/>
        <v>38.072592565279805</v>
      </c>
      <c r="BG360">
        <f t="shared" si="260"/>
        <v>6.2523676389800036</v>
      </c>
      <c r="BH360">
        <f t="shared" si="261"/>
        <v>0</v>
      </c>
      <c r="BI360">
        <f t="shared" si="262"/>
        <v>35.276984553148736</v>
      </c>
      <c r="BJ360">
        <f t="shared" si="263"/>
        <v>54.858861573606269</v>
      </c>
      <c r="BK360">
        <f t="shared" si="264"/>
        <v>-6.4732266100307623</v>
      </c>
    </row>
    <row r="361" spans="2:63" x14ac:dyDescent="0.25">
      <c r="B361">
        <v>351</v>
      </c>
      <c r="C361">
        <f>'Исходные данные'!A354/9.81</f>
        <v>-0.94767380224260955</v>
      </c>
      <c r="D361">
        <f>'Исходные данные'!B354/9.81</f>
        <v>-2.1232925586136594E-2</v>
      </c>
      <c r="E361">
        <f>'Исходные данные'!C354/9.81</f>
        <v>-0.19060856269113149</v>
      </c>
      <c r="F361">
        <f>'Исходные данные'!D354</f>
        <v>0.211425</v>
      </c>
      <c r="G361">
        <f>'Исходные данные'!E354</f>
        <v>0.59270699999999998</v>
      </c>
      <c r="H361">
        <f>'Исходные данные'!F354</f>
        <v>3.6342300000000001E-2</v>
      </c>
      <c r="I361">
        <f>'Исходные данные'!G354</f>
        <v>7.9664000000000001</v>
      </c>
      <c r="J361">
        <f>'Исходные данные'!H354</f>
        <v>64.143699999999995</v>
      </c>
      <c r="K361">
        <f>'Исходные данные'!I354</f>
        <v>-10.8621</v>
      </c>
      <c r="L361">
        <f>'Исходные данные'!J354</f>
        <v>24373588</v>
      </c>
      <c r="M361">
        <f t="shared" si="265"/>
        <v>5.8391999999999999E-2</v>
      </c>
      <c r="O361">
        <f t="shared" si="270"/>
        <v>0.55651871200650738</v>
      </c>
      <c r="P361">
        <f t="shared" si="271"/>
        <v>0.28561006855684168</v>
      </c>
      <c r="Q361">
        <f t="shared" si="272"/>
        <v>0.71797378783408172</v>
      </c>
      <c r="R361">
        <f t="shared" si="273"/>
        <v>-0.23555468847484301</v>
      </c>
      <c r="S361">
        <f t="shared" si="274"/>
        <v>0.57834633591649021</v>
      </c>
      <c r="T361">
        <f t="shared" si="275"/>
        <v>-0.2968121881385643</v>
      </c>
      <c r="U361">
        <f t="shared" si="276"/>
        <v>-0.74613395833682106</v>
      </c>
      <c r="V361">
        <f t="shared" si="277"/>
        <v>0.24479354970149286</v>
      </c>
      <c r="W361">
        <f t="shared" si="278"/>
        <v>-0.24091457608235253</v>
      </c>
      <c r="X361">
        <f t="shared" si="279"/>
        <v>0.14438374318394775</v>
      </c>
      <c r="Y361">
        <f>($O360*$G361-$QP360*$H361+$R360*$F361)/2</f>
        <v>0.14522457406724937</v>
      </c>
      <c r="Z361">
        <f t="shared" si="280"/>
        <v>1.816251488969968E-2</v>
      </c>
      <c r="AA361">
        <f t="shared" si="281"/>
        <v>0.51379306298273841</v>
      </c>
      <c r="AB361">
        <f t="shared" si="282"/>
        <v>0.20692556007016666</v>
      </c>
      <c r="AC361">
        <f t="shared" si="283"/>
        <v>0.55256543593642971</v>
      </c>
      <c r="AD361">
        <f t="shared" si="284"/>
        <v>-0.22505935159456564</v>
      </c>
      <c r="AE361">
        <f t="shared" si="285"/>
        <v>3.4450067406951237E-2</v>
      </c>
      <c r="AF361">
        <f t="shared" si="286"/>
        <v>4.4057492421978706E-2</v>
      </c>
      <c r="AG361">
        <f t="shared" si="287"/>
        <v>9.7834931554005009E-2</v>
      </c>
      <c r="AH361">
        <f t="shared" si="288"/>
        <v>-7.110275704408555E-3</v>
      </c>
      <c r="AI361">
        <f t="shared" si="289"/>
        <v>0.11291633909946666</v>
      </c>
      <c r="AJ361">
        <f t="shared" si="266"/>
        <v>0.24101112303256514</v>
      </c>
      <c r="AK361">
        <f t="shared" si="267"/>
        <v>-0.66925167074718017</v>
      </c>
      <c r="AL361">
        <f t="shared" si="268"/>
        <v>0.26585221152143623</v>
      </c>
      <c r="AM361">
        <f t="shared" si="269"/>
        <v>0.56826338028865386</v>
      </c>
      <c r="AN361">
        <f>$AJ361*$S361-$AK361*$T361-$AL361*$U361-$AM361*$V361</f>
        <v>0</v>
      </c>
      <c r="AO361">
        <f>$AJ361*$T361+$AK361*$S361+$AL361*$V361-$AM361*$U361</f>
        <v>3.0485221491310666E-2</v>
      </c>
      <c r="AP361">
        <f>$AJ361*$U361-$AK361*$V361+$AL361*$S361+$AM361*$T361</f>
        <v>-3.0910936019407531E-2</v>
      </c>
      <c r="AQ361">
        <f>$AJ361*$V361+$AK361*$U361-$AL361*$T361+$AM361*$S361</f>
        <v>0.96591058699142518</v>
      </c>
      <c r="AR361">
        <f t="shared" si="245"/>
        <v>0</v>
      </c>
      <c r="AS361">
        <f t="shared" si="246"/>
        <v>3.0485221491310666E-2</v>
      </c>
      <c r="AT361">
        <f t="shared" si="247"/>
        <v>-3.0910936019407531E-2</v>
      </c>
      <c r="AU361">
        <f t="shared" si="248"/>
        <v>-3.408941300857482E-2</v>
      </c>
      <c r="AV361">
        <f t="shared" si="249"/>
        <v>-0.47737259945544608</v>
      </c>
      <c r="AW361">
        <f t="shared" si="250"/>
        <v>0.28336970021743713</v>
      </c>
      <c r="AX361">
        <f t="shared" si="251"/>
        <v>0.26967065943193397</v>
      </c>
      <c r="AY361">
        <f t="shared" si="252"/>
        <v>3.7710648798653323E-2</v>
      </c>
      <c r="AZ361">
        <f t="shared" si="253"/>
        <v>-3.6429192995512949E-17</v>
      </c>
      <c r="BA361">
        <f t="shared" si="254"/>
        <v>0.39972666726454875</v>
      </c>
      <c r="BB361">
        <f t="shared" si="255"/>
        <v>0.43158689003974499</v>
      </c>
      <c r="BC361">
        <f t="shared" si="256"/>
        <v>-0.22643813518638567</v>
      </c>
      <c r="BD361">
        <f t="shared" si="257"/>
        <v>-50.887397886526799</v>
      </c>
      <c r="BE361">
        <f t="shared" si="258"/>
        <v>11.744096857619848</v>
      </c>
      <c r="BF361">
        <f t="shared" si="259"/>
        <v>36.922971562737089</v>
      </c>
      <c r="BG361">
        <f t="shared" si="260"/>
        <v>6.5554582694021724</v>
      </c>
      <c r="BH361">
        <f t="shared" si="261"/>
        <v>0</v>
      </c>
      <c r="BI361">
        <f t="shared" si="262"/>
        <v>35.825910603261157</v>
      </c>
      <c r="BJ361">
        <f t="shared" si="263"/>
        <v>54.502461857985573</v>
      </c>
      <c r="BK361">
        <f t="shared" si="264"/>
        <v>-6.4690629867058771</v>
      </c>
    </row>
    <row r="362" spans="2:63" x14ac:dyDescent="0.25">
      <c r="B362">
        <v>352</v>
      </c>
      <c r="C362">
        <f>'Исходные данные'!A355/9.81</f>
        <v>-0.93059021406727827</v>
      </c>
      <c r="D362">
        <f>'Исходные данные'!B355/9.81</f>
        <v>-3.7096738022426093E-2</v>
      </c>
      <c r="E362">
        <f>'Исходные данные'!C355/9.81</f>
        <v>-0.20842507645259936</v>
      </c>
      <c r="F362">
        <f>'Исходные данные'!D355</f>
        <v>0.183446</v>
      </c>
      <c r="G362">
        <f>'Исходные данные'!E355</f>
        <v>0.74872099999999997</v>
      </c>
      <c r="H362">
        <f>'Исходные данные'!F355</f>
        <v>4.6734299999999999E-2</v>
      </c>
      <c r="I362">
        <f>'Исходные данные'!G355</f>
        <v>7.2421899999999999</v>
      </c>
      <c r="J362">
        <f>'Исходные данные'!H355</f>
        <v>62.3215</v>
      </c>
      <c r="K362">
        <f>'Исходные данные'!I355</f>
        <v>-12.964499999999999</v>
      </c>
      <c r="L362">
        <f>'Исходные данные'!J355</f>
        <v>24431337</v>
      </c>
      <c r="M362">
        <f t="shared" si="265"/>
        <v>5.7749000000000002E-2</v>
      </c>
      <c r="O362">
        <f t="shared" si="270"/>
        <v>0.53652315454497157</v>
      </c>
      <c r="P362">
        <f t="shared" si="271"/>
        <v>0.2925265836793377</v>
      </c>
      <c r="Q362">
        <f t="shared" si="272"/>
        <v>0.74333100863368784</v>
      </c>
      <c r="R362">
        <f t="shared" si="273"/>
        <v>-0.24031963863277644</v>
      </c>
      <c r="S362">
        <f t="shared" si="274"/>
        <v>0.54540041089318625</v>
      </c>
      <c r="T362">
        <f t="shared" si="275"/>
        <v>-0.29736669812731775</v>
      </c>
      <c r="U362">
        <f t="shared" si="276"/>
        <v>-0.75563008623978789</v>
      </c>
      <c r="V362">
        <f t="shared" si="277"/>
        <v>0.24429594239447114</v>
      </c>
      <c r="W362">
        <f t="shared" si="278"/>
        <v>-0.28947379677990498</v>
      </c>
      <c r="X362">
        <f t="shared" si="279"/>
        <v>0.1560049379725465</v>
      </c>
      <c r="Y362">
        <f>($O361*$G362-$QP361*$H362+$R361*$F362)/2</f>
        <v>0.18673284059513409</v>
      </c>
      <c r="Z362">
        <f t="shared" si="280"/>
        <v>5.4070674549730913E-2</v>
      </c>
      <c r="AA362">
        <f t="shared" si="281"/>
        <v>0.50337149892411903</v>
      </c>
      <c r="AB362">
        <f t="shared" si="282"/>
        <v>0.27136793060336706</v>
      </c>
      <c r="AC362">
        <f t="shared" si="283"/>
        <v>0.89068615584647293</v>
      </c>
      <c r="AD362">
        <f t="shared" si="284"/>
        <v>-0.32007080045144648</v>
      </c>
      <c r="AE362">
        <f t="shared" si="285"/>
        <v>1.4010713736585072E-2</v>
      </c>
      <c r="AF362">
        <f t="shared" si="286"/>
        <v>3.7545245797509091E-3</v>
      </c>
      <c r="AG362">
        <f t="shared" si="287"/>
        <v>-4.5530582069057045E-2</v>
      </c>
      <c r="AH362">
        <f t="shared" si="288"/>
        <v>2.2280209673416568E-2</v>
      </c>
      <c r="AI362">
        <f t="shared" si="289"/>
        <v>5.2724170935795955E-2</v>
      </c>
      <c r="AJ362">
        <f t="shared" si="266"/>
        <v>0.24970889276265662</v>
      </c>
      <c r="AK362">
        <f t="shared" si="267"/>
        <v>-0.66312709422012484</v>
      </c>
      <c r="AL362">
        <f t="shared" si="268"/>
        <v>0.26470572062050962</v>
      </c>
      <c r="AM362">
        <f t="shared" si="269"/>
        <v>0.56905990090329628</v>
      </c>
      <c r="AN362">
        <f>$AJ362*$S362-$AK362*$T362-$AL362*$U362-$AM362*$V362</f>
        <v>0</v>
      </c>
      <c r="AO362">
        <f>$AJ362*$T362+$AK362*$S362+$AL362*$V362-$AM362*$U362</f>
        <v>5.8740416875437518E-2</v>
      </c>
      <c r="AP362">
        <f>$AJ362*$U362-$AK362*$V362+$AL362*$S362+$AM362*$T362</f>
        <v>-5.1537148739344452E-2</v>
      </c>
      <c r="AQ362">
        <f>$AJ362*$V362+$AK362*$U362-$AL362*$T362+$AM362*$S362</f>
        <v>0.95116182256705284</v>
      </c>
      <c r="AR362">
        <f t="shared" si="245"/>
        <v>0</v>
      </c>
      <c r="AS362">
        <f t="shared" si="246"/>
        <v>5.8740416875437518E-2</v>
      </c>
      <c r="AT362">
        <f t="shared" si="247"/>
        <v>-5.1537148739344452E-2</v>
      </c>
      <c r="AU362">
        <f t="shared" si="248"/>
        <v>-4.8838177432947161E-2</v>
      </c>
      <c r="AV362">
        <f t="shared" si="249"/>
        <v>-0.59897919769710739</v>
      </c>
      <c r="AW362">
        <f t="shared" si="250"/>
        <v>0.31309444112221718</v>
      </c>
      <c r="AX362">
        <f t="shared" si="251"/>
        <v>0.34394945124579202</v>
      </c>
      <c r="AY362">
        <f t="shared" si="252"/>
        <v>0.10773373011061294</v>
      </c>
      <c r="AZ362">
        <f t="shared" si="253"/>
        <v>-4.5102810375396984E-17</v>
      </c>
      <c r="BA362">
        <f t="shared" si="254"/>
        <v>0.51431060620513702</v>
      </c>
      <c r="BB362">
        <f t="shared" si="255"/>
        <v>0.53167274969529033</v>
      </c>
      <c r="BC362">
        <f t="shared" si="256"/>
        <v>-0.22187463381343023</v>
      </c>
      <c r="BD362">
        <f t="shared" si="257"/>
        <v>-51.55966050867567</v>
      </c>
      <c r="BE362">
        <f t="shared" si="258"/>
        <v>9.2257681222351788</v>
      </c>
      <c r="BF362">
        <f t="shared" si="259"/>
        <v>35.48894818637531</v>
      </c>
      <c r="BG362">
        <f t="shared" si="260"/>
        <v>5.8915966502567549</v>
      </c>
      <c r="BH362">
        <f t="shared" si="261"/>
        <v>0</v>
      </c>
      <c r="BI362">
        <f t="shared" si="262"/>
        <v>33.485537453405342</v>
      </c>
      <c r="BJ362">
        <f t="shared" si="263"/>
        <v>54.309935279361746</v>
      </c>
      <c r="BK362">
        <f t="shared" si="264"/>
        <v>-5.8005732392779343</v>
      </c>
    </row>
    <row r="363" spans="2:63" x14ac:dyDescent="0.25">
      <c r="B363">
        <v>353</v>
      </c>
      <c r="C363">
        <f>'Исходные данные'!A356/9.81</f>
        <v>-0.91179714576962279</v>
      </c>
      <c r="D363">
        <f>'Исходные данные'!B356/9.81</f>
        <v>-4.2954026503567784E-2</v>
      </c>
      <c r="E363">
        <f>'Исходные данные'!C356/9.81</f>
        <v>-0.25552803261977575</v>
      </c>
      <c r="F363">
        <f>'Исходные данные'!D356</f>
        <v>0.20516300000000001</v>
      </c>
      <c r="G363">
        <f>'Исходные данные'!E356</f>
        <v>1.01319</v>
      </c>
      <c r="H363">
        <f>'Исходные данные'!F356</f>
        <v>5.2596499999999997E-2</v>
      </c>
      <c r="I363">
        <f>'Исходные данные'!G356</f>
        <v>7.2421899999999999</v>
      </c>
      <c r="J363">
        <f>'Исходные данные'!H356</f>
        <v>62.3215</v>
      </c>
      <c r="K363">
        <f>'Исходные данные'!I356</f>
        <v>-12.964499999999999</v>
      </c>
      <c r="L363">
        <f>'Исходные данные'!J356</f>
        <v>24489734</v>
      </c>
      <c r="M363">
        <f t="shared" si="265"/>
        <v>5.8396999999999998E-2</v>
      </c>
      <c r="O363">
        <f t="shared" si="270"/>
        <v>0.50862172636488201</v>
      </c>
      <c r="P363">
        <f t="shared" si="271"/>
        <v>0.29676662079245297</v>
      </c>
      <c r="Q363">
        <f t="shared" si="272"/>
        <v>0.7411612737652663</v>
      </c>
      <c r="R363">
        <f t="shared" si="273"/>
        <v>-0.23301309729526481</v>
      </c>
      <c r="S363">
        <f t="shared" si="274"/>
        <v>0.53517630496233448</v>
      </c>
      <c r="T363">
        <f t="shared" si="275"/>
        <v>-0.31226047830667197</v>
      </c>
      <c r="U363">
        <f t="shared" si="276"/>
        <v>-0.77985648530931373</v>
      </c>
      <c r="V363">
        <f t="shared" si="277"/>
        <v>0.24517845375886979</v>
      </c>
      <c r="W363">
        <f t="shared" si="278"/>
        <v>-0.40025560212581063</v>
      </c>
      <c r="X363">
        <f t="shared" si="279"/>
        <v>0.19633038200892727</v>
      </c>
      <c r="Y363">
        <f>($O362*$G363-$QP362*$H363+$R362*$F363)/2</f>
        <v>0.24714759846630172</v>
      </c>
      <c r="Z363">
        <f t="shared" si="280"/>
        <v>8.6050114845889744E-2</v>
      </c>
      <c r="AA363">
        <f t="shared" si="281"/>
        <v>0.46284163056153488</v>
      </c>
      <c r="AB363">
        <f t="shared" si="282"/>
        <v>0.22371315338573416</v>
      </c>
      <c r="AC363">
        <f t="shared" si="283"/>
        <v>0.57329242942956682</v>
      </c>
      <c r="AD363">
        <f t="shared" si="284"/>
        <v>-0.20994487251105176</v>
      </c>
      <c r="AE363">
        <f t="shared" si="285"/>
        <v>3.9045354565502198E-2</v>
      </c>
      <c r="AF363">
        <f t="shared" si="286"/>
        <v>3.6465651623685376E-2</v>
      </c>
      <c r="AG363">
        <f t="shared" si="287"/>
        <v>9.0106939377795778E-2</v>
      </c>
      <c r="AH363">
        <f t="shared" si="288"/>
        <v>-1.6096213120314271E-2</v>
      </c>
      <c r="AI363">
        <f t="shared" si="289"/>
        <v>0.10598411231092193</v>
      </c>
      <c r="AJ363">
        <f t="shared" si="266"/>
        <v>0.24288544046848648</v>
      </c>
      <c r="AK363">
        <f t="shared" si="267"/>
        <v>-0.6631561712720222</v>
      </c>
      <c r="AL363">
        <f t="shared" si="268"/>
        <v>0.26644551668450889</v>
      </c>
      <c r="AM363">
        <f t="shared" si="269"/>
        <v>0.53307430359356234</v>
      </c>
      <c r="AN363">
        <f>$AJ363*$S363-$AK363*$T363-$AL363*$U363-$AM363*$V363</f>
        <v>0</v>
      </c>
      <c r="AO363">
        <f>$AJ363*$T363+$AK363*$S363+$AL363*$V363-$AM363*$U363</f>
        <v>5.029915943213048E-2</v>
      </c>
      <c r="AP363">
        <f>$AJ363*$U363-$AK363*$V363+$AL363*$S363+$AM363*$T363</f>
        <v>-5.0686891183558097E-2</v>
      </c>
      <c r="AQ363">
        <f>$AJ363*$V363+$AK363*$U363-$AL363*$T363+$AM363*$S363</f>
        <v>0.94520605822413151</v>
      </c>
      <c r="AR363">
        <f t="shared" si="245"/>
        <v>0</v>
      </c>
      <c r="AS363">
        <f t="shared" si="246"/>
        <v>5.029915943213048E-2</v>
      </c>
      <c r="AT363">
        <f t="shared" si="247"/>
        <v>-5.0686891183558097E-2</v>
      </c>
      <c r="AU363">
        <f t="shared" si="248"/>
        <v>-5.4793941775868493E-2</v>
      </c>
      <c r="AV363">
        <f t="shared" si="249"/>
        <v>-0.79956704781598187</v>
      </c>
      <c r="AW363">
        <f t="shared" si="250"/>
        <v>0.37941938823038246</v>
      </c>
      <c r="AX363">
        <f t="shared" si="251"/>
        <v>0.45191589528473608</v>
      </c>
      <c r="AY363">
        <f t="shared" si="252"/>
        <v>0.17537382474195262</v>
      </c>
      <c r="AZ363">
        <f t="shared" si="253"/>
        <v>-1.1102230246251565E-16</v>
      </c>
      <c r="BA363">
        <f t="shared" si="254"/>
        <v>0.70029591002695546</v>
      </c>
      <c r="BB363">
        <f t="shared" si="255"/>
        <v>0.7176144533422919</v>
      </c>
      <c r="BC363">
        <f t="shared" si="256"/>
        <v>-0.25695789389511303</v>
      </c>
      <c r="BD363">
        <f t="shared" si="257"/>
        <v>-51.360420876283392</v>
      </c>
      <c r="BE363">
        <f t="shared" si="258"/>
        <v>8.5964755898195353</v>
      </c>
      <c r="BF363">
        <f t="shared" si="259"/>
        <v>33.857974651811958</v>
      </c>
      <c r="BG363">
        <f t="shared" si="260"/>
        <v>6.5332838210092694</v>
      </c>
      <c r="BH363">
        <f t="shared" si="261"/>
        <v>0</v>
      </c>
      <c r="BI363">
        <f t="shared" si="262"/>
        <v>34.034729261437512</v>
      </c>
      <c r="BJ363">
        <f t="shared" si="263"/>
        <v>54.025986152501154</v>
      </c>
      <c r="BK363">
        <f t="shared" si="264"/>
        <v>-5.2275197605079935</v>
      </c>
    </row>
    <row r="364" spans="2:63" x14ac:dyDescent="0.25">
      <c r="B364">
        <v>354</v>
      </c>
      <c r="C364">
        <f>'Исходные данные'!A357/9.81</f>
        <v>-0.8351641182466869</v>
      </c>
      <c r="D364">
        <f>'Исходные данные'!B357/9.81</f>
        <v>-7.9562589194699287E-2</v>
      </c>
      <c r="E364">
        <f>'Исходные данные'!C357/9.81</f>
        <v>-0.24478899082568806</v>
      </c>
      <c r="F364">
        <f>'Исходные данные'!D357</f>
        <v>1.85062E-2</v>
      </c>
      <c r="G364">
        <f>'Исходные данные'!E357</f>
        <v>1.1128400000000001</v>
      </c>
      <c r="H364">
        <f>'Исходные данные'!F357</f>
        <v>9.1766399999999998E-2</v>
      </c>
      <c r="I364">
        <f>'Исходные данные'!G357</f>
        <v>7.2421899999999999</v>
      </c>
      <c r="J364">
        <f>'Исходные данные'!H357</f>
        <v>60.499200000000002</v>
      </c>
      <c r="K364">
        <f>'Исходные данные'!I357</f>
        <v>-18.921099999999999</v>
      </c>
      <c r="L364">
        <f>'Исходные данные'!J357</f>
        <v>24548650</v>
      </c>
      <c r="M364">
        <f t="shared" si="265"/>
        <v>5.8916000000000003E-2</v>
      </c>
      <c r="O364">
        <f t="shared" si="270"/>
        <v>0.47719315089891884</v>
      </c>
      <c r="P364">
        <f t="shared" si="271"/>
        <v>0.29670457192084171</v>
      </c>
      <c r="Q364">
        <f t="shared" si="272"/>
        <v>0.74425174180670817</v>
      </c>
      <c r="R364">
        <f t="shared" si="273"/>
        <v>-0.22507406268876146</v>
      </c>
      <c r="S364">
        <f t="shared" si="274"/>
        <v>0.51851016962577934</v>
      </c>
      <c r="T364">
        <f t="shared" si="275"/>
        <v>-0.32239427080127536</v>
      </c>
      <c r="U364">
        <f t="shared" si="276"/>
        <v>-0.80869160875743895</v>
      </c>
      <c r="V364">
        <f t="shared" si="277"/>
        <v>0.24456174654491969</v>
      </c>
      <c r="W364">
        <f t="shared" si="278"/>
        <v>-0.40445158062150605</v>
      </c>
      <c r="X364">
        <f t="shared" si="279"/>
        <v>0.16836632624968462</v>
      </c>
      <c r="Y364">
        <f>($O363*$G364-$QP363*$H364+$R363*$F364)/2</f>
        <v>0.28085120749336484</v>
      </c>
      <c r="Z364">
        <f t="shared" si="280"/>
        <v>0.18160603615420445</v>
      </c>
      <c r="AA364">
        <f t="shared" si="281"/>
        <v>0.40034965546246826</v>
      </c>
      <c r="AB364">
        <f t="shared" si="282"/>
        <v>0.19578032072602697</v>
      </c>
      <c r="AC364">
        <f t="shared" si="283"/>
        <v>0.60819499573664249</v>
      </c>
      <c r="AD364">
        <f t="shared" si="284"/>
        <v>-0.25298544739762308</v>
      </c>
      <c r="AE364">
        <f t="shared" si="285"/>
        <v>0.10600298456739252</v>
      </c>
      <c r="AF364">
        <f t="shared" si="286"/>
        <v>9.8869903551653399E-2</v>
      </c>
      <c r="AG364">
        <f t="shared" si="287"/>
        <v>0.13017966868441611</v>
      </c>
      <c r="AH364">
        <f t="shared" si="288"/>
        <v>1.955378429570287E-2</v>
      </c>
      <c r="AI364">
        <f t="shared" si="289"/>
        <v>0.19580854727150021</v>
      </c>
      <c r="AJ364">
        <f t="shared" si="266"/>
        <v>0.25191595511221737</v>
      </c>
      <c r="AK364">
        <f t="shared" si="267"/>
        <v>-0.59862670508906624</v>
      </c>
      <c r="AL364">
        <f t="shared" si="268"/>
        <v>0.22263707120803478</v>
      </c>
      <c r="AM364">
        <f t="shared" si="269"/>
        <v>0.48115413589415668</v>
      </c>
      <c r="AN364">
        <f>$AJ364*$S364-$AK364*$T364-$AL364*$U364-$AM364*$V364</f>
        <v>0</v>
      </c>
      <c r="AO364">
        <f>$AJ364*$T364+$AK364*$S364+$AL364*$V364-$AM364*$U364</f>
        <v>5.1943528146960349E-2</v>
      </c>
      <c r="AP364">
        <f>$AJ364*$U364-$AK364*$V364+$AL364*$S364+$AM364*$T364</f>
        <v>-9.7002877713902813E-2</v>
      </c>
      <c r="AQ364">
        <f>$AJ364*$V364+$AK364*$U364-$AL364*$T364+$AM364*$S364</f>
        <v>0.86697362799248789</v>
      </c>
      <c r="AR364">
        <f t="shared" si="245"/>
        <v>0</v>
      </c>
      <c r="AS364">
        <f t="shared" si="246"/>
        <v>5.1943528146960349E-2</v>
      </c>
      <c r="AT364">
        <f t="shared" si="247"/>
        <v>-9.7002877713902813E-2</v>
      </c>
      <c r="AU364">
        <f t="shared" si="248"/>
        <v>-0.13302637200751211</v>
      </c>
      <c r="AV364">
        <f t="shared" si="249"/>
        <v>-0.8130697460347367</v>
      </c>
      <c r="AW364">
        <f t="shared" si="250"/>
        <v>0.32759975485105802</v>
      </c>
      <c r="AX364">
        <f t="shared" si="251"/>
        <v>0.4996468499987054</v>
      </c>
      <c r="AY364">
        <f t="shared" si="252"/>
        <v>0.36020174179481673</v>
      </c>
      <c r="AZ364">
        <f t="shared" si="253"/>
        <v>0</v>
      </c>
      <c r="BA364">
        <f t="shared" si="254"/>
        <v>0.84547946468126578</v>
      </c>
      <c r="BB364">
        <f t="shared" si="255"/>
        <v>0.72034930779729711</v>
      </c>
      <c r="BC364">
        <f t="shared" si="256"/>
        <v>-0.11592138183111581</v>
      </c>
      <c r="BD364">
        <f t="shared" si="257"/>
        <v>-51.434074709172123</v>
      </c>
      <c r="BE364">
        <f t="shared" si="258"/>
        <v>2.9906625670296521</v>
      </c>
      <c r="BF364">
        <f t="shared" si="259"/>
        <v>32.853751624571387</v>
      </c>
      <c r="BG364">
        <f t="shared" si="260"/>
        <v>3.5313573880847313</v>
      </c>
      <c r="BH364">
        <f t="shared" si="261"/>
        <v>0</v>
      </c>
      <c r="BI364">
        <f t="shared" si="262"/>
        <v>29.02328993025176</v>
      </c>
      <c r="BJ364">
        <f t="shared" si="263"/>
        <v>56.759417898420878</v>
      </c>
      <c r="BK364">
        <f t="shared" si="264"/>
        <v>-2.5744248489839068</v>
      </c>
    </row>
    <row r="365" spans="2:63" x14ac:dyDescent="0.25">
      <c r="B365">
        <v>355</v>
      </c>
      <c r="C365">
        <f>'Исходные данные'!A358/9.81</f>
        <v>-0.70459327217125378</v>
      </c>
      <c r="D365">
        <f>'Исходные данные'!B358/9.81</f>
        <v>-8.9324872579001013E-2</v>
      </c>
      <c r="E365">
        <f>'Исходные данные'!C358/9.81</f>
        <v>-0.32801325178389396</v>
      </c>
      <c r="F365">
        <f>'Исходные данные'!D358</f>
        <v>-0.54572799999999999</v>
      </c>
      <c r="G365">
        <f>'Исходные данные'!E358</f>
        <v>1.32162</v>
      </c>
      <c r="H365">
        <f>'Исходные данные'!F358</f>
        <v>0.11534800000000001</v>
      </c>
      <c r="I365">
        <f>'Исходные данные'!G358</f>
        <v>7.2421899999999999</v>
      </c>
      <c r="J365">
        <f>'Исходные данные'!H358</f>
        <v>60.499200000000002</v>
      </c>
      <c r="K365">
        <f>'Исходные данные'!I358</f>
        <v>-18.921099999999999</v>
      </c>
      <c r="L365">
        <f>'Исходные данные'!J358</f>
        <v>24620451</v>
      </c>
      <c r="M365">
        <f t="shared" si="265"/>
        <v>7.1801000000000004E-2</v>
      </c>
      <c r="O365">
        <f t="shared" si="270"/>
        <v>0.43370103415479377</v>
      </c>
      <c r="P365">
        <f t="shared" si="271"/>
        <v>0.29720658367454222</v>
      </c>
      <c r="Q365">
        <f t="shared" si="272"/>
        <v>0.77003494180149579</v>
      </c>
      <c r="R365">
        <f t="shared" si="273"/>
        <v>-0.19514827938940504</v>
      </c>
      <c r="S365">
        <f t="shared" si="274"/>
        <v>0.47792590650302202</v>
      </c>
      <c r="T365">
        <f t="shared" si="275"/>
        <v>-0.32751299797598565</v>
      </c>
      <c r="U365">
        <f t="shared" si="276"/>
        <v>-0.84855607576930636</v>
      </c>
      <c r="V365">
        <f t="shared" si="277"/>
        <v>0.21504771947672685</v>
      </c>
      <c r="W365">
        <f t="shared" si="278"/>
        <v>-0.3978680756991706</v>
      </c>
      <c r="X365">
        <f t="shared" si="279"/>
        <v>6.1446334395437952E-2</v>
      </c>
      <c r="Y365">
        <f>($O364*$G365-$QP364*$H365+$R364*$F365)/2</f>
        <v>0.37674861508702073</v>
      </c>
      <c r="Z365">
        <f t="shared" si="280"/>
        <v>0.42666649323230121</v>
      </c>
      <c r="AA365">
        <f t="shared" si="281"/>
        <v>0.28279481363065473</v>
      </c>
      <c r="AB365">
        <f t="shared" si="282"/>
        <v>0.25767318570758735</v>
      </c>
      <c r="AC365">
        <f t="shared" si="283"/>
        <v>0.75721681003995311</v>
      </c>
      <c r="AD365">
        <f t="shared" si="284"/>
        <v>-0.20232006604392291</v>
      </c>
      <c r="AE365">
        <f t="shared" si="285"/>
        <v>0.22954226905492034</v>
      </c>
      <c r="AF365">
        <f t="shared" si="286"/>
        <v>4.6087600756511055E-2</v>
      </c>
      <c r="AG365">
        <f t="shared" si="287"/>
        <v>-1.5308933309465922E-2</v>
      </c>
      <c r="AH365">
        <f t="shared" si="288"/>
        <v>-2.6867534431206007E-2</v>
      </c>
      <c r="AI365">
        <f t="shared" si="289"/>
        <v>0.23615661767534424</v>
      </c>
      <c r="AJ365">
        <f t="shared" si="266"/>
        <v>0.21418181065733177</v>
      </c>
      <c r="AK365">
        <f t="shared" si="267"/>
        <v>-0.57559609123718292</v>
      </c>
      <c r="AL365">
        <f t="shared" si="268"/>
        <v>0.19624757308298157</v>
      </c>
      <c r="AM365">
        <f t="shared" si="269"/>
        <v>0.37375381259859664</v>
      </c>
      <c r="AN365">
        <f>$AJ365*$S365-$AK365*$T365-$AL365*$U365-$AM365*$V365</f>
        <v>0</v>
      </c>
      <c r="AO365">
        <f>$AJ365*$T365+$AK365*$S365+$AL365*$V365-$AM365*$U365</f>
        <v>1.4114050962384939E-2</v>
      </c>
      <c r="AP365">
        <f>$AJ365*$U365-$AK365*$V365+$AL365*$S365+$AM365*$T365</f>
        <v>-8.6582082396694945E-2</v>
      </c>
      <c r="AQ365">
        <f>$AJ365*$V365+$AK365*$U365-$AL365*$T365+$AM365*$S365</f>
        <v>0.77738513104469442</v>
      </c>
      <c r="AR365">
        <f t="shared" si="245"/>
        <v>0</v>
      </c>
      <c r="AS365">
        <f t="shared" si="246"/>
        <v>1.4114050962384939E-2</v>
      </c>
      <c r="AT365">
        <f t="shared" si="247"/>
        <v>-8.6582082396694945E-2</v>
      </c>
      <c r="AU365">
        <f t="shared" si="248"/>
        <v>-0.22261486895530558</v>
      </c>
      <c r="AV365">
        <f t="shared" si="249"/>
        <v>-0.83298966155714305</v>
      </c>
      <c r="AW365">
        <f t="shared" si="250"/>
        <v>0.11005106150631713</v>
      </c>
      <c r="AX365">
        <f t="shared" si="251"/>
        <v>0.6454036559605888</v>
      </c>
      <c r="AY365">
        <f t="shared" si="252"/>
        <v>0.86305034072308229</v>
      </c>
      <c r="AZ365">
        <f t="shared" si="253"/>
        <v>2.2204460492503131E-16</v>
      </c>
      <c r="BA365">
        <f t="shared" si="254"/>
        <v>1.1965503893432161</v>
      </c>
      <c r="BB365">
        <f t="shared" si="255"/>
        <v>0.70896713140532164</v>
      </c>
      <c r="BC365">
        <f t="shared" si="256"/>
        <v>0.35133517876453402</v>
      </c>
      <c r="BD365">
        <f t="shared" si="257"/>
        <v>-52.431344608413859</v>
      </c>
      <c r="BE365">
        <f t="shared" si="258"/>
        <v>0.37735193966071989</v>
      </c>
      <c r="BF365">
        <f t="shared" si="259"/>
        <v>30.448740178390928</v>
      </c>
      <c r="BG365">
        <f t="shared" si="260"/>
        <v>4.1979205545312244</v>
      </c>
      <c r="BH365">
        <f t="shared" si="261"/>
        <v>0</v>
      </c>
      <c r="BI365">
        <f t="shared" si="262"/>
        <v>27.46239625689336</v>
      </c>
      <c r="BJ365">
        <f t="shared" si="263"/>
        <v>57.58715555971262</v>
      </c>
      <c r="BK365">
        <f t="shared" si="264"/>
        <v>0.38320779862845011</v>
      </c>
    </row>
    <row r="366" spans="2:63" x14ac:dyDescent="0.25">
      <c r="B366">
        <v>356</v>
      </c>
      <c r="C366">
        <f>'Исходные данные'!A359/9.81</f>
        <v>-0.4600479102956167</v>
      </c>
      <c r="D366">
        <f>'Исходные данные'!B359/9.81</f>
        <v>3.4167991845056064E-3</v>
      </c>
      <c r="E366">
        <f>'Исходные данные'!C359/9.81</f>
        <v>-0.39244444444444443</v>
      </c>
      <c r="F366">
        <f>'Исходные данные'!D359</f>
        <v>-2.1329899999999999E-2</v>
      </c>
      <c r="G366">
        <f>'Исходные данные'!E359</f>
        <v>1.2396799999999999</v>
      </c>
      <c r="H366">
        <f>'Исходные данные'!F359</f>
        <v>5.5527600000000003E-2</v>
      </c>
      <c r="I366">
        <f>'Исходные данные'!G359</f>
        <v>7.0611300000000004</v>
      </c>
      <c r="J366">
        <f>'Исходные данные'!H359</f>
        <v>60.317</v>
      </c>
      <c r="K366">
        <f>'Исходные данные'!I359</f>
        <v>-26.104099999999999</v>
      </c>
      <c r="L366">
        <f>'Исходные данные'!J359</f>
        <v>24678631</v>
      </c>
      <c r="M366">
        <f t="shared" si="265"/>
        <v>5.8180000000000003E-2</v>
      </c>
      <c r="O366">
        <f t="shared" si="270"/>
        <v>0.39427205587800213</v>
      </c>
      <c r="P366">
        <f t="shared" si="271"/>
        <v>0.30292104087383298</v>
      </c>
      <c r="Q366">
        <f t="shared" si="272"/>
        <v>0.77796204928023827</v>
      </c>
      <c r="R366">
        <f t="shared" si="273"/>
        <v>-0.17614988816640292</v>
      </c>
      <c r="S366">
        <f t="shared" si="274"/>
        <v>0.44627902886561838</v>
      </c>
      <c r="T366">
        <f t="shared" si="275"/>
        <v>-0.34287823833491993</v>
      </c>
      <c r="U366">
        <f t="shared" si="276"/>
        <v>-0.88058015441631998</v>
      </c>
      <c r="V366">
        <f t="shared" si="277"/>
        <v>0.1993851703505311</v>
      </c>
      <c r="W366">
        <f t="shared" si="278"/>
        <v>-0.46871070717236779</v>
      </c>
      <c r="X366">
        <f t="shared" si="279"/>
        <v>0.137714405769708</v>
      </c>
      <c r="Y366">
        <f>($O365*$G366-$QP365*$H366+$R365*$F366)/2</f>
        <v>0.27090649565278141</v>
      </c>
      <c r="Z366">
        <f t="shared" si="280"/>
        <v>0.20447410174946096</v>
      </c>
      <c r="AA366">
        <f t="shared" si="281"/>
        <v>0.27132711928369047</v>
      </c>
      <c r="AB366">
        <f t="shared" si="282"/>
        <v>0.27968806415343617</v>
      </c>
      <c r="AC366">
        <f t="shared" si="283"/>
        <v>0.69874925462594806</v>
      </c>
      <c r="AD366">
        <f t="shared" si="284"/>
        <v>-0.10433988744719364</v>
      </c>
      <c r="AE366">
        <f t="shared" si="285"/>
        <v>0.47136009425085812</v>
      </c>
      <c r="AF366">
        <f t="shared" si="286"/>
        <v>5.0855034314835026E-2</v>
      </c>
      <c r="AG366">
        <f t="shared" si="287"/>
        <v>0.2069373535304419</v>
      </c>
      <c r="AH366">
        <f t="shared" si="288"/>
        <v>-0.26361039714185708</v>
      </c>
      <c r="AI366">
        <f t="shared" si="289"/>
        <v>0.58058598220660784</v>
      </c>
      <c r="AJ366">
        <f t="shared" si="266"/>
        <v>6.7571006742607895E-2</v>
      </c>
      <c r="AK366">
        <f t="shared" si="267"/>
        <v>-0.48608905082903836</v>
      </c>
      <c r="AL366">
        <f t="shared" si="268"/>
        <v>0.20126421598502175</v>
      </c>
      <c r="AM366">
        <f t="shared" si="269"/>
        <v>0.204204957497085</v>
      </c>
      <c r="AN366">
        <f>$AJ366*$S366-$AK366*$T366-$AL366*$U366-$AM366*$V366</f>
        <v>0</v>
      </c>
      <c r="AO366">
        <f>$AJ366*$T366+$AK366*$S366+$AL366*$V366-$AM366*$U366</f>
        <v>-2.0152044305615013E-2</v>
      </c>
      <c r="AP366">
        <f>$AJ366*$U366-$AK366*$V366+$AL366*$S366+$AM366*$T366</f>
        <v>5.7219823422941782E-2</v>
      </c>
      <c r="AQ366">
        <f>$AJ366*$V366+$AK366*$U366-$AL366*$T366+$AM366*$S366</f>
        <v>0.60165453806739588</v>
      </c>
      <c r="AR366">
        <f t="shared" si="245"/>
        <v>0</v>
      </c>
      <c r="AS366">
        <f t="shared" si="246"/>
        <v>-2.0152044305615013E-2</v>
      </c>
      <c r="AT366">
        <f t="shared" si="247"/>
        <v>5.7219823422941782E-2</v>
      </c>
      <c r="AU366">
        <f t="shared" si="248"/>
        <v>-0.39834546193260412</v>
      </c>
      <c r="AV366">
        <f t="shared" si="249"/>
        <v>-0.94818153721184217</v>
      </c>
      <c r="AW366">
        <f t="shared" si="250"/>
        <v>0.25315807532506751</v>
      </c>
      <c r="AX366">
        <f t="shared" si="251"/>
        <v>0.47570796334121634</v>
      </c>
      <c r="AY366">
        <f t="shared" si="252"/>
        <v>0.41401198967538716</v>
      </c>
      <c r="AZ366">
        <f t="shared" si="253"/>
        <v>0</v>
      </c>
      <c r="BA366">
        <f t="shared" si="254"/>
        <v>0.89750981021290588</v>
      </c>
      <c r="BB366">
        <f t="shared" si="255"/>
        <v>0.85481666471253381</v>
      </c>
      <c r="BC366">
        <f t="shared" si="256"/>
        <v>-6.4104537258314748E-2</v>
      </c>
      <c r="BD366">
        <f t="shared" si="257"/>
        <v>-53.66153607146618</v>
      </c>
      <c r="BE366">
        <f t="shared" si="258"/>
        <v>-6.8991600841615046</v>
      </c>
      <c r="BF366">
        <f t="shared" si="259"/>
        <v>30.444971477639644</v>
      </c>
      <c r="BG366">
        <f t="shared" si="260"/>
        <v>2.48588008350786</v>
      </c>
      <c r="BH366">
        <f t="shared" si="261"/>
        <v>0</v>
      </c>
      <c r="BI366">
        <f t="shared" si="262"/>
        <v>23.579714984364095</v>
      </c>
      <c r="BJ366">
        <f t="shared" si="263"/>
        <v>61.363472049822178</v>
      </c>
      <c r="BK366">
        <f t="shared" si="264"/>
        <v>6.9242632773276309</v>
      </c>
    </row>
    <row r="367" spans="2:63" x14ac:dyDescent="0.25">
      <c r="B367">
        <v>357</v>
      </c>
      <c r="C367">
        <f>'Исходные данные'!A360/9.81</f>
        <v>-0.38024159021406728</v>
      </c>
      <c r="D367">
        <f>'Исходные данные'!B360/9.81</f>
        <v>0.17523343527013249</v>
      </c>
      <c r="E367">
        <f>'Исходные данные'!C360/9.81</f>
        <v>-0.5237461773700306</v>
      </c>
      <c r="F367">
        <f>'Исходные данные'!D360</f>
        <v>0.19930100000000001</v>
      </c>
      <c r="G367">
        <f>'Исходные данные'!E360</f>
        <v>0.89700800000000003</v>
      </c>
      <c r="H367">
        <f>'Исходные данные'!F360</f>
        <v>0.18276300000000001</v>
      </c>
      <c r="I367">
        <f>'Исходные данные'!G360</f>
        <v>7.0611300000000004</v>
      </c>
      <c r="J367">
        <f>'Исходные данные'!H360</f>
        <v>60.317</v>
      </c>
      <c r="K367">
        <f>'Исходные данные'!I360</f>
        <v>-26.104099999999999</v>
      </c>
      <c r="L367">
        <f>'Исходные данные'!J360</f>
        <v>24737416</v>
      </c>
      <c r="M367">
        <f t="shared" si="265"/>
        <v>5.8784999999999997E-2</v>
      </c>
      <c r="O367">
        <f t="shared" si="270"/>
        <v>0.3645395418157571</v>
      </c>
      <c r="P367">
        <f t="shared" si="271"/>
        <v>0.31827875609525857</v>
      </c>
      <c r="Q367">
        <f t="shared" si="272"/>
        <v>0.78806641126606713</v>
      </c>
      <c r="R367">
        <f t="shared" si="273"/>
        <v>-0.15739772740536701</v>
      </c>
      <c r="S367">
        <f t="shared" si="274"/>
        <v>0.41424328579316266</v>
      </c>
      <c r="T367">
        <f t="shared" si="275"/>
        <v>-0.3616749970835717</v>
      </c>
      <c r="U367">
        <f t="shared" si="276"/>
        <v>-0.89551662351919592</v>
      </c>
      <c r="V367">
        <f t="shared" si="277"/>
        <v>0.178858379675391</v>
      </c>
      <c r="W367">
        <f t="shared" si="278"/>
        <v>-0.36300848312850376</v>
      </c>
      <c r="X367">
        <f t="shared" si="279"/>
        <v>0.18938467595275732</v>
      </c>
      <c r="Y367">
        <f>($O366*$G367-$QP366*$H367+$R366*$F367)/2</f>
        <v>0.15927916971878134</v>
      </c>
      <c r="Z367">
        <f t="shared" si="280"/>
        <v>9.436616319849285E-2</v>
      </c>
      <c r="AA367">
        <f t="shared" si="281"/>
        <v>0.27967637573578302</v>
      </c>
      <c r="AB367">
        <f t="shared" si="282"/>
        <v>0.36099554177796883</v>
      </c>
      <c r="AC367">
        <f t="shared" si="283"/>
        <v>0.79556011964893736</v>
      </c>
      <c r="AD367">
        <f t="shared" si="284"/>
        <v>-2.3882063735973597E-2</v>
      </c>
      <c r="AE367">
        <f t="shared" si="285"/>
        <v>0.40141773879248455</v>
      </c>
      <c r="AF367">
        <f t="shared" si="286"/>
        <v>-0.20342943822584547</v>
      </c>
      <c r="AG367">
        <f t="shared" si="287"/>
        <v>-6.1644362211099202E-2</v>
      </c>
      <c r="AH367">
        <f t="shared" si="288"/>
        <v>-0.53337966752199728</v>
      </c>
      <c r="AI367">
        <f t="shared" si="289"/>
        <v>0.70058092642637937</v>
      </c>
      <c r="AJ367">
        <f t="shared" si="266"/>
        <v>-9.9509222173432693E-2</v>
      </c>
      <c r="AK367">
        <f t="shared" si="267"/>
        <v>-0.52377852101329769</v>
      </c>
      <c r="AL367">
        <f t="shared" si="268"/>
        <v>0.29042596021185224</v>
      </c>
      <c r="AM367">
        <f t="shared" si="269"/>
        <v>0.16450251369195409</v>
      </c>
      <c r="AN367">
        <f>$AJ367*$S367-$AK367*$T367-$AL367*$U367-$AM367*$V367</f>
        <v>0</v>
      </c>
      <c r="AO367">
        <f>$AJ367*$T367+$AK367*$S367+$AL367*$V367-$AM367*$U367</f>
        <v>1.8278114347933694E-2</v>
      </c>
      <c r="AP367">
        <f>$AJ367*$U367-$AK367*$V367+$AL367*$S367+$AM367*$T367</f>
        <v>0.24360489810499936</v>
      </c>
      <c r="AQ367">
        <f>$AJ367*$V367+$AK367*$U367-$AL367*$T367+$AM367*$S367</f>
        <v>0.62443818447461286</v>
      </c>
      <c r="AR367">
        <f t="shared" si="245"/>
        <v>0</v>
      </c>
      <c r="AS367">
        <f t="shared" si="246"/>
        <v>1.8278114347933694E-2</v>
      </c>
      <c r="AT367">
        <f t="shared" si="247"/>
        <v>0.24360489810499936</v>
      </c>
      <c r="AU367">
        <f t="shared" si="248"/>
        <v>-0.37556181552538714</v>
      </c>
      <c r="AV367">
        <f t="shared" si="249"/>
        <v>-0.74156866895170648</v>
      </c>
      <c r="AW367">
        <f t="shared" si="250"/>
        <v>0.3578694974100759</v>
      </c>
      <c r="AX367">
        <f t="shared" si="251"/>
        <v>0.23745578055521388</v>
      </c>
      <c r="AY367">
        <f t="shared" si="252"/>
        <v>0.19506050689663046</v>
      </c>
      <c r="AZ367">
        <f t="shared" si="253"/>
        <v>0</v>
      </c>
      <c r="BA367">
        <f t="shared" si="254"/>
        <v>0.63360276534534832</v>
      </c>
      <c r="BB367">
        <f t="shared" si="255"/>
        <v>0.627895066590057</v>
      </c>
      <c r="BC367">
        <f t="shared" si="256"/>
        <v>-0.28642953048279712</v>
      </c>
      <c r="BD367">
        <f t="shared" si="257"/>
        <v>-53.889935417324722</v>
      </c>
      <c r="BE367">
        <f t="shared" si="258"/>
        <v>-8.5039445875195199</v>
      </c>
      <c r="BF367">
        <f t="shared" si="259"/>
        <v>29.184906205773402</v>
      </c>
      <c r="BG367">
        <f t="shared" si="260"/>
        <v>4.1170036993018435</v>
      </c>
      <c r="BH367">
        <f t="shared" si="261"/>
        <v>0</v>
      </c>
      <c r="BI367">
        <f t="shared" si="262"/>
        <v>24.874750573515438</v>
      </c>
      <c r="BJ367">
        <f t="shared" si="263"/>
        <v>60.380968897670009</v>
      </c>
      <c r="BK367">
        <f t="shared" si="264"/>
        <v>10.237649220934466</v>
      </c>
    </row>
    <row r="368" spans="2:63" x14ac:dyDescent="0.25">
      <c r="B368">
        <v>358</v>
      </c>
      <c r="C368">
        <f>'Исходные данные'!A361/9.81</f>
        <v>-0.49445973496432211</v>
      </c>
      <c r="D368">
        <f>'Исходные данные'!B361/9.81</f>
        <v>1.7572069317023445E-2</v>
      </c>
      <c r="E368">
        <f>'Исходные данные'!C361/9.81</f>
        <v>-0.48274515800203871</v>
      </c>
      <c r="F368">
        <f>'Исходные данные'!D361</f>
        <v>2.6633299999999999E-2</v>
      </c>
      <c r="G368">
        <f>'Исходные данные'!E361</f>
        <v>0.73473200000000005</v>
      </c>
      <c r="H368">
        <f>'Исходные данные'!F361</f>
        <v>0.19195599999999999</v>
      </c>
      <c r="I368">
        <f>'Исходные данные'!G361</f>
        <v>7.7853500000000002</v>
      </c>
      <c r="J368">
        <f>'Исходные данные'!H361</f>
        <v>57.036900000000003</v>
      </c>
      <c r="K368">
        <f>'Исходные данные'!I361</f>
        <v>-31.36</v>
      </c>
      <c r="L368">
        <f>'Исходные данные'!J361</f>
        <v>24798251</v>
      </c>
      <c r="M368">
        <f t="shared" si="265"/>
        <v>6.0835E-2</v>
      </c>
      <c r="O368">
        <f t="shared" si="270"/>
        <v>0.33399956862979036</v>
      </c>
      <c r="P368">
        <f t="shared" si="271"/>
        <v>0.32686629509085802</v>
      </c>
      <c r="Q368">
        <f t="shared" si="272"/>
        <v>0.79409304797061853</v>
      </c>
      <c r="R368">
        <f t="shared" si="273"/>
        <v>-0.13992150295700301</v>
      </c>
      <c r="S368">
        <f t="shared" si="274"/>
        <v>0.38454444302679014</v>
      </c>
      <c r="T368">
        <f t="shared" si="275"/>
        <v>-0.37633167583298899</v>
      </c>
      <c r="U368">
        <f t="shared" si="276"/>
        <v>-0.91426485996985607</v>
      </c>
      <c r="V368">
        <f t="shared" si="277"/>
        <v>0.16109612549144167</v>
      </c>
      <c r="W368">
        <f t="shared" si="278"/>
        <v>-0.27864049295761367</v>
      </c>
      <c r="X368">
        <f t="shared" si="279"/>
        <v>0.13831405703601543</v>
      </c>
      <c r="Y368">
        <f>($O367*$G368-$QP367*$H368+$R367*$F368)/2</f>
        <v>0.13182342287203477</v>
      </c>
      <c r="Z368">
        <f t="shared" si="280"/>
        <v>0.14141816508049726</v>
      </c>
      <c r="AA368">
        <f t="shared" si="281"/>
        <v>0.19660090523901094</v>
      </c>
      <c r="AB368">
        <f t="shared" si="282"/>
        <v>0.32861757326408275</v>
      </c>
      <c r="AC368">
        <f t="shared" si="283"/>
        <v>0.77394320890905544</v>
      </c>
      <c r="AD368">
        <f t="shared" si="284"/>
        <v>-5.0205104713895804E-2</v>
      </c>
      <c r="AE368">
        <f t="shared" si="285"/>
        <v>0.26278075294651293</v>
      </c>
      <c r="AF368">
        <f t="shared" si="286"/>
        <v>-1.6177588526261374E-2</v>
      </c>
      <c r="AG368">
        <f t="shared" si="287"/>
        <v>2.2099177562963354E-2</v>
      </c>
      <c r="AH368">
        <f t="shared" si="288"/>
        <v>-0.16772887213660165</v>
      </c>
      <c r="AI368">
        <f t="shared" si="289"/>
        <v>0.31294853680251827</v>
      </c>
      <c r="AJ368">
        <f t="shared" si="266"/>
        <v>8.012193550342829E-2</v>
      </c>
      <c r="AK368">
        <f t="shared" si="267"/>
        <v>-0.5460352017448783</v>
      </c>
      <c r="AL368">
        <f t="shared" si="268"/>
        <v>0.23284773410892518</v>
      </c>
      <c r="AM368">
        <f t="shared" si="269"/>
        <v>0.23715408070049704</v>
      </c>
      <c r="AN368">
        <f>$AJ368*$S368-$AK368*$T368-$AL368*$U368-$AM368*$V368</f>
        <v>0</v>
      </c>
      <c r="AO368">
        <f>$AJ368*$T368+$AK368*$S368+$AL368*$V368-$AM368*$U368</f>
        <v>1.4205285390336081E-2</v>
      </c>
      <c r="AP368">
        <f>$AJ368*$U368-$AK368*$V368+$AL368*$S368+$AM368*$T368</f>
        <v>1.5003194841798684E-2</v>
      </c>
      <c r="AQ368">
        <f>$AJ368*$V368+$AK368*$U368-$AL368*$T368+$AM368*$S368</f>
        <v>0.69095239250399976</v>
      </c>
      <c r="AR368">
        <f t="shared" si="245"/>
        <v>0</v>
      </c>
      <c r="AS368">
        <f t="shared" si="246"/>
        <v>1.4205285390336081E-2</v>
      </c>
      <c r="AT368">
        <f t="shared" si="247"/>
        <v>1.5003194841798684E-2</v>
      </c>
      <c r="AU368">
        <f t="shared" si="248"/>
        <v>-0.30904760749600024</v>
      </c>
      <c r="AV368">
        <f t="shared" si="249"/>
        <v>-0.56529232939697749</v>
      </c>
      <c r="AW368">
        <f t="shared" si="250"/>
        <v>0.26413124153804057</v>
      </c>
      <c r="AX368">
        <f t="shared" si="251"/>
        <v>0.17892965315333767</v>
      </c>
      <c r="AY368">
        <f t="shared" si="252"/>
        <v>0.28312302954608043</v>
      </c>
      <c r="AZ368">
        <f t="shared" si="253"/>
        <v>0</v>
      </c>
      <c r="BA368">
        <f t="shared" si="254"/>
        <v>0.60198192164143782</v>
      </c>
      <c r="BB368">
        <f t="shared" si="255"/>
        <v>0.43653463238197654</v>
      </c>
      <c r="BC368">
        <f t="shared" si="256"/>
        <v>-0.15634203266205982</v>
      </c>
      <c r="BD368">
        <f t="shared" si="257"/>
        <v>-52.225312611012598</v>
      </c>
      <c r="BE368">
        <f t="shared" si="258"/>
        <v>-14.321765670718374</v>
      </c>
      <c r="BF368">
        <f t="shared" si="259"/>
        <v>28.211489136983495</v>
      </c>
      <c r="BG368">
        <f t="shared" si="260"/>
        <v>1.9869214032194806</v>
      </c>
      <c r="BH368">
        <f t="shared" si="261"/>
        <v>0</v>
      </c>
      <c r="BI368">
        <f t="shared" si="262"/>
        <v>20.508018025595007</v>
      </c>
      <c r="BJ368">
        <f t="shared" si="263"/>
        <v>60.155778996654092</v>
      </c>
      <c r="BK368">
        <f t="shared" si="264"/>
        <v>16.061528140251177</v>
      </c>
    </row>
    <row r="369" spans="2:63" x14ac:dyDescent="0.25">
      <c r="B369">
        <v>359</v>
      </c>
      <c r="C369">
        <f>'Исходные данные'!A362/9.81</f>
        <v>-0.57695107033639137</v>
      </c>
      <c r="D369">
        <f>'Исходные данные'!B362/9.81</f>
        <v>-6.6871661569826699E-2</v>
      </c>
      <c r="E369">
        <f>'Исходные данные'!C362/9.81</f>
        <v>-0.52911620795107028</v>
      </c>
      <c r="F369">
        <f>'Исходные данные'!D362</f>
        <v>6.6202999999999998E-2</v>
      </c>
      <c r="G369">
        <f>'Исходные данные'!E362</f>
        <v>0.48852099999999998</v>
      </c>
      <c r="H369">
        <f>'Исходные данные'!F362</f>
        <v>5.7392800000000001E-2</v>
      </c>
      <c r="I369">
        <f>'Исходные данные'!G362</f>
        <v>7.7853500000000002</v>
      </c>
      <c r="J369">
        <f>'Исходные данные'!H362</f>
        <v>57.036900000000003</v>
      </c>
      <c r="K369">
        <f>'Исходные данные'!I362</f>
        <v>-31.36</v>
      </c>
      <c r="L369">
        <f>'Исходные данные'!J362</f>
        <v>24858047</v>
      </c>
      <c r="M369">
        <f t="shared" si="265"/>
        <v>5.9796000000000002E-2</v>
      </c>
      <c r="O369">
        <f t="shared" si="270"/>
        <v>0.31335875644958466</v>
      </c>
      <c r="P369">
        <f t="shared" si="271"/>
        <v>0.33197251233218583</v>
      </c>
      <c r="Q369">
        <f t="shared" si="272"/>
        <v>0.81208128697824289</v>
      </c>
      <c r="R369">
        <f t="shared" si="273"/>
        <v>-0.142581523387418</v>
      </c>
      <c r="S369">
        <f t="shared" si="274"/>
        <v>0.35280004977693036</v>
      </c>
      <c r="T369">
        <f t="shared" si="275"/>
        <v>-0.37375664941474473</v>
      </c>
      <c r="U369">
        <f t="shared" si="276"/>
        <v>-0.91429491779634464</v>
      </c>
      <c r="V369">
        <f t="shared" si="277"/>
        <v>0.16052772585100775</v>
      </c>
      <c r="W369">
        <f t="shared" si="278"/>
        <v>-0.20077008619332196</v>
      </c>
      <c r="X369">
        <f t="shared" si="279"/>
        <v>6.8020794735812101E-2</v>
      </c>
      <c r="Y369">
        <f>($O368*$G369-$QP368*$H369+$R368*$F369)/2</f>
        <v>7.6951290003165668E-2</v>
      </c>
      <c r="Z369">
        <f t="shared" si="280"/>
        <v>6.3139438865869008E-2</v>
      </c>
      <c r="AA369">
        <f t="shared" si="281"/>
        <v>0.22604360826477682</v>
      </c>
      <c r="AB369">
        <f t="shared" si="282"/>
        <v>0.34247639763627169</v>
      </c>
      <c r="AC369">
        <f t="shared" si="283"/>
        <v>0.94743731253648111</v>
      </c>
      <c r="AD369">
        <f t="shared" si="284"/>
        <v>-0.20765164281322968</v>
      </c>
      <c r="AE369">
        <f t="shared" si="285"/>
        <v>0.11260950335328515</v>
      </c>
      <c r="AF369">
        <f t="shared" si="286"/>
        <v>-1.628299066572491E-2</v>
      </c>
      <c r="AG369">
        <f t="shared" si="287"/>
        <v>-0.15995431300366431</v>
      </c>
      <c r="AH369">
        <f t="shared" si="288"/>
        <v>7.0649711099508808E-2</v>
      </c>
      <c r="AI369">
        <f t="shared" si="289"/>
        <v>0.20862118770012766</v>
      </c>
      <c r="AJ369">
        <f t="shared" si="266"/>
        <v>0.17039492632367642</v>
      </c>
      <c r="AK369">
        <f t="shared" si="267"/>
        <v>-0.62001270442489498</v>
      </c>
      <c r="AL369">
        <f t="shared" si="268"/>
        <v>0.23695977868652174</v>
      </c>
      <c r="AM369">
        <f t="shared" si="269"/>
        <v>0.28052841728622113</v>
      </c>
      <c r="AN369">
        <f>$AJ369*$S369-$AK369*$T369-$AL369*$U369-$AM369*$V369</f>
        <v>0</v>
      </c>
      <c r="AO369">
        <f>$AJ369*$T369+$AK369*$S369+$AL369*$V369-$AM369*$U369</f>
        <v>1.2097570889507914E-2</v>
      </c>
      <c r="AP369">
        <f>$AJ369*$U369-$AK369*$V369+$AL369*$S369+$AM369*$T369</f>
        <v>-7.751192531074258E-2</v>
      </c>
      <c r="AQ369">
        <f>$AJ369*$V369+$AK369*$U369-$AL369*$T369+$AM369*$S369</f>
        <v>0.7817633071544946</v>
      </c>
      <c r="AR369">
        <f t="shared" si="245"/>
        <v>0</v>
      </c>
      <c r="AS369">
        <f t="shared" si="246"/>
        <v>1.2097570889507914E-2</v>
      </c>
      <c r="AT369">
        <f t="shared" si="247"/>
        <v>-7.751192531074258E-2</v>
      </c>
      <c r="AU369">
        <f t="shared" si="248"/>
        <v>-0.2182366928455054</v>
      </c>
      <c r="AV369">
        <f t="shared" si="249"/>
        <v>-0.41051318577435653</v>
      </c>
      <c r="AW369">
        <f t="shared" si="250"/>
        <v>0.13700697702726158</v>
      </c>
      <c r="AX369">
        <f t="shared" si="251"/>
        <v>0.12459017646091164</v>
      </c>
      <c r="AY369">
        <f t="shared" si="252"/>
        <v>0.12639786269237085</v>
      </c>
      <c r="AZ369">
        <f t="shared" si="253"/>
        <v>0</v>
      </c>
      <c r="BA369">
        <f t="shared" si="254"/>
        <v>0.33733320234120157</v>
      </c>
      <c r="BB369">
        <f t="shared" si="255"/>
        <v>0.350050079798014</v>
      </c>
      <c r="BC369">
        <f t="shared" si="256"/>
        <v>-0.10000395178928734</v>
      </c>
      <c r="BD369">
        <f t="shared" si="257"/>
        <v>-53.374477929564151</v>
      </c>
      <c r="BE369">
        <f t="shared" si="258"/>
        <v>-14.894853473817101</v>
      </c>
      <c r="BF369">
        <f t="shared" si="259"/>
        <v>27.173622979372428</v>
      </c>
      <c r="BG369">
        <f t="shared" si="260"/>
        <v>2.7854153388046132</v>
      </c>
      <c r="BH369">
        <f t="shared" si="261"/>
        <v>0</v>
      </c>
      <c r="BI369">
        <f t="shared" si="262"/>
        <v>21.602971976464769</v>
      </c>
      <c r="BJ369">
        <f t="shared" si="263"/>
        <v>59.736838901551593</v>
      </c>
      <c r="BK369">
        <f t="shared" si="264"/>
        <v>16.189222219323913</v>
      </c>
    </row>
    <row r="370" spans="2:63" x14ac:dyDescent="0.25">
      <c r="B370">
        <v>360</v>
      </c>
      <c r="C370">
        <f>'Исходные данные'!A363/9.81</f>
        <v>-0.55498572884811415</v>
      </c>
      <c r="D370">
        <f>'Исходные данные'!B363/9.81</f>
        <v>0.10714067278287462</v>
      </c>
      <c r="E370">
        <f>'Исходные данные'!C363/9.81</f>
        <v>-0.61599999999999999</v>
      </c>
      <c r="F370">
        <f>'Исходные данные'!D363</f>
        <v>4.0489299999999999E-2</v>
      </c>
      <c r="G370">
        <f>'Исходные данные'!E363</f>
        <v>0.13172800000000001</v>
      </c>
      <c r="H370">
        <f>'Исходные данные'!F363</f>
        <v>5.1797099999999999E-2</v>
      </c>
      <c r="I370">
        <f>'Исходные данные'!G363</f>
        <v>4.52637</v>
      </c>
      <c r="J370">
        <f>'Исходные данные'!H363</f>
        <v>55.579099999999997</v>
      </c>
      <c r="K370">
        <f>'Исходные данные'!I363</f>
        <v>-36.966200000000001</v>
      </c>
      <c r="L370">
        <f>'Исходные данные'!J363</f>
        <v>24916395</v>
      </c>
      <c r="M370">
        <f t="shared" si="265"/>
        <v>5.8347999999999997E-2</v>
      </c>
      <c r="O370">
        <f t="shared" si="270"/>
        <v>0.31075956795299658</v>
      </c>
      <c r="P370">
        <f t="shared" si="271"/>
        <v>0.34269228171629579</v>
      </c>
      <c r="Q370">
        <f t="shared" si="272"/>
        <v>0.82238106523376275</v>
      </c>
      <c r="R370">
        <f t="shared" si="273"/>
        <v>-0.12923675719645145</v>
      </c>
      <c r="S370">
        <f t="shared" si="274"/>
        <v>0.34261514847311325</v>
      </c>
      <c r="T370">
        <f t="shared" si="275"/>
        <v>-0.3778212453898685</v>
      </c>
      <c r="U370">
        <f t="shared" si="276"/>
        <v>-0.90668233522952968</v>
      </c>
      <c r="V370">
        <f t="shared" si="277"/>
        <v>0.14248465798402438</v>
      </c>
      <c r="W370">
        <f t="shared" si="278"/>
        <v>-5.6514934494795561E-2</v>
      </c>
      <c r="X370">
        <f t="shared" si="279"/>
        <v>3.6766555620016357E-2</v>
      </c>
      <c r="Y370">
        <f>($O369*$G370-$QP369*$H370+$R369*$F370)/2</f>
        <v>1.7752548097350353E-2</v>
      </c>
      <c r="Z370">
        <f t="shared" si="280"/>
        <v>1.3540273547670397E-2</v>
      </c>
      <c r="AA370">
        <f t="shared" si="281"/>
        <v>0.31782061084406321</v>
      </c>
      <c r="AB370">
        <f t="shared" si="282"/>
        <v>0.42939014950609361</v>
      </c>
      <c r="AC370">
        <f t="shared" si="283"/>
        <v>0.91604991908946776</v>
      </c>
      <c r="AD370">
        <f t="shared" si="284"/>
        <v>-2.2946053952684065E-3</v>
      </c>
      <c r="AE370">
        <f t="shared" si="285"/>
        <v>-7.776482781612401E-3</v>
      </c>
      <c r="AF370">
        <f t="shared" si="286"/>
        <v>-0.16978738235961532</v>
      </c>
      <c r="AG370">
        <f t="shared" si="287"/>
        <v>-0.1812049892173197</v>
      </c>
      <c r="AH370">
        <f t="shared" si="288"/>
        <v>-0.24450345210758959</v>
      </c>
      <c r="AI370">
        <f t="shared" si="289"/>
        <v>0.34857626870279085</v>
      </c>
      <c r="AJ370">
        <f t="shared" si="266"/>
        <v>2.2469022692885157E-2</v>
      </c>
      <c r="AK370">
        <f t="shared" si="267"/>
        <v>-0.66520734838661189</v>
      </c>
      <c r="AL370">
        <f t="shared" si="268"/>
        <v>0.3161179906080771</v>
      </c>
      <c r="AM370">
        <f t="shared" si="269"/>
        <v>0.30169814264118472</v>
      </c>
      <c r="AN370">
        <f>$AJ370*$S370-$AK370*$T370-$AL370*$U370-$AM370*$V370</f>
        <v>0</v>
      </c>
      <c r="AO370">
        <f>$AJ370*$T370+$AK370*$S370+$AL370*$V370-$AM370*$U370</f>
        <v>8.2186951709305928E-2</v>
      </c>
      <c r="AP370">
        <f>$AJ370*$U370-$AK370*$V370+$AL370*$S370+$AM370*$T370</f>
        <v>6.8728419860521681E-2</v>
      </c>
      <c r="AQ370">
        <f>$AJ370*$V370+$AK370*$U370-$AL370*$T370+$AM370*$S370</f>
        <v>0.82913568989740594</v>
      </c>
      <c r="AR370">
        <f t="shared" si="245"/>
        <v>0</v>
      </c>
      <c r="AS370">
        <f t="shared" si="246"/>
        <v>8.2186951709305928E-2</v>
      </c>
      <c r="AT370">
        <f t="shared" si="247"/>
        <v>6.8728419860521681E-2</v>
      </c>
      <c r="AU370">
        <f t="shared" si="248"/>
        <v>-0.17086431010259406</v>
      </c>
      <c r="AV370">
        <f t="shared" si="249"/>
        <v>-0.11551189432702841</v>
      </c>
      <c r="AW370">
        <f t="shared" si="250"/>
        <v>7.2203491200713149E-2</v>
      </c>
      <c r="AX370">
        <f t="shared" si="251"/>
        <v>1.7952564148870913E-2</v>
      </c>
      <c r="AY370">
        <f t="shared" si="252"/>
        <v>2.7940979638572977E-2</v>
      </c>
      <c r="AZ370">
        <f t="shared" si="253"/>
        <v>0</v>
      </c>
      <c r="BA370">
        <f t="shared" si="254"/>
        <v>9.627241525998044E-2</v>
      </c>
      <c r="BB370">
        <f t="shared" si="255"/>
        <v>9.0038829053110545E-2</v>
      </c>
      <c r="BC370">
        <f t="shared" si="256"/>
        <v>-6.5568439737838977E-2</v>
      </c>
      <c r="BD370">
        <f t="shared" si="257"/>
        <v>-52.035743339801471</v>
      </c>
      <c r="BE370">
        <f t="shared" si="258"/>
        <v>-21.810827496151621</v>
      </c>
      <c r="BF370">
        <f t="shared" si="259"/>
        <v>29.354795146926023</v>
      </c>
      <c r="BG370">
        <f t="shared" si="260"/>
        <v>3.8365272716319643</v>
      </c>
      <c r="BH370">
        <f t="shared" si="261"/>
        <v>0</v>
      </c>
      <c r="BI370">
        <f t="shared" si="262"/>
        <v>19.848608905031799</v>
      </c>
      <c r="BJ370">
        <f t="shared" si="263"/>
        <v>58.895473568795062</v>
      </c>
      <c r="BK370">
        <f t="shared" si="264"/>
        <v>24.766514536150492</v>
      </c>
    </row>
    <row r="371" spans="2:63" x14ac:dyDescent="0.25">
      <c r="B371">
        <v>361</v>
      </c>
      <c r="C371">
        <f>'Исходные данные'!A364/9.81</f>
        <v>-0.71167074413863396</v>
      </c>
      <c r="D371">
        <f>'Исходные данные'!B364/9.81</f>
        <v>9.7378797145769608E-2</v>
      </c>
      <c r="E371">
        <f>'Исходные данные'!C364/9.81</f>
        <v>-0.71118246687054021</v>
      </c>
      <c r="F371">
        <f>'Исходные данные'!D364</f>
        <v>9.4181500000000001E-2</v>
      </c>
      <c r="G371">
        <f>'Исходные данные'!E364</f>
        <v>-3.6543199999999998E-2</v>
      </c>
      <c r="H371">
        <f>'Исходные данные'!F364</f>
        <v>6.0990000000000003E-2</v>
      </c>
      <c r="I371">
        <f>'Исходные данные'!G364</f>
        <v>5.7937500000000002</v>
      </c>
      <c r="J371">
        <f>'Исходные данные'!H364</f>
        <v>52.481200000000001</v>
      </c>
      <c r="K371">
        <f>'Исходные данные'!I364</f>
        <v>-34.688699999999997</v>
      </c>
      <c r="L371">
        <f>'Исходные данные'!J364</f>
        <v>25018577</v>
      </c>
      <c r="M371">
        <f t="shared" si="265"/>
        <v>0.102182</v>
      </c>
      <c r="O371">
        <f t="shared" si="270"/>
        <v>0.31875494605843563</v>
      </c>
      <c r="P371">
        <f t="shared" si="271"/>
        <v>0.3541485422631423</v>
      </c>
      <c r="Q371">
        <f t="shared" si="272"/>
        <v>0.83521440079949205</v>
      </c>
      <c r="R371">
        <f t="shared" si="273"/>
        <v>-0.12998651444338075</v>
      </c>
      <c r="S371">
        <f t="shared" si="274"/>
        <v>0.33855877400326911</v>
      </c>
      <c r="T371">
        <f t="shared" si="275"/>
        <v>-0.37615132805397711</v>
      </c>
      <c r="U371">
        <f t="shared" si="276"/>
        <v>-0.88710517926430077</v>
      </c>
      <c r="V371">
        <f t="shared" si="277"/>
        <v>0.1380624065950696</v>
      </c>
      <c r="W371">
        <f t="shared" si="278"/>
        <v>2.829656216999348E-3</v>
      </c>
      <c r="X371">
        <f t="shared" si="279"/>
        <v>3.7351049376095492E-2</v>
      </c>
      <c r="Y371">
        <f>($O370*$G371-$QP370*$H371+$R370*$F371)/2</f>
        <v>-1.1763930345758768E-2</v>
      </c>
      <c r="Z371">
        <f t="shared" si="280"/>
        <v>-3.551146441753765E-2</v>
      </c>
      <c r="AA371">
        <f t="shared" si="281"/>
        <v>0.39667357648315721</v>
      </c>
      <c r="AB371">
        <f t="shared" si="282"/>
        <v>0.43139394908251427</v>
      </c>
      <c r="AC371">
        <f t="shared" si="283"/>
        <v>0.97712786437339005</v>
      </c>
      <c r="AD371">
        <f t="shared" si="284"/>
        <v>-0.10087788731819169</v>
      </c>
      <c r="AE371">
        <f t="shared" si="285"/>
        <v>-0.25061110530354791</v>
      </c>
      <c r="AF371">
        <f t="shared" si="286"/>
        <v>-0.25874270426006046</v>
      </c>
      <c r="AG371">
        <f t="shared" si="287"/>
        <v>-0.45139630938013686</v>
      </c>
      <c r="AH371">
        <f t="shared" si="288"/>
        <v>-8.2722804428979654E-2</v>
      </c>
      <c r="AI371">
        <f t="shared" si="289"/>
        <v>0.58339986596148485</v>
      </c>
      <c r="AJ371">
        <f t="shared" si="266"/>
        <v>7.8260852897597086E-2</v>
      </c>
      <c r="AK371">
        <f t="shared" si="267"/>
        <v>-0.80818047716399222</v>
      </c>
      <c r="AL371">
        <f t="shared" si="268"/>
        <v>0.37541180661865053</v>
      </c>
      <c r="AM371">
        <f t="shared" si="269"/>
        <v>0.40219128432376605</v>
      </c>
      <c r="AN371">
        <f>$AJ371*$S371-$AK371*$T371-$AL371*$U371-$AM371*$V371</f>
        <v>0</v>
      </c>
      <c r="AO371">
        <f>$AJ371*$T371+$AK371*$S371+$AL371*$V371-$AM371*$U371</f>
        <v>0.10556171359046124</v>
      </c>
      <c r="AP371">
        <f>$AJ371*$U371-$AK371*$V371+$AL371*$S371+$AM371*$T371</f>
        <v>1.7967908966355889E-2</v>
      </c>
      <c r="AQ371">
        <f>$AJ371*$V371+$AK371*$U371-$AL371*$T371+$AM371*$S371</f>
        <v>1.0051230065278991</v>
      </c>
      <c r="AR371">
        <f t="shared" si="245"/>
        <v>0</v>
      </c>
      <c r="AS371">
        <f t="shared" si="246"/>
        <v>0.10556171359046124</v>
      </c>
      <c r="AT371">
        <f t="shared" si="247"/>
        <v>1.7967908966355889E-2</v>
      </c>
      <c r="AU371">
        <f t="shared" si="248"/>
        <v>5.1230065278990988E-3</v>
      </c>
      <c r="AV371">
        <f t="shared" si="249"/>
        <v>5.0950434740416519E-3</v>
      </c>
      <c r="AW371">
        <f t="shared" si="250"/>
        <v>7.6210422062356217E-2</v>
      </c>
      <c r="AX371">
        <f t="shared" si="251"/>
        <v>-4.5490170247480942E-2</v>
      </c>
      <c r="AY371">
        <f t="shared" si="252"/>
        <v>-7.2162601938423832E-2</v>
      </c>
      <c r="AZ371">
        <f t="shared" si="253"/>
        <v>0</v>
      </c>
      <c r="BA371">
        <f t="shared" si="254"/>
        <v>-4.6411100619101003E-2</v>
      </c>
      <c r="BB371">
        <f t="shared" si="255"/>
        <v>-3.2986714451725234E-3</v>
      </c>
      <c r="BC371">
        <f t="shared" si="256"/>
        <v>-0.10844569615485201</v>
      </c>
      <c r="BD371">
        <f t="shared" si="257"/>
        <v>-50.393965331547491</v>
      </c>
      <c r="BE371">
        <f t="shared" si="258"/>
        <v>-20.303867054481323</v>
      </c>
      <c r="BF371">
        <f t="shared" si="259"/>
        <v>28.260485245029098</v>
      </c>
      <c r="BG371">
        <f t="shared" si="260"/>
        <v>2.6899223442511122</v>
      </c>
      <c r="BH371">
        <f t="shared" si="261"/>
        <v>0</v>
      </c>
      <c r="BI371">
        <f t="shared" si="262"/>
        <v>18.369659295754211</v>
      </c>
      <c r="BJ371">
        <f t="shared" si="263"/>
        <v>56.063965773151843</v>
      </c>
      <c r="BK371">
        <f t="shared" si="264"/>
        <v>22.595069358983412</v>
      </c>
    </row>
    <row r="372" spans="2:63" x14ac:dyDescent="0.25">
      <c r="B372">
        <v>362</v>
      </c>
      <c r="C372">
        <f>'Исходные данные'!A365/9.81</f>
        <v>-0.80294801223241585</v>
      </c>
      <c r="D372">
        <f>'Исходные данные'!B365/9.81</f>
        <v>1.3667176350662589E-2</v>
      </c>
      <c r="E372">
        <f>'Исходные данные'!C365/9.81</f>
        <v>-0.82369317023445454</v>
      </c>
      <c r="F372">
        <f>'Исходные данные'!D365</f>
        <v>5.31463E-2</v>
      </c>
      <c r="G372">
        <f>'Исходные данные'!E365</f>
        <v>-0.102226</v>
      </c>
      <c r="H372">
        <f>'Исходные данные'!F365</f>
        <v>5.6060499999999999E-2</v>
      </c>
      <c r="I372">
        <f>'Исходные данные'!G365</f>
        <v>5.7937500000000002</v>
      </c>
      <c r="J372">
        <f>'Исходные данные'!H365</f>
        <v>52.481200000000001</v>
      </c>
      <c r="K372">
        <f>'Исходные данные'!I365</f>
        <v>-34.688699999999997</v>
      </c>
      <c r="L372">
        <f>'Исходные данные'!J365</f>
        <v>25076516</v>
      </c>
      <c r="M372">
        <f t="shared" si="265"/>
        <v>5.7938999999999997E-2</v>
      </c>
      <c r="O372">
        <f t="shared" si="270"/>
        <v>0.32721752490061984</v>
      </c>
      <c r="P372">
        <f t="shared" si="271"/>
        <v>0.36198843342531334</v>
      </c>
      <c r="Q372">
        <f t="shared" si="272"/>
        <v>0.84942702624108124</v>
      </c>
      <c r="R372">
        <f t="shared" si="273"/>
        <v>-0.13418882112634692</v>
      </c>
      <c r="S372">
        <f t="shared" si="274"/>
        <v>0.33470150163296208</v>
      </c>
      <c r="T372">
        <f t="shared" si="275"/>
        <v>-0.37026767523534432</v>
      </c>
      <c r="U372">
        <f t="shared" si="276"/>
        <v>-0.86885475127549572</v>
      </c>
      <c r="V372">
        <f t="shared" si="277"/>
        <v>0.13725792940639708</v>
      </c>
      <c r="W372">
        <f t="shared" si="278"/>
        <v>3.6923025828701189E-2</v>
      </c>
      <c r="X372">
        <f t="shared" si="279"/>
        <v>2.5237590740118158E-2</v>
      </c>
      <c r="Y372">
        <f>($O371*$G372-$QP371*$H372+$R371*$F372)/2</f>
        <v>-1.9746672704165941E-2</v>
      </c>
      <c r="Z372">
        <f t="shared" si="280"/>
        <v>-3.1361091168546552E-2</v>
      </c>
      <c r="AA372">
        <f t="shared" si="281"/>
        <v>0.39115306979298164</v>
      </c>
      <c r="AB372">
        <f t="shared" si="282"/>
        <v>0.42647356516947132</v>
      </c>
      <c r="AC372">
        <f t="shared" si="283"/>
        <v>1.0047006084563053</v>
      </c>
      <c r="AD372">
        <f t="shared" si="284"/>
        <v>-0.15830661605739241</v>
      </c>
      <c r="AE372">
        <f t="shared" si="285"/>
        <v>-0.3016011607287073</v>
      </c>
      <c r="AF372">
        <f t="shared" si="286"/>
        <v>-0.30129663219256314</v>
      </c>
      <c r="AG372">
        <f t="shared" si="287"/>
        <v>-0.70605748215557851</v>
      </c>
      <c r="AH372">
        <f t="shared" si="288"/>
        <v>0.11797785741048411</v>
      </c>
      <c r="AI372">
        <f t="shared" si="289"/>
        <v>0.83317396963090951</v>
      </c>
      <c r="AJ372">
        <f t="shared" si="266"/>
        <v>0.16851820862174094</v>
      </c>
      <c r="AK372">
        <f t="shared" si="267"/>
        <v>-0.96057191903128381</v>
      </c>
      <c r="AL372">
        <f t="shared" si="268"/>
        <v>0.41038618712135566</v>
      </c>
      <c r="AM372">
        <f t="shared" si="269"/>
        <v>0.41746626157162897</v>
      </c>
      <c r="AN372">
        <f>$AJ372*$S372-$AK372*$T372-$AL372*$U372-$AM372*$V372</f>
        <v>0</v>
      </c>
      <c r="AO372">
        <f>$AJ372*$T372+$AK372*$S372+$AL372*$V372-$AM372*$U372</f>
        <v>3.5144594097568649E-2</v>
      </c>
      <c r="AP372">
        <f>$AJ372*$U372-$AK372*$V372+$AL372*$S372+$AM372*$T372</f>
        <v>-3.1789122667645192E-2</v>
      </c>
      <c r="AQ372">
        <f>$AJ372*$V372+$AK372*$U372-$AL372*$T372+$AM372*$S372</f>
        <v>1.1494072602580916</v>
      </c>
      <c r="AR372">
        <f t="shared" si="245"/>
        <v>0</v>
      </c>
      <c r="AS372">
        <f t="shared" si="246"/>
        <v>3.5144594097568649E-2</v>
      </c>
      <c r="AT372">
        <f t="shared" si="247"/>
        <v>-3.1789122667645192E-2</v>
      </c>
      <c r="AU372">
        <f t="shared" si="248"/>
        <v>0.14940726025809159</v>
      </c>
      <c r="AV372">
        <f t="shared" si="249"/>
        <v>7.5117873711922606E-2</v>
      </c>
      <c r="AW372">
        <f t="shared" si="250"/>
        <v>5.1292118119752012E-2</v>
      </c>
      <c r="AX372">
        <f t="shared" si="251"/>
        <v>-6.0875030616757711E-2</v>
      </c>
      <c r="AY372">
        <f t="shared" si="252"/>
        <v>-6.380455510536126E-2</v>
      </c>
      <c r="AZ372">
        <f t="shared" si="253"/>
        <v>0</v>
      </c>
      <c r="BA372">
        <f t="shared" si="254"/>
        <v>-7.4438643022639001E-2</v>
      </c>
      <c r="BB372">
        <f t="shared" si="255"/>
        <v>-6.9056971279395946E-2</v>
      </c>
      <c r="BC372">
        <f t="shared" si="256"/>
        <v>-7.8150413195355539E-2</v>
      </c>
      <c r="BD372">
        <f t="shared" si="257"/>
        <v>-51.331055895126852</v>
      </c>
      <c r="BE372">
        <f t="shared" si="258"/>
        <v>-20.527312390979986</v>
      </c>
      <c r="BF372">
        <f t="shared" si="259"/>
        <v>28.952220055974301</v>
      </c>
      <c r="BG372">
        <f t="shared" si="260"/>
        <v>2.7254689829761602</v>
      </c>
      <c r="BH372">
        <f t="shared" si="261"/>
        <v>0</v>
      </c>
      <c r="BI372">
        <f t="shared" si="262"/>
        <v>18.47766690382845</v>
      </c>
      <c r="BJ372">
        <f t="shared" si="263"/>
        <v>56.097966661623133</v>
      </c>
      <c r="BK372">
        <f t="shared" si="264"/>
        <v>22.42194822969407</v>
      </c>
    </row>
    <row r="373" spans="2:63" x14ac:dyDescent="0.25">
      <c r="B373">
        <v>363</v>
      </c>
      <c r="C373">
        <f>'Исходные данные'!A366/9.81</f>
        <v>-0.80392456676860335</v>
      </c>
      <c r="D373">
        <f>'Исходные данные'!B366/9.81</f>
        <v>5.6377166156982669E-2</v>
      </c>
      <c r="E373">
        <f>'Исходные данные'!C366/9.81</f>
        <v>-0.79513863404689089</v>
      </c>
      <c r="F373">
        <f>'Исходные данные'!D366</f>
        <v>4.6501800000000003E-3</v>
      </c>
      <c r="G373">
        <f>'Исходные данные'!E366</f>
        <v>-0.27609299999999998</v>
      </c>
      <c r="H373">
        <f>'Исходные данные'!F366</f>
        <v>5.1397400000000003E-2</v>
      </c>
      <c r="I373">
        <f>'Исходные данные'!G366</f>
        <v>5.6126899999999997</v>
      </c>
      <c r="J373">
        <f>'Исходные данные'!H366</f>
        <v>54.850200000000001</v>
      </c>
      <c r="K373">
        <f>'Исходные данные'!I366</f>
        <v>-33.462299999999999</v>
      </c>
      <c r="L373">
        <f>'Исходные данные'!J366</f>
        <v>25134303</v>
      </c>
      <c r="M373">
        <f t="shared" si="265"/>
        <v>5.7786999999999998E-2</v>
      </c>
      <c r="O373">
        <f t="shared" si="270"/>
        <v>0.34341548254964271</v>
      </c>
      <c r="P373">
        <f t="shared" si="271"/>
        <v>0.3690743050926158</v>
      </c>
      <c r="Q373">
        <f t="shared" si="272"/>
        <v>0.86037397059788312</v>
      </c>
      <c r="R373">
        <f t="shared" si="273"/>
        <v>-0.13745281584495095</v>
      </c>
      <c r="S373">
        <f t="shared" si="274"/>
        <v>0.33891246039459888</v>
      </c>
      <c r="T373">
        <f t="shared" si="275"/>
        <v>-0.36423483262518208</v>
      </c>
      <c r="U373">
        <f t="shared" si="276"/>
        <v>-0.84909235037953645</v>
      </c>
      <c r="V373">
        <f t="shared" si="277"/>
        <v>0.13565047114450926</v>
      </c>
      <c r="W373">
        <f t="shared" si="278"/>
        <v>0.1198672505487962</v>
      </c>
      <c r="X373">
        <f t="shared" si="279"/>
        <v>4.0656834186146087E-3</v>
      </c>
      <c r="Y373">
        <f>($O372*$G373-$QP372*$H373+$R372*$F373)/2</f>
        <v>-4.5483235137306073E-2</v>
      </c>
      <c r="Z373">
        <f t="shared" si="280"/>
        <v>-4.3537165552126826E-2</v>
      </c>
      <c r="AA373">
        <f t="shared" si="281"/>
        <v>0.43715750305874473</v>
      </c>
      <c r="AB373">
        <f t="shared" si="282"/>
        <v>0.43834479951292404</v>
      </c>
      <c r="AC373">
        <f t="shared" si="283"/>
        <v>0.99763517615088393</v>
      </c>
      <c r="AD373">
        <f t="shared" si="284"/>
        <v>-0.14501706478814397</v>
      </c>
      <c r="AE373">
        <f t="shared" si="285"/>
        <v>-0.29067349480582372</v>
      </c>
      <c r="AF373">
        <f t="shared" si="286"/>
        <v>-0.20188080944891865</v>
      </c>
      <c r="AG373">
        <f t="shared" si="287"/>
        <v>-0.39185182328330326</v>
      </c>
      <c r="AH373">
        <f t="shared" si="288"/>
        <v>2.8629107268482293E-2</v>
      </c>
      <c r="AI373">
        <f t="shared" si="289"/>
        <v>0.52878579689683536</v>
      </c>
      <c r="AJ373">
        <f t="shared" si="266"/>
        <v>0.13890841029261158</v>
      </c>
      <c r="AK373">
        <f t="shared" si="267"/>
        <v>-0.95244752654341702</v>
      </c>
      <c r="AL373">
        <f t="shared" si="268"/>
        <v>0.42332772596300638</v>
      </c>
      <c r="AM373">
        <f t="shared" si="269"/>
        <v>0.43942021728928882</v>
      </c>
      <c r="AN373">
        <f>$AJ373*$S373-$AK373*$T373-$AL373*$U373-$AM373*$V373</f>
        <v>0</v>
      </c>
      <c r="AO373">
        <f>$AJ373*$T373+$AK373*$S373+$AL373*$V373-$AM373*$U373</f>
        <v>5.714133438712532E-2</v>
      </c>
      <c r="AP373">
        <f>$AJ373*$U373-$AK373*$V373+$AL373*$S373+$AM373*$T373</f>
        <v>-5.3272210039138068E-3</v>
      </c>
      <c r="AQ373">
        <f>$AJ373*$V373+$AK373*$U373-$AL373*$T373+$AM373*$S373</f>
        <v>1.1306745906284301</v>
      </c>
      <c r="AR373">
        <f t="shared" si="245"/>
        <v>0</v>
      </c>
      <c r="AS373">
        <f t="shared" si="246"/>
        <v>5.714133438712532E-2</v>
      </c>
      <c r="AT373">
        <f t="shared" si="247"/>
        <v>-5.3272210039138068E-3</v>
      </c>
      <c r="AU373">
        <f t="shared" si="248"/>
        <v>0.13067459062843012</v>
      </c>
      <c r="AV373">
        <f t="shared" si="249"/>
        <v>0.24289168606933503</v>
      </c>
      <c r="AW373">
        <f t="shared" si="250"/>
        <v>7.8681686399702938E-3</v>
      </c>
      <c r="AX373">
        <f t="shared" si="251"/>
        <v>-0.11442325084733158</v>
      </c>
      <c r="AY373">
        <f t="shared" si="252"/>
        <v>-8.8249063023733421E-2</v>
      </c>
      <c r="AZ373">
        <f t="shared" si="253"/>
        <v>0</v>
      </c>
      <c r="BA373">
        <f t="shared" si="254"/>
        <v>-0.17625616445788111</v>
      </c>
      <c r="BB373">
        <f t="shared" si="255"/>
        <v>-0.21394087616655547</v>
      </c>
      <c r="BC373">
        <f t="shared" si="256"/>
        <v>-4.5318070849003959E-2</v>
      </c>
      <c r="BD373">
        <f t="shared" si="257"/>
        <v>-53.862671383186786</v>
      </c>
      <c r="BE373">
        <f t="shared" si="258"/>
        <v>-19.323292831927262</v>
      </c>
      <c r="BF373">
        <f t="shared" si="259"/>
        <v>30.415002975280252</v>
      </c>
      <c r="BG373">
        <f t="shared" si="260"/>
        <v>3.9233151664350538</v>
      </c>
      <c r="BH373">
        <f t="shared" si="261"/>
        <v>0</v>
      </c>
      <c r="BI373">
        <f t="shared" si="262"/>
        <v>20.52682275881288</v>
      </c>
      <c r="BJ373">
        <f t="shared" si="263"/>
        <v>57.234611467463878</v>
      </c>
      <c r="BK373">
        <f t="shared" si="264"/>
        <v>21.508627291457572</v>
      </c>
    </row>
    <row r="374" spans="2:63" x14ac:dyDescent="0.25">
      <c r="B374">
        <v>364</v>
      </c>
      <c r="C374">
        <f>'Исходные данные'!A367/9.81</f>
        <v>-0.89520183486238514</v>
      </c>
      <c r="D374">
        <f>'Исходные данные'!B367/9.81</f>
        <v>4.0757594291539245E-2</v>
      </c>
      <c r="E374">
        <f>'Исходные данные'!C367/9.81</f>
        <v>-0.84224159021406719</v>
      </c>
      <c r="F374">
        <f>'Исходные данные'!D367</f>
        <v>-2.78582E-2</v>
      </c>
      <c r="G374">
        <f>'Исходные данные'!E367</f>
        <v>-0.305537</v>
      </c>
      <c r="H374">
        <f>'Исходные данные'!F367</f>
        <v>-1.86822E-2</v>
      </c>
      <c r="I374">
        <f>'Исходные данные'!G367</f>
        <v>5.6126899999999997</v>
      </c>
      <c r="J374">
        <f>'Исходные данные'!H367</f>
        <v>54.850200000000001</v>
      </c>
      <c r="K374">
        <f>'Исходные данные'!I367</f>
        <v>-33.462299999999999</v>
      </c>
      <c r="L374">
        <f>'Исходные данные'!J367</f>
        <v>25192731</v>
      </c>
      <c r="M374">
        <f t="shared" si="265"/>
        <v>5.8428000000000001E-2</v>
      </c>
      <c r="O374">
        <f t="shared" si="270"/>
        <v>0.36129061374232196</v>
      </c>
      <c r="P374">
        <f t="shared" si="271"/>
        <v>0.37321982572775558</v>
      </c>
      <c r="Q374">
        <f t="shared" si="272"/>
        <v>0.87051325430866144</v>
      </c>
      <c r="R374">
        <f t="shared" si="273"/>
        <v>-0.14315377626662762</v>
      </c>
      <c r="S374">
        <f t="shared" si="274"/>
        <v>0.34470668038867758</v>
      </c>
      <c r="T374">
        <f t="shared" si="275"/>
        <v>-0.35608831862322204</v>
      </c>
      <c r="U374">
        <f t="shared" si="276"/>
        <v>-0.83055502333392794</v>
      </c>
      <c r="V374">
        <f t="shared" si="277"/>
        <v>0.13658274288068561</v>
      </c>
      <c r="W374">
        <f t="shared" si="278"/>
        <v>0.13529495333225899</v>
      </c>
      <c r="X374">
        <f t="shared" si="279"/>
        <v>-3.3818768392143497E-2</v>
      </c>
      <c r="Y374">
        <f>($O373*$G374-$QP373*$H374+$R373*$F374)/2</f>
        <v>-5.0548474128699186E-2</v>
      </c>
      <c r="Z374">
        <f t="shared" si="280"/>
        <v>-4.7606571267730768E-2</v>
      </c>
      <c r="AA374">
        <f t="shared" si="281"/>
        <v>0.46209958118718453</v>
      </c>
      <c r="AB374">
        <f t="shared" si="282"/>
        <v>0.4351148269236208</v>
      </c>
      <c r="AC374">
        <f t="shared" si="283"/>
        <v>1.0028953016533788</v>
      </c>
      <c r="AD374">
        <f t="shared" si="284"/>
        <v>-0.17267219120926747</v>
      </c>
      <c r="AE374">
        <f t="shared" si="285"/>
        <v>-0.36654322303092457</v>
      </c>
      <c r="AF374">
        <f t="shared" si="286"/>
        <v>-0.20395913185057218</v>
      </c>
      <c r="AG374">
        <f t="shared" si="287"/>
        <v>-0.44016198155811126</v>
      </c>
      <c r="AH374">
        <f t="shared" si="288"/>
        <v>0.10877129714400546</v>
      </c>
      <c r="AI374">
        <f t="shared" si="289"/>
        <v>0.6176787408570007</v>
      </c>
      <c r="AJ374">
        <f t="shared" si="266"/>
        <v>0.17805698258603325</v>
      </c>
      <c r="AK374">
        <f t="shared" si="267"/>
        <v>-1.0507758844176565</v>
      </c>
      <c r="AL374">
        <f t="shared" si="268"/>
        <v>0.45721811895797709</v>
      </c>
      <c r="AM374">
        <f t="shared" si="269"/>
        <v>0.49020262371996115</v>
      </c>
      <c r="AN374">
        <f>$AJ374*$S374-$AK374*$T374-$AL374*$U374-$AM374*$V374</f>
        <v>0</v>
      </c>
      <c r="AO374">
        <f>$AJ374*$T374+$AK374*$S374+$AL374*$V374-$AM374*$U374</f>
        <v>4.3974877865841144E-2</v>
      </c>
      <c r="AP374">
        <f>$AJ374*$U374-$AK374*$V374+$AL374*$S374+$AM374*$T374</f>
        <v>-2.1317556945443017E-2</v>
      </c>
      <c r="AQ374">
        <f>$AJ374*$V374+$AK374*$U374-$AL374*$T374+$AM374*$S374</f>
        <v>1.2288328506360406</v>
      </c>
      <c r="AR374">
        <f t="shared" si="245"/>
        <v>0</v>
      </c>
      <c r="AS374">
        <f t="shared" si="246"/>
        <v>4.3974877865841144E-2</v>
      </c>
      <c r="AT374">
        <f t="shared" si="247"/>
        <v>-2.1317556945443017E-2</v>
      </c>
      <c r="AU374">
        <f t="shared" si="248"/>
        <v>0.22883285063604064</v>
      </c>
      <c r="AV374">
        <f t="shared" si="249"/>
        <v>0.27369681325182604</v>
      </c>
      <c r="AW374">
        <f t="shared" si="250"/>
        <v>-7.0066784234578239E-2</v>
      </c>
      <c r="AX374">
        <f t="shared" si="251"/>
        <v>-9.9427076292785785E-2</v>
      </c>
      <c r="AY374">
        <f t="shared" si="252"/>
        <v>-9.6531237056256519E-2</v>
      </c>
      <c r="AZ374">
        <f t="shared" si="253"/>
        <v>-1.5612511283791264E-17</v>
      </c>
      <c r="BA374">
        <f t="shared" si="254"/>
        <v>-0.21536725328477585</v>
      </c>
      <c r="BB374">
        <f t="shared" si="255"/>
        <v>-0.21764988105286012</v>
      </c>
      <c r="BC374">
        <f t="shared" si="256"/>
        <v>2.6896798384325009E-2</v>
      </c>
      <c r="BD374">
        <f t="shared" si="257"/>
        <v>-54.632847892711638</v>
      </c>
      <c r="BE374">
        <f t="shared" si="258"/>
        <v>-19.249550195827549</v>
      </c>
      <c r="BF374">
        <f t="shared" si="259"/>
        <v>31.502178427825047</v>
      </c>
      <c r="BG374">
        <f t="shared" si="260"/>
        <v>3.4956461435771589</v>
      </c>
      <c r="BH374">
        <f t="shared" si="261"/>
        <v>0</v>
      </c>
      <c r="BI374">
        <f t="shared" si="262"/>
        <v>20.024650801469988</v>
      </c>
      <c r="BJ374">
        <f t="shared" si="263"/>
        <v>57.618995214394864</v>
      </c>
      <c r="BK374">
        <f t="shared" si="264"/>
        <v>20.948436722792248</v>
      </c>
    </row>
    <row r="375" spans="2:63" x14ac:dyDescent="0.25">
      <c r="B375">
        <v>365</v>
      </c>
      <c r="C375">
        <f>'Исходные данные'!A368/9.81</f>
        <v>-1.0640876656472986</v>
      </c>
      <c r="D375">
        <f>'Исходные данные'!B368/9.81</f>
        <v>2.8310601427115188E-2</v>
      </c>
      <c r="E375">
        <f>'Исходные данные'!C368/9.81</f>
        <v>-0.94523343527013248</v>
      </c>
      <c r="F375">
        <f>'Исходные данные'!D368</f>
        <v>-0.11605699999999999</v>
      </c>
      <c r="G375">
        <f>'Исходные данные'!E368</f>
        <v>-0.25384299999999999</v>
      </c>
      <c r="H375">
        <f>'Исходные данные'!F368</f>
        <v>-6.21156E-2</v>
      </c>
      <c r="I375">
        <f>'Исходные данные'!G368</f>
        <v>5.6126899999999997</v>
      </c>
      <c r="J375">
        <f>'Исходные данные'!H368</f>
        <v>54.850200000000001</v>
      </c>
      <c r="K375">
        <f>'Исходные данные'!I368</f>
        <v>-33.462299999999999</v>
      </c>
      <c r="L375">
        <f>'Исходные данные'!J368</f>
        <v>25250253</v>
      </c>
      <c r="M375">
        <f t="shared" si="265"/>
        <v>5.7521999999999997E-2</v>
      </c>
      <c r="O375">
        <f t="shared" si="270"/>
        <v>0.37801371671548378</v>
      </c>
      <c r="P375">
        <f t="shared" si="271"/>
        <v>0.37541049104483215</v>
      </c>
      <c r="Q375">
        <f t="shared" si="272"/>
        <v>0.88177933708596579</v>
      </c>
      <c r="R375">
        <f t="shared" si="273"/>
        <v>-0.14759864802515962</v>
      </c>
      <c r="S375">
        <f t="shared" si="274"/>
        <v>0.34899558308082074</v>
      </c>
      <c r="T375">
        <f t="shared" si="275"/>
        <v>-0.34659219341360442</v>
      </c>
      <c r="U375">
        <f t="shared" si="276"/>
        <v>-0.81408975464918898</v>
      </c>
      <c r="V375">
        <f t="shared" si="277"/>
        <v>0.13626827268877109</v>
      </c>
      <c r="W375">
        <f t="shared" si="278"/>
        <v>0.12769819331144613</v>
      </c>
      <c r="X375">
        <f t="shared" si="279"/>
        <v>-6.6170670943638654E-2</v>
      </c>
      <c r="Y375">
        <f>($O374*$G375-$QP374*$H375+$R374*$F375)/2</f>
        <v>-3.7548547726008116E-2</v>
      </c>
      <c r="Z375">
        <f t="shared" si="280"/>
        <v>-8.075933356941456E-3</v>
      </c>
      <c r="AA375">
        <f t="shared" si="281"/>
        <v>0.47283215252354727</v>
      </c>
      <c r="AB375">
        <f t="shared" si="282"/>
        <v>0.43604616362814175</v>
      </c>
      <c r="AC375">
        <f t="shared" si="283"/>
        <v>1.0175306127419188</v>
      </c>
      <c r="AD375">
        <f t="shared" si="284"/>
        <v>-0.18784418588267468</v>
      </c>
      <c r="AE375">
        <f t="shared" si="285"/>
        <v>-0.57730145637708685</v>
      </c>
      <c r="AF375">
        <f t="shared" si="286"/>
        <v>-0.32516797567111233</v>
      </c>
      <c r="AG375">
        <f t="shared" si="287"/>
        <v>-0.76091235663065404</v>
      </c>
      <c r="AH375">
        <f t="shared" si="288"/>
        <v>0.23130251598945284</v>
      </c>
      <c r="AI375">
        <f t="shared" si="289"/>
        <v>1.0351326737734741</v>
      </c>
      <c r="AJ375">
        <f t="shared" si="266"/>
        <v>0.23499079260244612</v>
      </c>
      <c r="AK375">
        <f t="shared" si="267"/>
        <v>-1.2315484388510045</v>
      </c>
      <c r="AL375">
        <f t="shared" si="268"/>
        <v>0.52261024458445782</v>
      </c>
      <c r="AM375">
        <f t="shared" si="269"/>
        <v>0.59160740916914822</v>
      </c>
      <c r="AN375">
        <f>$AJ375*$S375-$AK375*$T375-$AL375*$U375-$AM375*$V375</f>
        <v>0</v>
      </c>
      <c r="AO375">
        <f>$AJ375*$T375+$AK375*$S375+$AL375*$V375-$AM375*$U375</f>
        <v>4.1585786148970461E-2</v>
      </c>
      <c r="AP375">
        <f>$AJ375*$U375-$AK375*$V375+$AL375*$S375+$AM375*$T375</f>
        <v>-4.614046075067646E-2</v>
      </c>
      <c r="AQ375">
        <f>$AJ375*$V375+$AK375*$U375-$AL375*$T375+$AM375*$S375</f>
        <v>1.4222137595173747</v>
      </c>
      <c r="AR375">
        <f t="shared" si="245"/>
        <v>0</v>
      </c>
      <c r="AS375">
        <f t="shared" si="246"/>
        <v>4.1585786148970461E-2</v>
      </c>
      <c r="AT375">
        <f t="shared" si="247"/>
        <v>-4.614046075067646E-2</v>
      </c>
      <c r="AU375">
        <f t="shared" si="248"/>
        <v>0.42221375951737472</v>
      </c>
      <c r="AV375">
        <f t="shared" si="249"/>
        <v>0.25823434904183129</v>
      </c>
      <c r="AW375">
        <f t="shared" si="250"/>
        <v>-0.13611027412219651</v>
      </c>
      <c r="AX375">
        <f t="shared" si="251"/>
        <v>-5.5507431700808213E-2</v>
      </c>
      <c r="AY375">
        <f t="shared" si="252"/>
        <v>-1.6439209576119704E-2</v>
      </c>
      <c r="AZ375">
        <f t="shared" si="253"/>
        <v>1.3010426069826053E-17</v>
      </c>
      <c r="BA375">
        <f t="shared" si="254"/>
        <v>-0.15795078785941788</v>
      </c>
      <c r="BB375">
        <f t="shared" si="255"/>
        <v>-0.20535257269039978</v>
      </c>
      <c r="BC375">
        <f t="shared" si="256"/>
        <v>0.12101947432286771</v>
      </c>
      <c r="BD375">
        <f t="shared" si="257"/>
        <v>-55.41182594382736</v>
      </c>
      <c r="BE375">
        <f t="shared" si="258"/>
        <v>-19.288875539790276</v>
      </c>
      <c r="BF375">
        <f t="shared" si="259"/>
        <v>32.467800983292783</v>
      </c>
      <c r="BG375">
        <f t="shared" si="260"/>
        <v>2.992978055589691</v>
      </c>
      <c r="BH375">
        <f t="shared" si="261"/>
        <v>0</v>
      </c>
      <c r="BI375">
        <f t="shared" si="262"/>
        <v>19.334457857883017</v>
      </c>
      <c r="BJ375">
        <f t="shared" si="263"/>
        <v>58.032437845580581</v>
      </c>
      <c r="BK375">
        <f t="shared" si="264"/>
        <v>20.449624627524869</v>
      </c>
    </row>
    <row r="376" spans="2:63" x14ac:dyDescent="0.25">
      <c r="B376">
        <v>366</v>
      </c>
      <c r="C376">
        <f>'Исходные данные'!A369/9.81</f>
        <v>-1.1497553516819572</v>
      </c>
      <c r="D376">
        <f>'Исходные данные'!B369/9.81</f>
        <v>5.710937818552498E-2</v>
      </c>
      <c r="E376">
        <f>'Исходные данные'!C369/9.81</f>
        <v>-0.96549031600407742</v>
      </c>
      <c r="F376">
        <f>'Исходные данные'!D369</f>
        <v>-0.130713</v>
      </c>
      <c r="G376">
        <f>'Исходные данные'!E369</f>
        <v>-0.27449400000000002</v>
      </c>
      <c r="H376">
        <f>'Исходные данные'!F369</f>
        <v>-5.1057400000000003E-2</v>
      </c>
      <c r="I376">
        <f>'Исходные данные'!G369</f>
        <v>5.2505800000000002</v>
      </c>
      <c r="J376">
        <f>'Исходные данные'!H369</f>
        <v>55.214599999999997</v>
      </c>
      <c r="K376">
        <f>'Исходные данные'!I369</f>
        <v>-31.36</v>
      </c>
      <c r="L376">
        <f>'Исходные данные'!J369</f>
        <v>25324361</v>
      </c>
      <c r="M376">
        <f t="shared" si="265"/>
        <v>7.4107999999999993E-2</v>
      </c>
      <c r="O376">
        <f t="shared" si="270"/>
        <v>0.39903560344654093</v>
      </c>
      <c r="P376">
        <f t="shared" si="271"/>
        <v>0.37637917187819697</v>
      </c>
      <c r="Q376">
        <f t="shared" si="272"/>
        <v>0.89111720310615794</v>
      </c>
      <c r="R376">
        <f t="shared" si="273"/>
        <v>-0.1515404729096862</v>
      </c>
      <c r="S376">
        <f t="shared" si="274"/>
        <v>0.35693667885926678</v>
      </c>
      <c r="T376">
        <f t="shared" si="275"/>
        <v>-0.33667053877312192</v>
      </c>
      <c r="U376">
        <f t="shared" si="276"/>
        <v>-0.797102845469986</v>
      </c>
      <c r="V376">
        <f t="shared" si="277"/>
        <v>0.13555269917260052</v>
      </c>
      <c r="W376">
        <f t="shared" si="278"/>
        <v>0.14178908282916922</v>
      </c>
      <c r="X376">
        <f t="shared" si="279"/>
        <v>-6.7473805284691102E-2</v>
      </c>
      <c r="Y376">
        <f>($O375*$G376-$QP375*$H376+$R375*$F376)/2</f>
        <v>-4.2234717538393668E-2</v>
      </c>
      <c r="Z376">
        <f t="shared" si="280"/>
        <v>-3.5441511900857273E-3</v>
      </c>
      <c r="AA376">
        <f t="shared" si="281"/>
        <v>0.50534565962971045</v>
      </c>
      <c r="AB376">
        <f t="shared" si="282"/>
        <v>0.43673269334282383</v>
      </c>
      <c r="AC376">
        <f t="shared" si="283"/>
        <v>1.0171804785000464</v>
      </c>
      <c r="AD376">
        <f t="shared" si="284"/>
        <v>-0.18874101940523977</v>
      </c>
      <c r="AE376">
        <f t="shared" si="285"/>
        <v>-0.68176618142153578</v>
      </c>
      <c r="AF376">
        <f t="shared" si="286"/>
        <v>-0.32833398077670906</v>
      </c>
      <c r="AG376">
        <f t="shared" si="287"/>
        <v>-0.72497063210743795</v>
      </c>
      <c r="AH376">
        <f t="shared" si="288"/>
        <v>0.22028625958624226</v>
      </c>
      <c r="AI376">
        <f t="shared" si="289"/>
        <v>1.0708486273248607</v>
      </c>
      <c r="AJ376">
        <f t="shared" si="266"/>
        <v>0.23554195869178302</v>
      </c>
      <c r="AK376">
        <f t="shared" si="267"/>
        <v>-1.310503968420121</v>
      </c>
      <c r="AL376">
        <f t="shared" si="268"/>
        <v>0.56041359050507744</v>
      </c>
      <c r="AM376">
        <f t="shared" si="269"/>
        <v>0.6607965428466307</v>
      </c>
      <c r="AN376">
        <f>$AJ376*$S376-$AK376*$T376-$AL376*$U376-$AM376*$V376</f>
        <v>1.5265566588595902E-16</v>
      </c>
      <c r="AO376">
        <f>$AJ376*$T376+$AK376*$S376+$AL376*$V376-$AM376*$U376</f>
        <v>5.5621407169544113E-2</v>
      </c>
      <c r="AP376">
        <f>$AJ376*$U376-$AK376*$V376+$AL376*$S376+$AM376*$T376</f>
        <v>-3.2547377622154372E-2</v>
      </c>
      <c r="AQ376">
        <f>$AJ376*$V376+$AK376*$U376-$AL376*$T376+$AM376*$S376</f>
        <v>1.5010720593529452</v>
      </c>
      <c r="AR376">
        <f t="shared" si="245"/>
        <v>1.5265566588595902E-16</v>
      </c>
      <c r="AS376">
        <f t="shared" si="246"/>
        <v>5.5621407169544113E-2</v>
      </c>
      <c r="AT376">
        <f t="shared" si="247"/>
        <v>-3.2547377622154372E-2</v>
      </c>
      <c r="AU376">
        <f t="shared" si="248"/>
        <v>0.50107205935294519</v>
      </c>
      <c r="AV376">
        <f t="shared" si="249"/>
        <v>0.28606671370159747</v>
      </c>
      <c r="AW376">
        <f t="shared" si="250"/>
        <v>-0.13925421889005146</v>
      </c>
      <c r="AX376">
        <f t="shared" si="251"/>
        <v>-7.0507627166757139E-2</v>
      </c>
      <c r="AY376">
        <f t="shared" si="252"/>
        <v>-7.2069418553299958E-3</v>
      </c>
      <c r="AZ376">
        <f t="shared" si="253"/>
        <v>-6.0715321659188248E-18</v>
      </c>
      <c r="BA376">
        <f t="shared" si="254"/>
        <v>-0.16131734606945916</v>
      </c>
      <c r="BB376">
        <f t="shared" si="255"/>
        <v>-0.23188869952188179</v>
      </c>
      <c r="BC376">
        <f t="shared" si="256"/>
        <v>0.1234667865902275</v>
      </c>
      <c r="BD376">
        <f t="shared" si="257"/>
        <v>-55.931198105353246</v>
      </c>
      <c r="BE376">
        <f t="shared" si="258"/>
        <v>-17.483020535145616</v>
      </c>
      <c r="BF376">
        <f t="shared" si="259"/>
        <v>33.040166683909497</v>
      </c>
      <c r="BG376">
        <f t="shared" si="260"/>
        <v>3.5889867352172384</v>
      </c>
      <c r="BH376">
        <f t="shared" si="261"/>
        <v>1.5265566588595902E-16</v>
      </c>
      <c r="BI376">
        <f t="shared" si="262"/>
        <v>19.929530628224512</v>
      </c>
      <c r="BJ376">
        <f t="shared" si="263"/>
        <v>57.537729050867625</v>
      </c>
      <c r="BK376">
        <f t="shared" si="264"/>
        <v>18.758832269200663</v>
      </c>
    </row>
    <row r="377" spans="2:63" x14ac:dyDescent="0.25">
      <c r="B377">
        <v>367</v>
      </c>
      <c r="C377">
        <f>'Исходные данные'!A370/9.81</f>
        <v>-1.3276758409785931</v>
      </c>
      <c r="D377">
        <f>'Исходные данные'!B370/9.81</f>
        <v>6.6871661569826699E-2</v>
      </c>
      <c r="E377">
        <f>'Исходные данные'!C370/9.81</f>
        <v>-0.93571559633027523</v>
      </c>
      <c r="F377">
        <f>'Исходные данные'!D370</f>
        <v>-0.14630099999999999</v>
      </c>
      <c r="G377">
        <f>'Исходные данные'!E370</f>
        <v>-0.15685099999999999</v>
      </c>
      <c r="H377">
        <f>'Исходные данные'!F370</f>
        <v>-7.2907299999999994E-2</v>
      </c>
      <c r="I377">
        <f>'Исходные данные'!G370</f>
        <v>6.1558599999999997</v>
      </c>
      <c r="J377">
        <f>'Исходные данные'!H370</f>
        <v>55.032400000000003</v>
      </c>
      <c r="K377">
        <f>'Исходные данные'!I370</f>
        <v>-30.834399999999999</v>
      </c>
      <c r="L377">
        <f>'Исходные данные'!J370</f>
        <v>25382889</v>
      </c>
      <c r="M377">
        <f t="shared" si="265"/>
        <v>5.8527999999999997E-2</v>
      </c>
      <c r="O377">
        <f t="shared" si="270"/>
        <v>0.41792054476871077</v>
      </c>
      <c r="P377">
        <f t="shared" si="271"/>
        <v>0.37667748012023355</v>
      </c>
      <c r="Q377">
        <f t="shared" si="272"/>
        <v>0.89942031303449943</v>
      </c>
      <c r="R377">
        <f t="shared" si="273"/>
        <v>-0.15516034829284922</v>
      </c>
      <c r="S377">
        <f t="shared" si="274"/>
        <v>0.36354347846291252</v>
      </c>
      <c r="T377">
        <f t="shared" si="275"/>
        <v>-0.32766668950754757</v>
      </c>
      <c r="U377">
        <f t="shared" si="276"/>
        <v>-0.78239367098289658</v>
      </c>
      <c r="V377">
        <f t="shared" si="277"/>
        <v>0.1349719066075514</v>
      </c>
      <c r="W377">
        <f t="shared" si="278"/>
        <v>9.189443346439384E-2</v>
      </c>
      <c r="X377">
        <f t="shared" si="279"/>
        <v>-7.3558765899105566E-2</v>
      </c>
      <c r="Y377">
        <f>($O376*$G377-$QP376*$H377+$R376*$F377)/2</f>
        <v>-2.0209305354516698E-2</v>
      </c>
      <c r="Z377">
        <f t="shared" si="280"/>
        <v>2.1121639996104467E-2</v>
      </c>
      <c r="AA377">
        <f t="shared" si="281"/>
        <v>0.55448671107463132</v>
      </c>
      <c r="AB377">
        <f t="shared" si="282"/>
        <v>0.42322454323409225</v>
      </c>
      <c r="AC377">
        <f t="shared" si="283"/>
        <v>0.9953335056838204</v>
      </c>
      <c r="AD377">
        <f t="shared" si="284"/>
        <v>-0.20426074032904995</v>
      </c>
      <c r="AE377">
        <f t="shared" si="285"/>
        <v>-0.92297566492223082</v>
      </c>
      <c r="AF377">
        <f t="shared" si="286"/>
        <v>-0.27813978578511728</v>
      </c>
      <c r="AG377">
        <f t="shared" si="287"/>
        <v>-0.61877404822024462</v>
      </c>
      <c r="AH377">
        <f t="shared" si="288"/>
        <v>0.31302140344140073</v>
      </c>
      <c r="AI377">
        <f t="shared" si="289"/>
        <v>1.1874803325691414</v>
      </c>
      <c r="AJ377">
        <f t="shared" si="266"/>
        <v>0.29477390158440114</v>
      </c>
      <c r="AK377">
        <f t="shared" si="267"/>
        <v>-1.3860887950005736</v>
      </c>
      <c r="AL377">
        <f t="shared" si="268"/>
        <v>0.58641268007398062</v>
      </c>
      <c r="AM377">
        <f t="shared" si="269"/>
        <v>0.82827289770595613</v>
      </c>
      <c r="AN377">
        <f>$AJ377*$S377-$AK377*$T377-$AL377*$U377-$AM377*$V377</f>
        <v>0</v>
      </c>
      <c r="AO377">
        <f>$AJ377*$T377+$AK377*$S377+$AL377*$V377-$AM377*$U377</f>
        <v>0.1266935800218737</v>
      </c>
      <c r="AP377">
        <f>$AJ377*$U377-$AK377*$V377+$AL377*$S377+$AM377*$T377</f>
        <v>-0.10175712045326007</v>
      </c>
      <c r="AQ377">
        <f>$AJ377*$V377+$AK377*$U377-$AL377*$T377+$AM377*$S377</f>
        <v>1.6175144080574209</v>
      </c>
      <c r="AR377">
        <f t="shared" si="245"/>
        <v>0</v>
      </c>
      <c r="AS377">
        <f t="shared" si="246"/>
        <v>0.1266935800218737</v>
      </c>
      <c r="AT377">
        <f t="shared" si="247"/>
        <v>-0.10175712045326007</v>
      </c>
      <c r="AU377">
        <f t="shared" si="248"/>
        <v>0.61751440805742086</v>
      </c>
      <c r="AV377">
        <f t="shared" si="249"/>
        <v>0.18487094547775329</v>
      </c>
      <c r="AW377">
        <f t="shared" si="250"/>
        <v>-0.15105355599878897</v>
      </c>
      <c r="AX377">
        <f t="shared" si="251"/>
        <v>-1.5388603205555015E-2</v>
      </c>
      <c r="AY377">
        <f t="shared" si="252"/>
        <v>4.2034393249305718E-2</v>
      </c>
      <c r="AZ377">
        <f t="shared" si="253"/>
        <v>0</v>
      </c>
      <c r="BA377">
        <f t="shared" si="254"/>
        <v>-8.4680171745635677E-2</v>
      </c>
      <c r="BB377">
        <f t="shared" si="255"/>
        <v>-0.14362156805690265</v>
      </c>
      <c r="BC377">
        <f t="shared" si="256"/>
        <v>0.1533747270488072</v>
      </c>
      <c r="BD377">
        <f t="shared" si="257"/>
        <v>-56.600308511213761</v>
      </c>
      <c r="BE377">
        <f t="shared" si="258"/>
        <v>-16.621578984119658</v>
      </c>
      <c r="BF377">
        <f t="shared" si="259"/>
        <v>33.658649299306909</v>
      </c>
      <c r="BG377">
        <f t="shared" si="260"/>
        <v>2.3064309831558552</v>
      </c>
      <c r="BH377">
        <f t="shared" si="261"/>
        <v>0</v>
      </c>
      <c r="BI377">
        <f t="shared" si="262"/>
        <v>18.850878147084757</v>
      </c>
      <c r="BJ377">
        <f t="shared" si="263"/>
        <v>58.007811202972647</v>
      </c>
      <c r="BK377">
        <f t="shared" si="264"/>
        <v>17.232472776233948</v>
      </c>
    </row>
    <row r="378" spans="2:63" x14ac:dyDescent="0.25">
      <c r="B378">
        <v>368</v>
      </c>
      <c r="C378">
        <f>'Исходные данные'!A371/9.81</f>
        <v>-1.185137614678899</v>
      </c>
      <c r="D378">
        <f>'Исходные данные'!B371/9.81</f>
        <v>7.2485015290519872E-2</v>
      </c>
      <c r="E378">
        <f>'Исходные данные'!C371/9.81</f>
        <v>-0.85566462793068288</v>
      </c>
      <c r="F378">
        <f>'Исходные данные'!D371</f>
        <v>-9.1143000000000002E-2</v>
      </c>
      <c r="G378">
        <f>'Исходные данные'!E371</f>
        <v>-2.4019499999999999E-2</v>
      </c>
      <c r="H378">
        <f>'Исходные данные'!F371</f>
        <v>-9.87542E-2</v>
      </c>
      <c r="I378">
        <f>'Исходные данные'!G371</f>
        <v>6.1558599999999997</v>
      </c>
      <c r="J378">
        <f>'Исходные данные'!H371</f>
        <v>55.032400000000003</v>
      </c>
      <c r="K378">
        <f>'Исходные данные'!I371</f>
        <v>-30.834399999999999</v>
      </c>
      <c r="L378">
        <f>'Исходные данные'!J371</f>
        <v>25440849</v>
      </c>
      <c r="M378">
        <f t="shared" si="265"/>
        <v>5.7959999999999998E-2</v>
      </c>
      <c r="O378">
        <f t="shared" si="270"/>
        <v>0.43603973654575973</v>
      </c>
      <c r="P378">
        <f t="shared" si="271"/>
        <v>0.37493394443854622</v>
      </c>
      <c r="Q378">
        <f t="shared" si="272"/>
        <v>0.90202871468064449</v>
      </c>
      <c r="R378">
        <f t="shared" si="273"/>
        <v>-0.15924621029487668</v>
      </c>
      <c r="S378">
        <f t="shared" si="274"/>
        <v>0.37277234066857184</v>
      </c>
      <c r="T378">
        <f t="shared" si="275"/>
        <v>-0.32053272293863438</v>
      </c>
      <c r="U378">
        <f t="shared" si="276"/>
        <v>-0.7711484232732988</v>
      </c>
      <c r="V378">
        <f t="shared" si="277"/>
        <v>0.13614030460728677</v>
      </c>
      <c r="W378">
        <f t="shared" si="278"/>
        <v>2.0306202856074457E-2</v>
      </c>
      <c r="X378">
        <f t="shared" si="279"/>
        <v>-6.5319469837573127E-2</v>
      </c>
      <c r="Y378">
        <f>($O377*$G378-$QP377*$H378+$R377*$F378)/2</f>
        <v>2.0517685496915542E-3</v>
      </c>
      <c r="Z378">
        <f t="shared" si="280"/>
        <v>1.5828425897478605E-2</v>
      </c>
      <c r="AA378">
        <f t="shared" si="281"/>
        <v>0.60734465072525867</v>
      </c>
      <c r="AB378">
        <f t="shared" si="282"/>
        <v>0.39558468353842946</v>
      </c>
      <c r="AC378">
        <f t="shared" si="283"/>
        <v>0.9272001351063599</v>
      </c>
      <c r="AD378">
        <f t="shared" si="284"/>
        <v>-0.20983490569500157</v>
      </c>
      <c r="AE378">
        <f t="shared" si="285"/>
        <v>-0.59697363138481907</v>
      </c>
      <c r="AF378">
        <f t="shared" si="286"/>
        <v>-5.9586407056771457E-2</v>
      </c>
      <c r="AG378">
        <f t="shared" si="287"/>
        <v>-8.7548631562589269E-2</v>
      </c>
      <c r="AH378">
        <f t="shared" si="288"/>
        <v>0.17230789561814158</v>
      </c>
      <c r="AI378">
        <f t="shared" si="289"/>
        <v>0.63030376030573354</v>
      </c>
      <c r="AJ378">
        <f t="shared" si="266"/>
        <v>0.24270340611659807</v>
      </c>
      <c r="AK378">
        <f t="shared" si="267"/>
        <v>-1.2770581938168817</v>
      </c>
      <c r="AL378">
        <f t="shared" si="268"/>
        <v>0.54115273485291016</v>
      </c>
      <c r="AM378">
        <f t="shared" si="269"/>
        <v>0.72310147304963479</v>
      </c>
      <c r="AN378">
        <f>$AJ378*$S378-$AK378*$T378-$AL378*$U378-$AM378*$V378</f>
        <v>0</v>
      </c>
      <c r="AO378">
        <f>$AJ378*$T378+$AK378*$S378+$AL378*$V378-$AM378*$U378</f>
        <v>7.7444903262635145E-2</v>
      </c>
      <c r="AP378">
        <f>$AJ378*$U378-$AK378*$V378+$AL378*$S378+$AM378*$T378</f>
        <v>-4.3352169929630618E-2</v>
      </c>
      <c r="AQ378">
        <f>$AJ378*$V378+$AK378*$U378-$AL378*$T378+$AM378*$S378</f>
        <v>1.4608525165057715</v>
      </c>
      <c r="AR378">
        <f t="shared" si="245"/>
        <v>0</v>
      </c>
      <c r="AS378">
        <f t="shared" si="246"/>
        <v>7.7444903262635145E-2</v>
      </c>
      <c r="AT378">
        <f t="shared" si="247"/>
        <v>-4.3352169929630618E-2</v>
      </c>
      <c r="AU378">
        <f t="shared" si="248"/>
        <v>0.46085251650577153</v>
      </c>
      <c r="AV378">
        <f t="shared" si="249"/>
        <v>4.0112651109531841E-2</v>
      </c>
      <c r="AW378">
        <f t="shared" si="250"/>
        <v>-0.13264610815148326</v>
      </c>
      <c r="AX378">
        <f t="shared" si="251"/>
        <v>4.1067022628818152E-2</v>
      </c>
      <c r="AY378">
        <f t="shared" si="252"/>
        <v>3.0147121912909053E-2</v>
      </c>
      <c r="AZ378">
        <f t="shared" si="253"/>
        <v>0</v>
      </c>
      <c r="BA378">
        <f t="shared" si="254"/>
        <v>-3.3465435001261243E-2</v>
      </c>
      <c r="BB378">
        <f t="shared" si="255"/>
        <v>-7.2288150135873443E-3</v>
      </c>
      <c r="BC378">
        <f t="shared" si="256"/>
        <v>0.13215212348110675</v>
      </c>
      <c r="BD378">
        <f t="shared" si="257"/>
        <v>-56.859107255718918</v>
      </c>
      <c r="BE378">
        <f t="shared" si="258"/>
        <v>-16.365613483904511</v>
      </c>
      <c r="BF378">
        <f t="shared" si="259"/>
        <v>34.576879037770958</v>
      </c>
      <c r="BG378">
        <f t="shared" si="260"/>
        <v>1.6357286678192873</v>
      </c>
      <c r="BH378">
        <f t="shared" si="261"/>
        <v>0</v>
      </c>
      <c r="BI378">
        <f t="shared" si="262"/>
        <v>18.093252855326448</v>
      </c>
      <c r="BJ378">
        <f t="shared" si="263"/>
        <v>58.439830081797965</v>
      </c>
      <c r="BK378">
        <f t="shared" si="264"/>
        <v>16.572276445419433</v>
      </c>
    </row>
    <row r="379" spans="2:63" x14ac:dyDescent="0.25">
      <c r="B379">
        <v>369</v>
      </c>
      <c r="C379">
        <f>'Исходные данные'!A372/9.81</f>
        <v>-1.0186941896024464</v>
      </c>
      <c r="D379">
        <f>'Исходные данные'!B372/9.81</f>
        <v>4.8811416921508664E-2</v>
      </c>
      <c r="E379">
        <f>'Исходные данные'!C372/9.81</f>
        <v>-0.79953109072375128</v>
      </c>
      <c r="F379">
        <f>'Исходные данные'!D372</f>
        <v>-2.9190500000000001E-2</v>
      </c>
      <c r="G379">
        <f>'Исходные данные'!E372</f>
        <v>3.46022E-2</v>
      </c>
      <c r="H379">
        <f>'Исходные данные'!F372</f>
        <v>-0.115408</v>
      </c>
      <c r="I379">
        <f>'Исходные данные'!G372</f>
        <v>6.1558599999999997</v>
      </c>
      <c r="J379">
        <f>'Исходные данные'!H372</f>
        <v>55.032400000000003</v>
      </c>
      <c r="K379">
        <f>'Исходные данные'!I372</f>
        <v>-30.834399999999999</v>
      </c>
      <c r="L379">
        <f>'Исходные данные'!J372</f>
        <v>25499280</v>
      </c>
      <c r="M379">
        <f t="shared" si="265"/>
        <v>5.8430999999999997E-2</v>
      </c>
      <c r="O379">
        <f t="shared" si="270"/>
        <v>0.44472089681438404</v>
      </c>
      <c r="P379">
        <f t="shared" si="271"/>
        <v>0.36644964961801768</v>
      </c>
      <c r="Q379">
        <f t="shared" si="272"/>
        <v>0.88879322944618866</v>
      </c>
      <c r="R379">
        <f t="shared" si="273"/>
        <v>-0.16268191816795546</v>
      </c>
      <c r="S379">
        <f t="shared" si="274"/>
        <v>0.38722535374117772</v>
      </c>
      <c r="T379">
        <f t="shared" si="275"/>
        <v>-0.3190733698778554</v>
      </c>
      <c r="U379">
        <f t="shared" si="276"/>
        <v>-0.7738859926312609</v>
      </c>
      <c r="V379">
        <f t="shared" si="277"/>
        <v>0.14164965883348701</v>
      </c>
      <c r="W379">
        <f t="shared" si="278"/>
        <v>-1.932297766185017E-2</v>
      </c>
      <c r="X379">
        <f t="shared" si="279"/>
        <v>-5.5659639307818726E-2</v>
      </c>
      <c r="Y379">
        <f>($O378*$G379-$QP378*$H379+$R378*$F379)/2</f>
        <v>9.8682053367581419E-3</v>
      </c>
      <c r="Z379">
        <f t="shared" si="280"/>
        <v>-5.5091326935681108E-3</v>
      </c>
      <c r="AA379">
        <f t="shared" si="281"/>
        <v>0.5439131331533763</v>
      </c>
      <c r="AB379">
        <f t="shared" si="282"/>
        <v>0.31354784676377984</v>
      </c>
      <c r="AC379">
        <f t="shared" si="283"/>
        <v>0.74913760889236625</v>
      </c>
      <c r="AD379">
        <f t="shared" si="284"/>
        <v>-0.19416593376797131</v>
      </c>
      <c r="AE379">
        <f t="shared" si="285"/>
        <v>-0.21005393792987054</v>
      </c>
      <c r="AF379">
        <f t="shared" si="286"/>
        <v>0.11953263692655358</v>
      </c>
      <c r="AG379">
        <f t="shared" si="287"/>
        <v>0.29771361480438185</v>
      </c>
      <c r="AH379">
        <f t="shared" si="288"/>
        <v>6.7996611376078223E-2</v>
      </c>
      <c r="AI379">
        <f t="shared" si="289"/>
        <v>0.38944530261512006</v>
      </c>
      <c r="AJ379">
        <f t="shared" si="266"/>
        <v>0.19984762049435748</v>
      </c>
      <c r="AK379">
        <f t="shared" si="267"/>
        <v>-1.1557116788133119</v>
      </c>
      <c r="AL379">
        <f t="shared" si="268"/>
        <v>0.48041846995362114</v>
      </c>
      <c r="AM379">
        <f t="shared" si="269"/>
        <v>0.56772724152542287</v>
      </c>
      <c r="AN379">
        <f>$AJ379*$S379-$AK379*$T379-$AL379*$U379-$AM379*$V379</f>
        <v>0</v>
      </c>
      <c r="AO379">
        <f>$AJ379*$T379+$AK379*$S379+$AL379*$V379-$AM379*$U379</f>
        <v>-3.8796451665547571E-3</v>
      </c>
      <c r="AP379">
        <f>$AJ379*$U379-$AK379*$V379+$AL379*$S379+$AM379*$T379</f>
        <v>1.3930458699121323E-2</v>
      </c>
      <c r="AQ379">
        <f>$AJ379*$V379+$AK379*$U379-$AL379*$T379+$AM379*$S379</f>
        <v>1.2958245491035407</v>
      </c>
      <c r="AR379">
        <f t="shared" si="245"/>
        <v>0</v>
      </c>
      <c r="AS379">
        <f t="shared" si="246"/>
        <v>-3.8796451665547571E-3</v>
      </c>
      <c r="AT379">
        <f t="shared" si="247"/>
        <v>1.3930458699121323E-2</v>
      </c>
      <c r="AU379">
        <f t="shared" si="248"/>
        <v>0.29582454910354072</v>
      </c>
      <c r="AV379">
        <f t="shared" si="249"/>
        <v>-3.8832147398695567E-2</v>
      </c>
      <c r="AW379">
        <f t="shared" si="250"/>
        <v>-0.10992632209355477</v>
      </c>
      <c r="AX379">
        <f t="shared" si="251"/>
        <v>6.2428309111148571E-2</v>
      </c>
      <c r="AY379">
        <f t="shared" si="252"/>
        <v>-1.2700066429392889E-2</v>
      </c>
      <c r="AZ379">
        <f t="shared" si="253"/>
        <v>1.3444106938820255E-17</v>
      </c>
      <c r="BA379">
        <f t="shared" si="254"/>
        <v>-3.1161409656096001E-2</v>
      </c>
      <c r="BB379">
        <f t="shared" si="255"/>
        <v>7.3848758029342099E-2</v>
      </c>
      <c r="BC379">
        <f t="shared" si="256"/>
        <v>9.4571303707089896E-2</v>
      </c>
      <c r="BD379">
        <f t="shared" si="257"/>
        <v>-56.184436597830008</v>
      </c>
      <c r="BE379">
        <f t="shared" si="258"/>
        <v>-15.714989980785569</v>
      </c>
      <c r="BF379">
        <f t="shared" si="259"/>
        <v>34.771866245256319</v>
      </c>
      <c r="BG379">
        <f t="shared" si="260"/>
        <v>0.98261498748653953</v>
      </c>
      <c r="BH379">
        <f t="shared" si="261"/>
        <v>0</v>
      </c>
      <c r="BI379">
        <f t="shared" si="262"/>
        <v>17.527569931219148</v>
      </c>
      <c r="BJ379">
        <f t="shared" si="263"/>
        <v>58.85739338800024</v>
      </c>
      <c r="BK379">
        <f t="shared" si="264"/>
        <v>15.678374320573102</v>
      </c>
    </row>
    <row r="380" spans="2:63" x14ac:dyDescent="0.25">
      <c r="B380">
        <v>370</v>
      </c>
      <c r="C380">
        <f>'Исходные данные'!A373/9.81</f>
        <v>-0.8459021406727828</v>
      </c>
      <c r="D380">
        <f>'Исходные данные'!B373/9.81</f>
        <v>3.4656167176350658E-2</v>
      </c>
      <c r="E380">
        <f>'Исходные данные'!C373/9.81</f>
        <v>-0.71337920489296625</v>
      </c>
      <c r="F380">
        <f>'Исходные данные'!D373</f>
        <v>5.9541400000000001E-2</v>
      </c>
      <c r="G380">
        <f>'Исходные данные'!E373</f>
        <v>-4.3471200000000002E-2</v>
      </c>
      <c r="H380">
        <f>'Исходные данные'!F373</f>
        <v>-7.5038999999999995E-2</v>
      </c>
      <c r="I380">
        <f>'Исходные данные'!G373</f>
        <v>4.7074199999999999</v>
      </c>
      <c r="J380">
        <f>'Исходные данные'!H373</f>
        <v>56.490200000000002</v>
      </c>
      <c r="K380">
        <f>'Исходные данные'!I373</f>
        <v>-30.484000000000002</v>
      </c>
      <c r="L380">
        <f>'Исходные данные'!J373</f>
        <v>25559786</v>
      </c>
      <c r="M380">
        <f t="shared" si="265"/>
        <v>6.0505999999999997E-2</v>
      </c>
      <c r="O380">
        <f t="shared" si="270"/>
        <v>0.44135498174713095</v>
      </c>
      <c r="P380">
        <f t="shared" si="271"/>
        <v>0.35844840377015375</v>
      </c>
      <c r="Q380">
        <f t="shared" si="272"/>
        <v>0.8717091300575005</v>
      </c>
      <c r="R380">
        <f t="shared" si="273"/>
        <v>-0.16418848427143817</v>
      </c>
      <c r="S380">
        <f t="shared" si="274"/>
        <v>0.39757621698970436</v>
      </c>
      <c r="T380">
        <f t="shared" si="275"/>
        <v>-0.32289328601843115</v>
      </c>
      <c r="U380">
        <f t="shared" si="276"/>
        <v>-0.78524279225698379</v>
      </c>
      <c r="V380">
        <f t="shared" si="277"/>
        <v>0.14790234425701326</v>
      </c>
      <c r="W380">
        <f t="shared" si="278"/>
        <v>2.3052473053648548E-3</v>
      </c>
      <c r="X380">
        <f t="shared" si="279"/>
        <v>-2.3643414269945699E-2</v>
      </c>
      <c r="Y380">
        <f>($O379*$G380-$QP379*$H380+$R379*$F380)/2</f>
        <v>-1.4509430106001477E-2</v>
      </c>
      <c r="Z380">
        <f t="shared" si="280"/>
        <v>-5.1110705288138311E-2</v>
      </c>
      <c r="AA380">
        <f t="shared" si="281"/>
        <v>0.40591152965549265</v>
      </c>
      <c r="AB380">
        <f t="shared" si="282"/>
        <v>0.29201155426034964</v>
      </c>
      <c r="AC380">
        <f t="shared" si="283"/>
        <v>0.70784652397159076</v>
      </c>
      <c r="AD380">
        <f t="shared" si="284"/>
        <v>-0.14815288660565937</v>
      </c>
      <c r="AE380">
        <f t="shared" si="285"/>
        <v>0.11504947237409538</v>
      </c>
      <c r="AF380">
        <f t="shared" si="286"/>
        <v>0.2206700140295961</v>
      </c>
      <c r="AG380">
        <f t="shared" si="287"/>
        <v>0.53641232817458795</v>
      </c>
      <c r="AH380">
        <f t="shared" si="288"/>
        <v>-4.3070978418821841E-2</v>
      </c>
      <c r="AI380">
        <f t="shared" si="289"/>
        <v>0.59289537962866301</v>
      </c>
      <c r="AJ380">
        <f t="shared" si="266"/>
        <v>0.15587352436735119</v>
      </c>
      <c r="AK380">
        <f t="shared" si="267"/>
        <v>-0.98951214639551144</v>
      </c>
      <c r="AL380">
        <f t="shared" si="268"/>
        <v>0.40989269962727803</v>
      </c>
      <c r="AM380">
        <f t="shared" si="269"/>
        <v>0.43494960101048552</v>
      </c>
      <c r="AN380">
        <f>$AJ380*$S380-$AK380*$T380-$AL380*$U380-$AM380*$V380</f>
        <v>0</v>
      </c>
      <c r="AO380">
        <f>$AJ380*$T380+$AK380*$S380+$AL380*$V380-$AM380*$U380</f>
        <v>-4.157187995829309E-2</v>
      </c>
      <c r="AP380">
        <f>$AJ380*$U380-$AK380*$V380+$AL380*$S380+$AM380*$T380</f>
        <v>4.6473887576358397E-2</v>
      </c>
      <c r="AQ380">
        <f>$AJ380*$V380+$AK380*$U380-$AL380*$T380+$AM380*$S380</f>
        <v>1.1053385581178943</v>
      </c>
      <c r="AR380">
        <f t="shared" si="245"/>
        <v>0</v>
      </c>
      <c r="AS380">
        <f t="shared" si="246"/>
        <v>-4.157187995829309E-2</v>
      </c>
      <c r="AT380">
        <f t="shared" si="247"/>
        <v>4.6473887576358397E-2</v>
      </c>
      <c r="AU380">
        <f t="shared" si="248"/>
        <v>0.10533855811789428</v>
      </c>
      <c r="AV380">
        <f t="shared" si="249"/>
        <v>4.231182475070934E-3</v>
      </c>
      <c r="AW380">
        <f t="shared" si="250"/>
        <v>-4.6270758337646697E-2</v>
      </c>
      <c r="AX380">
        <f t="shared" si="251"/>
        <v>-2.0646331294167219E-3</v>
      </c>
      <c r="AY380">
        <f t="shared" si="252"/>
        <v>-0.10060380072170173</v>
      </c>
      <c r="AZ380">
        <f t="shared" si="253"/>
        <v>0</v>
      </c>
      <c r="BA380">
        <f t="shared" si="254"/>
        <v>-9.9066146940491304E-2</v>
      </c>
      <c r="BB380">
        <f t="shared" si="255"/>
        <v>3.5184490859322744E-2</v>
      </c>
      <c r="BC380">
        <f t="shared" si="256"/>
        <v>-3.70475339735616E-3</v>
      </c>
      <c r="BD380">
        <f t="shared" si="257"/>
        <v>-55.935512038180434</v>
      </c>
      <c r="BE380">
        <f t="shared" si="258"/>
        <v>-15.22049753830637</v>
      </c>
      <c r="BF380">
        <f t="shared" si="259"/>
        <v>35.086268175792092</v>
      </c>
      <c r="BG380">
        <f t="shared" si="260"/>
        <v>2.6910557620619198</v>
      </c>
      <c r="BH380">
        <f t="shared" si="261"/>
        <v>0</v>
      </c>
      <c r="BI380">
        <f t="shared" si="262"/>
        <v>19.312366910301275</v>
      </c>
      <c r="BJ380">
        <f t="shared" si="263"/>
        <v>59.254646857605216</v>
      </c>
      <c r="BK380">
        <f t="shared" si="264"/>
        <v>16.07781282385131</v>
      </c>
    </row>
    <row r="381" spans="2:63" x14ac:dyDescent="0.25">
      <c r="B381">
        <v>371</v>
      </c>
      <c r="C381">
        <f>'Исходные данные'!A374/9.81</f>
        <v>-0.79953109072375128</v>
      </c>
      <c r="D381">
        <f>'Исходные данные'!B374/9.81</f>
        <v>-5.8573700305810392E-3</v>
      </c>
      <c r="E381">
        <f>'Исходные данные'!C374/9.81</f>
        <v>-0.6875086646279307</v>
      </c>
      <c r="F381">
        <f>'Исходные данные'!D374</f>
        <v>3.5842999999999999E-3</v>
      </c>
      <c r="G381">
        <f>'Исходные данные'!E374</f>
        <v>-0.15298700000000001</v>
      </c>
      <c r="H381">
        <f>'Исходные данные'!F374</f>
        <v>-5.7319299999999997E-2</v>
      </c>
      <c r="I381">
        <f>'Исходные данные'!G374</f>
        <v>4.7074199999999999</v>
      </c>
      <c r="J381">
        <f>'Исходные данные'!H374</f>
        <v>56.490200000000002</v>
      </c>
      <c r="K381">
        <f>'Исходные данные'!I374</f>
        <v>-30.484000000000002</v>
      </c>
      <c r="L381">
        <f>'Исходные данные'!J374</f>
        <v>25621042</v>
      </c>
      <c r="M381">
        <f t="shared" si="265"/>
        <v>6.1255999999999998E-2</v>
      </c>
      <c r="O381">
        <f t="shared" si="270"/>
        <v>0.43774575253144588</v>
      </c>
      <c r="P381">
        <f t="shared" si="271"/>
        <v>0.34898327980753374</v>
      </c>
      <c r="Q381">
        <f t="shared" si="272"/>
        <v>0.85499183174188675</v>
      </c>
      <c r="R381">
        <f t="shared" si="273"/>
        <v>-0.1665074210491749</v>
      </c>
      <c r="S381">
        <f t="shared" si="274"/>
        <v>0.40828914921082859</v>
      </c>
      <c r="T381">
        <f t="shared" si="275"/>
        <v>-0.32549964352009758</v>
      </c>
      <c r="U381">
        <f t="shared" si="276"/>
        <v>-0.79745808050764833</v>
      </c>
      <c r="V381">
        <f t="shared" si="277"/>
        <v>0.15530287360714756</v>
      </c>
      <c r="W381">
        <f t="shared" si="278"/>
        <v>6.1332104539986818E-2</v>
      </c>
      <c r="X381">
        <f t="shared" si="279"/>
        <v>-3.6751256060331583E-2</v>
      </c>
      <c r="Y381">
        <f>($O380*$G381-$QP380*$H381+$R380*$F381)/2</f>
        <v>-3.4055037688361225E-2</v>
      </c>
      <c r="Z381">
        <f t="shared" si="280"/>
        <v>-4.1630285793853972E-2</v>
      </c>
      <c r="AA381">
        <f t="shared" si="281"/>
        <v>0.36326540101631516</v>
      </c>
      <c r="AB381">
        <f t="shared" si="282"/>
        <v>0.27604284636905158</v>
      </c>
      <c r="AC381">
        <f t="shared" si="283"/>
        <v>0.70705391103580018</v>
      </c>
      <c r="AD381">
        <f t="shared" si="284"/>
        <v>-0.16417005562634193</v>
      </c>
      <c r="AE381">
        <f t="shared" si="285"/>
        <v>0.17861411975304833</v>
      </c>
      <c r="AF381">
        <f t="shared" si="286"/>
        <v>0.1884860433390548</v>
      </c>
      <c r="AG381">
        <f t="shared" si="287"/>
        <v>0.37661550661522092</v>
      </c>
      <c r="AH381">
        <f t="shared" si="288"/>
        <v>-4.2151797862169382E-5</v>
      </c>
      <c r="AI381">
        <f t="shared" si="289"/>
        <v>0.45745954346650358</v>
      </c>
      <c r="AJ381">
        <f t="shared" si="266"/>
        <v>0.16955569118434718</v>
      </c>
      <c r="AK381">
        <f t="shared" si="267"/>
        <v>-0.93878092706773208</v>
      </c>
      <c r="AL381">
        <f t="shared" si="268"/>
        <v>0.37049284979110692</v>
      </c>
      <c r="AM381">
        <f t="shared" si="269"/>
        <v>0.38059442981872726</v>
      </c>
      <c r="AN381">
        <f>$AJ381*$S381-$AK381*$T381-$AL381*$U381-$AM381*$V381</f>
        <v>0</v>
      </c>
      <c r="AO381">
        <f>$AJ381*$T381+$AK381*$S381+$AL381*$V381-$AM381*$U381</f>
        <v>-7.7437675366540726E-2</v>
      </c>
      <c r="AP381">
        <f>$AJ381*$U381-$AK381*$V381+$AL381*$S381+$AM381*$T381</f>
        <v>3.7966678828359551E-2</v>
      </c>
      <c r="AQ381">
        <f>$AJ381*$V381+$AK381*$U381-$AL381*$T381+$AM381*$S381</f>
        <v>1.0509587886728184</v>
      </c>
      <c r="AR381">
        <f t="shared" si="245"/>
        <v>0</v>
      </c>
      <c r="AS381">
        <f t="shared" si="246"/>
        <v>-7.7437675366540726E-2</v>
      </c>
      <c r="AT381">
        <f t="shared" si="247"/>
        <v>3.7966678828359551E-2</v>
      </c>
      <c r="AU381">
        <f t="shared" si="248"/>
        <v>5.0958788672818445E-2</v>
      </c>
      <c r="AV381">
        <f t="shared" si="249"/>
        <v>0.12000768577353792</v>
      </c>
      <c r="AW381">
        <f t="shared" si="250"/>
        <v>-7.2911992024414382E-2</v>
      </c>
      <c r="AX381">
        <f t="shared" si="251"/>
        <v>-4.7562744681522905E-2</v>
      </c>
      <c r="AY381">
        <f t="shared" si="252"/>
        <v>-8.154573236350332E-2</v>
      </c>
      <c r="AZ381">
        <f t="shared" si="253"/>
        <v>0</v>
      </c>
      <c r="BA381">
        <f t="shared" si="254"/>
        <v>-0.14124756825974669</v>
      </c>
      <c r="BB381">
        <f t="shared" si="255"/>
        <v>-7.7253902606562827E-2</v>
      </c>
      <c r="BC381">
        <f t="shared" si="256"/>
        <v>2.8005901534210662E-2</v>
      </c>
      <c r="BD381">
        <f t="shared" si="257"/>
        <v>-55.017282667760163</v>
      </c>
      <c r="BE381">
        <f t="shared" si="258"/>
        <v>-14.596880371885998</v>
      </c>
      <c r="BF381">
        <f t="shared" si="259"/>
        <v>34.582931047309437</v>
      </c>
      <c r="BG381">
        <f t="shared" si="260"/>
        <v>2.345088104236555</v>
      </c>
      <c r="BH381">
        <f t="shared" si="261"/>
        <v>0</v>
      </c>
      <c r="BI381">
        <f t="shared" si="262"/>
        <v>19.189296055261597</v>
      </c>
      <c r="BJ381">
        <f t="shared" si="263"/>
        <v>59.497424251002897</v>
      </c>
      <c r="BK381">
        <f t="shared" si="264"/>
        <v>15.310263861086623</v>
      </c>
    </row>
    <row r="382" spans="2:63" x14ac:dyDescent="0.25">
      <c r="B382">
        <v>372</v>
      </c>
      <c r="C382">
        <f>'Исходные данные'!A375/9.81</f>
        <v>-0.78732823649337413</v>
      </c>
      <c r="D382">
        <f>'Исходные данные'!B375/9.81</f>
        <v>1.9768603465851169E-2</v>
      </c>
      <c r="E382">
        <f>'Исходные данные'!C375/9.81</f>
        <v>-0.63772171253822629</v>
      </c>
      <c r="F382">
        <f>'Исходные данные'!D375</f>
        <v>1.9305599999999999E-2</v>
      </c>
      <c r="G382">
        <f>'Исходные данные'!E375</f>
        <v>-0.33151700000000001</v>
      </c>
      <c r="H382">
        <f>'Исходные данные'!F375</f>
        <v>-1.7216700000000001E-2</v>
      </c>
      <c r="I382">
        <f>'Исходные данные'!G375</f>
        <v>5.6126899999999997</v>
      </c>
      <c r="J382">
        <f>'Исходные данные'!H375</f>
        <v>55.579099999999997</v>
      </c>
      <c r="K382">
        <f>'Исходные данные'!I375</f>
        <v>-29.958400000000001</v>
      </c>
      <c r="L382">
        <f>'Исходные данные'!J375</f>
        <v>25691422</v>
      </c>
      <c r="M382">
        <f t="shared" si="265"/>
        <v>7.0379999999999998E-2</v>
      </c>
      <c r="O382">
        <f t="shared" si="270"/>
        <v>0.43973615671431066</v>
      </c>
      <c r="P382">
        <f t="shared" si="271"/>
        <v>0.34083060136606091</v>
      </c>
      <c r="Q382">
        <f t="shared" si="272"/>
        <v>0.83498655228205088</v>
      </c>
      <c r="R382">
        <f t="shared" si="273"/>
        <v>-0.16832077016589503</v>
      </c>
      <c r="S382">
        <f t="shared" si="274"/>
        <v>0.42483801761492146</v>
      </c>
      <c r="T382">
        <f t="shared" si="275"/>
        <v>-0.32928335506632361</v>
      </c>
      <c r="U382">
        <f t="shared" si="276"/>
        <v>-0.80669743933994797</v>
      </c>
      <c r="V382">
        <f t="shared" si="277"/>
        <v>0.16261810912936578</v>
      </c>
      <c r="W382">
        <f t="shared" si="278"/>
        <v>0.13692014358047272</v>
      </c>
      <c r="X382">
        <f t="shared" si="279"/>
        <v>-3.0734617086719391E-2</v>
      </c>
      <c r="Y382">
        <f>($O381*$G382-$QP381*$H382+$R381*$F382)/2</f>
        <v>-7.4167342154887142E-2</v>
      </c>
      <c r="Z382">
        <f t="shared" si="280"/>
        <v>-6.9868278788219232E-2</v>
      </c>
      <c r="AA382">
        <f t="shared" si="281"/>
        <v>0.36242624198854051</v>
      </c>
      <c r="AB382">
        <f t="shared" si="282"/>
        <v>0.28026933200241999</v>
      </c>
      <c r="AC382">
        <f t="shared" si="283"/>
        <v>0.68548991287908168</v>
      </c>
      <c r="AD382">
        <f t="shared" si="284"/>
        <v>-0.13693608001701488</v>
      </c>
      <c r="AE382">
        <f t="shared" si="285"/>
        <v>0.13312269841693394</v>
      </c>
      <c r="AF382">
        <f t="shared" si="286"/>
        <v>0.12144776412860959</v>
      </c>
      <c r="AG382">
        <f t="shared" si="287"/>
        <v>0.29958443254900108</v>
      </c>
      <c r="AH382">
        <f t="shared" si="288"/>
        <v>-5.226556420286442E-2</v>
      </c>
      <c r="AI382">
        <f t="shared" si="289"/>
        <v>0.35348795407028377</v>
      </c>
      <c r="AJ382">
        <f t="shared" si="266"/>
        <v>0.14449722845918705</v>
      </c>
      <c r="AK382">
        <f t="shared" si="267"/>
        <v>-0.87537828029547471</v>
      </c>
      <c r="AL382">
        <f t="shared" si="268"/>
        <v>0.35857173964020117</v>
      </c>
      <c r="AM382">
        <f t="shared" si="269"/>
        <v>0.38371693978651483</v>
      </c>
      <c r="AN382">
        <f>$AJ382*$S382-$AK382*$T382-$AL382*$U382-$AM382*$V382</f>
        <v>-8.3266726846886741E-17</v>
      </c>
      <c r="AO382">
        <f>$AJ382*$T382+$AK382*$S382+$AL382*$V382-$AM382*$U382</f>
        <v>-5.1620774404055492E-2</v>
      </c>
      <c r="AP382">
        <f>$AJ382*$U382-$AK382*$V382+$AL382*$S382+$AM382*$T382</f>
        <v>5.1770122237611127E-2</v>
      </c>
      <c r="AQ382">
        <f>$AJ382*$V382+$AK382*$U382-$AL382*$T382+$AM382*$S382</f>
        <v>1.0107525327194946</v>
      </c>
      <c r="AR382">
        <f t="shared" si="245"/>
        <v>-8.3266726846886741E-17</v>
      </c>
      <c r="AS382">
        <f t="shared" si="246"/>
        <v>-5.1620774404055492E-2</v>
      </c>
      <c r="AT382">
        <f t="shared" si="247"/>
        <v>5.1770122237611127E-2</v>
      </c>
      <c r="AU382">
        <f t="shared" si="248"/>
        <v>1.0752532719494612E-2</v>
      </c>
      <c r="AV382">
        <f t="shared" si="249"/>
        <v>0.26733436939144084</v>
      </c>
      <c r="AW382">
        <f t="shared" si="250"/>
        <v>-6.1687539390697613E-2</v>
      </c>
      <c r="AX382">
        <f t="shared" si="251"/>
        <v>-0.14316156671143379</v>
      </c>
      <c r="AY382">
        <f t="shared" si="252"/>
        <v>-0.13668186034611207</v>
      </c>
      <c r="AZ382">
        <f t="shared" si="253"/>
        <v>-4.8572257327350599E-17</v>
      </c>
      <c r="BA382">
        <f t="shared" si="254"/>
        <v>-0.24777754004807978</v>
      </c>
      <c r="BB382">
        <f t="shared" si="255"/>
        <v>-0.22143985487193396</v>
      </c>
      <c r="BC382">
        <f t="shared" si="256"/>
        <v>-1.1971781875268567E-2</v>
      </c>
      <c r="BD382">
        <f t="shared" si="257"/>
        <v>-53.363398556858563</v>
      </c>
      <c r="BE382">
        <f t="shared" si="258"/>
        <v>-13.191641481330455</v>
      </c>
      <c r="BF382">
        <f t="shared" si="259"/>
        <v>33.706147012102917</v>
      </c>
      <c r="BG382">
        <f t="shared" si="260"/>
        <v>1.0827457269464862</v>
      </c>
      <c r="BH382">
        <f t="shared" si="261"/>
        <v>-8.3266726846886741E-17</v>
      </c>
      <c r="BI382">
        <f t="shared" si="262"/>
        <v>18.322046197057201</v>
      </c>
      <c r="BJ382">
        <f t="shared" si="263"/>
        <v>59.156439296707596</v>
      </c>
      <c r="BK382">
        <f t="shared" si="264"/>
        <v>13.52267315636781</v>
      </c>
    </row>
    <row r="383" spans="2:63" x14ac:dyDescent="0.25">
      <c r="B383">
        <v>373</v>
      </c>
      <c r="C383">
        <f>'Исходные данные'!A376/9.81</f>
        <v>-0.80807339449541282</v>
      </c>
      <c r="D383">
        <f>'Исходные данные'!B376/9.81</f>
        <v>1.4643425076452598E-3</v>
      </c>
      <c r="E383">
        <f>'Исходные данные'!C376/9.81</f>
        <v>-0.60282161060142714</v>
      </c>
      <c r="F383">
        <f>'Исходные данные'!D376</f>
        <v>2.4101899999999999E-2</v>
      </c>
      <c r="G383">
        <f>'Исходные данные'!E376</f>
        <v>-0.44276500000000002</v>
      </c>
      <c r="H383">
        <f>'Исходные данные'!F376</f>
        <v>5.2994000000000001E-3</v>
      </c>
      <c r="I383">
        <f>'Исходные данные'!G376</f>
        <v>5.9748000000000001</v>
      </c>
      <c r="J383">
        <f>'Исходные данные'!H376</f>
        <v>57.401400000000002</v>
      </c>
      <c r="K383">
        <f>'Исходные данные'!I376</f>
        <v>-27.505700000000001</v>
      </c>
      <c r="L383">
        <f>'Исходные данные'!J376</f>
        <v>25749140</v>
      </c>
      <c r="M383">
        <f t="shared" si="265"/>
        <v>5.7717999999999998E-2</v>
      </c>
      <c r="O383">
        <f t="shared" si="270"/>
        <v>0.43959630186703502</v>
      </c>
      <c r="P383">
        <f t="shared" si="271"/>
        <v>0.33186001572125001</v>
      </c>
      <c r="Q383">
        <f t="shared" si="272"/>
        <v>0.81650546397505341</v>
      </c>
      <c r="R383">
        <f t="shared" si="273"/>
        <v>-0.17284266559279013</v>
      </c>
      <c r="S383">
        <f t="shared" si="274"/>
        <v>0.43962631146244874</v>
      </c>
      <c r="T383">
        <f t="shared" si="275"/>
        <v>-0.3318826705633483</v>
      </c>
      <c r="U383">
        <f t="shared" si="276"/>
        <v>-0.81656120374930286</v>
      </c>
      <c r="V383">
        <f t="shared" si="277"/>
        <v>0.17285446491512893</v>
      </c>
      <c r="W383">
        <f t="shared" si="278"/>
        <v>0.18119007741975737</v>
      </c>
      <c r="X383">
        <f t="shared" si="279"/>
        <v>-2.9751570595913188E-2</v>
      </c>
      <c r="Y383">
        <f>($O382*$G383-$QP382*$H383+$R382*$F383)/2</f>
        <v>-9.9378314899036577E-2</v>
      </c>
      <c r="Z383">
        <f t="shared" si="280"/>
        <v>-8.4351142904699458E-2</v>
      </c>
      <c r="AA383">
        <f t="shared" si="281"/>
        <v>0.33244093298294447</v>
      </c>
      <c r="AB383">
        <f t="shared" si="282"/>
        <v>0.25852023917933908</v>
      </c>
      <c r="AC383">
        <f t="shared" si="283"/>
        <v>0.68763762661765271</v>
      </c>
      <c r="AD383">
        <f t="shared" si="284"/>
        <v>-0.16933730677341979</v>
      </c>
      <c r="AE383">
        <f t="shared" si="285"/>
        <v>8.0210325140057992E-2</v>
      </c>
      <c r="AF383">
        <f t="shared" si="286"/>
        <v>6.1532477251015322E-2</v>
      </c>
      <c r="AG383">
        <f t="shared" si="287"/>
        <v>0.11015313473944061</v>
      </c>
      <c r="AH383">
        <f t="shared" si="288"/>
        <v>7.59928811094851E-4</v>
      </c>
      <c r="AI383">
        <f t="shared" si="289"/>
        <v>0.14951331914061644</v>
      </c>
      <c r="AJ383">
        <f t="shared" si="266"/>
        <v>0.16277831168925863</v>
      </c>
      <c r="AK383">
        <f t="shared" si="267"/>
        <v>-0.8471801138532703</v>
      </c>
      <c r="AL383">
        <f t="shared" si="268"/>
        <v>0.34036566822152781</v>
      </c>
      <c r="AM383">
        <f t="shared" si="269"/>
        <v>0.39528414792006467</v>
      </c>
      <c r="AN383">
        <f>$AJ383*$S383-$AK383*$T383-$AL383*$U383-$AM383*$V383</f>
        <v>-1.2490009027033011E-16</v>
      </c>
      <c r="AO383">
        <f>$AJ383*$T383+$AK383*$S383+$AL383*$V383-$AM383*$U383</f>
        <v>-4.4858544286336843E-2</v>
      </c>
      <c r="AP383">
        <f>$AJ383*$U383-$AK383*$V383+$AL383*$S383+$AM383*$T383</f>
        <v>3.1966155755197984E-2</v>
      </c>
      <c r="AQ383">
        <f>$AJ383*$V383+$AK383*$U383-$AL383*$T383+$AM383*$S383</f>
        <v>1.0066501503944469</v>
      </c>
      <c r="AR383">
        <f t="shared" si="245"/>
        <v>-1.2490009027033011E-16</v>
      </c>
      <c r="AS383">
        <f t="shared" si="246"/>
        <v>-4.4858544286336843E-2</v>
      </c>
      <c r="AT383">
        <f t="shared" si="247"/>
        <v>3.1966155755197984E-2</v>
      </c>
      <c r="AU383">
        <f t="shared" si="248"/>
        <v>6.6501503944469409E-3</v>
      </c>
      <c r="AV383">
        <f t="shared" si="249"/>
        <v>0.35443754726604498</v>
      </c>
      <c r="AW383">
        <f t="shared" si="250"/>
        <v>-6.1606587667433238E-2</v>
      </c>
      <c r="AX383">
        <f t="shared" si="251"/>
        <v>-0.20056235220532181</v>
      </c>
      <c r="AY383">
        <f t="shared" si="252"/>
        <v>-0.16428573626088544</v>
      </c>
      <c r="AZ383">
        <f t="shared" si="253"/>
        <v>0</v>
      </c>
      <c r="BA383">
        <f t="shared" si="254"/>
        <v>-0.31353301326519933</v>
      </c>
      <c r="BB383">
        <f t="shared" si="255"/>
        <v>-0.31241987473554056</v>
      </c>
      <c r="BC383">
        <f t="shared" si="256"/>
        <v>-2.7215839359525623E-2</v>
      </c>
      <c r="BD383">
        <f t="shared" si="257"/>
        <v>-53.605512468744564</v>
      </c>
      <c r="BE383">
        <f t="shared" si="258"/>
        <v>-9.9106433713054827</v>
      </c>
      <c r="BF383">
        <f t="shared" si="259"/>
        <v>33.328784838030614</v>
      </c>
      <c r="BG383">
        <f t="shared" si="260"/>
        <v>2.0793686599995054</v>
      </c>
      <c r="BH383">
        <f t="shared" si="261"/>
        <v>-1.2490009027033011E-16</v>
      </c>
      <c r="BI383">
        <f t="shared" si="262"/>
        <v>20.892722090994031</v>
      </c>
      <c r="BJ383">
        <f t="shared" si="263"/>
        <v>59.447385065890622</v>
      </c>
      <c r="BK383">
        <f t="shared" si="264"/>
        <v>10.802085999760171</v>
      </c>
    </row>
    <row r="384" spans="2:63" x14ac:dyDescent="0.25">
      <c r="B384">
        <v>374</v>
      </c>
      <c r="C384">
        <f>'Исходные данные'!A377/9.81</f>
        <v>-0.81807951070336382</v>
      </c>
      <c r="D384">
        <f>'Исходные данные'!B377/9.81</f>
        <v>2.0500815494393473E-2</v>
      </c>
      <c r="E384">
        <f>'Исходные данные'!C377/9.81</f>
        <v>-0.5618195718654434</v>
      </c>
      <c r="F384">
        <f>'Исходные данные'!D377</f>
        <v>3.1846499999999998E-3</v>
      </c>
      <c r="G384">
        <f>'Исходные данные'!E377</f>
        <v>-0.50178599999999995</v>
      </c>
      <c r="H384">
        <f>'Исходные данные'!F377</f>
        <v>1.42259E-2</v>
      </c>
      <c r="I384">
        <f>'Исходные данные'!G377</f>
        <v>5.9748000000000001</v>
      </c>
      <c r="J384">
        <f>'Исходные данные'!H377</f>
        <v>57.401400000000002</v>
      </c>
      <c r="K384">
        <f>'Исходные данные'!I377</f>
        <v>-27.505700000000001</v>
      </c>
      <c r="L384">
        <f>'Исходные данные'!J377</f>
        <v>25807659</v>
      </c>
      <c r="M384">
        <f t="shared" si="265"/>
        <v>5.8519000000000002E-2</v>
      </c>
      <c r="O384">
        <f t="shared" si="270"/>
        <v>0.44258120801266199</v>
      </c>
      <c r="P384">
        <f t="shared" si="271"/>
        <v>0.33743501130170012</v>
      </c>
      <c r="Q384">
        <f t="shared" si="272"/>
        <v>0.81557768425761623</v>
      </c>
      <c r="R384">
        <f t="shared" si="273"/>
        <v>-0.16379288201622949</v>
      </c>
      <c r="S384">
        <f t="shared" si="274"/>
        <v>0.4418144038595983</v>
      </c>
      <c r="T384">
        <f t="shared" si="275"/>
        <v>-0.33685038058676964</v>
      </c>
      <c r="U384">
        <f t="shared" si="276"/>
        <v>-0.81416463656351501</v>
      </c>
      <c r="V384">
        <f t="shared" si="277"/>
        <v>0.16350909892761556</v>
      </c>
      <c r="W384">
        <f t="shared" si="278"/>
        <v>0.20555649761178793</v>
      </c>
      <c r="X384">
        <f t="shared" si="279"/>
        <v>-3.685727217722011E-2</v>
      </c>
      <c r="Y384">
        <f>($O383*$G384-$QP383*$H384+$R383*$F384)/2</f>
        <v>-0.11056685666181605</v>
      </c>
      <c r="Z384">
        <f t="shared" si="280"/>
        <v>-8.1434670471910525E-2</v>
      </c>
      <c r="AA384">
        <f t="shared" si="281"/>
        <v>0.35113576768280974</v>
      </c>
      <c r="AB384">
        <f t="shared" si="282"/>
        <v>0.4156125682439204</v>
      </c>
      <c r="AC384">
        <f t="shared" si="283"/>
        <v>0.87161833728512184</v>
      </c>
      <c r="AD384">
        <f t="shared" si="284"/>
        <v>-2.4105262652953929E-2</v>
      </c>
      <c r="AE384">
        <f t="shared" si="285"/>
        <v>1.6395573791268939E-2</v>
      </c>
      <c r="AF384">
        <f t="shared" si="286"/>
        <v>-1.5522980589658713E-2</v>
      </c>
      <c r="AG384">
        <f t="shared" si="287"/>
        <v>-1.0214805840107848E-2</v>
      </c>
      <c r="AH384">
        <f t="shared" si="288"/>
        <v>-2.7567491965887946E-2</v>
      </c>
      <c r="AI384">
        <f t="shared" si="289"/>
        <v>3.7068674618500511E-2</v>
      </c>
      <c r="AJ384">
        <f t="shared" si="266"/>
        <v>0.16730661446460365</v>
      </c>
      <c r="AK384">
        <f t="shared" si="267"/>
        <v>-0.81691623583661621</v>
      </c>
      <c r="AL384">
        <f t="shared" si="268"/>
        <v>0.33264647004521641</v>
      </c>
      <c r="AM384">
        <f t="shared" si="269"/>
        <v>0.42547430098473338</v>
      </c>
      <c r="AN384">
        <f>$AJ384*$S384-$AK384*$T384-$AL384*$U384-$AM384*$V384</f>
        <v>0</v>
      </c>
      <c r="AO384">
        <f>$AJ384*$T384+$AK384*$S384+$AL384*$V384-$AM384*$U384</f>
        <v>-1.6485802289570861E-2</v>
      </c>
      <c r="AP384">
        <f>$AJ384*$U384-$AK384*$V384+$AL384*$S384+$AM384*$T384</f>
        <v>1.0049303031682555E-3</v>
      </c>
      <c r="AQ384">
        <f>$AJ384*$V384+$AK384*$U384-$AL384*$T384+$AM384*$S384</f>
        <v>0.99249322871121659</v>
      </c>
      <c r="AR384">
        <f t="shared" si="245"/>
        <v>0</v>
      </c>
      <c r="AS384">
        <f t="shared" si="246"/>
        <v>-1.6485802289570861E-2</v>
      </c>
      <c r="AT384">
        <f t="shared" si="247"/>
        <v>1.0049303031682555E-3</v>
      </c>
      <c r="AU384">
        <f t="shared" si="248"/>
        <v>-7.5067712887834093E-3</v>
      </c>
      <c r="AV384">
        <f t="shared" si="249"/>
        <v>0.41050095262442488</v>
      </c>
      <c r="AW384">
        <f t="shared" si="250"/>
        <v>-6.9177182272817786E-2</v>
      </c>
      <c r="AX384">
        <f t="shared" si="251"/>
        <v>-0.22740299377283144</v>
      </c>
      <c r="AY384">
        <f t="shared" si="252"/>
        <v>-0.16562137804613855</v>
      </c>
      <c r="AZ384">
        <f t="shared" si="253"/>
        <v>0</v>
      </c>
      <c r="BA384">
        <f t="shared" si="254"/>
        <v>-0.34086640533864154</v>
      </c>
      <c r="BB384">
        <f t="shared" si="255"/>
        <v>-0.36758455406414614</v>
      </c>
      <c r="BC384">
        <f t="shared" si="256"/>
        <v>-2.63324390706247E-2</v>
      </c>
      <c r="BD384">
        <f t="shared" si="257"/>
        <v>-53.336645465544336</v>
      </c>
      <c r="BE384">
        <f t="shared" si="258"/>
        <v>-10.386760170484269</v>
      </c>
      <c r="BF384">
        <f t="shared" si="259"/>
        <v>33.707537432508623</v>
      </c>
      <c r="BG384">
        <f t="shared" si="260"/>
        <v>2.3228225765971269</v>
      </c>
      <c r="BH384">
        <f t="shared" si="261"/>
        <v>0</v>
      </c>
      <c r="BI384">
        <f t="shared" si="262"/>
        <v>20.78009814307017</v>
      </c>
      <c r="BJ384">
        <f t="shared" si="263"/>
        <v>59.233172254581696</v>
      </c>
      <c r="BK384">
        <f t="shared" si="264"/>
        <v>12.11615926411606</v>
      </c>
    </row>
    <row r="385" spans="2:63" x14ac:dyDescent="0.25">
      <c r="B385">
        <v>375</v>
      </c>
      <c r="C385">
        <f>'Исходные данные'!A378/9.81</f>
        <v>-0.80538837920489292</v>
      </c>
      <c r="D385">
        <f>'Исходные данные'!B378/9.81</f>
        <v>1.7083995922528032E-3</v>
      </c>
      <c r="E385">
        <f>'Исходные данные'!C378/9.81</f>
        <v>-0.54131906218144743</v>
      </c>
      <c r="F385">
        <f>'Исходные данные'!D378</f>
        <v>5.4611899999999998E-2</v>
      </c>
      <c r="G385">
        <f>'Исходные данные'!E378</f>
        <v>-0.55268099999999998</v>
      </c>
      <c r="H385">
        <f>'Исходные данные'!F378</f>
        <v>-5.09262E-3</v>
      </c>
      <c r="I385">
        <f>'Исходные данные'!G378</f>
        <v>5.9748000000000001</v>
      </c>
      <c r="J385">
        <f>'Исходные данные'!H378</f>
        <v>57.401400000000002</v>
      </c>
      <c r="K385">
        <f>'Исходные данные'!I378</f>
        <v>-27.505700000000001</v>
      </c>
      <c r="L385">
        <f>'Исходные данные'!J378</f>
        <v>25865224</v>
      </c>
      <c r="M385">
        <f t="shared" si="265"/>
        <v>5.7564999999999998E-2</v>
      </c>
      <c r="O385">
        <f t="shared" si="270"/>
        <v>0.44378780703580689</v>
      </c>
      <c r="P385">
        <f t="shared" si="271"/>
        <v>0.32650235486730583</v>
      </c>
      <c r="Q385">
        <f t="shared" si="272"/>
        <v>0.79812868676001358</v>
      </c>
      <c r="R385">
        <f t="shared" si="273"/>
        <v>-0.17467013700097617</v>
      </c>
      <c r="S385">
        <f t="shared" si="274"/>
        <v>0.45700886190860673</v>
      </c>
      <c r="T385">
        <f t="shared" si="275"/>
        <v>-0.33622931329509947</v>
      </c>
      <c r="U385">
        <f t="shared" si="276"/>
        <v>-0.82190604836372794</v>
      </c>
      <c r="V385">
        <f t="shared" si="277"/>
        <v>0.17987380287308302</v>
      </c>
      <c r="W385">
        <f t="shared" si="278"/>
        <v>0.21574609405633138</v>
      </c>
      <c r="X385">
        <f t="shared" si="279"/>
        <v>-3.5254220189074523E-2</v>
      </c>
      <c r="Y385">
        <f>($O384*$G385-$QP384*$H385+$R384*$F385)/2</f>
        <v>-0.12677563255951407</v>
      </c>
      <c r="Z385">
        <f t="shared" si="280"/>
        <v>-0.11664403216384645</v>
      </c>
      <c r="AA385">
        <f t="shared" si="281"/>
        <v>0.33041368879248312</v>
      </c>
      <c r="AB385">
        <f t="shared" si="282"/>
        <v>0.23648063268084685</v>
      </c>
      <c r="AC385">
        <f t="shared" si="283"/>
        <v>0.69548919819916899</v>
      </c>
      <c r="AD385">
        <f t="shared" si="284"/>
        <v>-0.21675906543035073</v>
      </c>
      <c r="AE385">
        <f t="shared" si="285"/>
        <v>6.4268469811479212E-2</v>
      </c>
      <c r="AF385">
        <f t="shared" si="286"/>
        <v>5.784369200494658E-2</v>
      </c>
      <c r="AG385">
        <f t="shared" si="287"/>
        <v>6.8806935328610846E-2</v>
      </c>
      <c r="AH385">
        <f t="shared" si="288"/>
        <v>3.0347961543998693E-2</v>
      </c>
      <c r="AI385">
        <f t="shared" si="289"/>
        <v>0.11459372598822239</v>
      </c>
      <c r="AJ385">
        <f t="shared" si="266"/>
        <v>0.16704540491766079</v>
      </c>
      <c r="AK385">
        <f t="shared" si="267"/>
        <v>-0.78916540844567185</v>
      </c>
      <c r="AL385">
        <f t="shared" si="268"/>
        <v>0.31817741398010368</v>
      </c>
      <c r="AM385">
        <f t="shared" si="269"/>
        <v>0.40313056640431777</v>
      </c>
      <c r="AN385">
        <f>$AJ385*$S385-$AK385*$T385-$AL385*$U385-$AM385*$V385</f>
        <v>0</v>
      </c>
      <c r="AO385">
        <f>$AJ385*$T385+$AK385*$S385+$AL385*$V385-$AM385*$U385</f>
        <v>-2.8253914707035477E-2</v>
      </c>
      <c r="AP385">
        <f>$AJ385*$U385-$AK385*$V385+$AL385*$S385+$AM385*$T385</f>
        <v>1.4520138797501941E-2</v>
      </c>
      <c r="AQ385">
        <f>$AJ385*$V385+$AK385*$U385-$AL385*$T385+$AM385*$S385</f>
        <v>0.96988172935749328</v>
      </c>
      <c r="AR385">
        <f t="shared" si="245"/>
        <v>0</v>
      </c>
      <c r="AS385">
        <f t="shared" si="246"/>
        <v>-2.8253914707035477E-2</v>
      </c>
      <c r="AT385">
        <f t="shared" si="247"/>
        <v>1.4520138797501941E-2</v>
      </c>
      <c r="AU385">
        <f t="shared" si="248"/>
        <v>-3.0118270642506717E-2</v>
      </c>
      <c r="AV385">
        <f t="shared" si="249"/>
        <v>0.42239011814033928</v>
      </c>
      <c r="AW385">
        <f t="shared" si="250"/>
        <v>-7.6365336761545499E-2</v>
      </c>
      <c r="AX385">
        <f t="shared" si="251"/>
        <v>-0.253149404612796</v>
      </c>
      <c r="AY385">
        <f t="shared" si="252"/>
        <v>-0.22629901468075331</v>
      </c>
      <c r="AZ385">
        <f t="shared" si="253"/>
        <v>0</v>
      </c>
      <c r="BA385">
        <f t="shared" si="254"/>
        <v>-0.40845105001524723</v>
      </c>
      <c r="BB385">
        <f t="shared" si="255"/>
        <v>-0.37303202832709959</v>
      </c>
      <c r="BC385">
        <f t="shared" si="256"/>
        <v>-4.9794856608753033E-2</v>
      </c>
      <c r="BD385">
        <f t="shared" si="257"/>
        <v>-52.568914657355172</v>
      </c>
      <c r="BE385">
        <f t="shared" si="258"/>
        <v>-9.2752344278895329</v>
      </c>
      <c r="BF385">
        <f t="shared" si="259"/>
        <v>33.411098114505393</v>
      </c>
      <c r="BG385">
        <f t="shared" si="260"/>
        <v>1.7663387110416462</v>
      </c>
      <c r="BH385">
        <f t="shared" si="261"/>
        <v>0</v>
      </c>
      <c r="BI385">
        <f t="shared" si="262"/>
        <v>20.897891492171798</v>
      </c>
      <c r="BJ385">
        <f t="shared" si="263"/>
        <v>59.550353674447507</v>
      </c>
      <c r="BK385">
        <f t="shared" si="264"/>
        <v>10.208623703498459</v>
      </c>
    </row>
    <row r="386" spans="2:63" x14ac:dyDescent="0.25">
      <c r="B386">
        <v>376</v>
      </c>
      <c r="C386">
        <f>'Исходные данные'!A379/9.81</f>
        <v>-0.77927420998980634</v>
      </c>
      <c r="D386">
        <f>'Исходные данные'!B379/9.81</f>
        <v>2.9530886850152906E-2</v>
      </c>
      <c r="E386">
        <f>'Исходные данные'!C379/9.81</f>
        <v>-0.47615596330275234</v>
      </c>
      <c r="F386">
        <f>'Исходные данные'!D379</f>
        <v>2.2103500000000002E-2</v>
      </c>
      <c r="G386">
        <f>'Исходные данные'!E379</f>
        <v>-0.649007</v>
      </c>
      <c r="H386">
        <f>'Исходные данные'!F379</f>
        <v>1.1161600000000001E-2</v>
      </c>
      <c r="I386">
        <f>'Исходные данные'!G379</f>
        <v>5.9748000000000001</v>
      </c>
      <c r="J386">
        <f>'Исходные данные'!H379</f>
        <v>59.223599999999998</v>
      </c>
      <c r="K386">
        <f>'Исходные данные'!I379</f>
        <v>-23.651399999999999</v>
      </c>
      <c r="L386">
        <f>'Исходные данные'!J379</f>
        <v>25928399</v>
      </c>
      <c r="M386">
        <f t="shared" si="265"/>
        <v>6.3174999999999995E-2</v>
      </c>
      <c r="O386">
        <f t="shared" si="270"/>
        <v>0.44961278871060562</v>
      </c>
      <c r="P386">
        <f t="shared" si="271"/>
        <v>0.32173056031053776</v>
      </c>
      <c r="Q386">
        <f t="shared" si="272"/>
        <v>0.77716513604740833</v>
      </c>
      <c r="R386">
        <f t="shared" si="273"/>
        <v>-0.17205637450052871</v>
      </c>
      <c r="S386">
        <f t="shared" si="274"/>
        <v>0.47869277248995434</v>
      </c>
      <c r="T386">
        <f t="shared" si="275"/>
        <v>-0.34253939784823773</v>
      </c>
      <c r="U386">
        <f t="shared" si="276"/>
        <v>-0.827430497971267</v>
      </c>
      <c r="V386">
        <f t="shared" si="277"/>
        <v>0.18318460907312084</v>
      </c>
      <c r="W386">
        <f t="shared" si="278"/>
        <v>0.25636192900419835</v>
      </c>
      <c r="X386">
        <f t="shared" si="279"/>
        <v>-4.7322242330818005E-2</v>
      </c>
      <c r="Y386">
        <f>($O385*$G386-$QP385*$H386+$R385*$F386)/2</f>
        <v>-0.14594110732704452</v>
      </c>
      <c r="Z386">
        <f t="shared" si="280"/>
        <v>-0.11229518463307733</v>
      </c>
      <c r="AA386">
        <f t="shared" si="281"/>
        <v>0.34475365867796348</v>
      </c>
      <c r="AB386">
        <f t="shared" si="282"/>
        <v>0.30371041779118224</v>
      </c>
      <c r="AC386">
        <f t="shared" si="283"/>
        <v>0.65842306555774799</v>
      </c>
      <c r="AD386">
        <f t="shared" si="284"/>
        <v>-7.3897598738591516E-2</v>
      </c>
      <c r="AE386">
        <f t="shared" si="285"/>
        <v>5.6819852700352488E-2</v>
      </c>
      <c r="AF386">
        <f t="shared" si="286"/>
        <v>1.3076646075065482E-2</v>
      </c>
      <c r="AG386">
        <f t="shared" si="287"/>
        <v>8.0154703703223057E-2</v>
      </c>
      <c r="AH386">
        <f t="shared" si="288"/>
        <v>-5.7817236531583181E-2</v>
      </c>
      <c r="AI386">
        <f t="shared" si="289"/>
        <v>0.11474800085126885</v>
      </c>
      <c r="AJ386">
        <f t="shared" si="266"/>
        <v>0.14584028377639396</v>
      </c>
      <c r="AK386">
        <f t="shared" si="267"/>
        <v>-0.71534248739651651</v>
      </c>
      <c r="AL386">
        <f t="shared" si="268"/>
        <v>0.30055048457100275</v>
      </c>
      <c r="AM386">
        <f t="shared" si="269"/>
        <v>0.401039925675996</v>
      </c>
      <c r="AN386">
        <f>$AJ386*$S386-$AK386*$T386-$AL386*$U386-$AM386*$V386</f>
        <v>0</v>
      </c>
      <c r="AO386">
        <f>$AJ386*$T386+$AK386*$S386+$AL386*$V386-$AM386*$U386</f>
        <v>-5.4964331271553091E-3</v>
      </c>
      <c r="AP386">
        <f>$AJ386*$U386-$AK386*$V386+$AL386*$S386+$AM386*$T386</f>
        <v>1.6866405356087077E-2</v>
      </c>
      <c r="AQ386">
        <f>$AJ386*$V386+$AK386*$U386-$AL386*$T386+$AM386*$S386</f>
        <v>0.91353718184615129</v>
      </c>
      <c r="AR386">
        <f t="shared" si="245"/>
        <v>0</v>
      </c>
      <c r="AS386">
        <f t="shared" si="246"/>
        <v>-5.4964331271553091E-3</v>
      </c>
      <c r="AT386">
        <f t="shared" si="247"/>
        <v>1.6866405356087077E-2</v>
      </c>
      <c r="AU386">
        <f t="shared" si="248"/>
        <v>-8.6462818153848708E-2</v>
      </c>
      <c r="AV386">
        <f t="shared" si="249"/>
        <v>0.49919466644052141</v>
      </c>
      <c r="AW386">
        <f t="shared" si="250"/>
        <v>-9.3053368787693019E-2</v>
      </c>
      <c r="AX386">
        <f t="shared" si="251"/>
        <v>-0.29919592305843856</v>
      </c>
      <c r="AY386">
        <f t="shared" si="252"/>
        <v>-0.22096505723761278</v>
      </c>
      <c r="AZ386">
        <f t="shared" si="253"/>
        <v>0</v>
      </c>
      <c r="BA386">
        <f t="shared" si="254"/>
        <v>-0.4531791310921981</v>
      </c>
      <c r="BB386">
        <f t="shared" si="255"/>
        <v>-0.46353663472803242</v>
      </c>
      <c r="BC386">
        <f t="shared" si="256"/>
        <v>-3.9820792098360869E-2</v>
      </c>
      <c r="BD386">
        <f t="shared" si="257"/>
        <v>-52.018167038822497</v>
      </c>
      <c r="BE386">
        <f t="shared" si="258"/>
        <v>-5.5048991078540332</v>
      </c>
      <c r="BF386">
        <f t="shared" si="259"/>
        <v>33.209063701244311</v>
      </c>
      <c r="BG386">
        <f t="shared" si="260"/>
        <v>3.7766638458410906</v>
      </c>
      <c r="BH386">
        <f t="shared" si="261"/>
        <v>0</v>
      </c>
      <c r="BI386">
        <f t="shared" si="262"/>
        <v>24.39143239686236</v>
      </c>
      <c r="BJ386">
        <f t="shared" si="263"/>
        <v>58.653113262859186</v>
      </c>
      <c r="BK386">
        <f t="shared" si="264"/>
        <v>8.2092681868424879</v>
      </c>
    </row>
    <row r="387" spans="2:63" x14ac:dyDescent="0.25">
      <c r="B387">
        <v>377</v>
      </c>
      <c r="C387">
        <f>'Исходные данные'!A380/9.81</f>
        <v>-0.75877370030581037</v>
      </c>
      <c r="D387">
        <f>'Исходные данные'!B380/9.81</f>
        <v>1.659592252803262E-2</v>
      </c>
      <c r="E387">
        <f>'Исходные данные'!C380/9.81</f>
        <v>-0.39903363914373086</v>
      </c>
      <c r="F387">
        <f>'Исходные данные'!D380</f>
        <v>5.0082000000000002E-2</v>
      </c>
      <c r="G387">
        <f>'Исходные данные'!E380</f>
        <v>-0.65540200000000004</v>
      </c>
      <c r="H387">
        <f>'Исходные данные'!F380</f>
        <v>8.6301899999999994E-3</v>
      </c>
      <c r="I387">
        <f>'Исходные данные'!G380</f>
        <v>5.9748000000000001</v>
      </c>
      <c r="J387">
        <f>'Исходные данные'!H380</f>
        <v>59.223599999999998</v>
      </c>
      <c r="K387">
        <f>'Исходные данные'!I380</f>
        <v>-23.651399999999999</v>
      </c>
      <c r="L387">
        <f>'Исходные данные'!J380</f>
        <v>25999473</v>
      </c>
      <c r="M387">
        <f t="shared" si="265"/>
        <v>7.1073999999999998E-2</v>
      </c>
      <c r="O387">
        <f t="shared" si="270"/>
        <v>0.45454726438669157</v>
      </c>
      <c r="P387">
        <f t="shared" si="271"/>
        <v>0.31328249303393718</v>
      </c>
      <c r="Q387">
        <f t="shared" si="272"/>
        <v>0.75479739469308604</v>
      </c>
      <c r="R387">
        <f t="shared" si="273"/>
        <v>-0.17672006729642031</v>
      </c>
      <c r="S387">
        <f t="shared" si="274"/>
        <v>0.50186942298599602</v>
      </c>
      <c r="T387">
        <f t="shared" si="275"/>
        <v>-0.345897811578953</v>
      </c>
      <c r="U387">
        <f t="shared" si="276"/>
        <v>-0.83337809426060461</v>
      </c>
      <c r="V387">
        <f t="shared" si="277"/>
        <v>0.19511809915690159</v>
      </c>
      <c r="W387">
        <f t="shared" si="278"/>
        <v>0.24736377688846098</v>
      </c>
      <c r="X387">
        <f t="shared" si="279"/>
        <v>-4.1770750745362996E-2</v>
      </c>
      <c r="Y387">
        <f>($O386*$G387-$QP386*$H387+$R386*$F387)/2</f>
        <v>-0.15164702414712194</v>
      </c>
      <c r="Z387">
        <f t="shared" si="280"/>
        <v>-0.1229522966195855</v>
      </c>
      <c r="AA387">
        <f t="shared" si="281"/>
        <v>0.32667550620601538</v>
      </c>
      <c r="AB387">
        <f t="shared" si="282"/>
        <v>0.25788115777067644</v>
      </c>
      <c r="AC387">
        <f t="shared" si="283"/>
        <v>0.63761385589662201</v>
      </c>
      <c r="AD387">
        <f t="shared" si="284"/>
        <v>-0.13551710009659362</v>
      </c>
      <c r="AE387">
        <f t="shared" si="285"/>
        <v>8.2333598796558868E-2</v>
      </c>
      <c r="AF387">
        <f t="shared" si="286"/>
        <v>4.2761243660324494E-2</v>
      </c>
      <c r="AG387">
        <f t="shared" si="287"/>
        <v>9.3460330970403738E-2</v>
      </c>
      <c r="AH387">
        <f t="shared" si="288"/>
        <v>-2.4471095324387335E-2</v>
      </c>
      <c r="AI387">
        <f t="shared" si="289"/>
        <v>0.13394406825851984</v>
      </c>
      <c r="AJ387">
        <f t="shared" si="266"/>
        <v>0.15466670583068684</v>
      </c>
      <c r="AK387">
        <f t="shared" si="267"/>
        <v>-0.64315522843716244</v>
      </c>
      <c r="AL387">
        <f t="shared" si="268"/>
        <v>0.26664442384123987</v>
      </c>
      <c r="AM387">
        <f t="shared" si="269"/>
        <v>0.39653997506518923</v>
      </c>
      <c r="AN387">
        <f>$AJ387*$S387-$AK387*$T387-$AL387*$U387-$AM387*$V387</f>
        <v>0</v>
      </c>
      <c r="AO387">
        <f>$AJ387*$T387+$AK387*$S387+$AL387*$V387-$AM387*$U387</f>
        <v>6.2160633915196439E-3</v>
      </c>
      <c r="AP387">
        <f>$AJ387*$U387-$AK387*$V387+$AL387*$S387+$AM387*$T387</f>
        <v>-6.7462453582465276E-3</v>
      </c>
      <c r="AQ387">
        <f>$AJ387*$V387+$AK387*$U387-$AL387*$T387+$AM387*$S387</f>
        <v>0.85741276338651295</v>
      </c>
      <c r="AR387">
        <f t="shared" si="245"/>
        <v>0</v>
      </c>
      <c r="AS387">
        <f t="shared" si="246"/>
        <v>6.2160633915196439E-3</v>
      </c>
      <c r="AT387">
        <f t="shared" si="247"/>
        <v>-6.7462453582465276E-3</v>
      </c>
      <c r="AU387">
        <f t="shared" si="248"/>
        <v>-0.14258723661348705</v>
      </c>
      <c r="AV387">
        <f t="shared" si="249"/>
        <v>0.48053103601809327</v>
      </c>
      <c r="AW387">
        <f t="shared" si="250"/>
        <v>-8.6544004523487858E-2</v>
      </c>
      <c r="AX387">
        <f t="shared" si="251"/>
        <v>-0.30946536802246227</v>
      </c>
      <c r="AY387">
        <f t="shared" si="252"/>
        <v>-0.23920490636481026</v>
      </c>
      <c r="AZ387">
        <f t="shared" si="253"/>
        <v>0</v>
      </c>
      <c r="BA387">
        <f t="shared" si="254"/>
        <v>-0.46937884673505154</v>
      </c>
      <c r="BB387">
        <f t="shared" si="255"/>
        <v>-0.45614848942682912</v>
      </c>
      <c r="BC387">
        <f t="shared" si="256"/>
        <v>-6.1208841997959118E-2</v>
      </c>
      <c r="BD387">
        <f t="shared" si="257"/>
        <v>-50.753296223379174</v>
      </c>
      <c r="BE387">
        <f t="shared" si="258"/>
        <v>-4.670187528050171</v>
      </c>
      <c r="BF387">
        <f t="shared" si="259"/>
        <v>33.27362786479187</v>
      </c>
      <c r="BG387">
        <f t="shared" si="260"/>
        <v>3.2932744117170349</v>
      </c>
      <c r="BH387">
        <f t="shared" si="261"/>
        <v>0</v>
      </c>
      <c r="BI387">
        <f t="shared" si="262"/>
        <v>24.448459548292519</v>
      </c>
      <c r="BJ387">
        <f t="shared" si="263"/>
        <v>58.76780340247506</v>
      </c>
      <c r="BK387">
        <f t="shared" si="264"/>
        <v>7.1512140873801497</v>
      </c>
    </row>
    <row r="388" spans="2:63" x14ac:dyDescent="0.25">
      <c r="B388">
        <v>378</v>
      </c>
      <c r="C388">
        <f>'Исходные данные'!A381/9.81</f>
        <v>-0.7282670744138634</v>
      </c>
      <c r="D388">
        <f>'Исходные данные'!B381/9.81</f>
        <v>1.7083995922528032E-3</v>
      </c>
      <c r="E388">
        <f>'Исходные данные'!C381/9.81</f>
        <v>-0.34021610601427116</v>
      </c>
      <c r="F388">
        <f>'Исходные данные'!D381</f>
        <v>-1.2934200000000001E-5</v>
      </c>
      <c r="G388">
        <f>'Исходные данные'!E381</f>
        <v>-0.65433600000000003</v>
      </c>
      <c r="H388">
        <f>'Исходные данные'!F381</f>
        <v>1.6890499999999999E-2</v>
      </c>
      <c r="I388">
        <f>'Исходные данные'!G381</f>
        <v>6.1558599999999997</v>
      </c>
      <c r="J388">
        <f>'Исходные данные'!H381</f>
        <v>60.863700000000001</v>
      </c>
      <c r="K388">
        <f>'Исходные данные'!I381</f>
        <v>-20.322600000000001</v>
      </c>
      <c r="L388">
        <f>'Исходные данные'!J381</f>
        <v>26057911</v>
      </c>
      <c r="M388">
        <f t="shared" si="265"/>
        <v>5.8437999999999997E-2</v>
      </c>
      <c r="O388">
        <f t="shared" si="270"/>
        <v>0.45169620721074633</v>
      </c>
      <c r="P388">
        <f t="shared" si="271"/>
        <v>0.30582365894371116</v>
      </c>
      <c r="Q388">
        <f t="shared" si="272"/>
        <v>0.74080950528910994</v>
      </c>
      <c r="R388">
        <f t="shared" si="273"/>
        <v>-0.17937399194280451</v>
      </c>
      <c r="S388">
        <f t="shared" si="274"/>
        <v>0.51414923269818957</v>
      </c>
      <c r="T388">
        <f t="shared" si="275"/>
        <v>-0.34810785894755025</v>
      </c>
      <c r="U388">
        <f t="shared" si="276"/>
        <v>-0.84323630050365328</v>
      </c>
      <c r="V388">
        <f t="shared" si="277"/>
        <v>0.20417483886548352</v>
      </c>
      <c r="W388">
        <f t="shared" si="278"/>
        <v>0.2484400252044934</v>
      </c>
      <c r="X388">
        <f t="shared" si="279"/>
        <v>-5.1445637882316972E-2</v>
      </c>
      <c r="Y388">
        <f>($O387*$G388-$QP387*$H388+$R387*$F388)/2</f>
        <v>-0.1487121765285179</v>
      </c>
      <c r="Z388">
        <f t="shared" si="280"/>
        <v>-9.8652360046134244E-2</v>
      </c>
      <c r="AA388">
        <f t="shared" si="281"/>
        <v>0.27607232070353172</v>
      </c>
      <c r="AB388">
        <f t="shared" si="282"/>
        <v>0.26080440280671269</v>
      </c>
      <c r="AC388">
        <f t="shared" si="283"/>
        <v>0.68724642772108446</v>
      </c>
      <c r="AD388">
        <f t="shared" si="284"/>
        <v>-0.14791709202399844</v>
      </c>
      <c r="AE388">
        <f t="shared" si="285"/>
        <v>0.11384628069350688</v>
      </c>
      <c r="AF388">
        <f t="shared" si="286"/>
        <v>3.347492520224004E-2</v>
      </c>
      <c r="AG388">
        <f t="shared" si="287"/>
        <v>4.3089669554202736E-2</v>
      </c>
      <c r="AH388">
        <f t="shared" si="288"/>
        <v>-1.8372952191505202E-2</v>
      </c>
      <c r="AI388">
        <f t="shared" si="289"/>
        <v>0.12757676606483662</v>
      </c>
      <c r="AJ388">
        <f t="shared" si="266"/>
        <v>0.16042978166969057</v>
      </c>
      <c r="AK388">
        <f t="shared" si="267"/>
        <v>-0.58068435808233221</v>
      </c>
      <c r="AL388">
        <f t="shared" si="268"/>
        <v>0.23544998432720909</v>
      </c>
      <c r="AM388">
        <f t="shared" si="269"/>
        <v>0.38635531541046675</v>
      </c>
      <c r="AN388">
        <f>$AJ388*$S388-$AK388*$T388-$AL388*$U388-$AM388*$V388</f>
        <v>0</v>
      </c>
      <c r="AO388">
        <f>$AJ388*$T388+$AK388*$S388+$AL388*$V388-$AM388*$U388</f>
        <v>1.9456504501201843E-2</v>
      </c>
      <c r="AP388">
        <f>$AJ388*$U388-$AK388*$V388+$AL388*$S388+$AM388*$T388</f>
        <v>-3.0155973202499506E-2</v>
      </c>
      <c r="AQ388">
        <f>$AJ388*$V388+$AK388*$U388-$AL388*$T388+$AM388*$S388</f>
        <v>0.80301613359185575</v>
      </c>
      <c r="AR388">
        <f t="shared" si="245"/>
        <v>0</v>
      </c>
      <c r="AS388">
        <f t="shared" si="246"/>
        <v>1.9456504501201843E-2</v>
      </c>
      <c r="AT388">
        <f t="shared" si="247"/>
        <v>-3.0155973202499506E-2</v>
      </c>
      <c r="AU388">
        <f t="shared" si="248"/>
        <v>-0.19698386640814425</v>
      </c>
      <c r="AV388">
        <f t="shared" si="249"/>
        <v>0.48777200044813451</v>
      </c>
      <c r="AW388">
        <f t="shared" si="250"/>
        <v>-0.10486405977188452</v>
      </c>
      <c r="AX388">
        <f t="shared" si="251"/>
        <v>-0.30072428389375311</v>
      </c>
      <c r="AY388">
        <f t="shared" si="252"/>
        <v>-0.19247247313239577</v>
      </c>
      <c r="AZ388">
        <f t="shared" si="253"/>
        <v>-6.9388939039072284E-17</v>
      </c>
      <c r="BA388">
        <f t="shared" si="254"/>
        <v>-0.44741315099979034</v>
      </c>
      <c r="BB388">
        <f t="shared" si="255"/>
        <v>-0.4775124339296738</v>
      </c>
      <c r="BC388">
        <f t="shared" si="256"/>
        <v>-1.5628109563903592E-2</v>
      </c>
      <c r="BD388">
        <f t="shared" si="257"/>
        <v>-50.616361004866874</v>
      </c>
      <c r="BE388">
        <f t="shared" si="258"/>
        <v>-1.3572318046588503</v>
      </c>
      <c r="BF388">
        <f t="shared" si="259"/>
        <v>32.602833156021134</v>
      </c>
      <c r="BG388">
        <f t="shared" si="260"/>
        <v>4.8735984889622213</v>
      </c>
      <c r="BH388">
        <f t="shared" si="261"/>
        <v>0</v>
      </c>
      <c r="BI388">
        <f t="shared" si="262"/>
        <v>27.688406732323109</v>
      </c>
      <c r="BJ388">
        <f t="shared" si="263"/>
        <v>58.02484929931336</v>
      </c>
      <c r="BK388">
        <f t="shared" si="264"/>
        <v>4.6649391429062899</v>
      </c>
    </row>
    <row r="389" spans="2:63" x14ac:dyDescent="0.25">
      <c r="B389">
        <v>379</v>
      </c>
      <c r="C389">
        <f>'Исходные данные'!A382/9.81</f>
        <v>-0.64016207951070325</v>
      </c>
      <c r="D389">
        <f>'Исходные данные'!B382/9.81</f>
        <v>2.9530886850152906E-2</v>
      </c>
      <c r="E389">
        <f>'Исходные данные'!C382/9.81</f>
        <v>-0.2867675840978593</v>
      </c>
      <c r="F389">
        <f>'Исходные данные'!D382</f>
        <v>9.4048300000000001E-2</v>
      </c>
      <c r="G389">
        <f>'Исходные данные'!E382</f>
        <v>-0.72628099999999995</v>
      </c>
      <c r="H389">
        <f>'Исходные данные'!F382</f>
        <v>-4.8261700000000003E-3</v>
      </c>
      <c r="I389">
        <f>'Исходные данные'!G382</f>
        <v>6.1558599999999997</v>
      </c>
      <c r="J389">
        <f>'Исходные данные'!H382</f>
        <v>60.863700000000001</v>
      </c>
      <c r="K389">
        <f>'Исходные данные'!I382</f>
        <v>-20.322600000000001</v>
      </c>
      <c r="L389">
        <f>'Исходные данные'!J382</f>
        <v>26116632</v>
      </c>
      <c r="M389">
        <f t="shared" si="265"/>
        <v>5.8721000000000002E-2</v>
      </c>
      <c r="O389">
        <f t="shared" si="270"/>
        <v>0.45180729378135731</v>
      </c>
      <c r="P389">
        <f t="shared" si="271"/>
        <v>0.30129725509489186</v>
      </c>
      <c r="Q389">
        <f t="shared" si="272"/>
        <v>0.72284778168767927</v>
      </c>
      <c r="R389">
        <f t="shared" si="273"/>
        <v>-0.17937640377382352</v>
      </c>
      <c r="S389">
        <f t="shared" si="274"/>
        <v>0.53179157820913125</v>
      </c>
      <c r="T389">
        <f t="shared" si="275"/>
        <v>-0.35463646780906205</v>
      </c>
      <c r="U389">
        <f t="shared" si="276"/>
        <v>-0.85081486713378518</v>
      </c>
      <c r="V389">
        <f t="shared" si="277"/>
        <v>0.21113174171668508</v>
      </c>
      <c r="W389">
        <f t="shared" si="278"/>
        <v>0.25420399185437481</v>
      </c>
      <c r="X389">
        <f t="shared" si="279"/>
        <v>-4.5684967223867348E-2</v>
      </c>
      <c r="Y389">
        <f>($O388*$G389-$QP388*$H389+$R388*$F389)/2</f>
        <v>-0.17246409603783125</v>
      </c>
      <c r="Z389">
        <f t="shared" si="280"/>
        <v>-0.14698287506096677</v>
      </c>
      <c r="AA389">
        <f t="shared" si="281"/>
        <v>0.30200080831565179</v>
      </c>
      <c r="AB389">
        <f t="shared" si="282"/>
        <v>0.28265502655595182</v>
      </c>
      <c r="AC389">
        <f t="shared" si="283"/>
        <v>0.64363269201685847</v>
      </c>
      <c r="AD389">
        <f t="shared" si="284"/>
        <v>-9.2131978066637144E-2</v>
      </c>
      <c r="AE389">
        <f t="shared" si="285"/>
        <v>0.19400758332900028</v>
      </c>
      <c r="AF389">
        <f t="shared" si="286"/>
        <v>3.0026910725139796E-2</v>
      </c>
      <c r="AG389">
        <f t="shared" si="287"/>
        <v>0.12594267317310873</v>
      </c>
      <c r="AH389">
        <f t="shared" si="288"/>
        <v>-0.11306701743539685</v>
      </c>
      <c r="AI389">
        <f t="shared" si="289"/>
        <v>0.2592031348471297</v>
      </c>
      <c r="AJ389">
        <f t="shared" si="266"/>
        <v>0.12009340336712841</v>
      </c>
      <c r="AK389">
        <f t="shared" si="267"/>
        <v>-0.49122206446681738</v>
      </c>
      <c r="AL389">
        <f t="shared" si="268"/>
        <v>0.21457452766461205</v>
      </c>
      <c r="AM389">
        <f t="shared" si="269"/>
        <v>0.34207362812788089</v>
      </c>
      <c r="AN389">
        <f>$AJ389*$S389-$AK389*$T389-$AL389*$U389-$AM389*$V389</f>
        <v>0</v>
      </c>
      <c r="AO389">
        <f>$AJ389*$T389+$AK389*$S389+$AL389*$V389-$AM389*$U389</f>
        <v>3.2527564928215624E-2</v>
      </c>
      <c r="AP389">
        <f>$AJ389*$U389-$AK389*$V389+$AL389*$S389+$AM389*$T389</f>
        <v>-5.6675394885618707E-3</v>
      </c>
      <c r="AQ389">
        <f>$AJ389*$V389+$AK389*$U389-$AL389*$T389+$AM389*$S389</f>
        <v>0.70130239207273026</v>
      </c>
      <c r="AR389">
        <f t="shared" si="245"/>
        <v>0</v>
      </c>
      <c r="AS389">
        <f t="shared" si="246"/>
        <v>3.2527564928215624E-2</v>
      </c>
      <c r="AT389">
        <f t="shared" si="247"/>
        <v>-5.6675394885618707E-3</v>
      </c>
      <c r="AU389">
        <f t="shared" si="248"/>
        <v>-0.29869760792726974</v>
      </c>
      <c r="AV389">
        <f t="shared" si="249"/>
        <v>0.49578841407696733</v>
      </c>
      <c r="AW389">
        <f t="shared" si="250"/>
        <v>-9.1274552280066715E-2</v>
      </c>
      <c r="AX389">
        <f t="shared" si="251"/>
        <v>-0.34355498719623834</v>
      </c>
      <c r="AY389">
        <f t="shared" si="252"/>
        <v>-0.28898957556109928</v>
      </c>
      <c r="AZ389">
        <f t="shared" si="253"/>
        <v>0</v>
      </c>
      <c r="BA389">
        <f t="shared" si="254"/>
        <v>-0.54277568031252177</v>
      </c>
      <c r="BB389">
        <f t="shared" si="255"/>
        <v>-0.48276660498414103</v>
      </c>
      <c r="BC389">
        <f t="shared" si="256"/>
        <v>-9.3184932173201618E-2</v>
      </c>
      <c r="BD389">
        <f t="shared" si="257"/>
        <v>-49.495329154386752</v>
      </c>
      <c r="BE389">
        <f t="shared" si="258"/>
        <v>-0.99137225426026276</v>
      </c>
      <c r="BF389">
        <f t="shared" si="259"/>
        <v>32.517591153976717</v>
      </c>
      <c r="BG389">
        <f t="shared" si="260"/>
        <v>4.7064170909380412</v>
      </c>
      <c r="BH389">
        <f t="shared" si="261"/>
        <v>0</v>
      </c>
      <c r="BI389">
        <f t="shared" si="262"/>
        <v>27.8954305773456</v>
      </c>
      <c r="BJ389">
        <f t="shared" si="263"/>
        <v>57.944186035130201</v>
      </c>
      <c r="BK389">
        <f t="shared" si="264"/>
        <v>4.428195842588142</v>
      </c>
    </row>
    <row r="390" spans="2:63" x14ac:dyDescent="0.25">
      <c r="B390">
        <v>380</v>
      </c>
      <c r="C390">
        <f>'Исходные данные'!A383/9.81</f>
        <v>-0.60819062181447503</v>
      </c>
      <c r="D390">
        <f>'Исходные данные'!B383/9.81</f>
        <v>2.7578491335372067E-2</v>
      </c>
      <c r="E390">
        <f>'Исходные данные'!C383/9.81</f>
        <v>-0.23283078491335368</v>
      </c>
      <c r="F390">
        <f>'Исходные данные'!D383</f>
        <v>0.150005</v>
      </c>
      <c r="G390">
        <f>'Исходные данные'!E383</f>
        <v>-0.717754</v>
      </c>
      <c r="H390">
        <f>'Исходные данные'!F383</f>
        <v>-2.0014500000000001E-2</v>
      </c>
      <c r="I390">
        <f>'Исходные данные'!G383</f>
        <v>6.1558599999999997</v>
      </c>
      <c r="J390">
        <f>'Исходные данные'!H383</f>
        <v>60.863700000000001</v>
      </c>
      <c r="K390">
        <f>'Исходные данные'!I383</f>
        <v>-20.322600000000001</v>
      </c>
      <c r="L390">
        <f>'Исходные данные'!J383</f>
        <v>26175631</v>
      </c>
      <c r="M390">
        <f t="shared" si="265"/>
        <v>5.8999000000000003E-2</v>
      </c>
      <c r="O390">
        <f t="shared" si="270"/>
        <v>0.45045294036645978</v>
      </c>
      <c r="P390">
        <f t="shared" si="271"/>
        <v>0.29702656591229915</v>
      </c>
      <c r="Q390">
        <f t="shared" si="272"/>
        <v>0.70516752566040042</v>
      </c>
      <c r="R390">
        <f t="shared" si="273"/>
        <v>-0.18087705737017201</v>
      </c>
      <c r="S390">
        <f t="shared" si="274"/>
        <v>0.54858999536614517</v>
      </c>
      <c r="T390">
        <f t="shared" si="275"/>
        <v>-0.36173768182063121</v>
      </c>
      <c r="U390">
        <f t="shared" si="276"/>
        <v>-0.85879747908778303</v>
      </c>
      <c r="V390">
        <f t="shared" si="277"/>
        <v>0.22028348618130808</v>
      </c>
      <c r="W390">
        <f t="shared" si="278"/>
        <v>0.23502033145680909</v>
      </c>
      <c r="X390">
        <f t="shared" si="279"/>
        <v>-3.7721107568596236E-2</v>
      </c>
      <c r="Y390">
        <f>($O389*$G390-$QP389*$H390+$R389*$F390)/2</f>
        <v>-0.17559692489441839</v>
      </c>
      <c r="Z390">
        <f t="shared" si="280"/>
        <v>-0.16686539430341316</v>
      </c>
      <c r="AA390">
        <f t="shared" si="281"/>
        <v>0.29655861442233522</v>
      </c>
      <c r="AB390">
        <f t="shared" si="282"/>
        <v>0.27634750794552859</v>
      </c>
      <c r="AC390">
        <f t="shared" si="283"/>
        <v>0.63115203809990972</v>
      </c>
      <c r="AD390">
        <f t="shared" si="284"/>
        <v>-9.6507541815013004E-2</v>
      </c>
      <c r="AE390">
        <f t="shared" si="285"/>
        <v>0.21247655466392379</v>
      </c>
      <c r="AF390">
        <f t="shared" si="286"/>
        <v>3.4146740158564115E-2</v>
      </c>
      <c r="AG390">
        <f t="shared" si="287"/>
        <v>0.12549669185796913</v>
      </c>
      <c r="AH390">
        <f t="shared" si="288"/>
        <v>-0.1134160390325092</v>
      </c>
      <c r="AI390">
        <f t="shared" si="289"/>
        <v>0.27372413799741085</v>
      </c>
      <c r="AJ390">
        <f t="shared" si="266"/>
        <v>0.11908756808089341</v>
      </c>
      <c r="AK390">
        <f t="shared" si="267"/>
        <v>-0.43315764603510343</v>
      </c>
      <c r="AL390">
        <f t="shared" si="268"/>
        <v>0.19158747098830525</v>
      </c>
      <c r="AM390">
        <f t="shared" si="269"/>
        <v>0.33218850881711048</v>
      </c>
      <c r="AN390">
        <f>$AJ390*$S390-$AK390*$T390-$AL390*$U390-$AM390*$V390</f>
        <v>0</v>
      </c>
      <c r="AO390">
        <f>$AJ390*$T390+$AK390*$S390+$AL390*$V390-$AM390*$U390</f>
        <v>4.6781798129581664E-2</v>
      </c>
      <c r="AP390">
        <f>$AJ390*$U390-$AK390*$V390+$AL390*$S390+$AM390*$T390</f>
        <v>-2.1916758209132359E-2</v>
      </c>
      <c r="AQ390">
        <f>$AJ390*$V390+$AK390*$U390-$AL390*$T390+$AM390*$S390</f>
        <v>0.64976741925411041</v>
      </c>
      <c r="AR390">
        <f t="shared" si="245"/>
        <v>0</v>
      </c>
      <c r="AS390">
        <f t="shared" si="246"/>
        <v>4.6781798129581664E-2</v>
      </c>
      <c r="AT390">
        <f t="shared" si="247"/>
        <v>-2.1916758209132359E-2</v>
      </c>
      <c r="AU390">
        <f t="shared" si="248"/>
        <v>-0.35023258074588959</v>
      </c>
      <c r="AV390">
        <f t="shared" si="249"/>
        <v>0.4579611783284453</v>
      </c>
      <c r="AW390">
        <f t="shared" si="250"/>
        <v>-7.6368613558329718E-2</v>
      </c>
      <c r="AX390">
        <f t="shared" si="251"/>
        <v>-0.34450202454714896</v>
      </c>
      <c r="AY390">
        <f t="shared" si="252"/>
        <v>-0.32798625085146926</v>
      </c>
      <c r="AZ390">
        <f t="shared" si="253"/>
        <v>0</v>
      </c>
      <c r="BA390">
        <f t="shared" si="254"/>
        <v>-0.56511874474091905</v>
      </c>
      <c r="BB390">
        <f t="shared" si="255"/>
        <v>-0.4468185390369751</v>
      </c>
      <c r="BC390">
        <f t="shared" si="256"/>
        <v>-0.13808288187375445</v>
      </c>
      <c r="BD390">
        <f t="shared" si="257"/>
        <v>-48.423450773684856</v>
      </c>
      <c r="BE390">
        <f t="shared" si="258"/>
        <v>-0.54906536284084062</v>
      </c>
      <c r="BF390">
        <f t="shared" si="259"/>
        <v>32.339130872608642</v>
      </c>
      <c r="BG390">
        <f t="shared" si="260"/>
        <v>4.5828483093131549</v>
      </c>
      <c r="BH390">
        <f t="shared" si="261"/>
        <v>0</v>
      </c>
      <c r="BI390">
        <f t="shared" si="262"/>
        <v>28.274890127543287</v>
      </c>
      <c r="BJ390">
        <f t="shared" si="263"/>
        <v>57.790022217442889</v>
      </c>
      <c r="BK390">
        <f t="shared" si="264"/>
        <v>4.0170363668271794</v>
      </c>
    </row>
    <row r="391" spans="2:63" x14ac:dyDescent="0.25">
      <c r="B391">
        <v>381</v>
      </c>
      <c r="C391">
        <f>'Исходные данные'!A384/9.81</f>
        <v>-0.67725891946992856</v>
      </c>
      <c r="D391">
        <f>'Исходные данные'!B384/9.81</f>
        <v>2.0012640163098876E-2</v>
      </c>
      <c r="E391">
        <f>'Исходные данные'!C384/9.81</f>
        <v>-0.16766768603465851</v>
      </c>
      <c r="F391">
        <f>'Исходные данные'!D384</f>
        <v>0.20929300000000001</v>
      </c>
      <c r="G391">
        <f>'Исходные данные'!E384</f>
        <v>-0.63648300000000002</v>
      </c>
      <c r="H391">
        <f>'Исходные данные'!F384</f>
        <v>-2.8274899999999999E-2</v>
      </c>
      <c r="I391">
        <f>'Исходные данные'!G384</f>
        <v>6.1558599999999997</v>
      </c>
      <c r="J391">
        <f>'Исходные данные'!H384</f>
        <v>60.863700000000001</v>
      </c>
      <c r="K391">
        <f>'Исходные данные'!I384</f>
        <v>-20.322600000000001</v>
      </c>
      <c r="L391">
        <f>'Исходные данные'!J384</f>
        <v>26233955</v>
      </c>
      <c r="M391">
        <f t="shared" si="265"/>
        <v>5.8324000000000001E-2</v>
      </c>
      <c r="O391">
        <f t="shared" si="270"/>
        <v>0.44793452824177793</v>
      </c>
      <c r="P391">
        <f t="shared" si="271"/>
        <v>0.29294572180943962</v>
      </c>
      <c r="Q391">
        <f t="shared" si="272"/>
        <v>0.68633535142810664</v>
      </c>
      <c r="R391">
        <f t="shared" si="273"/>
        <v>-0.1830271003082255</v>
      </c>
      <c r="S391">
        <f t="shared" si="274"/>
        <v>0.56627625947260229</v>
      </c>
      <c r="T391">
        <f t="shared" si="275"/>
        <v>-0.37034030001190466</v>
      </c>
      <c r="U391">
        <f t="shared" si="276"/>
        <v>-0.86766121173123967</v>
      </c>
      <c r="V391">
        <f t="shared" si="277"/>
        <v>0.23138180963963489</v>
      </c>
      <c r="W391">
        <f t="shared" si="278"/>
        <v>0.19077364023299498</v>
      </c>
      <c r="X391">
        <f t="shared" si="279"/>
        <v>-2.0393533064658492E-2</v>
      </c>
      <c r="Y391">
        <f>($O390*$G391-$QP390*$H391+$R390*$F391)/2</f>
        <v>-0.16228097040572043</v>
      </c>
      <c r="Z391">
        <f t="shared" si="280"/>
        <v>-0.17468774927158387</v>
      </c>
      <c r="AA391">
        <f t="shared" si="281"/>
        <v>0.3099674675190639</v>
      </c>
      <c r="AB391">
        <f t="shared" si="282"/>
        <v>0.2637103370409874</v>
      </c>
      <c r="AC391">
        <f t="shared" si="283"/>
        <v>0.5916215512941182</v>
      </c>
      <c r="AD391">
        <f t="shared" si="284"/>
        <v>-0.10174948620910609</v>
      </c>
      <c r="AE391">
        <f t="shared" si="285"/>
        <v>8.7885032683548553E-2</v>
      </c>
      <c r="AF391">
        <f t="shared" si="286"/>
        <v>2.0841997424377035E-2</v>
      </c>
      <c r="AG391">
        <f t="shared" si="287"/>
        <v>7.1032196183771115E-2</v>
      </c>
      <c r="AH391">
        <f t="shared" si="288"/>
        <v>-4.950069951513137E-2</v>
      </c>
      <c r="AI391">
        <f t="shared" si="289"/>
        <v>0.12511618589776149</v>
      </c>
      <c r="AJ391">
        <f t="shared" si="266"/>
        <v>0.15397699020634115</v>
      </c>
      <c r="AK391">
        <f t="shared" si="267"/>
        <v>-0.41478105930946962</v>
      </c>
      <c r="AL391">
        <f t="shared" si="268"/>
        <v>0.18203862002833471</v>
      </c>
      <c r="AM391">
        <f t="shared" si="269"/>
        <v>0.39558520997477947</v>
      </c>
      <c r="AN391">
        <f>$AJ391*$S391-$AK391*$T391-$AL391*$U391-$AM391*$V391</f>
        <v>0</v>
      </c>
      <c r="AO391">
        <f>$AJ391*$T391+$AK391*$S391+$AL391*$V391-$AM391*$U391</f>
        <v>9.3449816442335437E-2</v>
      </c>
      <c r="AP391">
        <f>$AJ391*$U391-$AK391*$V391+$AL391*$S391+$AM391*$T391</f>
        <v>-8.1044066307025792E-2</v>
      </c>
      <c r="AQ391">
        <f>$AJ391*$V391+$AK391*$U391-$AL391*$T391+$AM391*$S391</f>
        <v>0.68694366132267781</v>
      </c>
      <c r="AR391">
        <f t="shared" si="245"/>
        <v>0</v>
      </c>
      <c r="AS391">
        <f t="shared" si="246"/>
        <v>9.3449816442335437E-2</v>
      </c>
      <c r="AT391">
        <f t="shared" si="247"/>
        <v>-8.1044066307025792E-2</v>
      </c>
      <c r="AU391">
        <f t="shared" si="248"/>
        <v>-0.31305633867732219</v>
      </c>
      <c r="AV391">
        <f t="shared" si="249"/>
        <v>0.37035422156984754</v>
      </c>
      <c r="AW391">
        <f t="shared" si="250"/>
        <v>-4.2150140094268443E-2</v>
      </c>
      <c r="AX391">
        <f t="shared" si="251"/>
        <v>-0.31512599225413129</v>
      </c>
      <c r="AY391">
        <f t="shared" si="252"/>
        <v>-0.34276546055346374</v>
      </c>
      <c r="AZ391">
        <f t="shared" si="253"/>
        <v>0</v>
      </c>
      <c r="BA391">
        <f t="shared" si="254"/>
        <v>-0.53134443439136247</v>
      </c>
      <c r="BB391">
        <f t="shared" si="255"/>
        <v>-0.3630977216266712</v>
      </c>
      <c r="BC391">
        <f t="shared" si="256"/>
        <v>-0.18853852576821931</v>
      </c>
      <c r="BD391">
        <f t="shared" si="257"/>
        <v>-47.295828328496661</v>
      </c>
      <c r="BE391">
        <f t="shared" si="258"/>
        <v>-5.0990042880664888E-2</v>
      </c>
      <c r="BF391">
        <f t="shared" si="259"/>
        <v>32.089682266890229</v>
      </c>
      <c r="BG391">
        <f t="shared" si="260"/>
        <v>4.501581948404608</v>
      </c>
      <c r="BH391">
        <f t="shared" si="261"/>
        <v>0</v>
      </c>
      <c r="BI391">
        <f t="shared" si="262"/>
        <v>28.817493603468364</v>
      </c>
      <c r="BJ391">
        <f t="shared" si="263"/>
        <v>57.553061918189997</v>
      </c>
      <c r="BK391">
        <f t="shared" si="264"/>
        <v>3.5340892807977742</v>
      </c>
    </row>
    <row r="392" spans="2:63" x14ac:dyDescent="0.25">
      <c r="B392">
        <v>382</v>
      </c>
      <c r="C392">
        <f>'Исходные данные'!A385/9.81</f>
        <v>-0.83125891946992858</v>
      </c>
      <c r="D392">
        <f>'Исходные данные'!B385/9.81</f>
        <v>2.4649745158002039E-2</v>
      </c>
      <c r="E392">
        <f>'Исходные данные'!C385/9.81</f>
        <v>-0.16913149847094802</v>
      </c>
      <c r="F392">
        <f>'Исходные данные'!D385</f>
        <v>0.23633899999999999</v>
      </c>
      <c r="G392">
        <f>'Исходные данные'!E385</f>
        <v>-0.38947300000000001</v>
      </c>
      <c r="H392">
        <f>'Исходные данные'!F385</f>
        <v>1.42259E-2</v>
      </c>
      <c r="I392">
        <f>'Исходные данные'!G385</f>
        <v>5.9748000000000001</v>
      </c>
      <c r="J392">
        <f>'Исходные данные'!H385</f>
        <v>63.232599999999998</v>
      </c>
      <c r="K392">
        <f>'Исходные данные'!I385</f>
        <v>-11.738099999999999</v>
      </c>
      <c r="L392">
        <f>'Исходные данные'!J385</f>
        <v>26295916</v>
      </c>
      <c r="M392">
        <f t="shared" si="265"/>
        <v>6.1961000000000002E-2</v>
      </c>
      <c r="O392">
        <f t="shared" si="270"/>
        <v>0.46254278937339161</v>
      </c>
      <c r="P392">
        <f t="shared" si="271"/>
        <v>0.30083027616566294</v>
      </c>
      <c r="Q392">
        <f t="shared" si="272"/>
        <v>0.69409719781037549</v>
      </c>
      <c r="R392">
        <f t="shared" si="273"/>
        <v>-0.19321924461638543</v>
      </c>
      <c r="S392">
        <f t="shared" si="274"/>
        <v>0.56164554885567852</v>
      </c>
      <c r="T392">
        <f t="shared" si="275"/>
        <v>-0.36528509243082097</v>
      </c>
      <c r="U392">
        <f t="shared" si="276"/>
        <v>-0.84281197454512236</v>
      </c>
      <c r="V392">
        <f t="shared" si="277"/>
        <v>0.23461770712945895</v>
      </c>
      <c r="W392">
        <f t="shared" si="278"/>
        <v>0.1003391573031563</v>
      </c>
      <c r="X392">
        <f t="shared" si="279"/>
        <v>2.2172011353834571E-2</v>
      </c>
      <c r="Y392">
        <f>($O391*$G392-$QP391*$H392+$R391*$F392)/2</f>
        <v>-0.10885742318882784</v>
      </c>
      <c r="Z392">
        <f t="shared" si="280"/>
        <v>-0.13496499396307024</v>
      </c>
      <c r="AA392">
        <f t="shared" si="281"/>
        <v>0.54738660505580317</v>
      </c>
      <c r="AB392">
        <f t="shared" si="282"/>
        <v>0.3666612369241391</v>
      </c>
      <c r="AC392">
        <f t="shared" si="283"/>
        <v>0.84077667196847794</v>
      </c>
      <c r="AD392">
        <f t="shared" si="284"/>
        <v>-0.21171831426821733</v>
      </c>
      <c r="AE392">
        <f t="shared" si="285"/>
        <v>-0.15771552624578297</v>
      </c>
      <c r="AF392">
        <f t="shared" si="286"/>
        <v>-0.11690134214627305</v>
      </c>
      <c r="AG392">
        <f t="shared" si="287"/>
        <v>-0.24491991442941116</v>
      </c>
      <c r="AH392">
        <f t="shared" si="288"/>
        <v>4.5499803053809303E-2</v>
      </c>
      <c r="AI392">
        <f t="shared" si="289"/>
        <v>0.31716889440269797</v>
      </c>
      <c r="AJ392">
        <f t="shared" si="266"/>
        <v>0.20027907089300614</v>
      </c>
      <c r="AK392">
        <f t="shared" si="267"/>
        <v>-0.49712371331387156</v>
      </c>
      <c r="AL392">
        <f t="shared" si="268"/>
        <v>0.22289665777666556</v>
      </c>
      <c r="AM392">
        <f t="shared" si="269"/>
        <v>0.50615932122859919</v>
      </c>
      <c r="AN392">
        <f>$AJ392*$S392-$AK392*$T392-$AL392*$U392-$AM392*$V392</f>
        <v>0</v>
      </c>
      <c r="AO392">
        <f>$AJ392*$T392+$AK392*$S392+$AL392*$V392-$AM392*$U392</f>
        <v>0.12652635999702244</v>
      </c>
      <c r="AP392">
        <f>$AJ392*$U392-$AK392*$V392+$AL392*$S392+$AM392*$T392</f>
        <v>-0.11186711216665278</v>
      </c>
      <c r="AQ392">
        <f>$AJ392*$V392+$AK392*$U392-$AL392*$T392+$AM392*$S392</f>
        <v>0.83167379082852744</v>
      </c>
      <c r="AR392">
        <f t="shared" si="245"/>
        <v>0</v>
      </c>
      <c r="AS392">
        <f t="shared" si="246"/>
        <v>0.12652635999702244</v>
      </c>
      <c r="AT392">
        <f t="shared" si="247"/>
        <v>-0.11186711216665278</v>
      </c>
      <c r="AU392">
        <f t="shared" si="248"/>
        <v>-0.16832620917147256</v>
      </c>
      <c r="AV392">
        <f t="shared" si="249"/>
        <v>0.20198290893607199</v>
      </c>
      <c r="AW392">
        <f t="shared" si="250"/>
        <v>4.3937378765571133E-2</v>
      </c>
      <c r="AX392">
        <f t="shared" si="251"/>
        <v>-0.23009275228471998</v>
      </c>
      <c r="AY392">
        <f t="shared" si="252"/>
        <v>-0.27462742031502863</v>
      </c>
      <c r="AZ392">
        <f t="shared" si="253"/>
        <v>0</v>
      </c>
      <c r="BA392">
        <f t="shared" si="254"/>
        <v>-0.3345472246961802</v>
      </c>
      <c r="BB392">
        <f t="shared" si="255"/>
        <v>-0.20945536889888744</v>
      </c>
      <c r="BC392">
        <f t="shared" si="256"/>
        <v>-0.22793490247946771</v>
      </c>
      <c r="BD392">
        <f t="shared" si="257"/>
        <v>-47.954998019530542</v>
      </c>
      <c r="BE392">
        <f t="shared" si="258"/>
        <v>6.833973547460225</v>
      </c>
      <c r="BF392">
        <f t="shared" si="259"/>
        <v>31.624512705258109</v>
      </c>
      <c r="BG392">
        <f t="shared" si="260"/>
        <v>9.4458150672516581</v>
      </c>
      <c r="BH392">
        <f t="shared" si="261"/>
        <v>0</v>
      </c>
      <c r="BI392">
        <f t="shared" si="262"/>
        <v>36.736233416025073</v>
      </c>
      <c r="BJ392">
        <f t="shared" si="263"/>
        <v>53.125026731572085</v>
      </c>
      <c r="BK392">
        <f t="shared" si="264"/>
        <v>-0.1536833858084119</v>
      </c>
    </row>
    <row r="393" spans="2:63" x14ac:dyDescent="0.25">
      <c r="B393">
        <v>383</v>
      </c>
      <c r="C393">
        <f>'Исходные данные'!A386/9.81</f>
        <v>-0.95499592252803267</v>
      </c>
      <c r="D393">
        <f>'Исходные данные'!B386/9.81</f>
        <v>5.8573700305810392E-3</v>
      </c>
      <c r="E393">
        <f>'Исходные данные'!C386/9.81</f>
        <v>-0.16498267074413861</v>
      </c>
      <c r="F393">
        <f>'Исходные данные'!D386</f>
        <v>0.166793</v>
      </c>
      <c r="G393">
        <f>'Исходные данные'!E386</f>
        <v>-0.212808</v>
      </c>
      <c r="H393">
        <f>'Исходные данные'!F386</f>
        <v>4.1138599999999997E-2</v>
      </c>
      <c r="I393">
        <f>'Исходные данные'!G386</f>
        <v>5.0695300000000003</v>
      </c>
      <c r="J393">
        <f>'Исходные данные'!H386</f>
        <v>62.685899999999997</v>
      </c>
      <c r="K393">
        <f>'Исходные данные'!I386</f>
        <v>-7.7085900000000001</v>
      </c>
      <c r="L393">
        <f>'Исходные данные'!J386</f>
        <v>26365007</v>
      </c>
      <c r="M393">
        <f t="shared" si="265"/>
        <v>6.9091E-2</v>
      </c>
      <c r="O393">
        <f t="shared" si="270"/>
        <v>0.47819776969257033</v>
      </c>
      <c r="P393">
        <f t="shared" si="271"/>
        <v>0.30727226088191834</v>
      </c>
      <c r="Q393">
        <f t="shared" si="272"/>
        <v>0.70095317205178198</v>
      </c>
      <c r="R393">
        <f t="shared" si="273"/>
        <v>-0.20393764996703007</v>
      </c>
      <c r="S393">
        <f t="shared" si="274"/>
        <v>0.55863229308422835</v>
      </c>
      <c r="T393">
        <f t="shared" si="275"/>
        <v>-0.35895652087209678</v>
      </c>
      <c r="U393">
        <f t="shared" si="276"/>
        <v>-0.81885592670097807</v>
      </c>
      <c r="V393">
        <f t="shared" si="277"/>
        <v>0.23824067000674837</v>
      </c>
      <c r="W393">
        <f t="shared" si="278"/>
        <v>5.2740910717853293E-2</v>
      </c>
      <c r="X393">
        <f t="shared" si="279"/>
        <v>3.2292242720737135E-2</v>
      </c>
      <c r="Y393">
        <f>($O392*$G393-$QP392*$H393+$R392*$F393)/2</f>
        <v>-6.5330211694136747E-2</v>
      </c>
      <c r="Z393">
        <f t="shared" si="280"/>
        <v>-8.0380640264866077E-2</v>
      </c>
      <c r="AA393">
        <f t="shared" si="281"/>
        <v>0.59964291226659372</v>
      </c>
      <c r="AB393">
        <f t="shared" si="282"/>
        <v>0.34984895033455798</v>
      </c>
      <c r="AC393">
        <f t="shared" si="283"/>
        <v>0.81591351146050517</v>
      </c>
      <c r="AD393">
        <f t="shared" si="284"/>
        <v>-0.25615978492297808</v>
      </c>
      <c r="AE393">
        <f t="shared" si="285"/>
        <v>-0.27044710384921761</v>
      </c>
      <c r="AF393">
        <f t="shared" si="286"/>
        <v>-9.6695452810301175E-2</v>
      </c>
      <c r="AG393">
        <f t="shared" si="287"/>
        <v>-0.24029788254769666</v>
      </c>
      <c r="AH393">
        <f t="shared" si="288"/>
        <v>0.12415807135258908</v>
      </c>
      <c r="AI393">
        <f t="shared" si="289"/>
        <v>0.39452496196504461</v>
      </c>
      <c r="AJ393">
        <f t="shared" si="266"/>
        <v>0.25569183598854117</v>
      </c>
      <c r="AK393">
        <f t="shared" si="267"/>
        <v>-0.57112750833105852</v>
      </c>
      <c r="AL393">
        <f t="shared" si="268"/>
        <v>0.24825520369923945</v>
      </c>
      <c r="AM393">
        <f t="shared" si="269"/>
        <v>0.59231288333689025</v>
      </c>
      <c r="AN393">
        <f>$AJ393*$S393-$AK393*$T393-$AL393*$U393-$AM393*$V393</f>
        <v>0</v>
      </c>
      <c r="AO393">
        <f>$AJ393*$T393+$AK393*$S393+$AL393*$V393-$AM393*$U393</f>
        <v>0.13333087955941969</v>
      </c>
      <c r="AP393">
        <f>$AJ393*$U393-$AK393*$V393+$AL393*$S393+$AM393*$T393</f>
        <v>-0.14724017322192717</v>
      </c>
      <c r="AQ393">
        <f>$AJ393*$V393+$AK393*$U393-$AL393*$T393+$AM393*$S393</f>
        <v>0.94858526787010589</v>
      </c>
      <c r="AR393">
        <f t="shared" si="245"/>
        <v>0</v>
      </c>
      <c r="AS393">
        <f t="shared" si="246"/>
        <v>0.13333087955941969</v>
      </c>
      <c r="AT393">
        <f t="shared" si="247"/>
        <v>-0.14724017322192717</v>
      </c>
      <c r="AU393">
        <f t="shared" si="248"/>
        <v>-5.1414732129894114E-2</v>
      </c>
      <c r="AV393">
        <f t="shared" si="249"/>
        <v>0.10630728983565148</v>
      </c>
      <c r="AW393">
        <f t="shared" si="250"/>
        <v>6.5196709349918586E-2</v>
      </c>
      <c r="AX393">
        <f t="shared" si="251"/>
        <v>-0.14842043405520422</v>
      </c>
      <c r="AY393">
        <f t="shared" si="252"/>
        <v>-0.16263169095151736</v>
      </c>
      <c r="AZ393">
        <f t="shared" si="253"/>
        <v>0</v>
      </c>
      <c r="BA393">
        <f t="shared" si="254"/>
        <v>-0.17027041531411219</v>
      </c>
      <c r="BB393">
        <f t="shared" si="255"/>
        <v>-0.12711760350051421</v>
      </c>
      <c r="BC393">
        <f t="shared" si="256"/>
        <v>-0.17218778897472897</v>
      </c>
      <c r="BD393">
        <f t="shared" si="257"/>
        <v>-47.069678121788861</v>
      </c>
      <c r="BE393">
        <f t="shared" si="258"/>
        <v>9.8048924589111799</v>
      </c>
      <c r="BF393">
        <f t="shared" si="259"/>
        <v>31.311025414045886</v>
      </c>
      <c r="BG393">
        <f t="shared" si="260"/>
        <v>12.021904538631722</v>
      </c>
      <c r="BH393">
        <f t="shared" si="261"/>
        <v>0</v>
      </c>
      <c r="BI393">
        <f t="shared" si="262"/>
        <v>39.67706490986518</v>
      </c>
      <c r="BJ393">
        <f t="shared" si="263"/>
        <v>49.383369647602343</v>
      </c>
      <c r="BK393">
        <f t="shared" si="264"/>
        <v>-1.2875851061628607</v>
      </c>
    </row>
    <row r="394" spans="2:63" x14ac:dyDescent="0.25">
      <c r="B394">
        <v>384</v>
      </c>
      <c r="C394">
        <f>'Исходные данные'!A387/9.81</f>
        <v>-0.97866972477064207</v>
      </c>
      <c r="D394">
        <f>'Исходные данные'!B387/9.81</f>
        <v>1.0738532110091742E-2</v>
      </c>
      <c r="E394">
        <f>'Исходные данные'!C387/9.81</f>
        <v>-0.17694189602446483</v>
      </c>
      <c r="F394">
        <f>'Исходные данные'!D387</f>
        <v>0.113367</v>
      </c>
      <c r="G394">
        <f>'Исходные данные'!E387</f>
        <v>-5.0532500000000001E-2</v>
      </c>
      <c r="H394">
        <f>'Исходные данные'!F387</f>
        <v>5.5794000000000003E-2</v>
      </c>
      <c r="I394">
        <f>'Исходные данные'!G387</f>
        <v>5.0695300000000003</v>
      </c>
      <c r="J394">
        <f>'Исходные данные'!H387</f>
        <v>62.685899999999997</v>
      </c>
      <c r="K394">
        <f>'Исходные данные'!I387</f>
        <v>-7.7085900000000001</v>
      </c>
      <c r="L394">
        <f>'Исходные данные'!J387</f>
        <v>26423367</v>
      </c>
      <c r="M394">
        <f t="shared" si="265"/>
        <v>5.8360000000000002E-2</v>
      </c>
      <c r="O394">
        <f t="shared" si="270"/>
        <v>0.49186184067443106</v>
      </c>
      <c r="P394">
        <f t="shared" si="271"/>
        <v>0.31381641402479371</v>
      </c>
      <c r="Q394">
        <f t="shared" si="272"/>
        <v>0.70947262965044566</v>
      </c>
      <c r="R394">
        <f t="shared" si="273"/>
        <v>-0.21136315202921352</v>
      </c>
      <c r="S394">
        <f t="shared" si="274"/>
        <v>0.55362751202690541</v>
      </c>
      <c r="T394">
        <f t="shared" si="275"/>
        <v>-0.35322398723089915</v>
      </c>
      <c r="U394">
        <f t="shared" si="276"/>
        <v>-0.79856482923331762</v>
      </c>
      <c r="V394">
        <f t="shared" si="277"/>
        <v>0.23790513171675898</v>
      </c>
      <c r="W394">
        <f t="shared" si="278"/>
        <v>5.9824395047833566E-3</v>
      </c>
      <c r="X394">
        <f t="shared" si="279"/>
        <v>4.1507674270617897E-2</v>
      </c>
      <c r="Y394">
        <f>($O393*$G394-$QP393*$H394+$R393*$F394)/2</f>
        <v>-2.3642164180401055E-2</v>
      </c>
      <c r="Z394">
        <f t="shared" si="280"/>
        <v>-3.4155813708391318E-2</v>
      </c>
      <c r="AA394">
        <f t="shared" si="281"/>
        <v>0.62649063611053135</v>
      </c>
      <c r="AB394">
        <f t="shared" si="282"/>
        <v>0.35549204066837531</v>
      </c>
      <c r="AC394">
        <f t="shared" si="283"/>
        <v>0.8095646853527898</v>
      </c>
      <c r="AD394">
        <f t="shared" si="284"/>
        <v>-0.26628841407907089</v>
      </c>
      <c r="AE394">
        <f t="shared" si="285"/>
        <v>-0.25818218300643736</v>
      </c>
      <c r="AF394">
        <f t="shared" si="286"/>
        <v>-8.3952035658063723E-2</v>
      </c>
      <c r="AG394">
        <f t="shared" si="287"/>
        <v>-0.18909579591409489</v>
      </c>
      <c r="AH394">
        <f t="shared" si="288"/>
        <v>0.10855448936562179</v>
      </c>
      <c r="AI394">
        <f t="shared" si="289"/>
        <v>0.34820580280477553</v>
      </c>
      <c r="AJ394">
        <f t="shared" si="266"/>
        <v>0.26210493205766594</v>
      </c>
      <c r="AK394">
        <f t="shared" si="267"/>
        <v>-0.60463599451088379</v>
      </c>
      <c r="AL394">
        <f t="shared" si="268"/>
        <v>0.2676638632940424</v>
      </c>
      <c r="AM394">
        <f t="shared" si="269"/>
        <v>0.61067834415996736</v>
      </c>
      <c r="AN394">
        <f>$AJ394*$S394-$AK394*$T394-$AL394*$U394-$AM394*$V394</f>
        <v>0</v>
      </c>
      <c r="AO394">
        <f>$AJ394*$T394+$AK394*$S394+$AL394*$V394-$AM394*$U394</f>
        <v>0.12401998377610834</v>
      </c>
      <c r="AP394">
        <f>$AJ394*$U394-$AK394*$V394+$AL394*$S394+$AM394*$T394</f>
        <v>-0.13298193533979147</v>
      </c>
      <c r="AQ394">
        <f>$AJ394*$V394+$AK394*$U394-$AL394*$T394+$AM394*$S394</f>
        <v>0.97783077744603331</v>
      </c>
      <c r="AR394">
        <f t="shared" si="245"/>
        <v>0</v>
      </c>
      <c r="AS394">
        <f t="shared" si="246"/>
        <v>0.12401998377610834</v>
      </c>
      <c r="AT394">
        <f t="shared" si="247"/>
        <v>-0.13298193533979147</v>
      </c>
      <c r="AU394">
        <f t="shared" si="248"/>
        <v>-2.2169222553966694E-2</v>
      </c>
      <c r="AV394">
        <f t="shared" si="249"/>
        <v>1.2067795953380298E-2</v>
      </c>
      <c r="AW394">
        <f t="shared" si="250"/>
        <v>8.466450871053896E-2</v>
      </c>
      <c r="AX394">
        <f t="shared" si="251"/>
        <v>-6.632568792407588E-2</v>
      </c>
      <c r="AY394">
        <f t="shared" si="252"/>
        <v>-6.8845772008700762E-2</v>
      </c>
      <c r="AZ394">
        <f t="shared" si="253"/>
        <v>0</v>
      </c>
      <c r="BA394">
        <f t="shared" si="254"/>
        <v>-2.8147067378691912E-2</v>
      </c>
      <c r="BB394">
        <f t="shared" si="255"/>
        <v>-4.2180786007225503E-2</v>
      </c>
      <c r="BC394">
        <f t="shared" si="256"/>
        <v>-0.12628184576985732</v>
      </c>
      <c r="BD394">
        <f t="shared" si="257"/>
        <v>-47.694143920496856</v>
      </c>
      <c r="BE394">
        <f t="shared" si="258"/>
        <v>10.273964150745194</v>
      </c>
      <c r="BF394">
        <f t="shared" si="259"/>
        <v>32.180372389214043</v>
      </c>
      <c r="BG394">
        <f t="shared" si="260"/>
        <v>12.283610301320479</v>
      </c>
      <c r="BH394">
        <f t="shared" si="261"/>
        <v>0</v>
      </c>
      <c r="BI394">
        <f t="shared" si="262"/>
        <v>39.999799789185857</v>
      </c>
      <c r="BJ394">
        <f t="shared" si="263"/>
        <v>49.119710794481477</v>
      </c>
      <c r="BK394">
        <f t="shared" si="264"/>
        <v>-1.3836839633914835</v>
      </c>
    </row>
    <row r="395" spans="2:63" x14ac:dyDescent="0.25">
      <c r="B395">
        <v>385</v>
      </c>
      <c r="C395">
        <f>'Исходные данные'!A388/9.81</f>
        <v>-0.97354434250764532</v>
      </c>
      <c r="D395">
        <f>'Исходные данные'!B388/9.81</f>
        <v>-2.440570846075433E-4</v>
      </c>
      <c r="E395">
        <f>'Исходные данные'!C388/9.81</f>
        <v>-0.17157186544342506</v>
      </c>
      <c r="F395">
        <f>'Исходные данные'!D388</f>
        <v>6.5536800000000006E-2</v>
      </c>
      <c r="G395">
        <f>'Исходные данные'!E388</f>
        <v>8.9474400000000005E-4</v>
      </c>
      <c r="H395">
        <f>'Исходные данные'!F388</f>
        <v>5.6993099999999998E-2</v>
      </c>
      <c r="I395">
        <f>'Исходные данные'!G388</f>
        <v>5.0695300000000003</v>
      </c>
      <c r="J395">
        <f>'Исходные данные'!H388</f>
        <v>62.685899999999997</v>
      </c>
      <c r="K395">
        <f>'Исходные данные'!I388</f>
        <v>-7.7085900000000001</v>
      </c>
      <c r="L395">
        <f>'Исходные данные'!J388</f>
        <v>26481044</v>
      </c>
      <c r="M395">
        <f t="shared" si="265"/>
        <v>5.7676999999999999E-2</v>
      </c>
      <c r="O395">
        <f t="shared" si="270"/>
        <v>0.50713043234425337</v>
      </c>
      <c r="P395">
        <f t="shared" si="271"/>
        <v>0.31661377941049368</v>
      </c>
      <c r="Q395">
        <f t="shared" si="272"/>
        <v>0.71331921741836624</v>
      </c>
      <c r="R395">
        <f t="shared" si="273"/>
        <v>-0.21990655181991717</v>
      </c>
      <c r="S395">
        <f t="shared" si="274"/>
        <v>0.55447799706802769</v>
      </c>
      <c r="T395">
        <f t="shared" si="275"/>
        <v>-0.34617400781915081</v>
      </c>
      <c r="U395">
        <f t="shared" si="276"/>
        <v>-0.77991732642812395</v>
      </c>
      <c r="V395">
        <f t="shared" si="277"/>
        <v>0.24043783732637952</v>
      </c>
      <c r="W395">
        <f t="shared" si="278"/>
        <v>-4.5775393406439465E-3</v>
      </c>
      <c r="X395">
        <f t="shared" si="279"/>
        <v>3.6429605760471051E-2</v>
      </c>
      <c r="Y395">
        <f>($O394*$G395-$QP394*$H395+$R394*$F395)/2</f>
        <v>-6.7059870955678792E-3</v>
      </c>
      <c r="Z395">
        <f t="shared" si="280"/>
        <v>-9.0915247047916072E-3</v>
      </c>
      <c r="AA395">
        <f t="shared" si="281"/>
        <v>0.66418238200868784</v>
      </c>
      <c r="AB395">
        <f t="shared" si="282"/>
        <v>0.32365328677683208</v>
      </c>
      <c r="AC395">
        <f t="shared" si="283"/>
        <v>0.75612328160641962</v>
      </c>
      <c r="AD395">
        <f t="shared" si="284"/>
        <v>-0.30098783412522695</v>
      </c>
      <c r="AE395">
        <f t="shared" si="285"/>
        <v>-0.19717986723708769</v>
      </c>
      <c r="AF395">
        <f t="shared" si="286"/>
        <v>-1.1255960828910519E-2</v>
      </c>
      <c r="AG395">
        <f t="shared" si="287"/>
        <v>-5.3380573714422772E-2</v>
      </c>
      <c r="AH395">
        <f t="shared" si="288"/>
        <v>0.10255412837044599</v>
      </c>
      <c r="AI395">
        <f t="shared" si="289"/>
        <v>0.22885242317642243</v>
      </c>
      <c r="AJ395">
        <f t="shared" si="266"/>
        <v>0.270681866994673</v>
      </c>
      <c r="AK395">
        <f t="shared" si="267"/>
        <v>-0.61615314186324055</v>
      </c>
      <c r="AL395">
        <f t="shared" si="268"/>
        <v>0.26828702738836246</v>
      </c>
      <c r="AM395">
        <f t="shared" si="269"/>
        <v>0.6073613023832477</v>
      </c>
      <c r="AN395">
        <f>$AJ395*$S395-$AK395*$T395-$AL395*$U395-$AM395*$V395</f>
        <v>0</v>
      </c>
      <c r="AO395">
        <f>$AJ395*$T395+$AK395*$S395+$AL395*$V395-$AM395*$U395</f>
        <v>0.10285156904960874</v>
      </c>
      <c r="AP395">
        <f>$AJ395*$U395-$AK395*$V395+$AL395*$S395+$AM395*$T395</f>
        <v>-0.12445639178224066</v>
      </c>
      <c r="AQ395">
        <f>$AJ395*$V395+$AK395*$U395-$AL395*$T395+$AM395*$S395</f>
        <v>0.97527314773494056</v>
      </c>
      <c r="AR395">
        <f t="shared" ref="AR395:AR458" si="290">AN395</f>
        <v>0</v>
      </c>
      <c r="AS395">
        <f t="shared" ref="AS395:AS458" si="291">AO395</f>
        <v>0.10285156904960874</v>
      </c>
      <c r="AT395">
        <f t="shared" ref="AT395:AT458" si="292">AP395</f>
        <v>-0.12445639178224066</v>
      </c>
      <c r="AU395">
        <f t="shared" ref="AU395:AU458" si="293">AQ395-1</f>
        <v>-2.472685226505944E-2</v>
      </c>
      <c r="AV395">
        <f t="shared" ref="AV395:AV456" si="294">-$P395*$F395-$Q395*$G395-$R395*$H395</f>
        <v>-8.8549359298117011E-3</v>
      </c>
      <c r="AW395">
        <f t="shared" ref="AW395:AW456" si="295">$O395*$F395+$Q395*$H395-$R395*$G395</f>
        <v>7.4086739276507108E-2</v>
      </c>
      <c r="AX395">
        <f t="shared" ref="AX395:AX456" si="296">$O395*$G395-$P395*$H395+$R395*$F395</f>
        <v>-3.2003020585074329E-2</v>
      </c>
      <c r="AY395">
        <f t="shared" ref="AY395:AY456" si="297">$O395*$H395+$P395*$G395-$Q395*$F395</f>
        <v>-1.7562435165019864E-2</v>
      </c>
      <c r="AZ395">
        <f t="shared" ref="AZ395:AZ456" si="298">$AV395*$S395-$AW395*$T395-$AX395*$U395-$AY395*$V395</f>
        <v>0</v>
      </c>
      <c r="BA395">
        <f t="shared" ref="BA395:BA456" si="299">$AV395*$T395+$AW395*$S395+$AX395*$V395-$AY395*$U395</f>
        <v>2.2752830926287115E-2</v>
      </c>
      <c r="BB395">
        <f t="shared" ref="BB395:BB456" si="300">$AV395*$U395-$AW395*$V395+$AX395*$S395+$AY395*$T395</f>
        <v>-2.257244959613559E-2</v>
      </c>
      <c r="BC395">
        <f t="shared" ref="BC395:BC456" si="301">$AV395*$V395+$AW395*$U395-$AX395*$T395+$AY395*$S395</f>
        <v>-8.0727191037129775E-2</v>
      </c>
      <c r="BD395">
        <f t="shared" ref="BD395:BD456" si="302">-$P395*$I395-$Q395*$J395-$R395*$K395</f>
        <v>-48.015309630594338</v>
      </c>
      <c r="BE395">
        <f t="shared" ref="BE395:BE456" si="303">$O395*$I395+$Q395*$K395-$R395*$J395</f>
        <v>10.857267671211265</v>
      </c>
      <c r="BF395">
        <f t="shared" ref="BF395:BF456" si="304">$O395*$J395-$P395*$K395+$R395*$I395</f>
        <v>33.115750521066943</v>
      </c>
      <c r="BG395">
        <f t="shared" ref="BG395:BG456" si="305">$O395*$K395+$P395*$J395-$Q395*$I395</f>
        <v>12.321765963004745</v>
      </c>
      <c r="BH395">
        <f t="shared" ref="BH395:BH456" si="306">$AJ395*$S395-$AK395*$T395-$AL395*$U395-$AM395*$V395</f>
        <v>0</v>
      </c>
      <c r="BI395">
        <f t="shared" ref="BI395:BI456" si="307">$BD395*$T395+$BE395*$S395+$BF395*$V395-$BG395*$U395</f>
        <v>40.214006406929968</v>
      </c>
      <c r="BJ395">
        <f t="shared" ref="BJ395:BJ456" si="308">$BD395*$U395-$BE395*$V395+$BF395*$S395+$BG395*$T395</f>
        <v>48.933953870074774</v>
      </c>
      <c r="BK395">
        <f t="shared" ref="BK395:BK456" si="309">$BD395*$V395+$BE395*$U395-$BF395*$T395+$BG395*$S395</f>
        <v>-1.716508189257433</v>
      </c>
    </row>
    <row r="396" spans="2:63" x14ac:dyDescent="0.25">
      <c r="B396">
        <v>386</v>
      </c>
      <c r="C396">
        <f>'Исходные данные'!A389/9.81</f>
        <v>-0.96939551478083574</v>
      </c>
      <c r="D396">
        <f>'Исходные данные'!B389/9.81</f>
        <v>-8.2979408766564716E-3</v>
      </c>
      <c r="E396">
        <f>'Исходные данные'!C389/9.81</f>
        <v>-0.17230479102956167</v>
      </c>
      <c r="F396">
        <f>'Исходные данные'!D389</f>
        <v>3.52933E-2</v>
      </c>
      <c r="G396">
        <f>'Исходные данные'!E389</f>
        <v>2.3943699999999998E-2</v>
      </c>
      <c r="H396">
        <f>'Исходные данные'!F389</f>
        <v>3.7941000000000003E-2</v>
      </c>
      <c r="I396">
        <f>'Исходные данные'!G389</f>
        <v>4.7074199999999999</v>
      </c>
      <c r="J396">
        <f>'Исходные данные'!H389</f>
        <v>63.779299999999999</v>
      </c>
      <c r="K396">
        <f>'Исходные данные'!I389</f>
        <v>-9.1101500000000009</v>
      </c>
      <c r="L396">
        <f>'Исходные данные'!J389</f>
        <v>26539704</v>
      </c>
      <c r="M396">
        <f t="shared" ref="M396:M459" si="310">(L396-L395)/1000000</f>
        <v>5.8659999999999997E-2</v>
      </c>
      <c r="O396">
        <f t="shared" si="270"/>
        <v>0.52155600559307314</v>
      </c>
      <c r="P396">
        <f t="shared" si="271"/>
        <v>0.3151082930294391</v>
      </c>
      <c r="Q396">
        <f t="shared" si="272"/>
        <v>0.71178560583703732</v>
      </c>
      <c r="R396">
        <f t="shared" si="273"/>
        <v>-0.22932114865331604</v>
      </c>
      <c r="S396">
        <f t="shared" si="274"/>
        <v>0.56048695822853922</v>
      </c>
      <c r="T396">
        <f t="shared" si="275"/>
        <v>-0.33862919183880485</v>
      </c>
      <c r="U396">
        <f t="shared" si="276"/>
        <v>-0.76491602981890294</v>
      </c>
      <c r="V396">
        <f t="shared" si="277"/>
        <v>0.24643856400429268</v>
      </c>
      <c r="W396">
        <f t="shared" si="278"/>
        <v>-9.9551859821845161E-3</v>
      </c>
      <c r="X396">
        <f t="shared" si="279"/>
        <v>2.5113863710368108E-2</v>
      </c>
      <c r="Y396">
        <f>($O395*$G396-$QP395*$H396+$R395*$F396)/2</f>
        <v>2.1906755137876084E-3</v>
      </c>
      <c r="Z396">
        <f t="shared" si="280"/>
        <v>8.2327597376636447E-4</v>
      </c>
      <c r="AA396">
        <f t="shared" si="281"/>
        <v>0.67331917734047964</v>
      </c>
      <c r="AB396">
        <f t="shared" si="282"/>
        <v>0.28499067391902383</v>
      </c>
      <c r="AC396">
        <f t="shared" si="283"/>
        <v>0.69497976014436402</v>
      </c>
      <c r="AD396">
        <f t="shared" si="284"/>
        <v>-0.32500148291818526</v>
      </c>
      <c r="AE396">
        <f t="shared" si="285"/>
        <v>-0.14221354306652123</v>
      </c>
      <c r="AF396">
        <f t="shared" si="286"/>
        <v>2.7061001482443413E-2</v>
      </c>
      <c r="AG396">
        <f t="shared" si="287"/>
        <v>1.5693717386891404E-2</v>
      </c>
      <c r="AH396">
        <f t="shared" si="288"/>
        <v>8.9933421846082412E-2</v>
      </c>
      <c r="AI396">
        <f t="shared" si="289"/>
        <v>0.17114702090054365</v>
      </c>
      <c r="AJ396">
        <f t="shared" ref="AJ396:AJ459" si="311">-$P396*$C396-$Q396*$D396-$R396*$E396</f>
        <v>0.27185778820970574</v>
      </c>
      <c r="AK396">
        <f t="shared" ref="AK396:AK459" si="312">$O396*$C396+$Q396*$E396-$R396*$D396</f>
        <v>-0.63014101593382643</v>
      </c>
      <c r="AL396">
        <f t="shared" ref="AL396:AL459" si="313">$O396*$D396-$P396*$E396+$R396*$C396</f>
        <v>0.27226972063275684</v>
      </c>
      <c r="AM396">
        <f t="shared" ref="AM396:AM459" si="314">$O396*$E396+$P396*$D396-$Q396*$C396</f>
        <v>0.59752042524475413</v>
      </c>
      <c r="AN396">
        <f>$AJ396*$S396-$AK396*$T396-$AL396*$U396-$AM396*$V396</f>
        <v>0</v>
      </c>
      <c r="AO396">
        <f>$AJ396*$T396+$AK396*$S396+$AL396*$V396-$AM396*$U396</f>
        <v>7.8905905996176973E-2</v>
      </c>
      <c r="AP396">
        <f>$AJ396*$U396-$AK396*$V396+$AL396*$S396+$AM396*$T396</f>
        <v>-0.10239156411840006</v>
      </c>
      <c r="AQ396">
        <f>$AJ396*$V396+$AK396*$U396-$AL396*$T396+$AM396*$S396</f>
        <v>0.97610208815883881</v>
      </c>
      <c r="AR396">
        <f t="shared" si="290"/>
        <v>0</v>
      </c>
      <c r="AS396">
        <f t="shared" si="291"/>
        <v>7.8905905996176973E-2</v>
      </c>
      <c r="AT396">
        <f t="shared" si="292"/>
        <v>-0.10239156411840006</v>
      </c>
      <c r="AU396">
        <f t="shared" si="293"/>
        <v>-2.389791184116119E-2</v>
      </c>
      <c r="AV396">
        <f t="shared" si="294"/>
        <v>-1.946331882780071E-2</v>
      </c>
      <c r="AW396">
        <f t="shared" si="295"/>
        <v>5.0904087030271446E-2</v>
      </c>
      <c r="AX396">
        <f t="shared" si="296"/>
        <v>-7.561043310477163E-3</v>
      </c>
      <c r="AY396">
        <f t="shared" si="297"/>
        <v>2.2119519215274587E-3</v>
      </c>
      <c r="AZ396">
        <f t="shared" si="298"/>
        <v>2.8189256484623115E-18</v>
      </c>
      <c r="BA396">
        <f t="shared" si="299"/>
        <v>3.4950549652313652E-2</v>
      </c>
      <c r="BB396">
        <f t="shared" si="300"/>
        <v>-2.6438232025255367E-3</v>
      </c>
      <c r="BC396">
        <f t="shared" si="301"/>
        <v>-4.5054484276872454E-2</v>
      </c>
      <c r="BD396">
        <f t="shared" si="302"/>
        <v>-48.9696848335388</v>
      </c>
      <c r="BE396">
        <f t="shared" si="303"/>
        <v>10.596651871137098</v>
      </c>
      <c r="BF396">
        <f t="shared" si="304"/>
        <v>35.055649801670846</v>
      </c>
      <c r="BG396">
        <f t="shared" si="305"/>
        <v>11.995259112629384</v>
      </c>
      <c r="BH396">
        <f t="shared" si="306"/>
        <v>0</v>
      </c>
      <c r="BI396">
        <f t="shared" si="307"/>
        <v>40.336279948885227</v>
      </c>
      <c r="BJ396">
        <f t="shared" si="308"/>
        <v>50.432562860833656</v>
      </c>
      <c r="BK396">
        <f t="shared" si="309"/>
        <v>-1.579515033838562</v>
      </c>
    </row>
    <row r="397" spans="2:63" x14ac:dyDescent="0.25">
      <c r="B397">
        <v>387</v>
      </c>
      <c r="C397">
        <f>'Исходные данные'!A390/9.81</f>
        <v>-0.96207339449541274</v>
      </c>
      <c r="D397">
        <f>'Исходные данные'!B390/9.81</f>
        <v>-7.5657696228338426E-3</v>
      </c>
      <c r="E397">
        <f>'Исходные данные'!C390/9.81</f>
        <v>-0.17694189602446483</v>
      </c>
      <c r="F397">
        <f>'Исходные данные'!D390</f>
        <v>1.06456E-2</v>
      </c>
      <c r="G397">
        <f>'Исходные данные'!E390</f>
        <v>3.0738499999999998E-2</v>
      </c>
      <c r="H397">
        <f>'Исходные данные'!F390</f>
        <v>1.64908E-2</v>
      </c>
      <c r="I397">
        <f>'Исходные данные'!G390</f>
        <v>4.7074199999999999</v>
      </c>
      <c r="J397">
        <f>'Исходные данные'!H390</f>
        <v>63.779299999999999</v>
      </c>
      <c r="K397">
        <f>'Исходные данные'!I390</f>
        <v>-9.1101500000000009</v>
      </c>
      <c r="L397">
        <f>'Исходные данные'!J390</f>
        <v>26600128</v>
      </c>
      <c r="M397">
        <f t="shared" si="310"/>
        <v>6.0423999999999999E-2</v>
      </c>
      <c r="O397">
        <f t="shared" si="270"/>
        <v>0.53598637341177624</v>
      </c>
      <c r="P397">
        <f t="shared" si="271"/>
        <v>0.31282283440865</v>
      </c>
      <c r="Q397">
        <f t="shared" si="272"/>
        <v>0.70968098167356342</v>
      </c>
      <c r="R397">
        <f t="shared" si="273"/>
        <v>-0.23816584018873888</v>
      </c>
      <c r="S397">
        <f t="shared" si="274"/>
        <v>0.5668756657361258</v>
      </c>
      <c r="T397">
        <f t="shared" si="275"/>
        <v>-0.33085104642507157</v>
      </c>
      <c r="U397">
        <f t="shared" si="276"/>
        <v>-0.75058042312840179</v>
      </c>
      <c r="V397">
        <f t="shared" si="277"/>
        <v>0.25189151424353873</v>
      </c>
      <c r="W397">
        <f t="shared" si="278"/>
        <v>-1.0726024745541933E-2</v>
      </c>
      <c r="X397">
        <f t="shared" si="279"/>
        <v>1.2169589404879496E-2</v>
      </c>
      <c r="Y397">
        <f>($O396*$G397-$QP396*$H397+$R396*$F397)/2</f>
        <v>6.7952940289094689E-3</v>
      </c>
      <c r="Z397">
        <f t="shared" si="280"/>
        <v>5.3547235984104501E-3</v>
      </c>
      <c r="AA397">
        <f t="shared" si="281"/>
        <v>0.68844653113971233</v>
      </c>
      <c r="AB397">
        <f t="shared" si="282"/>
        <v>0.28227925173308938</v>
      </c>
      <c r="AC397">
        <f t="shared" si="283"/>
        <v>0.68424928235147597</v>
      </c>
      <c r="AD397">
        <f t="shared" si="284"/>
        <v>-0.33086698765830752</v>
      </c>
      <c r="AE397">
        <f t="shared" si="285"/>
        <v>-0.10070205136133936</v>
      </c>
      <c r="AF397">
        <f t="shared" si="286"/>
        <v>1.9809104153397018E-2</v>
      </c>
      <c r="AG397">
        <f t="shared" si="287"/>
        <v>1.6615468450727117E-2</v>
      </c>
      <c r="AH397">
        <f t="shared" si="288"/>
        <v>6.1272946810591866E-2</v>
      </c>
      <c r="AI397">
        <f t="shared" si="289"/>
        <v>0.12068036939963636</v>
      </c>
      <c r="AJ397">
        <f t="shared" si="311"/>
        <v>0.26418629365699992</v>
      </c>
      <c r="AK397">
        <f t="shared" si="312"/>
        <v>-0.64303243602027382</v>
      </c>
      <c r="AL397">
        <f t="shared" si="313"/>
        <v>0.28042933434103401</v>
      </c>
      <c r="AM397">
        <f t="shared" si="314"/>
        <v>0.58556000039486777</v>
      </c>
      <c r="AN397">
        <f>$AJ397*$S397-$AK397*$T397-$AL397*$U397-$AM397*$V397</f>
        <v>0</v>
      </c>
      <c r="AO397">
        <f>$AJ397*$T397+$AK397*$S397+$AL397*$V397-$AM397*$U397</f>
        <v>5.8221890562422496E-2</v>
      </c>
      <c r="AP397">
        <f>$AJ397*$U397-$AK397*$V397+$AL397*$S397+$AM397*$T397</f>
        <v>-7.1083219339732051E-2</v>
      </c>
      <c r="AQ397">
        <f>$AJ397*$V397+$AK397*$U397-$AL397*$T397+$AM397*$S397</f>
        <v>0.97391389723233801</v>
      </c>
      <c r="AR397">
        <f t="shared" si="290"/>
        <v>0</v>
      </c>
      <c r="AS397">
        <f t="shared" si="291"/>
        <v>5.8221890562422496E-2</v>
      </c>
      <c r="AT397">
        <f t="shared" si="292"/>
        <v>-7.1083219339732051E-2</v>
      </c>
      <c r="AU397">
        <f t="shared" si="293"/>
        <v>-2.6086102767661989E-2</v>
      </c>
      <c r="AV397">
        <f t="shared" si="294"/>
        <v>-2.12171703837691E-2</v>
      </c>
      <c r="AW397">
        <f t="shared" si="295"/>
        <v>2.4729964348016352E-2</v>
      </c>
      <c r="AX397">
        <f t="shared" si="296"/>
        <v>8.7813000731384785E-3</v>
      </c>
      <c r="AY397">
        <f t="shared" si="297"/>
        <v>1.0899568923625123E-2</v>
      </c>
      <c r="AZ397">
        <f t="shared" si="298"/>
        <v>0</v>
      </c>
      <c r="BA397">
        <f t="shared" si="299"/>
        <v>3.1431476054122942E-2</v>
      </c>
      <c r="BB397">
        <f t="shared" si="300"/>
        <v>1.1067696098451743E-2</v>
      </c>
      <c r="BC397">
        <f t="shared" si="301"/>
        <v>-1.4822249572227966E-2</v>
      </c>
      <c r="BD397">
        <f t="shared" si="302"/>
        <v>-48.905271230600107</v>
      </c>
      <c r="BE397">
        <f t="shared" si="303"/>
        <v>11.247863349882284</v>
      </c>
      <c r="BF397">
        <f t="shared" si="304"/>
        <v>35.913552011208381</v>
      </c>
      <c r="BG397">
        <f t="shared" si="305"/>
        <v>11.727938696112551</v>
      </c>
      <c r="BH397">
        <f t="shared" si="306"/>
        <v>0</v>
      </c>
      <c r="BI397">
        <f t="shared" si="307"/>
        <v>40.405580373838966</v>
      </c>
      <c r="BJ397">
        <f t="shared" si="308"/>
        <v>50.35241575755164</v>
      </c>
      <c r="BK397">
        <f t="shared" si="309"/>
        <v>-2.230929537391118</v>
      </c>
    </row>
    <row r="398" spans="2:63" x14ac:dyDescent="0.25">
      <c r="B398">
        <v>388</v>
      </c>
      <c r="C398">
        <f>'Исходные данные'!A391/9.81</f>
        <v>-0.95743628950050963</v>
      </c>
      <c r="D398">
        <f>'Исходные данные'!B391/9.81</f>
        <v>-2.9286850152905196E-3</v>
      </c>
      <c r="E398">
        <f>'Исходные данные'!C391/9.81</f>
        <v>-0.19744240570846072</v>
      </c>
      <c r="F398">
        <f>'Исходные данные'!D391</f>
        <v>-1.6800099999999998E-2</v>
      </c>
      <c r="G398">
        <f>'Исходные данные'!E391</f>
        <v>4.4328100000000002E-2</v>
      </c>
      <c r="H398">
        <f>'Исходные данные'!F391</f>
        <v>8.3637099999999999E-3</v>
      </c>
      <c r="I398">
        <f>'Исходные данные'!G391</f>
        <v>5.6126899999999997</v>
      </c>
      <c r="J398">
        <f>'Исходные данные'!H391</f>
        <v>63.961500000000001</v>
      </c>
      <c r="K398">
        <f>'Исходные данные'!I391</f>
        <v>-7.8837900000000003</v>
      </c>
      <c r="L398">
        <f>'Исходные данные'!J391</f>
        <v>26658769</v>
      </c>
      <c r="M398">
        <f t="shared" si="310"/>
        <v>5.8640999999999999E-2</v>
      </c>
      <c r="O398">
        <f t="shared" si="270"/>
        <v>0.54990755624111765</v>
      </c>
      <c r="P398">
        <f t="shared" si="271"/>
        <v>0.31636679173939336</v>
      </c>
      <c r="Q398">
        <f t="shared" si="272"/>
        <v>0.71805911342130879</v>
      </c>
      <c r="R398">
        <f t="shared" si="273"/>
        <v>-0.24386068883182951</v>
      </c>
      <c r="S398">
        <f t="shared" si="274"/>
        <v>0.56252890865506433</v>
      </c>
      <c r="T398">
        <f t="shared" si="275"/>
        <v>-0.32362796995979554</v>
      </c>
      <c r="U398">
        <f t="shared" si="276"/>
        <v>-0.73453984190317512</v>
      </c>
      <c r="V398">
        <f t="shared" si="277"/>
        <v>0.24945772356743656</v>
      </c>
      <c r="W398">
        <f t="shared" si="278"/>
        <v>-1.2105702302065084E-2</v>
      </c>
      <c r="X398">
        <f t="shared" si="279"/>
        <v>3.7441902158741264E-3</v>
      </c>
      <c r="Y398">
        <f>($O397*$G398-$QP397*$H398+$R397*$F398)/2</f>
        <v>1.3880233745494696E-2</v>
      </c>
      <c r="Z398">
        <f t="shared" si="280"/>
        <v>1.5136193968665959E-2</v>
      </c>
      <c r="AA398">
        <f t="shared" si="281"/>
        <v>0.69784396423460104</v>
      </c>
      <c r="AB398">
        <f t="shared" si="282"/>
        <v>0.34998011160370246</v>
      </c>
      <c r="AC398">
        <f t="shared" si="283"/>
        <v>0.79454138757925252</v>
      </c>
      <c r="AD398">
        <f t="shared" si="284"/>
        <v>-0.31041657412274637</v>
      </c>
      <c r="AE398">
        <f t="shared" si="285"/>
        <v>-6.7521923560093747E-2</v>
      </c>
      <c r="AF398">
        <f t="shared" si="286"/>
        <v>-1.5500853668407283E-2</v>
      </c>
      <c r="AG398">
        <f t="shared" si="287"/>
        <v>-3.5401106687141193E-2</v>
      </c>
      <c r="AH398">
        <f t="shared" si="288"/>
        <v>3.0140746004263193E-2</v>
      </c>
      <c r="AI398">
        <f t="shared" si="289"/>
        <v>8.3433743473922947E-2</v>
      </c>
      <c r="AJ398">
        <f t="shared" si="311"/>
        <v>0.25685557510903623</v>
      </c>
      <c r="AK398">
        <f t="shared" si="312"/>
        <v>-0.66899096015577642</v>
      </c>
      <c r="AL398">
        <f t="shared" si="313"/>
        <v>0.29433478749772024</v>
      </c>
      <c r="AM398">
        <f t="shared" si="314"/>
        <v>0.57799424369231389</v>
      </c>
      <c r="AN398">
        <f>$AJ398*$S398-$AK398*$T398-$AL398*$U398-$AM398*$V398</f>
        <v>0</v>
      </c>
      <c r="AO398">
        <f>$AJ398*$T398+$AK398*$S398+$AL398*$V398-$AM398*$U398</f>
        <v>3.8531483376658293E-2</v>
      </c>
      <c r="AP398">
        <f>$AJ398*$U398-$AK398*$V398+$AL398*$S398+$AM398*$T398</f>
        <v>-4.3268968469164976E-2</v>
      </c>
      <c r="AQ398">
        <f>$AJ398*$V398+$AK398*$U398-$AL398*$T398+$AM398*$S398</f>
        <v>0.9758685620393639</v>
      </c>
      <c r="AR398">
        <f t="shared" si="290"/>
        <v>0</v>
      </c>
      <c r="AS398">
        <f t="shared" si="291"/>
        <v>3.8531483376658293E-2</v>
      </c>
      <c r="AT398">
        <f t="shared" si="292"/>
        <v>-4.3268968469164976E-2</v>
      </c>
      <c r="AU398">
        <f t="shared" si="293"/>
        <v>-2.4131437960636104E-2</v>
      </c>
      <c r="AV398">
        <f t="shared" si="294"/>
        <v>-2.4475622365960476E-2</v>
      </c>
      <c r="AW398">
        <f t="shared" si="295"/>
        <v>7.5770172525127574E-3</v>
      </c>
      <c r="AX398">
        <f t="shared" si="296"/>
        <v>2.5827241002516824E-2</v>
      </c>
      <c r="AY398">
        <f t="shared" si="297"/>
        <v>3.0686671019501729E-2</v>
      </c>
      <c r="AZ398">
        <f t="shared" si="298"/>
        <v>0</v>
      </c>
      <c r="BA398">
        <f t="shared" si="299"/>
        <v>4.1166674451429901E-2</v>
      </c>
      <c r="BB398">
        <f t="shared" si="300"/>
        <v>2.0685678955783084E-2</v>
      </c>
      <c r="BC398">
        <f t="shared" si="301"/>
        <v>1.3949303041097124E-2</v>
      </c>
      <c r="BD398">
        <f t="shared" si="302"/>
        <v>-49.62635317143031</v>
      </c>
      <c r="BE398">
        <f t="shared" si="303"/>
        <v>13.023128832756242</v>
      </c>
      <c r="BF398">
        <f t="shared" si="304"/>
        <v>36.298367057963837</v>
      </c>
      <c r="BG398">
        <f t="shared" si="305"/>
        <v>11.869695651712403</v>
      </c>
      <c r="BH398">
        <f t="shared" si="306"/>
        <v>0</v>
      </c>
      <c r="BI398">
        <f t="shared" si="307"/>
        <v>41.160034765885044</v>
      </c>
      <c r="BJ398">
        <f t="shared" si="308"/>
        <v>49.781328839701771</v>
      </c>
      <c r="BK398">
        <f t="shared" si="309"/>
        <v>-3.5214703001461984</v>
      </c>
    </row>
    <row r="399" spans="2:63" x14ac:dyDescent="0.25">
      <c r="B399">
        <v>389</v>
      </c>
      <c r="C399">
        <f>'Исходные данные'!A392/9.81</f>
        <v>-0.9608532110091742</v>
      </c>
      <c r="D399">
        <f>'Исходные данные'!B392/9.81</f>
        <v>-2.6846279306829766E-3</v>
      </c>
      <c r="E399">
        <f>'Исходные данные'!C392/9.81</f>
        <v>-0.19207339449541283</v>
      </c>
      <c r="F399">
        <f>'Исходные данные'!D392</f>
        <v>-6.7694400000000002E-2</v>
      </c>
      <c r="G399">
        <f>'Исходные данные'!E392</f>
        <v>1.6615999999999999E-2</v>
      </c>
      <c r="H399">
        <f>'Исходные данные'!F392</f>
        <v>3.7006299999999999E-3</v>
      </c>
      <c r="I399">
        <f>'Исходные данные'!G392</f>
        <v>5.6126899999999997</v>
      </c>
      <c r="J399">
        <f>'Исходные данные'!H392</f>
        <v>63.961500000000001</v>
      </c>
      <c r="K399">
        <f>'Исходные данные'!I392</f>
        <v>-7.8837900000000003</v>
      </c>
      <c r="L399">
        <f>'Исходные данные'!J392</f>
        <v>26728350</v>
      </c>
      <c r="M399">
        <f t="shared" si="310"/>
        <v>6.9581000000000004E-2</v>
      </c>
      <c r="O399">
        <f t="shared" si="270"/>
        <v>0.55427498040038403</v>
      </c>
      <c r="P399">
        <f t="shared" si="271"/>
        <v>0.30829994727217419</v>
      </c>
      <c r="Q399">
        <f t="shared" si="272"/>
        <v>0.70294434161571318</v>
      </c>
      <c r="R399">
        <f t="shared" si="273"/>
        <v>-0.24399106906185322</v>
      </c>
      <c r="S399">
        <f t="shared" si="274"/>
        <v>0.57982678691121525</v>
      </c>
      <c r="T399">
        <f t="shared" si="275"/>
        <v>-0.3225124246138496</v>
      </c>
      <c r="U399">
        <f t="shared" si="276"/>
        <v>-0.73534973323536323</v>
      </c>
      <c r="V399">
        <f t="shared" si="277"/>
        <v>0.25523893845429063</v>
      </c>
      <c r="W399">
        <f t="shared" si="278"/>
        <v>5.1937140495132298E-3</v>
      </c>
      <c r="X399">
        <f t="shared" si="279"/>
        <v>-1.5258200886339369E-2</v>
      </c>
      <c r="Y399">
        <f>($O398*$G399-$QP398*$H399+$R398*$F399)/2</f>
        <v>1.2822633484279906E-2</v>
      </c>
      <c r="Z399">
        <f t="shared" si="280"/>
        <v>2.7950167929490888E-2</v>
      </c>
      <c r="AA399">
        <f t="shared" si="281"/>
        <v>0.59478049941381017</v>
      </c>
      <c r="AB399">
        <f t="shared" si="282"/>
        <v>0.23746995984855696</v>
      </c>
      <c r="AC399">
        <f t="shared" si="283"/>
        <v>0.54109595323660831</v>
      </c>
      <c r="AD399">
        <f t="shared" si="284"/>
        <v>-0.26497345336074546</v>
      </c>
      <c r="AE399">
        <f t="shared" si="285"/>
        <v>-2.3894782697203961E-2</v>
      </c>
      <c r="AF399">
        <f t="shared" si="286"/>
        <v>4.2012458293054916E-2</v>
      </c>
      <c r="AG399">
        <f t="shared" si="287"/>
        <v>9.423264798456929E-2</v>
      </c>
      <c r="AH399">
        <f t="shared" si="288"/>
        <v>1.124251909695745E-2</v>
      </c>
      <c r="AI399">
        <f t="shared" si="289"/>
        <v>0.10649973461845565</v>
      </c>
      <c r="AJ399">
        <f t="shared" si="311"/>
        <v>0.2512539454423699</v>
      </c>
      <c r="AK399">
        <f t="shared" si="312"/>
        <v>-0.66824882577406985</v>
      </c>
      <c r="AL399">
        <f t="shared" si="313"/>
        <v>0.29216779746730454</v>
      </c>
      <c r="AM399">
        <f t="shared" si="314"/>
        <v>0.56813718018333281</v>
      </c>
      <c r="AN399">
        <f>$AJ399*$S399-$AK399*$T399-$AL399*$U399-$AM399*$V399</f>
        <v>0</v>
      </c>
      <c r="AO399">
        <f>$AJ399*$T399+$AK399*$S399+$AL399*$V399-$AM399*$U399</f>
        <v>2.3851033720802273E-2</v>
      </c>
      <c r="AP399">
        <f>$AJ399*$U399-$AK399*$V399+$AL399*$S399+$AM399*$T399</f>
        <v>-2.8020985091287753E-2</v>
      </c>
      <c r="AQ399">
        <f>$AJ399*$V399+$AK399*$U399-$AL399*$T399+$AM399*$S399</f>
        <v>0.97917528655073827</v>
      </c>
      <c r="AR399">
        <f t="shared" si="290"/>
        <v>0</v>
      </c>
      <c r="AS399">
        <f t="shared" si="291"/>
        <v>2.3851033720802273E-2</v>
      </c>
      <c r="AT399">
        <f t="shared" si="292"/>
        <v>-2.8020985091287753E-2</v>
      </c>
      <c r="AU399">
        <f t="shared" si="293"/>
        <v>-2.0824713449261734E-2</v>
      </c>
      <c r="AV399">
        <f t="shared" si="294"/>
        <v>1.0092977440237147E-2</v>
      </c>
      <c r="AW399">
        <f t="shared" si="295"/>
        <v>-3.086581971077065E-2</v>
      </c>
      <c r="AX399">
        <f t="shared" si="296"/>
        <v>2.4585758065959671E-2</v>
      </c>
      <c r="AY399">
        <f t="shared" si="297"/>
        <v>5.4759273983664251E-2</v>
      </c>
      <c r="AZ399">
        <f t="shared" si="298"/>
        <v>0</v>
      </c>
      <c r="BA399">
        <f t="shared" si="299"/>
        <v>2.5390520611798469E-2</v>
      </c>
      <c r="BB399">
        <f t="shared" si="300"/>
        <v>-2.9487743301340671E-3</v>
      </c>
      <c r="BC399">
        <f t="shared" si="301"/>
        <v>6.4953399470456363E-2</v>
      </c>
      <c r="BD399">
        <f t="shared" si="302"/>
        <v>-48.615340887667649</v>
      </c>
      <c r="BE399">
        <f t="shared" si="303"/>
        <v>13.175142832556613</v>
      </c>
      <c r="BF399">
        <f t="shared" si="304"/>
        <v>36.513384966771284</v>
      </c>
      <c r="BG399">
        <f t="shared" si="305"/>
        <v>11.404130852975326</v>
      </c>
      <c r="BH399">
        <f t="shared" si="306"/>
        <v>0</v>
      </c>
      <c r="BI399">
        <f t="shared" si="307"/>
        <v>41.024014397616284</v>
      </c>
      <c r="BJ399">
        <f t="shared" si="308"/>
        <v>49.879933274855823</v>
      </c>
      <c r="BK399">
        <f t="shared" si="309"/>
        <v>-3.708424901532041</v>
      </c>
    </row>
    <row r="400" spans="2:63" x14ac:dyDescent="0.25">
      <c r="B400">
        <v>390</v>
      </c>
      <c r="C400">
        <f>'Исходные данные'!A393/9.81</f>
        <v>-0.95523955147808359</v>
      </c>
      <c r="D400">
        <f>'Исходные данные'!B393/9.81</f>
        <v>3.6608562691131498E-3</v>
      </c>
      <c r="E400">
        <f>'Исходные данные'!C393/9.81</f>
        <v>-0.19646585117227319</v>
      </c>
      <c r="F400">
        <f>'Исходные данные'!D393</f>
        <v>-9.1276300000000005E-2</v>
      </c>
      <c r="G400">
        <f>'Исходные данные'!E393</f>
        <v>-2.0155800000000001E-2</v>
      </c>
      <c r="H400">
        <f>'Исходные данные'!F393</f>
        <v>4.5000200000000004E-3</v>
      </c>
      <c r="I400">
        <f>'Исходные данные'!G393</f>
        <v>7.7853500000000002</v>
      </c>
      <c r="J400">
        <f>'Исходные данные'!H393</f>
        <v>63.232599999999998</v>
      </c>
      <c r="K400">
        <f>'Исходные данные'!I393</f>
        <v>-7.1830100000000003</v>
      </c>
      <c r="L400">
        <f>'Исходные данные'!J393</f>
        <v>26788137</v>
      </c>
      <c r="M400">
        <f t="shared" si="310"/>
        <v>5.9787E-2</v>
      </c>
      <c r="O400">
        <f t="shared" si="270"/>
        <v>0.56279770588931177</v>
      </c>
      <c r="P400">
        <f t="shared" si="271"/>
        <v>0.31446303478583726</v>
      </c>
      <c r="Q400">
        <f t="shared" si="272"/>
        <v>0.71772929330073532</v>
      </c>
      <c r="R400">
        <f t="shared" si="273"/>
        <v>-0.24401242554671712</v>
      </c>
      <c r="S400">
        <f t="shared" si="274"/>
        <v>0.56830706766618277</v>
      </c>
      <c r="T400">
        <f t="shared" si="275"/>
        <v>-0.31754138888351496</v>
      </c>
      <c r="U400">
        <f t="shared" si="276"/>
        <v>-0.72475531756002654</v>
      </c>
      <c r="V400">
        <f t="shared" si="277"/>
        <v>0.24640112172710468</v>
      </c>
      <c r="W400">
        <f t="shared" si="278"/>
        <v>2.1703424364268434E-2</v>
      </c>
      <c r="X400">
        <f t="shared" si="279"/>
        <v>-2.617337049357947E-2</v>
      </c>
      <c r="Y400">
        <f>($O399*$G400-$QP399*$H400+$R399*$F400)/2</f>
        <v>5.5493731835281872E-3</v>
      </c>
      <c r="Z400">
        <f t="shared" si="280"/>
        <v>3.0221187514345584E-2</v>
      </c>
      <c r="AA400">
        <f t="shared" si="281"/>
        <v>0.63585192810464175</v>
      </c>
      <c r="AB400">
        <f t="shared" si="282"/>
        <v>0.39260084014117119</v>
      </c>
      <c r="AC400">
        <f t="shared" si="283"/>
        <v>0.86386691432910845</v>
      </c>
      <c r="AD400">
        <f t="shared" si="284"/>
        <v>-0.2624974640659784</v>
      </c>
      <c r="AE400">
        <f t="shared" si="285"/>
        <v>-3.894770295994341E-2</v>
      </c>
      <c r="AF400">
        <f t="shared" si="286"/>
        <v>-4.0248210151510033E-2</v>
      </c>
      <c r="AG400">
        <f t="shared" si="287"/>
        <v>-7.6830094015200523E-2</v>
      </c>
      <c r="AH400">
        <f t="shared" si="288"/>
        <v>8.835603632696698E-3</v>
      </c>
      <c r="AI400">
        <f t="shared" si="289"/>
        <v>9.5487031706901301E-2</v>
      </c>
      <c r="AJ400">
        <f t="shared" si="311"/>
        <v>0.2498199156407073</v>
      </c>
      <c r="AK400">
        <f t="shared" si="312"/>
        <v>-0.6777226302483994</v>
      </c>
      <c r="AL400">
        <f t="shared" si="313"/>
        <v>0.29693188923558839</v>
      </c>
      <c r="AM400">
        <f t="shared" si="314"/>
        <v>0.57618408186223014</v>
      </c>
      <c r="AN400">
        <f>$AJ400*$S400-$AK400*$T400-$AL400*$U400-$AM400*$V400</f>
        <v>0</v>
      </c>
      <c r="AO400">
        <f>$AJ400*$T400+$AK400*$S400+$AL400*$V400-$AM400*$U400</f>
        <v>2.6274104136497056E-2</v>
      </c>
      <c r="AP400">
        <f>$AJ400*$U400-$AK400*$V400+$AL400*$S400+$AM400*$T400</f>
        <v>-2.8280498318998842E-2</v>
      </c>
      <c r="AQ400">
        <f>$AJ400*$V400+$AK400*$U400-$AL400*$T400+$AM400*$S400</f>
        <v>0.9744766380576666</v>
      </c>
      <c r="AR400">
        <f t="shared" si="290"/>
        <v>0</v>
      </c>
      <c r="AS400">
        <f t="shared" si="291"/>
        <v>2.6274104136497056E-2</v>
      </c>
      <c r="AT400">
        <f t="shared" si="292"/>
        <v>-2.8280498318998842E-2</v>
      </c>
      <c r="AU400">
        <f t="shared" si="293"/>
        <v>-2.55233619423334E-2</v>
      </c>
      <c r="AV400">
        <f t="shared" si="294"/>
        <v>4.4267491187142217E-2</v>
      </c>
      <c r="AW400">
        <f t="shared" si="295"/>
        <v>-5.3058561714459933E-2</v>
      </c>
      <c r="AX400">
        <f t="shared" si="296"/>
        <v>9.5138234117690627E-3</v>
      </c>
      <c r="AY400">
        <f t="shared" si="297"/>
        <v>6.1706021190025558E-2</v>
      </c>
      <c r="AZ400">
        <f t="shared" si="298"/>
        <v>0</v>
      </c>
      <c r="BA400">
        <f t="shared" si="299"/>
        <v>2.8556674870323789E-3</v>
      </c>
      <c r="BB400">
        <f t="shared" si="300"/>
        <v>-3.319685309497316E-2</v>
      </c>
      <c r="BC400">
        <f t="shared" si="301"/>
        <v>8.7451034888814644E-2</v>
      </c>
      <c r="BD400">
        <f t="shared" si="302"/>
        <v>-49.584837792264317</v>
      </c>
      <c r="BE400">
        <f t="shared" si="303"/>
        <v>14.655660528098583</v>
      </c>
      <c r="BF400">
        <f t="shared" si="304"/>
        <v>35.946231203683375</v>
      </c>
      <c r="BG400">
        <f t="shared" si="305"/>
        <v>10.253959990420066</v>
      </c>
      <c r="BH400">
        <f t="shared" si="306"/>
        <v>0</v>
      </c>
      <c r="BI400">
        <f t="shared" si="307"/>
        <v>40.362957439108271</v>
      </c>
      <c r="BJ400">
        <f t="shared" si="308"/>
        <v>49.498144218621739</v>
      </c>
      <c r="BK400">
        <f t="shared" si="309"/>
        <v>-5.5977134370969432</v>
      </c>
    </row>
    <row r="401" spans="2:63" x14ac:dyDescent="0.25">
      <c r="B401">
        <v>391</v>
      </c>
      <c r="C401">
        <f>'Исходные данные'!A394/9.81</f>
        <v>-0.96207339449541274</v>
      </c>
      <c r="D401">
        <f>'Исходные данные'!B394/9.81</f>
        <v>1.2690927624872578E-2</v>
      </c>
      <c r="E401">
        <f>'Исходные данные'!C394/9.81</f>
        <v>-0.19207339449541283</v>
      </c>
      <c r="F401">
        <f>'Исходные данные'!D394</f>
        <v>-9.5406400000000002E-2</v>
      </c>
      <c r="G401">
        <f>'Исходные данные'!E394</f>
        <v>-3.8408499999999998E-2</v>
      </c>
      <c r="H401">
        <f>'Исходные данные'!F394</f>
        <v>-7.6240300000000004E-3</v>
      </c>
      <c r="I401">
        <f>'Исходные данные'!G394</f>
        <v>7.7853500000000002</v>
      </c>
      <c r="J401">
        <f>'Исходные данные'!H394</f>
        <v>63.232599999999998</v>
      </c>
      <c r="K401">
        <f>'Исходные данные'!I394</f>
        <v>-7.1830100000000003</v>
      </c>
      <c r="L401">
        <f>'Исходные данные'!J394</f>
        <v>26846559</v>
      </c>
      <c r="M401">
        <f t="shared" si="310"/>
        <v>5.8422000000000002E-2</v>
      </c>
      <c r="O401">
        <f t="shared" si="270"/>
        <v>0.56534623451868937</v>
      </c>
      <c r="P401">
        <f t="shared" si="271"/>
        <v>0.30711652312312404</v>
      </c>
      <c r="Q401">
        <f t="shared" si="272"/>
        <v>0.70079073380382517</v>
      </c>
      <c r="R401">
        <f t="shared" si="273"/>
        <v>-0.24064657907171538</v>
      </c>
      <c r="S401">
        <f t="shared" si="274"/>
        <v>0.58709496051873344</v>
      </c>
      <c r="T401">
        <f t="shared" si="275"/>
        <v>-0.31893121773620048</v>
      </c>
      <c r="U401">
        <f t="shared" si="276"/>
        <v>-0.72774997527793706</v>
      </c>
      <c r="V401">
        <f t="shared" si="277"/>
        <v>0.24990419182566689</v>
      </c>
      <c r="W401">
        <f t="shared" si="278"/>
        <v>2.7854166795495929E-2</v>
      </c>
      <c r="X401">
        <f t="shared" si="279"/>
        <v>-3.4269321978886366E-2</v>
      </c>
      <c r="Y401">
        <f>($O400*$G401-$QP400*$H401+$R400*$F401)/2</f>
        <v>8.3206569501534031E-4</v>
      </c>
      <c r="Z401">
        <f t="shared" si="280"/>
        <v>2.6053563991582082E-2</v>
      </c>
      <c r="AA401">
        <f t="shared" si="281"/>
        <v>0.57466091865351743</v>
      </c>
      <c r="AB401">
        <f t="shared" si="282"/>
        <v>0.25307840430093465</v>
      </c>
      <c r="AC401">
        <f t="shared" si="283"/>
        <v>0.52903156603227597</v>
      </c>
      <c r="AD401">
        <f t="shared" si="284"/>
        <v>-0.22200426690358385</v>
      </c>
      <c r="AE401">
        <f t="shared" si="285"/>
        <v>-6.7167159394276614E-3</v>
      </c>
      <c r="AF401">
        <f t="shared" si="286"/>
        <v>3.4754761143443842E-2</v>
      </c>
      <c r="AG401">
        <f t="shared" si="287"/>
        <v>0.10683691320971581</v>
      </c>
      <c r="AH401">
        <f t="shared" si="288"/>
        <v>-1.2460583224285088E-2</v>
      </c>
      <c r="AI401">
        <f t="shared" si="289"/>
        <v>0.11323603602042275</v>
      </c>
      <c r="AJ401">
        <f t="shared" si="311"/>
        <v>0.24035314610779404</v>
      </c>
      <c r="AK401">
        <f t="shared" si="312"/>
        <v>-0.67545379766305469</v>
      </c>
      <c r="AL401">
        <f t="shared" si="313"/>
        <v>0.29768335244839228</v>
      </c>
      <c r="AM401">
        <f t="shared" si="314"/>
        <v>0.56952174333973093</v>
      </c>
      <c r="AN401">
        <f>$AJ401*$S401-$AK401*$T401-$AL401*$U401-$AM401*$V401</f>
        <v>0</v>
      </c>
      <c r="AO401">
        <f>$AJ401*$T401+$AK401*$S401+$AL401*$V401-$AM401*$U401</f>
        <v>1.56501100032021E-2</v>
      </c>
      <c r="AP401">
        <f>$AJ401*$U401-$AK401*$V401+$AL401*$S401+$AM401*$T401</f>
        <v>-1.2988127795169419E-2</v>
      </c>
      <c r="AQ401">
        <f>$AJ401*$V401+$AK401*$U401-$AL401*$T401+$AM401*$S401</f>
        <v>0.98093060279826139</v>
      </c>
      <c r="AR401">
        <f t="shared" si="290"/>
        <v>0</v>
      </c>
      <c r="AS401">
        <f t="shared" si="291"/>
        <v>1.56501100032021E-2</v>
      </c>
      <c r="AT401">
        <f t="shared" si="292"/>
        <v>-1.2988127795169419E-2</v>
      </c>
      <c r="AU401">
        <f t="shared" si="293"/>
        <v>-1.9069397201738614E-2</v>
      </c>
      <c r="AV401">
        <f t="shared" si="294"/>
        <v>5.4382506012758111E-2</v>
      </c>
      <c r="AW401">
        <f t="shared" si="295"/>
        <v>-6.8523372699502247E-2</v>
      </c>
      <c r="AX401">
        <f t="shared" si="296"/>
        <v>3.5865885188230175E-3</v>
      </c>
      <c r="AY401">
        <f t="shared" si="297"/>
        <v>5.0753819434849232E-2</v>
      </c>
      <c r="AZ401">
        <f t="shared" si="298"/>
        <v>0</v>
      </c>
      <c r="BA401">
        <f t="shared" si="299"/>
        <v>-1.9741611311639824E-2</v>
      </c>
      <c r="BB401">
        <f t="shared" si="300"/>
        <v>-3.6533898722963268E-2</v>
      </c>
      <c r="BC401">
        <f t="shared" si="301"/>
        <v>9.4399485663701058E-2</v>
      </c>
      <c r="BD401">
        <f t="shared" si="302"/>
        <v>-48.432396561558285</v>
      </c>
      <c r="BE401">
        <f t="shared" si="303"/>
        <v>14.584340333900014</v>
      </c>
      <c r="BF401">
        <f t="shared" si="304"/>
        <v>36.080815521209125</v>
      </c>
      <c r="BG401">
        <f t="shared" si="305"/>
        <v>9.90298746460555</v>
      </c>
      <c r="BH401">
        <f t="shared" si="306"/>
        <v>0</v>
      </c>
      <c r="BI401">
        <f t="shared" si="307"/>
        <v>40.232641851566306</v>
      </c>
      <c r="BJ401">
        <f t="shared" si="308"/>
        <v>49.626480728466532</v>
      </c>
      <c r="BK401">
        <f t="shared" si="309"/>
        <v>-5.3959197726926487</v>
      </c>
    </row>
    <row r="402" spans="2:63" x14ac:dyDescent="0.25">
      <c r="B402">
        <v>392</v>
      </c>
      <c r="C402">
        <f>'Исходные данные'!A395/9.81</f>
        <v>-0.96793068297655449</v>
      </c>
      <c r="D402">
        <f>'Исходные данные'!B395/9.81</f>
        <v>3.4167991845056062E-2</v>
      </c>
      <c r="E402">
        <f>'Исходные данные'!C395/9.81</f>
        <v>-0.17181651376146787</v>
      </c>
      <c r="F402">
        <f>'Исходные данные'!D395</f>
        <v>-3.8516700000000001E-2</v>
      </c>
      <c r="G402">
        <f>'Исходные данные'!E395</f>
        <v>1.5609E-3</v>
      </c>
      <c r="H402">
        <f>'Исходные данные'!F395</f>
        <v>-2.5876699999999999E-2</v>
      </c>
      <c r="I402">
        <f>'Исходные данные'!G395</f>
        <v>7.0611300000000004</v>
      </c>
      <c r="J402">
        <f>'Исходные данные'!H395</f>
        <v>63.597099999999998</v>
      </c>
      <c r="K402">
        <f>'Исходные данные'!I395</f>
        <v>-7.5334000000000003</v>
      </c>
      <c r="L402">
        <f>'Исходные данные'!J395</f>
        <v>26905778</v>
      </c>
      <c r="M402">
        <f t="shared" si="310"/>
        <v>5.9219000000000001E-2</v>
      </c>
      <c r="O402">
        <f t="shared" si="270"/>
        <v>0.57859513449003697</v>
      </c>
      <c r="P402">
        <f t="shared" si="271"/>
        <v>0.31628411855330774</v>
      </c>
      <c r="Q402">
        <f t="shared" si="272"/>
        <v>0.70653785648912926</v>
      </c>
      <c r="R402">
        <f t="shared" si="273"/>
        <v>-0.23617748072590974</v>
      </c>
      <c r="S402">
        <f t="shared" si="274"/>
        <v>0.58456735615216493</v>
      </c>
      <c r="T402">
        <f t="shared" si="275"/>
        <v>-0.31954878282649762</v>
      </c>
      <c r="U402">
        <f t="shared" si="276"/>
        <v>-0.71383069467615778</v>
      </c>
      <c r="V402">
        <f t="shared" si="277"/>
        <v>0.23861528944986538</v>
      </c>
      <c r="W402">
        <f t="shared" si="278"/>
        <v>2.2540556985584923E-3</v>
      </c>
      <c r="X402">
        <f t="shared" si="279"/>
        <v>-1.97668988236172E-2</v>
      </c>
      <c r="Y402">
        <f>($O401*$G402-$QP401*$H402+$R401*$F402)/2</f>
        <v>5.0756805147958812E-3</v>
      </c>
      <c r="Z402">
        <f t="shared" si="280"/>
        <v>6.4211148654374547E-3</v>
      </c>
      <c r="AA402">
        <f t="shared" si="281"/>
        <v>0.71120657352015348</v>
      </c>
      <c r="AB402">
        <f t="shared" si="282"/>
        <v>0.42081451838190448</v>
      </c>
      <c r="AC402">
        <f t="shared" si="283"/>
        <v>0.76160848787154667</v>
      </c>
      <c r="AD402">
        <f t="shared" si="284"/>
        <v>-0.19483470101950651</v>
      </c>
      <c r="AE402">
        <f t="shared" si="285"/>
        <v>-5.3742277409089247E-2</v>
      </c>
      <c r="AF402">
        <f t="shared" si="286"/>
        <v>-4.1892054028431658E-2</v>
      </c>
      <c r="AG402">
        <f t="shared" si="287"/>
        <v>-2.2408316289957646E-2</v>
      </c>
      <c r="AH402">
        <f t="shared" si="288"/>
        <v>-1.6879397619447897E-2</v>
      </c>
      <c r="AI402">
        <f t="shared" si="289"/>
        <v>7.3690048682184664E-2</v>
      </c>
      <c r="AJ402">
        <f t="shared" si="311"/>
        <v>0.24142093179990465</v>
      </c>
      <c r="AK402">
        <f t="shared" si="312"/>
        <v>-0.67336514480088661</v>
      </c>
      <c r="AL402">
        <f t="shared" si="313"/>
        <v>0.3027156986675047</v>
      </c>
      <c r="AM402">
        <f t="shared" si="314"/>
        <v>0.59527426427633801</v>
      </c>
      <c r="AN402">
        <f>$AJ402*$S402-$AK402*$T402-$AL402*$U402-$AM402*$V402</f>
        <v>0</v>
      </c>
      <c r="AO402">
        <f>$AJ402*$T402+$AK402*$S402+$AL402*$V402-$AM402*$U402</f>
        <v>2.638458832300955E-2</v>
      </c>
      <c r="AP402">
        <f>$AJ402*$U402-$AK402*$V402+$AL402*$S402+$AM402*$T402</f>
        <v>-2.4919903485601191E-2</v>
      </c>
      <c r="AQ402">
        <f>$AJ402*$V402+$AK402*$U402-$AL402*$T402+$AM402*$S402</f>
        <v>0.9829857705097369</v>
      </c>
      <c r="AR402">
        <f t="shared" si="290"/>
        <v>0</v>
      </c>
      <c r="AS402">
        <f t="shared" si="291"/>
        <v>2.638458832300955E-2</v>
      </c>
      <c r="AT402">
        <f t="shared" si="292"/>
        <v>-2.4919903485601191E-2</v>
      </c>
      <c r="AU402">
        <f t="shared" si="293"/>
        <v>-1.70142294902631E-2</v>
      </c>
      <c r="AV402">
        <f t="shared" si="294"/>
        <v>4.9678917533881586E-3</v>
      </c>
      <c r="AW402">
        <f t="shared" si="295"/>
        <v>-4.0199793937959589E-2</v>
      </c>
      <c r="AX402">
        <f t="shared" si="296"/>
        <v>1.8184295567869525E-2</v>
      </c>
      <c r="AY402">
        <f t="shared" si="297"/>
        <v>1.2735061821026364E-2</v>
      </c>
      <c r="AZ402">
        <f t="shared" si="298"/>
        <v>0</v>
      </c>
      <c r="BA402">
        <f t="shared" si="299"/>
        <v>-1.1657242046367686E-2</v>
      </c>
      <c r="BB402">
        <f t="shared" si="300"/>
        <v>1.2606523924403991E-2</v>
      </c>
      <c r="BC402">
        <f t="shared" si="301"/>
        <v>4.3136532695684141E-2</v>
      </c>
      <c r="BD402">
        <f t="shared" si="302"/>
        <v>-48.946301424265684</v>
      </c>
      <c r="BE402">
        <f t="shared" si="303"/>
        <v>13.783106033400182</v>
      </c>
      <c r="BF402">
        <f t="shared" si="304"/>
        <v>37.511987511907677</v>
      </c>
      <c r="BG402">
        <f t="shared" si="305"/>
        <v>10.767008475288236</v>
      </c>
      <c r="BH402">
        <f t="shared" si="306"/>
        <v>0</v>
      </c>
      <c r="BI402">
        <f t="shared" si="307"/>
        <v>40.334639794985335</v>
      </c>
      <c r="BJ402">
        <f t="shared" si="308"/>
        <v>50.138211422722172</v>
      </c>
      <c r="BK402">
        <f t="shared" si="309"/>
        <v>-3.2371884075686355</v>
      </c>
    </row>
    <row r="403" spans="2:63" x14ac:dyDescent="0.25">
      <c r="B403">
        <v>393</v>
      </c>
      <c r="C403">
        <f>'Исходные данные'!A396/9.81</f>
        <v>-0.9789133537206931</v>
      </c>
      <c r="D403">
        <f>'Исходные данные'!B396/9.81</f>
        <v>8.1027013251783894E-2</v>
      </c>
      <c r="E403">
        <f>'Исходные данные'!C396/9.81</f>
        <v>-0.17913761467889908</v>
      </c>
      <c r="F403">
        <f>'Исходные данные'!D396</f>
        <v>7.5395900000000002E-2</v>
      </c>
      <c r="G403">
        <f>'Исходные данные'!E396</f>
        <v>3.4261399999999998E-3</v>
      </c>
      <c r="H403">
        <f>'Исходные данные'!F396</f>
        <v>-5.0924200000000003E-2</v>
      </c>
      <c r="I403">
        <f>'Исходные данные'!G396</f>
        <v>7.0611300000000004</v>
      </c>
      <c r="J403">
        <f>'Исходные данные'!H396</f>
        <v>63.597099999999998</v>
      </c>
      <c r="K403">
        <f>'Исходные данные'!I396</f>
        <v>-7.5334000000000003</v>
      </c>
      <c r="L403">
        <f>'Исходные данные'!J396</f>
        <v>26966795</v>
      </c>
      <c r="M403">
        <f t="shared" si="310"/>
        <v>6.1017000000000002E-2</v>
      </c>
      <c r="O403">
        <f t="shared" si="270"/>
        <v>0.58552465939984</v>
      </c>
      <c r="P403">
        <f t="shared" si="271"/>
        <v>0.32282244061297516</v>
      </c>
      <c r="Q403">
        <f t="shared" si="272"/>
        <v>0.69539457263132898</v>
      </c>
      <c r="R403">
        <f t="shared" si="273"/>
        <v>-0.22815810474649462</v>
      </c>
      <c r="S403">
        <f t="shared" si="274"/>
        <v>0.59584275679694831</v>
      </c>
      <c r="T403">
        <f t="shared" si="275"/>
        <v>-0.32851120765419778</v>
      </c>
      <c r="U403">
        <f t="shared" si="276"/>
        <v>-0.70764879423351579</v>
      </c>
      <c r="V403">
        <f t="shared" si="277"/>
        <v>0.23217869979560318</v>
      </c>
      <c r="W403">
        <f t="shared" si="278"/>
        <v>-1.9147186324823685E-2</v>
      </c>
      <c r="X403">
        <f t="shared" si="279"/>
        <v>4.2265014514439644E-3</v>
      </c>
      <c r="Y403">
        <f>($O402*$G403-$QP402*$H403+$R402*$F403)/2</f>
        <v>-7.9122328924904617E-3</v>
      </c>
      <c r="Z403">
        <f t="shared" si="280"/>
        <v>-4.0825459125963026E-2</v>
      </c>
      <c r="AA403">
        <f t="shared" si="281"/>
        <v>0.667402705930774</v>
      </c>
      <c r="AB403">
        <f t="shared" si="282"/>
        <v>0.38632460277686653</v>
      </c>
      <c r="AC403">
        <f t="shared" si="283"/>
        <v>0.58760504084807019</v>
      </c>
      <c r="AD403">
        <f t="shared" si="284"/>
        <v>-0.12188604977757626</v>
      </c>
      <c r="AE403">
        <f t="shared" si="285"/>
        <v>-4.7684341992902772E-2</v>
      </c>
      <c r="AF403">
        <f t="shared" si="286"/>
        <v>-3.7607541213909038E-2</v>
      </c>
      <c r="AG403">
        <f t="shared" si="287"/>
        <v>6.3859792168640003E-2</v>
      </c>
      <c r="AH403">
        <f t="shared" si="288"/>
        <v>-6.1367646832178005E-2</v>
      </c>
      <c r="AI403">
        <f t="shared" si="289"/>
        <v>0.10738801032234838</v>
      </c>
      <c r="AJ403">
        <f t="shared" si="311"/>
        <v>0.21879775409098409</v>
      </c>
      <c r="AK403">
        <f t="shared" si="312"/>
        <v>-0.6792622632442965</v>
      </c>
      <c r="AL403">
        <f t="shared" si="313"/>
        <v>0.32861997180861424</v>
      </c>
      <c r="AM403">
        <f t="shared" si="314"/>
        <v>0.60199888060666096</v>
      </c>
      <c r="AN403">
        <f>$AJ403*$S403-$AK403*$T403-$AL403*$U403-$AM403*$V403</f>
        <v>0</v>
      </c>
      <c r="AO403">
        <f>$AJ403*$T403+$AK403*$S403+$AL403*$V403-$AM403*$U403</f>
        <v>2.5691325824550248E-2</v>
      </c>
      <c r="AP403">
        <f>$AJ403*$U403-$AK403*$V403+$AL403*$S403+$AM403*$T403</f>
        <v>9.2071290320402954E-4</v>
      </c>
      <c r="AQ403">
        <f>$AJ403*$V403+$AK403*$U403-$AL403*$T403+$AM403*$S403</f>
        <v>0.99813131602368432</v>
      </c>
      <c r="AR403">
        <f t="shared" si="290"/>
        <v>0</v>
      </c>
      <c r="AS403">
        <f t="shared" si="291"/>
        <v>2.5691325824550248E-2</v>
      </c>
      <c r="AT403">
        <f t="shared" si="292"/>
        <v>9.2071290320402954E-4</v>
      </c>
      <c r="AU403">
        <f t="shared" si="293"/>
        <v>-1.8686839763156771E-3</v>
      </c>
      <c r="AV403">
        <f t="shared" si="294"/>
        <v>-3.834077656901836E-2</v>
      </c>
      <c r="AW403">
        <f t="shared" si="295"/>
        <v>9.5154479810482251E-3</v>
      </c>
      <c r="AX403">
        <f t="shared" si="296"/>
        <v>1.2433783371632035E-3</v>
      </c>
      <c r="AY403">
        <f t="shared" si="297"/>
        <v>-8.1141239642182006E-2</v>
      </c>
      <c r="AZ403">
        <f t="shared" si="298"/>
        <v>0</v>
      </c>
      <c r="BA403">
        <f t="shared" si="299"/>
        <v>-3.8865728859452553E-2</v>
      </c>
      <c r="BB403">
        <f t="shared" si="300"/>
        <v>5.2319184570398809E-2</v>
      </c>
      <c r="BC403">
        <f t="shared" si="301"/>
        <v>-6.3574463142535925E-2</v>
      </c>
      <c r="BD403">
        <f t="shared" si="302"/>
        <v>-48.223375661474627</v>
      </c>
      <c r="BE403">
        <f t="shared" si="303"/>
        <v>13.405974068140431</v>
      </c>
      <c r="BF403">
        <f t="shared" si="304"/>
        <v>38.058566852262729</v>
      </c>
      <c r="BG403">
        <f t="shared" si="305"/>
        <v>11.20930809014043</v>
      </c>
      <c r="BH403">
        <f t="shared" si="306"/>
        <v>0</v>
      </c>
      <c r="BI403">
        <f t="shared" si="307"/>
        <v>40.598413844044551</v>
      </c>
      <c r="BJ403">
        <f t="shared" si="308"/>
        <v>50.007170067411153</v>
      </c>
      <c r="BK403">
        <f t="shared" si="309"/>
        <v>-1.5015112532410102</v>
      </c>
    </row>
    <row r="404" spans="2:63" x14ac:dyDescent="0.25">
      <c r="B404">
        <v>394</v>
      </c>
      <c r="C404">
        <f>'Исходные данные'!A397/9.81</f>
        <v>-0.9618297655453617</v>
      </c>
      <c r="D404">
        <f>'Исходные данные'!B397/9.81</f>
        <v>9.2009582059123338E-2</v>
      </c>
      <c r="E404">
        <f>'Исходные данные'!C397/9.81</f>
        <v>-0.1874362895005097</v>
      </c>
      <c r="F404">
        <f>'Исходные данные'!D397</f>
        <v>0.258189</v>
      </c>
      <c r="G404">
        <f>'Исходные данные'!E397</f>
        <v>1.8614499999999999E-2</v>
      </c>
      <c r="H404">
        <f>'Исходные данные'!F397</f>
        <v>-9.3291700000000005E-2</v>
      </c>
      <c r="I404">
        <f>'Исходные данные'!G397</f>
        <v>7.9664000000000001</v>
      </c>
      <c r="J404">
        <f>'Исходные данные'!H397</f>
        <v>63.050400000000003</v>
      </c>
      <c r="K404">
        <f>'Исходные данные'!I397</f>
        <v>-8.4093699999999991</v>
      </c>
      <c r="L404">
        <f>'Исходные данные'!J397</f>
        <v>27036630</v>
      </c>
      <c r="M404">
        <f t="shared" si="310"/>
        <v>6.9834999999999994E-2</v>
      </c>
      <c r="O404">
        <f t="shared" si="270"/>
        <v>0.58681297904534313</v>
      </c>
      <c r="P404">
        <f t="shared" si="271"/>
        <v>0.33848434583209219</v>
      </c>
      <c r="Q404">
        <f t="shared" si="272"/>
        <v>0.69851823753809272</v>
      </c>
      <c r="R404">
        <f t="shared" si="273"/>
        <v>-0.22474519491080039</v>
      </c>
      <c r="S404">
        <f t="shared" si="274"/>
        <v>0.58836670515167333</v>
      </c>
      <c r="T404">
        <f t="shared" si="275"/>
        <v>-0.33938056316791021</v>
      </c>
      <c r="U404">
        <f t="shared" si="276"/>
        <v>-0.70036772972754013</v>
      </c>
      <c r="V404">
        <f t="shared" si="277"/>
        <v>0.22534026095240919</v>
      </c>
      <c r="W404">
        <f t="shared" si="278"/>
        <v>-5.8789441426123933E-2</v>
      </c>
      <c r="X404">
        <f t="shared" si="279"/>
        <v>4.5274266737519386E-2</v>
      </c>
      <c r="Y404">
        <f>($O403*$G404-$QP403*$H404+$R403*$F404)/2</f>
        <v>-2.4004332066997189E-2</v>
      </c>
      <c r="Z404">
        <f t="shared" si="280"/>
        <v>-0.11407932092982602</v>
      </c>
      <c r="AA404">
        <f t="shared" si="281"/>
        <v>0.6413511019522532</v>
      </c>
      <c r="AB404">
        <f t="shared" si="282"/>
        <v>0.46487502238061662</v>
      </c>
      <c r="AC404">
        <f t="shared" si="283"/>
        <v>0.74705164606434737</v>
      </c>
      <c r="AD404">
        <f t="shared" si="284"/>
        <v>-0.10968439842553324</v>
      </c>
      <c r="AE404">
        <f t="shared" si="285"/>
        <v>-2.0450580168577752E-2</v>
      </c>
      <c r="AF404">
        <f t="shared" si="286"/>
        <v>-5.203730667353839E-2</v>
      </c>
      <c r="AG404">
        <f t="shared" si="287"/>
        <v>-1.8923239117810957E-2</v>
      </c>
      <c r="AH404">
        <f t="shared" si="288"/>
        <v>-4.3399792611012906E-2</v>
      </c>
      <c r="AI404">
        <f t="shared" si="289"/>
        <v>7.3264851685211851E-2</v>
      </c>
      <c r="AJ404">
        <f t="shared" si="311"/>
        <v>0.21916854247875173</v>
      </c>
      <c r="AK404">
        <f t="shared" si="312"/>
        <v>-0.67466314519319437</v>
      </c>
      <c r="AL404">
        <f t="shared" si="313"/>
        <v>0.33360328491410757</v>
      </c>
      <c r="AM404">
        <f t="shared" si="314"/>
        <v>0.59300938841099016</v>
      </c>
      <c r="AN404">
        <f>$AJ404*$S404-$AK404*$T404-$AL404*$U404-$AM404*$V404</f>
        <v>0</v>
      </c>
      <c r="AO404">
        <f>$AJ404*$T404+$AK404*$S404+$AL404*$V404-$AM404*$U404</f>
        <v>1.916801514593458E-2</v>
      </c>
      <c r="AP404">
        <f>$AJ404*$U404-$AK404*$V404+$AL404*$S404+$AM404*$T404</f>
        <v>-6.4445999608211957E-3</v>
      </c>
      <c r="AQ404">
        <f>$AJ404*$V404+$AK404*$U404-$AL404*$T404+$AM404*$S404</f>
        <v>0.9840252425767182</v>
      </c>
      <c r="AR404">
        <f t="shared" si="290"/>
        <v>0</v>
      </c>
      <c r="AS404">
        <f t="shared" si="291"/>
        <v>1.916801514593458E-2</v>
      </c>
      <c r="AT404">
        <f t="shared" si="292"/>
        <v>-6.4445999608211957E-3</v>
      </c>
      <c r="AU404">
        <f t="shared" si="293"/>
        <v>-1.5974757423281805E-2</v>
      </c>
      <c r="AV404">
        <f t="shared" si="294"/>
        <v>-0.12136236379875481</v>
      </c>
      <c r="AW404">
        <f t="shared" si="295"/>
        <v>9.0526221816472699E-2</v>
      </c>
      <c r="AX404">
        <f t="shared" si="296"/>
        <v>-1.55257268843213E-2</v>
      </c>
      <c r="AY404">
        <f t="shared" si="297"/>
        <v>-0.22879378877343559</v>
      </c>
      <c r="AZ404">
        <f t="shared" si="298"/>
        <v>0</v>
      </c>
      <c r="BA404">
        <f t="shared" si="299"/>
        <v>-6.928771553320448E-2</v>
      </c>
      <c r="BB404">
        <f t="shared" si="300"/>
        <v>0.13311242487217767</v>
      </c>
      <c r="BC404">
        <f t="shared" si="301"/>
        <v>-0.23063324877601366</v>
      </c>
      <c r="BD404">
        <f t="shared" si="302"/>
        <v>-48.62832147643558</v>
      </c>
      <c r="BE404">
        <f t="shared" si="303"/>
        <v>12.970963042265041</v>
      </c>
      <c r="BF404">
        <f t="shared" si="304"/>
        <v>38.054823036573126</v>
      </c>
      <c r="BG404">
        <f t="shared" si="305"/>
        <v>10.842170249333748</v>
      </c>
      <c r="BH404">
        <f t="shared" si="306"/>
        <v>0</v>
      </c>
      <c r="BI404">
        <f t="shared" si="307"/>
        <v>40.303979832808992</v>
      </c>
      <c r="BJ404">
        <f t="shared" si="308"/>
        <v>49.845395916141385</v>
      </c>
      <c r="BK404">
        <f t="shared" si="309"/>
        <v>-0.7481233297672869</v>
      </c>
    </row>
    <row r="405" spans="2:63" x14ac:dyDescent="0.25">
      <c r="B405">
        <v>395</v>
      </c>
      <c r="C405">
        <f>'Исходные данные'!A398/9.81</f>
        <v>-0.95865647298674816</v>
      </c>
      <c r="D405">
        <f>'Исходные данные'!B398/9.81</f>
        <v>9.1765545361875631E-2</v>
      </c>
      <c r="E405">
        <f>'Исходные данные'!C398/9.81</f>
        <v>-0.15668501529051987</v>
      </c>
      <c r="F405">
        <f>'Исходные данные'!D398</f>
        <v>0.56115700000000002</v>
      </c>
      <c r="G405">
        <f>'Исходные данные'!E398</f>
        <v>3.66007E-2</v>
      </c>
      <c r="H405">
        <f>'Исходные данные'!F398</f>
        <v>-3.18721E-2</v>
      </c>
      <c r="I405">
        <f>'Исходные данные'!G398</f>
        <v>7.9664000000000001</v>
      </c>
      <c r="J405">
        <f>'Исходные данные'!H398</f>
        <v>63.050400000000003</v>
      </c>
      <c r="K405">
        <f>'Исходные данные'!I398</f>
        <v>-8.4093699999999991</v>
      </c>
      <c r="L405">
        <f>'Исходные данные'!J398</f>
        <v>27095943</v>
      </c>
      <c r="M405">
        <f t="shared" si="310"/>
        <v>5.9312999999999998E-2</v>
      </c>
      <c r="O405">
        <f t="shared" si="270"/>
        <v>0.5794300605151016</v>
      </c>
      <c r="P405">
        <f t="shared" si="271"/>
        <v>0.34040981426176486</v>
      </c>
      <c r="Q405">
        <f t="shared" si="272"/>
        <v>0.67914770737283769</v>
      </c>
      <c r="R405">
        <f t="shared" si="273"/>
        <v>-0.2332591853668125</v>
      </c>
      <c r="S405">
        <f t="shared" si="274"/>
        <v>0.59903684020928338</v>
      </c>
      <c r="T405">
        <f t="shared" si="275"/>
        <v>-0.35192861642407314</v>
      </c>
      <c r="U405">
        <f t="shared" si="276"/>
        <v>-0.70212873715653634</v>
      </c>
      <c r="V405">
        <f t="shared" si="277"/>
        <v>0.24115221986879484</v>
      </c>
      <c r="W405">
        <f t="shared" si="278"/>
        <v>-0.11133610891873817</v>
      </c>
      <c r="X405">
        <f t="shared" si="279"/>
        <v>0.15762839960944075</v>
      </c>
      <c r="Y405">
        <f>($O404*$G405-$QP404*$H405+$R404*$F405)/2</f>
        <v>-5.2319786769207566E-2</v>
      </c>
      <c r="Z405">
        <f t="shared" si="280"/>
        <v>-0.19914629828754896</v>
      </c>
      <c r="AA405">
        <f t="shared" si="281"/>
        <v>0.57155107928433047</v>
      </c>
      <c r="AB405">
        <f t="shared" si="282"/>
        <v>0.265345483138548</v>
      </c>
      <c r="AC405">
        <f t="shared" si="283"/>
        <v>0.51466736455197171</v>
      </c>
      <c r="AD405">
        <f t="shared" si="284"/>
        <v>-0.19991300447538204</v>
      </c>
      <c r="AE405">
        <f t="shared" si="285"/>
        <v>1.2817364472483495E-2</v>
      </c>
      <c r="AF405">
        <f t="shared" si="286"/>
        <v>6.1424034682814529E-2</v>
      </c>
      <c r="AG405">
        <f t="shared" si="287"/>
        <v>0.15440303530672794</v>
      </c>
      <c r="AH405">
        <f t="shared" si="288"/>
        <v>-2.0854758610978862E-2</v>
      </c>
      <c r="AI405">
        <f t="shared" si="289"/>
        <v>0.16796551770345292</v>
      </c>
      <c r="AJ405">
        <f t="shared" si="311"/>
        <v>0.22746549313606831</v>
      </c>
      <c r="AK405">
        <f t="shared" si="312"/>
        <v>-0.64048149071428762</v>
      </c>
      <c r="AL405">
        <f t="shared" si="313"/>
        <v>0.33012426039039111</v>
      </c>
      <c r="AM405">
        <f t="shared" si="314"/>
        <v>0.59151923014775087</v>
      </c>
      <c r="AN405">
        <f>$AJ405*$S405-$AK405*$T405-$AL405*$U405-$AM405*$V405</f>
        <v>0</v>
      </c>
      <c r="AO405">
        <f>$AJ405*$T405+$AK405*$S405+$AL405*$V405-$AM405*$U405</f>
        <v>3.1209223599519442E-2</v>
      </c>
      <c r="AP405">
        <f>$AJ405*$U405-$AK405*$V405+$AL405*$S405+$AM405*$T405</f>
        <v>-1.5672476605135349E-2</v>
      </c>
      <c r="AQ405">
        <f>$AJ405*$V405+$AK405*$U405-$AL405*$T405+$AM405*$S405</f>
        <v>0.97507625361861894</v>
      </c>
      <c r="AR405">
        <f t="shared" si="290"/>
        <v>0</v>
      </c>
      <c r="AS405">
        <f t="shared" si="291"/>
        <v>3.1209223599519442E-2</v>
      </c>
      <c r="AT405">
        <f t="shared" si="292"/>
        <v>-1.5672476605135349E-2</v>
      </c>
      <c r="AU405">
        <f t="shared" si="293"/>
        <v>-2.4923746381381062E-2</v>
      </c>
      <c r="AV405">
        <f t="shared" si="294"/>
        <v>-0.22331509171685979</v>
      </c>
      <c r="AW405">
        <f t="shared" si="295"/>
        <v>0.31204282029017016</v>
      </c>
      <c r="AX405">
        <f t="shared" si="296"/>
        <v>-9.8837903225856949E-2</v>
      </c>
      <c r="AY405">
        <f t="shared" si="297"/>
        <v>-0.38711690536911231</v>
      </c>
      <c r="AZ405">
        <f t="shared" si="298"/>
        <v>0</v>
      </c>
      <c r="BA405">
        <f t="shared" si="299"/>
        <v>-3.012476733770747E-2</v>
      </c>
      <c r="BB405">
        <f t="shared" si="300"/>
        <v>0.15857609618765314</v>
      </c>
      <c r="BC405">
        <f t="shared" si="301"/>
        <v>-0.53962833576326696</v>
      </c>
      <c r="BD405">
        <f t="shared" si="302"/>
        <v>-47.493938148923405</v>
      </c>
      <c r="BE405">
        <f t="shared" si="303"/>
        <v>13.611852219189261</v>
      </c>
      <c r="BF405">
        <f t="shared" si="304"/>
        <v>37.537693192953647</v>
      </c>
      <c r="BG405">
        <f t="shared" si="305"/>
        <v>11.179970889121126</v>
      </c>
      <c r="BH405">
        <f t="shared" si="306"/>
        <v>0</v>
      </c>
      <c r="BI405">
        <f t="shared" si="307"/>
        <v>41.770553768119953</v>
      </c>
      <c r="BJ405">
        <f t="shared" si="308"/>
        <v>48.616239868293427</v>
      </c>
      <c r="BK405">
        <f t="shared" si="309"/>
        <v>-1.1027383597464553</v>
      </c>
    </row>
    <row r="406" spans="2:63" x14ac:dyDescent="0.25">
      <c r="B406">
        <v>396</v>
      </c>
      <c r="C406">
        <f>'Исходные данные'!A399/9.81</f>
        <v>-0.97549643221202853</v>
      </c>
      <c r="D406">
        <f>'Исходные данные'!B399/9.81</f>
        <v>4.9543628950050961E-2</v>
      </c>
      <c r="E406">
        <f>'Исходные данные'!C399/9.81</f>
        <v>-0.13984505606523953</v>
      </c>
      <c r="F406">
        <f>'Исходные данные'!D399</f>
        <v>0.70744399999999996</v>
      </c>
      <c r="G406">
        <f>'Исходные данные'!E399</f>
        <v>6.1248499999999997E-2</v>
      </c>
      <c r="H406">
        <f>'Исходные данные'!F399</f>
        <v>-1.4285600000000001E-2</v>
      </c>
      <c r="I406">
        <f>'Исходные данные'!G399</f>
        <v>7.7853500000000002</v>
      </c>
      <c r="J406">
        <f>'Исходные данные'!H399</f>
        <v>63.597099999999998</v>
      </c>
      <c r="K406">
        <f>'Исходные данные'!I399</f>
        <v>-7.1830100000000003</v>
      </c>
      <c r="L406">
        <f>'Исходные данные'!J399</f>
        <v>27154448</v>
      </c>
      <c r="M406">
        <f t="shared" si="310"/>
        <v>5.8505000000000001E-2</v>
      </c>
      <c r="O406">
        <f t="shared" si="270"/>
        <v>0.57700435617934309</v>
      </c>
      <c r="P406">
        <f t="shared" si="271"/>
        <v>0.34204623798188272</v>
      </c>
      <c r="Q406">
        <f t="shared" si="272"/>
        <v>0.6777505802403363</v>
      </c>
      <c r="R406">
        <f t="shared" si="273"/>
        <v>-0.26001947766472006</v>
      </c>
      <c r="S406">
        <f t="shared" si="274"/>
        <v>0.59065701884178656</v>
      </c>
      <c r="T406">
        <f t="shared" si="275"/>
        <v>-0.35013949040210024</v>
      </c>
      <c r="U406">
        <f t="shared" si="276"/>
        <v>-0.69378702769901135</v>
      </c>
      <c r="V406">
        <f t="shared" si="277"/>
        <v>0.26617187179520352</v>
      </c>
      <c r="W406">
        <f t="shared" si="278"/>
        <v>-0.14287495320705068</v>
      </c>
      <c r="X406">
        <f t="shared" si="279"/>
        <v>0.20724953122876966</v>
      </c>
      <c r="Y406">
        <f>($O405*$G406-$QP405*$H406+$R405*$F406)/2</f>
        <v>-6.4764294535590045E-2</v>
      </c>
      <c r="Z406">
        <f t="shared" si="280"/>
        <v>-0.23394344312917628</v>
      </c>
      <c r="AA406">
        <f t="shared" si="281"/>
        <v>0.63699554806239012</v>
      </c>
      <c r="AB406">
        <f t="shared" si="282"/>
        <v>0.23599372470384469</v>
      </c>
      <c r="AC406">
        <f t="shared" si="283"/>
        <v>0.70193542697995759</v>
      </c>
      <c r="AD406">
        <f t="shared" si="284"/>
        <v>-0.39220639270303043</v>
      </c>
      <c r="AE406">
        <f t="shared" si="285"/>
        <v>-2.1138856784821525E-2</v>
      </c>
      <c r="AF406">
        <f t="shared" si="286"/>
        <v>3.8343056877313639E-2</v>
      </c>
      <c r="AG406">
        <f t="shared" si="287"/>
        <v>-8.3679711881510382E-3</v>
      </c>
      <c r="AH406">
        <f t="shared" si="288"/>
        <v>5.836765039933911E-2</v>
      </c>
      <c r="AI406">
        <f t="shared" si="289"/>
        <v>7.3442813343521235E-2</v>
      </c>
      <c r="AJ406">
        <f t="shared" si="311"/>
        <v>0.26372422310268701</v>
      </c>
      <c r="AK406">
        <f t="shared" si="312"/>
        <v>-0.64476345019449921</v>
      </c>
      <c r="AL406">
        <f t="shared" si="313"/>
        <v>0.33006843782016276</v>
      </c>
      <c r="AM406">
        <f t="shared" si="314"/>
        <v>0.59739827831262782</v>
      </c>
      <c r="AN406">
        <f>$AJ406*$S406-$AK406*$T406-$AL406*$U406-$AM406*$V406</f>
        <v>0</v>
      </c>
      <c r="AO406">
        <f>$AJ406*$T406+$AK406*$S406+$AL406*$V406-$AM406*$U406</f>
        <v>2.9147787344244003E-2</v>
      </c>
      <c r="AP406">
        <f>$AJ406*$U406-$AK406*$V406+$AL406*$S406+$AM406*$T406</f>
        <v>-2.5566039714093436E-2</v>
      </c>
      <c r="AQ406">
        <f>$AJ406*$V406+$AK406*$U406-$AL406*$T406+$AM406*$S406</f>
        <v>0.98595196852590095</v>
      </c>
      <c r="AR406">
        <f t="shared" si="290"/>
        <v>0</v>
      </c>
      <c r="AS406">
        <f t="shared" si="291"/>
        <v>2.9147787344244003E-2</v>
      </c>
      <c r="AT406">
        <f t="shared" si="292"/>
        <v>-2.5566039714093436E-2</v>
      </c>
      <c r="AU406">
        <f t="shared" si="293"/>
        <v>-1.4048031474099054E-2</v>
      </c>
      <c r="AV406">
        <f t="shared" si="294"/>
        <v>-0.2872042994468324</v>
      </c>
      <c r="AW406">
        <f t="shared" si="295"/>
        <v>0.41444199904160539</v>
      </c>
      <c r="AX406">
        <f t="shared" si="296"/>
        <v>-0.14372223231027573</v>
      </c>
      <c r="AY406">
        <f t="shared" si="297"/>
        <v>-0.46676361591114673</v>
      </c>
      <c r="AZ406">
        <f t="shared" si="298"/>
        <v>0</v>
      </c>
      <c r="BA406">
        <f t="shared" si="299"/>
        <v>-1.6734714627297309E-2</v>
      </c>
      <c r="BB406">
        <f t="shared" si="300"/>
        <v>0.16748764395584101</v>
      </c>
      <c r="BC406">
        <f t="shared" si="301"/>
        <v>-0.69000022369856828</v>
      </c>
      <c r="BD406">
        <f t="shared" si="302"/>
        <v>-47.633643613735408</v>
      </c>
      <c r="BE406">
        <f t="shared" si="303"/>
        <v>16.160376391999677</v>
      </c>
      <c r="BF406">
        <f t="shared" si="304"/>
        <v>37.128382647822519</v>
      </c>
      <c r="BG406">
        <f t="shared" si="305"/>
        <v>12.331995261203708</v>
      </c>
      <c r="BH406">
        <f t="shared" si="306"/>
        <v>0</v>
      </c>
      <c r="BI406">
        <f t="shared" si="307"/>
        <v>44.661968887936581</v>
      </c>
      <c r="BJ406">
        <f t="shared" si="308"/>
        <v>46.358387660854895</v>
      </c>
      <c r="BK406">
        <f t="shared" si="309"/>
        <v>-3.6065030474799471</v>
      </c>
    </row>
    <row r="407" spans="2:63" x14ac:dyDescent="0.25">
      <c r="B407">
        <v>397</v>
      </c>
      <c r="C407">
        <f>'Исходные данные'!A400/9.81</f>
        <v>-0.94913863404689092</v>
      </c>
      <c r="D407">
        <f>'Исходные данные'!B400/9.81</f>
        <v>8.0538837920489294E-3</v>
      </c>
      <c r="E407">
        <f>'Исходные данные'!C400/9.81</f>
        <v>-0.16034556574923547</v>
      </c>
      <c r="F407">
        <f>'Исходные данные'!D400</f>
        <v>0.77898999999999996</v>
      </c>
      <c r="G407">
        <f>'Исходные данные'!E400</f>
        <v>5.3254599999999999E-2</v>
      </c>
      <c r="H407">
        <f>'Исходные данные'!F400</f>
        <v>9.1631100000000004E-3</v>
      </c>
      <c r="I407">
        <f>'Исходные данные'!G400</f>
        <v>7.7853500000000002</v>
      </c>
      <c r="J407">
        <f>'Исходные данные'!H400</f>
        <v>63.597099999999998</v>
      </c>
      <c r="K407">
        <f>'Исходные данные'!I400</f>
        <v>-7.1830100000000003</v>
      </c>
      <c r="L407">
        <f>'Исходные данные'!J400</f>
        <v>27213650</v>
      </c>
      <c r="M407">
        <f t="shared" si="310"/>
        <v>5.9201999999999998E-2</v>
      </c>
      <c r="O407">
        <f t="shared" si="270"/>
        <v>0.55906043772905623</v>
      </c>
      <c r="P407">
        <f t="shared" si="271"/>
        <v>0.34573695343721011</v>
      </c>
      <c r="Q407">
        <f t="shared" si="272"/>
        <v>0.67984901387946628</v>
      </c>
      <c r="R407">
        <f t="shared" si="273"/>
        <v>-0.28367421258183206</v>
      </c>
      <c r="S407">
        <f t="shared" si="274"/>
        <v>0.57354335107330734</v>
      </c>
      <c r="T407">
        <f t="shared" si="275"/>
        <v>-0.35469354918001816</v>
      </c>
      <c r="U407">
        <f t="shared" si="276"/>
        <v>-0.69746105309867268</v>
      </c>
      <c r="V407">
        <f t="shared" si="277"/>
        <v>0.29102302276684544</v>
      </c>
      <c r="W407">
        <f t="shared" si="278"/>
        <v>-0.15008067394999472</v>
      </c>
      <c r="X407">
        <f t="shared" si="279"/>
        <v>0.23476907990734805</v>
      </c>
      <c r="Y407">
        <f>($O406*$G407-$QP406*$H407+$R406*$F407)/2</f>
        <v>-8.59122183597259E-2</v>
      </c>
      <c r="Z407">
        <f t="shared" si="280"/>
        <v>-0.25222911726501951</v>
      </c>
      <c r="AA407">
        <f t="shared" si="281"/>
        <v>0.46746547577460729</v>
      </c>
      <c r="AB407">
        <f t="shared" si="282"/>
        <v>0.24252188579114151</v>
      </c>
      <c r="AC407">
        <f t="shared" si="283"/>
        <v>0.75249339164969797</v>
      </c>
      <c r="AD407">
        <f t="shared" si="284"/>
        <v>-0.3718660204960248</v>
      </c>
      <c r="AE407">
        <f t="shared" si="285"/>
        <v>3.8138052446247961E-2</v>
      </c>
      <c r="AF407">
        <f t="shared" si="286"/>
        <v>3.4651303258758148E-2</v>
      </c>
      <c r="AG407">
        <f t="shared" si="287"/>
        <v>-2.6023136725313981E-2</v>
      </c>
      <c r="AH407">
        <f t="shared" si="288"/>
        <v>3.8941509176201129E-2</v>
      </c>
      <c r="AI407">
        <f t="shared" si="289"/>
        <v>6.9633818248518622E-2</v>
      </c>
      <c r="AJ407">
        <f t="shared" si="311"/>
        <v>0.2771909726661001</v>
      </c>
      <c r="AK407">
        <f t="shared" si="312"/>
        <v>-0.6373519558274412</v>
      </c>
      <c r="AL407">
        <f t="shared" si="313"/>
        <v>0.32918614984175582</v>
      </c>
      <c r="AM407">
        <f t="shared" si="314"/>
        <v>0.55841262746160203</v>
      </c>
      <c r="AN407">
        <f>$AJ407*$S407-$AK407*$T407-$AL407*$U407-$AM407*$V407</f>
        <v>0</v>
      </c>
      <c r="AO407">
        <f>$AJ407*$T407+$AK407*$S407+$AL407*$V407-$AM407*$U407</f>
        <v>2.1404981138895662E-2</v>
      </c>
      <c r="AP407">
        <f>$AJ407*$U407-$AK407*$V407+$AL407*$S407+$AM407*$T407</f>
        <v>-1.7108644188015082E-2</v>
      </c>
      <c r="AQ407">
        <f>$AJ407*$V407+$AK407*$U407-$AL407*$T407+$AM407*$S407</f>
        <v>0.96223117451913165</v>
      </c>
      <c r="AR407">
        <f t="shared" si="290"/>
        <v>0</v>
      </c>
      <c r="AS407">
        <f t="shared" si="291"/>
        <v>2.1404981138895662E-2</v>
      </c>
      <c r="AT407">
        <f t="shared" si="292"/>
        <v>-1.7108644188015082E-2</v>
      </c>
      <c r="AU407">
        <f t="shared" si="293"/>
        <v>-3.7768825480868351E-2</v>
      </c>
      <c r="AV407">
        <f t="shared" si="294"/>
        <v>-0.30293137863854702</v>
      </c>
      <c r="AW407">
        <f t="shared" si="295"/>
        <v>0.45683897840548698</v>
      </c>
      <c r="AX407">
        <f t="shared" si="296"/>
        <v>-0.19437486060744558</v>
      </c>
      <c r="AY407">
        <f t="shared" si="297"/>
        <v>-0.50606076787388865</v>
      </c>
      <c r="AZ407">
        <f t="shared" si="298"/>
        <v>0</v>
      </c>
      <c r="BA407">
        <f t="shared" si="299"/>
        <v>-4.0060471154216903E-2</v>
      </c>
      <c r="BB407">
        <f t="shared" si="300"/>
        <v>0.14634625888934483</v>
      </c>
      <c r="BC407">
        <f t="shared" si="301"/>
        <v>-0.76597869831087784</v>
      </c>
      <c r="BD407">
        <f t="shared" si="302"/>
        <v>-47.965743616753606</v>
      </c>
      <c r="BE407">
        <f t="shared" si="303"/>
        <v>17.509976178675593</v>
      </c>
      <c r="BF407">
        <f t="shared" si="304"/>
        <v>35.829551527283613</v>
      </c>
      <c r="BG407">
        <f t="shared" si="305"/>
        <v>12.679268366422901</v>
      </c>
      <c r="BH407">
        <f t="shared" si="306"/>
        <v>0</v>
      </c>
      <c r="BI407">
        <f t="shared" si="307"/>
        <v>46.326390514433044</v>
      </c>
      <c r="BJ407">
        <f t="shared" si="308"/>
        <v>44.410978212027786</v>
      </c>
      <c r="BK407">
        <f t="shared" si="309"/>
        <v>-6.1910412571423707</v>
      </c>
    </row>
    <row r="408" spans="2:63" x14ac:dyDescent="0.25">
      <c r="B408">
        <v>398</v>
      </c>
      <c r="C408">
        <f>'Исходные данные'!A401/9.81</f>
        <v>-0.94791845056065238</v>
      </c>
      <c r="D408">
        <f>'Исходные данные'!B401/9.81</f>
        <v>-3.4656167176350658E-2</v>
      </c>
      <c r="E408">
        <f>'Исходные данные'!C401/9.81</f>
        <v>-0.16937614678899082</v>
      </c>
      <c r="F408">
        <f>'Исходные данные'!D401</f>
        <v>0.82855199999999996</v>
      </c>
      <c r="G408">
        <f>'Исходные данные'!E401</f>
        <v>0.121602</v>
      </c>
      <c r="H408">
        <f>'Исходные данные'!F401</f>
        <v>6.03239E-2</v>
      </c>
      <c r="I408">
        <f>'Исходные данные'!G401</f>
        <v>7.7853500000000002</v>
      </c>
      <c r="J408">
        <f>'Исходные данные'!H401</f>
        <v>62.868200000000002</v>
      </c>
      <c r="K408">
        <f>'Исходные данные'!I401</f>
        <v>-8.9349600000000002</v>
      </c>
      <c r="L408">
        <f>'Исходные данные'!J401</f>
        <v>27271309</v>
      </c>
      <c r="M408">
        <f t="shared" si="310"/>
        <v>5.7659000000000002E-2</v>
      </c>
      <c r="O408">
        <f t="shared" si="270"/>
        <v>0.5407938005222479</v>
      </c>
      <c r="P408">
        <f t="shared" si="271"/>
        <v>0.35075753172918805</v>
      </c>
      <c r="Q408">
        <f t="shared" si="272"/>
        <v>0.68221317560727202</v>
      </c>
      <c r="R408">
        <f t="shared" si="273"/>
        <v>-0.30713547129733404</v>
      </c>
      <c r="S408">
        <f t="shared" si="274"/>
        <v>0.55452620078729864</v>
      </c>
      <c r="T408">
        <f t="shared" si="275"/>
        <v>-0.35966433283717941</v>
      </c>
      <c r="U408">
        <f t="shared" si="276"/>
        <v>-0.69953664415384786</v>
      </c>
      <c r="V408">
        <f t="shared" si="277"/>
        <v>0.31493457554626758</v>
      </c>
      <c r="W408">
        <f t="shared" si="278"/>
        <v>-0.17600985459885649</v>
      </c>
      <c r="X408">
        <f t="shared" si="279"/>
        <v>0.26935856966401223</v>
      </c>
      <c r="Y408">
        <f>($O407*$G408-$QP407*$H408+$R407*$F408)/2</f>
        <v>-8.3527984417186701E-2</v>
      </c>
      <c r="Z408">
        <f t="shared" si="280"/>
        <v>-0.24376162459823206</v>
      </c>
      <c r="AA408">
        <f t="shared" si="281"/>
        <v>0.45871094107282007</v>
      </c>
      <c r="AB408">
        <f t="shared" si="282"/>
        <v>0.24448603835791877</v>
      </c>
      <c r="AC408">
        <f t="shared" si="283"/>
        <v>0.75481400472946958</v>
      </c>
      <c r="AD408">
        <f t="shared" si="284"/>
        <v>-0.40224267745890258</v>
      </c>
      <c r="AE408">
        <f t="shared" si="285"/>
        <v>3.5967044896850923E-2</v>
      </c>
      <c r="AF408">
        <f t="shared" si="286"/>
        <v>3.6290129296605689E-2</v>
      </c>
      <c r="AG408">
        <f t="shared" si="287"/>
        <v>-2.6868786405881067E-2</v>
      </c>
      <c r="AH408">
        <f t="shared" si="288"/>
        <v>4.2497047236751309E-2</v>
      </c>
      <c r="AI408">
        <f t="shared" si="289"/>
        <v>7.1683558154879423E-2</v>
      </c>
      <c r="AJ408">
        <f t="shared" si="311"/>
        <v>0.30411100719240236</v>
      </c>
      <c r="AK408">
        <f t="shared" si="312"/>
        <v>-0.63882319867596427</v>
      </c>
      <c r="AL408">
        <f t="shared" si="313"/>
        <v>0.33180749888705863</v>
      </c>
      <c r="AM408">
        <f t="shared" si="314"/>
        <v>0.54292897457590428</v>
      </c>
      <c r="AN408">
        <f>$AJ408*$S408-$AK408*$T408-$AL408*$U408-$AM408*$V408</f>
        <v>0</v>
      </c>
      <c r="AO408">
        <f>$AJ408*$T408+$AK408*$S408+$AL408*$V408-$AM408*$U408</f>
        <v>2.0674282866912141E-2</v>
      </c>
      <c r="AP408">
        <f>$AJ408*$U408-$AK408*$V408+$AL408*$S408+$AM408*$T408</f>
        <v>-2.2825516165736165E-2</v>
      </c>
      <c r="AQ408">
        <f>$AJ408*$V408+$AK408*$U408-$AL408*$T408+$AM408*$S408</f>
        <v>0.96306297186500522</v>
      </c>
      <c r="AR408">
        <f t="shared" si="290"/>
        <v>0</v>
      </c>
      <c r="AS408">
        <f t="shared" si="291"/>
        <v>2.0674282866912141E-2</v>
      </c>
      <c r="AT408">
        <f t="shared" si="292"/>
        <v>-2.2825516165736165E-2</v>
      </c>
      <c r="AU408">
        <f t="shared" si="293"/>
        <v>-3.6937028134994776E-2</v>
      </c>
      <c r="AV408">
        <f t="shared" si="294"/>
        <v>-0.35505173155248448</v>
      </c>
      <c r="AW408">
        <f t="shared" si="295"/>
        <v>0.52657783197502339</v>
      </c>
      <c r="AX408">
        <f t="shared" si="296"/>
        <v>-0.20987516355152064</v>
      </c>
      <c r="AY408">
        <f t="shared" si="297"/>
        <v>-0.48997348255909962</v>
      </c>
      <c r="AZ408">
        <f t="shared" si="298"/>
        <v>0</v>
      </c>
      <c r="BA408">
        <f t="shared" si="299"/>
        <v>1.0849297470863772E-2</v>
      </c>
      <c r="BB408">
        <f t="shared" si="300"/>
        <v>0.14237883941480028</v>
      </c>
      <c r="BC408">
        <f t="shared" si="301"/>
        <v>-0.82736630028693647</v>
      </c>
      <c r="BD408">
        <f t="shared" si="302"/>
        <v>-48.364527666983761</v>
      </c>
      <c r="BE408">
        <f t="shared" si="303"/>
        <v>17.423775815986989</v>
      </c>
      <c r="BF408">
        <f t="shared" si="304"/>
        <v>34.741580184227111</v>
      </c>
      <c r="BG408">
        <f t="shared" si="305"/>
        <v>11.908255333628603</v>
      </c>
      <c r="BH408">
        <f t="shared" si="306"/>
        <v>0</v>
      </c>
      <c r="BI408">
        <f t="shared" si="307"/>
        <v>46.328521565879804</v>
      </c>
      <c r="BJ408">
        <f t="shared" si="308"/>
        <v>43.327551698309009</v>
      </c>
      <c r="BK408">
        <f t="shared" si="309"/>
        <v>-8.3214848082701884</v>
      </c>
    </row>
    <row r="409" spans="2:63" x14ac:dyDescent="0.25">
      <c r="B409">
        <v>399</v>
      </c>
      <c r="C409">
        <f>'Исходные данные'!A402/9.81</f>
        <v>-0.95572782874617734</v>
      </c>
      <c r="D409">
        <f>'Исходные данные'!B402/9.81</f>
        <v>-4.9543628950050961E-2</v>
      </c>
      <c r="E409">
        <f>'Исходные данные'!C402/9.81</f>
        <v>-0.19353720693170234</v>
      </c>
      <c r="F409">
        <f>'Исходные данные'!D402</f>
        <v>0.74448300000000001</v>
      </c>
      <c r="G409">
        <f>'Исходные данные'!E402</f>
        <v>7.8302099999999999E-2</v>
      </c>
      <c r="H409">
        <f>'Исходные данные'!F402</f>
        <v>7.6444799999999993E-2</v>
      </c>
      <c r="I409">
        <f>'Исходные данные'!G402</f>
        <v>7.7853500000000002</v>
      </c>
      <c r="J409">
        <f>'Исходные данные'!H402</f>
        <v>62.868200000000002</v>
      </c>
      <c r="K409">
        <f>'Исходные данные'!I402</f>
        <v>-8.9349600000000002</v>
      </c>
      <c r="L409">
        <f>'Исходные данные'!J402</f>
        <v>27332789</v>
      </c>
      <c r="M409">
        <f t="shared" si="310"/>
        <v>6.148E-2</v>
      </c>
      <c r="O409">
        <f t="shared" si="270"/>
        <v>0.53152019972586806</v>
      </c>
      <c r="P409">
        <f t="shared" si="271"/>
        <v>0.36854670899075531</v>
      </c>
      <c r="Q409">
        <f t="shared" si="272"/>
        <v>0.69377579119357535</v>
      </c>
      <c r="R409">
        <f t="shared" si="273"/>
        <v>-0.32411113599176045</v>
      </c>
      <c r="S409">
        <f t="shared" si="274"/>
        <v>0.5290267504572328</v>
      </c>
      <c r="T409">
        <f t="shared" si="275"/>
        <v>-0.36681779535310827</v>
      </c>
      <c r="U409">
        <f t="shared" si="276"/>
        <v>-0.69052117407828861</v>
      </c>
      <c r="V409">
        <f t="shared" si="277"/>
        <v>0.32259067698491178</v>
      </c>
      <c r="W409">
        <f t="shared" si="278"/>
        <v>-0.1455364170579144</v>
      </c>
      <c r="X409">
        <f t="shared" si="279"/>
        <v>0.23940639657396923</v>
      </c>
      <c r="Y409">
        <f>($O408*$G409-$QP408*$H409+$R408*$F409)/2</f>
        <v>-9.3155923414990016E-2</v>
      </c>
      <c r="Z409">
        <f t="shared" si="280"/>
        <v>-0.21954509318412674</v>
      </c>
      <c r="AA409">
        <f t="shared" si="281"/>
        <v>0.52822375631642504</v>
      </c>
      <c r="AB409">
        <f t="shared" si="282"/>
        <v>0.39959259254832868</v>
      </c>
      <c r="AC409">
        <f t="shared" si="283"/>
        <v>0.8685953023007964</v>
      </c>
      <c r="AD409">
        <f t="shared" si="284"/>
        <v>-0.3592779076870305</v>
      </c>
      <c r="AE409">
        <f t="shared" si="285"/>
        <v>3.6464339347683592E-3</v>
      </c>
      <c r="AF409">
        <f t="shared" si="286"/>
        <v>-1.4166523208796772E-2</v>
      </c>
      <c r="AG409">
        <f t="shared" si="287"/>
        <v>-5.4067440056792752E-2</v>
      </c>
      <c r="AH409">
        <f t="shared" si="288"/>
        <v>1.5125957107200414E-2</v>
      </c>
      <c r="AI409">
        <f t="shared" si="289"/>
        <v>5.8017837886030814E-2</v>
      </c>
      <c r="AJ409">
        <f t="shared" si="311"/>
        <v>0.32387495235339991</v>
      </c>
      <c r="AK409">
        <f t="shared" si="312"/>
        <v>-0.65831771714333021</v>
      </c>
      <c r="AL409">
        <f t="shared" si="313"/>
        <v>0.35475609340112857</v>
      </c>
      <c r="AM409">
        <f t="shared" si="314"/>
        <v>0.54193275427037157</v>
      </c>
      <c r="AN409">
        <f>$AJ409*$S409-$AK409*$T409-$AL409*$U409-$AM409*$V409</f>
        <v>0</v>
      </c>
      <c r="AO409">
        <f>$AJ409*$T409+$AK409*$S409+$AL409*$V409-$AM409*$U409</f>
        <v>2.1586271423923387E-2</v>
      </c>
      <c r="AP409">
        <f>$AJ409*$U409-$AK409*$V409+$AL409*$S409+$AM409*$T409</f>
        <v>-2.2390469163384802E-2</v>
      </c>
      <c r="AQ409">
        <f>$AJ409*$V409+$AK409*$U409-$AL409*$T409+$AM409*$S409</f>
        <v>0.97588913512396658</v>
      </c>
      <c r="AR409">
        <f t="shared" si="290"/>
        <v>0</v>
      </c>
      <c r="AS409">
        <f t="shared" si="291"/>
        <v>2.1586271423923387E-2</v>
      </c>
      <c r="AT409">
        <f t="shared" si="292"/>
        <v>-2.2390469163384802E-2</v>
      </c>
      <c r="AU409">
        <f t="shared" si="293"/>
        <v>-2.4110864876033422E-2</v>
      </c>
      <c r="AV409">
        <f t="shared" si="294"/>
        <v>-0.30392424996052003</v>
      </c>
      <c r="AW409">
        <f t="shared" si="295"/>
        <v>0.47412188703668845</v>
      </c>
      <c r="AX409">
        <f t="shared" si="296"/>
        <v>-0.22784956248505539</v>
      </c>
      <c r="AY409">
        <f t="shared" si="297"/>
        <v>-0.44701434572909748</v>
      </c>
      <c r="AZ409">
        <f t="shared" si="298"/>
        <v>0</v>
      </c>
      <c r="BA409">
        <f t="shared" si="299"/>
        <v>-1.9867030910928896E-2</v>
      </c>
      <c r="BB409">
        <f t="shared" si="300"/>
        <v>0.10035313255806097</v>
      </c>
      <c r="BC409">
        <f t="shared" si="301"/>
        <v>-0.74549615255145218</v>
      </c>
      <c r="BD409">
        <f t="shared" si="302"/>
        <v>-49.381620352398052</v>
      </c>
      <c r="BE409">
        <f t="shared" si="303"/>
        <v>18.315495563410032</v>
      </c>
      <c r="BF409">
        <f t="shared" si="304"/>
        <v>34.185349690776413</v>
      </c>
      <c r="BG409">
        <f t="shared" si="305"/>
        <v>13.019469130461056</v>
      </c>
      <c r="BH409">
        <f t="shared" si="306"/>
        <v>0</v>
      </c>
      <c r="BI409">
        <f t="shared" si="307"/>
        <v>47.821538419111022</v>
      </c>
      <c r="BJ409">
        <f t="shared" si="308"/>
        <v>41.499837847563668</v>
      </c>
      <c r="BK409">
        <f t="shared" si="309"/>
        <v>-9.1498457866518343</v>
      </c>
    </row>
    <row r="410" spans="2:63" x14ac:dyDescent="0.25">
      <c r="B410">
        <v>400</v>
      </c>
      <c r="C410">
        <f>'Исходные данные'!A403/9.81</f>
        <v>-0.95694801223241588</v>
      </c>
      <c r="D410">
        <f>'Исходные данные'!B403/9.81</f>
        <v>-7.4925586136595307E-2</v>
      </c>
      <c r="E410">
        <f>'Исходные данные'!C403/9.81</f>
        <v>-0.19793068297655453</v>
      </c>
      <c r="F410">
        <f>'Исходные данные'!D403</f>
        <v>0.57954300000000003</v>
      </c>
      <c r="G410">
        <f>'Исходные данные'!E403</f>
        <v>4.7392400000000001E-2</v>
      </c>
      <c r="H410">
        <f>'Исходные данные'!F403</f>
        <v>0.118946</v>
      </c>
      <c r="I410">
        <f>'Исходные данные'!G403</f>
        <v>7.7853500000000002</v>
      </c>
      <c r="J410">
        <f>'Исходные данные'!H403</f>
        <v>62.503700000000002</v>
      </c>
      <c r="K410">
        <f>'Исходные данные'!I403</f>
        <v>-8.2341800000000003</v>
      </c>
      <c r="L410">
        <f>'Исходные данные'!J403</f>
        <v>27401624</v>
      </c>
      <c r="M410">
        <f t="shared" si="310"/>
        <v>6.8834999999999993E-2</v>
      </c>
      <c r="O410">
        <f t="shared" ref="O410:O473" si="315">(1-$C$3)*(O409+W410*$M410)+$C$3*AA410</f>
        <v>0.52009731350924693</v>
      </c>
      <c r="P410">
        <f t="shared" ref="P410:P473" si="316">(1-$C$3)*(P409+X410*$M410)+$C$3*AB410</f>
        <v>0.37078728606219929</v>
      </c>
      <c r="Q410">
        <f t="shared" ref="Q410:Q473" si="317">(1-$C$3)*(Q409+Y410*$M410)+$C$3*AC410</f>
        <v>0.6749380031007034</v>
      </c>
      <c r="R410">
        <f t="shared" ref="R410:R473" si="318">(1-$C$3)*(R409+Z410*$M410)+$C$3*AD410</f>
        <v>-0.33532246594514326</v>
      </c>
      <c r="S410">
        <f t="shared" ref="S410:S473" si="319">O410/($O410^2+$P410^2+$Q410^2+$R410^2)</f>
        <v>0.53290466939717107</v>
      </c>
      <c r="T410">
        <f t="shared" ref="T410:T473" si="320">-P410/($O410^2+$P410^2+$Q410^2+$R410^2)</f>
        <v>-0.37991789413874283</v>
      </c>
      <c r="U410">
        <f t="shared" ref="U410:U473" si="321">-Q410/($O410^2+$P410^2+$Q410^2+$R410^2)</f>
        <v>-0.69155829892509602</v>
      </c>
      <c r="V410">
        <f t="shared" ref="V410:V473" si="322">-R410/($O410^2+$P410^2+$Q410^2+$R410^2)</f>
        <v>0.34357975558503567</v>
      </c>
      <c r="W410">
        <f t="shared" ref="W410:W473" si="323">(-$P409*$F410-$Q409*$G410-$R409*$H410)/2</f>
        <v>-0.10395832099675789</v>
      </c>
      <c r="X410">
        <f t="shared" ref="X410:X473" si="324">($O409*$F410+$Q409*$H410-$R409*$G410)/2</f>
        <v>0.20296053548520782</v>
      </c>
      <c r="Y410">
        <f>($O409*$G410-$QP409*$H410+$R409*$F410)/2</f>
        <v>-8.1323161086292298E-2</v>
      </c>
      <c r="Z410">
        <f t="shared" ref="Z410:Z473" si="325">($O409*$H410+$P409*$G410-$Q409*$F410)/2</f>
        <v>-0.16069219431396586</v>
      </c>
      <c r="AA410">
        <f t="shared" ref="AA410:AA473" si="326">O409-$C$4*AE410/$AI410</f>
        <v>0.47695405991328482</v>
      </c>
      <c r="AB410">
        <f t="shared" ref="AB410:AB473" si="327">P409-$C$4*AF410/$AI410</f>
        <v>0.25218181535443168</v>
      </c>
      <c r="AC410">
        <f t="shared" ref="AC410:AC473" si="328">Q409-$C$4*AG410/$AI410</f>
        <v>0.54106781918356639</v>
      </c>
      <c r="AD410">
        <f t="shared" ref="AD410:AD473" si="329">R409-$C$4*AH410/$AI410</f>
        <v>-0.33683996938492838</v>
      </c>
      <c r="AE410">
        <f t="shared" ref="AE410:AE473" si="330">-2*Q409*(2*($P409*$R409-$O409*$Q409)-$C410)+2*P409*(2*($O409*$P409+$Q409*$R409)-$D410)+0*(2*(0.5-$P409*$P409-$Q409*$Q409)-$E410)</f>
        <v>3.9526435388676451E-2</v>
      </c>
      <c r="AF410">
        <f t="shared" ref="AF410:AF473" si="331">2*R409*(2*($P409*$R409-$O409*$Q409)-$C410)+2*O409*(2*($O409*$P409+$Q409*$R409)-$D410)-4*P409*(2*(0.5-$P409*$P409-$Q409*$Q409)-$E410)</f>
        <v>8.4292007197578761E-2</v>
      </c>
      <c r="AG410">
        <f t="shared" ref="AG410:AG473" si="332">-2*O409*(2*($P409*$R409-$O409*$Q409)-$C410)+2*R409*(2*($O409*$P409+$Q409*$R409)-$D410)-4*Q409*(2*(0.5-$P409*$P409-$Q409*$Q409)-$E410)</f>
        <v>0.11061808311383425</v>
      </c>
      <c r="AH410">
        <f t="shared" ref="AH410:AH473" si="333">2*P409*(2*($P409*$R409-$O409*$Q409)-$C410)+2*Q409*(2*($O409*$P409+$Q409*$R409)-$D410)-4*0*(2*(0.5-$P409*$P409-$Q409*$Q409)-$E410)</f>
        <v>9.2204691850358341E-3</v>
      </c>
      <c r="AI410">
        <f t="shared" ref="AI410:AI473" si="334">SQRT(AE410^2+AF410^2+AG410^2+AH410^2)</f>
        <v>0.14487532203830722</v>
      </c>
      <c r="AJ410">
        <f t="shared" si="311"/>
        <v>0.33902367714455256</v>
      </c>
      <c r="AK410">
        <f t="shared" si="312"/>
        <v>-0.65642126255635591</v>
      </c>
      <c r="AL410">
        <f t="shared" si="313"/>
        <v>0.35530775194964209</v>
      </c>
      <c r="AM410">
        <f t="shared" si="314"/>
        <v>0.51515590922997001</v>
      </c>
      <c r="AN410">
        <f>$AJ410*$S410-$AK410*$T410-$AL410*$U410-$AM410*$V410</f>
        <v>0</v>
      </c>
      <c r="AO410">
        <f>$AJ410*$T410+$AK410*$S410+$AL410*$V410-$AM410*$U410</f>
        <v>-2.7422255118414451E-4</v>
      </c>
      <c r="AP410">
        <f>$AJ410*$U410-$AK410*$V410+$AL410*$S410+$AM410*$T410</f>
        <v>-1.5293368612287916E-2</v>
      </c>
      <c r="AQ410">
        <f>$AJ410*$V410+$AK410*$U410-$AL410*$T410+$AM410*$S410</f>
        <v>0.97995200623067791</v>
      </c>
      <c r="AR410">
        <f t="shared" si="290"/>
        <v>0</v>
      </c>
      <c r="AS410">
        <f t="shared" si="291"/>
        <v>-2.7422255118414451E-4</v>
      </c>
      <c r="AT410">
        <f t="shared" si="292"/>
        <v>-1.5293368612287916E-2</v>
      </c>
      <c r="AU410">
        <f t="shared" si="293"/>
        <v>-2.0047993769322092E-2</v>
      </c>
      <c r="AV410">
        <f t="shared" si="294"/>
        <v>-0.20698884191018393</v>
      </c>
      <c r="AW410">
        <f t="shared" si="295"/>
        <v>0.39759166951496433</v>
      </c>
      <c r="AX410">
        <f t="shared" si="296"/>
        <v>-0.2137887924884449</v>
      </c>
      <c r="AY410">
        <f t="shared" si="297"/>
        <v>-0.31171960070234589</v>
      </c>
      <c r="AZ410">
        <f t="shared" si="298"/>
        <v>0</v>
      </c>
      <c r="BA410">
        <f t="shared" si="299"/>
        <v>1.4914442533513206E-3</v>
      </c>
      <c r="BB410">
        <f t="shared" si="300"/>
        <v>1.1039211252014583E-2</v>
      </c>
      <c r="BC410">
        <f t="shared" si="301"/>
        <v>-0.59341401293846463</v>
      </c>
      <c r="BD410">
        <f t="shared" si="302"/>
        <v>-47.83393680458596</v>
      </c>
      <c r="BE410">
        <f t="shared" si="303"/>
        <v>19.450473428052916</v>
      </c>
      <c r="BF410">
        <f t="shared" si="304"/>
        <v>32.950532949289531</v>
      </c>
      <c r="BG410">
        <f t="shared" si="305"/>
        <v>13.638373812454256</v>
      </c>
      <c r="BH410">
        <f t="shared" si="306"/>
        <v>0</v>
      </c>
      <c r="BI410">
        <f t="shared" si="307"/>
        <v>49.291083301918007</v>
      </c>
      <c r="BJ410">
        <f t="shared" si="308"/>
        <v>38.775197670543484</v>
      </c>
      <c r="BK410">
        <f t="shared" si="309"/>
        <v>-10.09945845669743</v>
      </c>
    </row>
    <row r="411" spans="2:63" x14ac:dyDescent="0.25">
      <c r="B411">
        <v>401</v>
      </c>
      <c r="C411">
        <f>'Исходные данные'!A404/9.81</f>
        <v>-0.94474515800203873</v>
      </c>
      <c r="D411">
        <f>'Исходные данные'!B404/9.81</f>
        <v>-8.493190621814474E-2</v>
      </c>
      <c r="E411">
        <f>'Исходные данные'!C404/9.81</f>
        <v>-0.18621610601427116</v>
      </c>
      <c r="F411">
        <f>'Исходные данные'!D404</f>
        <v>0.44737700000000002</v>
      </c>
      <c r="G411">
        <f>'Исходные данные'!E404</f>
        <v>-3.6351199999999999E-3</v>
      </c>
      <c r="H411">
        <f>'Исходные данные'!F404</f>
        <v>0.13400100000000001</v>
      </c>
      <c r="I411">
        <f>'Исходные данные'!G404</f>
        <v>7.7853500000000002</v>
      </c>
      <c r="J411">
        <f>'Исходные данные'!H404</f>
        <v>62.503700000000002</v>
      </c>
      <c r="K411">
        <f>'Исходные данные'!I404</f>
        <v>-8.2341800000000003</v>
      </c>
      <c r="L411">
        <f>'Исходные данные'!J404</f>
        <v>27461123</v>
      </c>
      <c r="M411">
        <f t="shared" si="310"/>
        <v>5.9499000000000003E-2</v>
      </c>
      <c r="O411">
        <f t="shared" si="315"/>
        <v>0.5065725447125472</v>
      </c>
      <c r="P411">
        <f t="shared" si="316"/>
        <v>0.36867740150530387</v>
      </c>
      <c r="Q411">
        <f t="shared" si="317"/>
        <v>0.67385065145319734</v>
      </c>
      <c r="R411">
        <f t="shared" si="318"/>
        <v>-0.35119873848849553</v>
      </c>
      <c r="S411">
        <f t="shared" si="319"/>
        <v>0.52226449117560592</v>
      </c>
      <c r="T411">
        <f t="shared" si="320"/>
        <v>-0.38009781129052755</v>
      </c>
      <c r="U411">
        <f t="shared" si="321"/>
        <v>-0.69472432188218003</v>
      </c>
      <c r="V411">
        <f t="shared" si="322"/>
        <v>0.36207771694829821</v>
      </c>
      <c r="W411">
        <f t="shared" si="323"/>
        <v>-5.9247338641850972E-2</v>
      </c>
      <c r="X411">
        <f t="shared" si="324"/>
        <v>0.16095150288845861</v>
      </c>
      <c r="Y411">
        <f>($O410*$G411-$QP410*$H411+$R410*$F411)/2</f>
        <v>-7.5953087496712049E-2</v>
      </c>
      <c r="Z411">
        <f t="shared" si="325"/>
        <v>-0.11680301759247061</v>
      </c>
      <c r="AA411">
        <f t="shared" si="326"/>
        <v>0.4054653628313033</v>
      </c>
      <c r="AB411">
        <f t="shared" si="327"/>
        <v>0.25051553922971703</v>
      </c>
      <c r="AC411">
        <f t="shared" si="328"/>
        <v>0.70854977151952392</v>
      </c>
      <c r="AD411">
        <f t="shared" si="329"/>
        <v>-0.44145668201796484</v>
      </c>
      <c r="AE411">
        <f t="shared" si="330"/>
        <v>2.1416359072450326E-2</v>
      </c>
      <c r="AF411">
        <f t="shared" si="331"/>
        <v>2.2470026037259856E-2</v>
      </c>
      <c r="AG411">
        <f t="shared" si="332"/>
        <v>-6.2795904393173028E-3</v>
      </c>
      <c r="AH411">
        <f t="shared" si="333"/>
        <v>1.9828751651226391E-2</v>
      </c>
      <c r="AI411">
        <f t="shared" si="334"/>
        <v>3.7365427257919047E-2</v>
      </c>
      <c r="AJ411">
        <f t="shared" si="311"/>
        <v>0.3401387487527161</v>
      </c>
      <c r="AK411">
        <f t="shared" si="312"/>
        <v>-0.63389178146398018</v>
      </c>
      <c r="AL411">
        <f t="shared" si="313"/>
        <v>0.3574228059069951</v>
      </c>
      <c r="AM411">
        <f t="shared" si="314"/>
        <v>0.51097269899741904</v>
      </c>
      <c r="AN411">
        <f>$AJ411*$S411-$AK411*$T411-$AL411*$U411-$AM411*$V411</f>
        <v>0</v>
      </c>
      <c r="AO411">
        <f>$AJ411*$T411+$AK411*$S411+$AL411*$V411-$AM411*$U411</f>
        <v>2.4054832716658703E-2</v>
      </c>
      <c r="AP411">
        <f>$AJ411*$U411-$AK411*$V411+$AL411*$S411+$AM411*$T411</f>
        <v>-1.4334937204874748E-2</v>
      </c>
      <c r="AQ411">
        <f>$AJ411*$V411+$AK411*$U411-$AL411*$T411+$AM411*$S411</f>
        <v>0.96625522249536588</v>
      </c>
      <c r="AR411">
        <f t="shared" si="290"/>
        <v>0</v>
      </c>
      <c r="AS411">
        <f t="shared" si="291"/>
        <v>2.4054832716658703E-2</v>
      </c>
      <c r="AT411">
        <f t="shared" si="292"/>
        <v>-1.4334937204874748E-2</v>
      </c>
      <c r="AU411">
        <f t="shared" si="293"/>
        <v>-3.3744777504634116E-2</v>
      </c>
      <c r="AV411">
        <f t="shared" si="294"/>
        <v>-0.1154272797169309</v>
      </c>
      <c r="AW411">
        <f t="shared" si="295"/>
        <v>0.31564891692299085</v>
      </c>
      <c r="AX411">
        <f t="shared" si="296"/>
        <v>-0.20836283049661539</v>
      </c>
      <c r="AY411">
        <f t="shared" si="297"/>
        <v>-0.23492424192691103</v>
      </c>
      <c r="AZ411">
        <f t="shared" si="298"/>
        <v>0</v>
      </c>
      <c r="BA411">
        <f t="shared" si="299"/>
        <v>-2.9925245258916322E-2</v>
      </c>
      <c r="BB411">
        <f t="shared" si="300"/>
        <v>-5.3625618042348611E-2</v>
      </c>
      <c r="BC411">
        <f t="shared" si="301"/>
        <v>-0.4629734711764642</v>
      </c>
      <c r="BD411">
        <f t="shared" si="302"/>
        <v>-47.880275199531724</v>
      </c>
      <c r="BE411">
        <f t="shared" si="303"/>
        <v>20.346457594658318</v>
      </c>
      <c r="BF411">
        <f t="shared" si="304"/>
        <v>31.964209350185175</v>
      </c>
      <c r="BG411">
        <f t="shared" si="305"/>
        <v>13.626329014954749</v>
      </c>
      <c r="BH411">
        <f t="shared" si="306"/>
        <v>0</v>
      </c>
      <c r="BI411">
        <f t="shared" si="307"/>
        <v>49.86549026046081</v>
      </c>
      <c r="BJ411">
        <f t="shared" si="308"/>
        <v>37.411026503263685</v>
      </c>
      <c r="BK411">
        <f t="shared" si="309"/>
        <v>-12.205485883031866</v>
      </c>
    </row>
    <row r="412" spans="2:63" x14ac:dyDescent="0.25">
      <c r="B412">
        <v>402</v>
      </c>
      <c r="C412">
        <f>'Исходные данные'!A405/9.81</f>
        <v>-0.95645973496432213</v>
      </c>
      <c r="D412">
        <f>'Исходные данные'!B405/9.81</f>
        <v>-6.7115698267074406E-2</v>
      </c>
      <c r="E412">
        <f>'Исходные данные'!C405/9.81</f>
        <v>-0.18231090723751273</v>
      </c>
      <c r="F412">
        <f>'Исходные данные'!D405</f>
        <v>0.29456100000000002</v>
      </c>
      <c r="G412">
        <f>'Исходные данные'!E405</f>
        <v>-1.89567E-2</v>
      </c>
      <c r="H412">
        <f>'Исходные данные'!F405</f>
        <v>0.12334199999999999</v>
      </c>
      <c r="I412">
        <f>'Исходные данные'!G405</f>
        <v>6.8800800000000004</v>
      </c>
      <c r="J412">
        <f>'Исходные данные'!H405</f>
        <v>63.050400000000003</v>
      </c>
      <c r="K412">
        <f>'Исходные данные'!I405</f>
        <v>-10.161300000000001</v>
      </c>
      <c r="L412">
        <f>'Исходные данные'!J405</f>
        <v>27521534</v>
      </c>
      <c r="M412">
        <f t="shared" si="310"/>
        <v>6.0410999999999999E-2</v>
      </c>
      <c r="O412">
        <f t="shared" si="315"/>
        <v>0.51607846390267098</v>
      </c>
      <c r="P412">
        <f t="shared" si="316"/>
        <v>0.38654562904592277</v>
      </c>
      <c r="Q412">
        <f t="shared" si="317"/>
        <v>0.67031549929578504</v>
      </c>
      <c r="R412">
        <f t="shared" si="318"/>
        <v>-0.34689176366015795</v>
      </c>
      <c r="S412">
        <f t="shared" si="319"/>
        <v>0.52371885768315363</v>
      </c>
      <c r="T412">
        <f t="shared" si="320"/>
        <v>-0.39226832632280856</v>
      </c>
      <c r="U412">
        <f t="shared" si="321"/>
        <v>-0.68023932819004118</v>
      </c>
      <c r="V412">
        <f t="shared" si="322"/>
        <v>0.35202739682246248</v>
      </c>
      <c r="W412">
        <f t="shared" si="323"/>
        <v>-2.6253222308876493E-2</v>
      </c>
      <c r="X412">
        <f t="shared" si="324"/>
        <v>0.11283651663435401</v>
      </c>
      <c r="Y412">
        <f>($O411*$G412-$QP411*$H412+$R411*$F412)/2</f>
        <v>-5.6526197683131038E-2</v>
      </c>
      <c r="Z412">
        <f t="shared" si="325"/>
        <v>-7.1498678914942937E-2</v>
      </c>
      <c r="AA412">
        <f t="shared" si="326"/>
        <v>0.62822992355548146</v>
      </c>
      <c r="AB412">
        <f t="shared" si="327"/>
        <v>0.49829019869193453</v>
      </c>
      <c r="AC412">
        <f t="shared" si="328"/>
        <v>0.66909864700077681</v>
      </c>
      <c r="AD412">
        <f t="shared" si="329"/>
        <v>-0.25967047273300176</v>
      </c>
      <c r="AE412">
        <f t="shared" si="330"/>
        <v>-4.4027349065131519E-2</v>
      </c>
      <c r="AF412">
        <f t="shared" si="331"/>
        <v>-4.6906385122856123E-2</v>
      </c>
      <c r="AG412">
        <f t="shared" si="332"/>
        <v>1.7197325865115883E-3</v>
      </c>
      <c r="AH412">
        <f t="shared" si="333"/>
        <v>-3.3123736053411526E-2</v>
      </c>
      <c r="AI412">
        <f t="shared" si="334"/>
        <v>7.2379249797865544E-2</v>
      </c>
      <c r="AJ412">
        <f t="shared" si="311"/>
        <v>0.35146187055725547</v>
      </c>
      <c r="AK412">
        <f t="shared" si="312"/>
        <v>-0.63909598055827244</v>
      </c>
      <c r="AL412">
        <f t="shared" si="313"/>
        <v>0.36762252218633124</v>
      </c>
      <c r="AM412">
        <f t="shared" si="314"/>
        <v>0.52109977203358326</v>
      </c>
      <c r="AN412">
        <f>$AJ412*$S412-$AK412*$T412-$AL412*$U412-$AM412*$V412</f>
        <v>0</v>
      </c>
      <c r="AO412">
        <f>$AJ412*$T412+$AK412*$S412+$AL412*$V412-$AM412*$U412</f>
        <v>1.1311781729018866E-2</v>
      </c>
      <c r="AP412">
        <f>$AJ412*$U412-$AK412*$V412+$AL412*$S412+$AM412*$T412</f>
        <v>-2.5978980401440532E-2</v>
      </c>
      <c r="AQ412">
        <f>$AJ412*$V412+$AK412*$U412-$AL412*$T412+$AM412*$S412</f>
        <v>0.9755788766835205</v>
      </c>
      <c r="AR412">
        <f t="shared" si="290"/>
        <v>0</v>
      </c>
      <c r="AS412">
        <f t="shared" si="291"/>
        <v>1.1311781729018866E-2</v>
      </c>
      <c r="AT412">
        <f t="shared" si="292"/>
        <v>-2.5978980401440532E-2</v>
      </c>
      <c r="AU412">
        <f t="shared" si="293"/>
        <v>-2.4421123316479498E-2</v>
      </c>
      <c r="AV412">
        <f t="shared" si="294"/>
        <v>-5.8367973298524459E-2</v>
      </c>
      <c r="AW412">
        <f t="shared" si="295"/>
        <v>0.22811871962359886</v>
      </c>
      <c r="AX412">
        <f t="shared" si="296"/>
        <v>-0.15964124038994576</v>
      </c>
      <c r="AY412">
        <f t="shared" si="297"/>
        <v>-0.14112228341951738</v>
      </c>
      <c r="AZ412">
        <f t="shared" si="298"/>
        <v>0</v>
      </c>
      <c r="BA412">
        <f t="shared" si="299"/>
        <v>-9.8290350918372876E-3</v>
      </c>
      <c r="BB412">
        <f t="shared" si="300"/>
        <v>-6.8849174223483162E-2</v>
      </c>
      <c r="BC412">
        <f t="shared" si="301"/>
        <v>-0.3122530535283809</v>
      </c>
      <c r="BD412">
        <f t="shared" si="302"/>
        <v>-48.447996486365199</v>
      </c>
      <c r="BE412">
        <f t="shared" si="303"/>
        <v>18.61104869041165</v>
      </c>
      <c r="BF412">
        <f t="shared" si="304"/>
        <v>34.080116595550322</v>
      </c>
      <c r="BG412">
        <f t="shared" si="305"/>
        <v>14.516004173947893</v>
      </c>
      <c r="BH412">
        <f t="shared" si="306"/>
        <v>0</v>
      </c>
      <c r="BI412">
        <f t="shared" si="307"/>
        <v>50.623063311655457</v>
      </c>
      <c r="BJ412">
        <f t="shared" si="308"/>
        <v>38.558864630337688</v>
      </c>
      <c r="BK412">
        <f t="shared" si="309"/>
        <v>-8.7441339205101389</v>
      </c>
    </row>
    <row r="413" spans="2:63" x14ac:dyDescent="0.25">
      <c r="B413">
        <v>403</v>
      </c>
      <c r="C413">
        <f>'Исходные данные'!A406/9.81</f>
        <v>-0.96329357798165127</v>
      </c>
      <c r="D413">
        <f>'Исходные данные'!B406/9.81</f>
        <v>-7.9562589194699287E-2</v>
      </c>
      <c r="E413">
        <f>'Исходные данные'!C406/9.81</f>
        <v>-0.1874362895005097</v>
      </c>
      <c r="F413">
        <f>'Исходные данные'!D406</f>
        <v>0.16106400000000001</v>
      </c>
      <c r="G413">
        <f>'Исходные данные'!E406</f>
        <v>-5.6927600000000002E-2</v>
      </c>
      <c r="H413">
        <f>'Исходные данные'!F406</f>
        <v>0.14639099999999999</v>
      </c>
      <c r="I413">
        <f>'Исходные данные'!G406</f>
        <v>6.8800800000000004</v>
      </c>
      <c r="J413">
        <f>'Исходные данные'!H406</f>
        <v>63.050400000000003</v>
      </c>
      <c r="K413">
        <f>'Исходные данные'!I406</f>
        <v>-10.161300000000001</v>
      </c>
      <c r="L413">
        <f>'Исходные данные'!J406</f>
        <v>27579296</v>
      </c>
      <c r="M413">
        <f t="shared" si="310"/>
        <v>5.7762000000000001E-2</v>
      </c>
      <c r="O413">
        <f t="shared" si="315"/>
        <v>0.51385974419343206</v>
      </c>
      <c r="P413">
        <f t="shared" si="316"/>
        <v>0.37771932733528474</v>
      </c>
      <c r="Q413">
        <f t="shared" si="317"/>
        <v>0.66123706885746225</v>
      </c>
      <c r="R413">
        <f t="shared" si="318"/>
        <v>-0.35821491542179701</v>
      </c>
      <c r="S413">
        <f t="shared" si="319"/>
        <v>0.52851215503112525</v>
      </c>
      <c r="T413">
        <f t="shared" si="320"/>
        <v>-0.38848977360587328</v>
      </c>
      <c r="U413">
        <f t="shared" si="321"/>
        <v>-0.68009185813312201</v>
      </c>
      <c r="V413">
        <f t="shared" si="322"/>
        <v>0.36842920476487101</v>
      </c>
      <c r="W413">
        <f t="shared" si="323"/>
        <v>1.3341349797516201E-2</v>
      </c>
      <c r="X413">
        <f t="shared" si="324"/>
        <v>8.0751051201244525E-2</v>
      </c>
      <c r="Y413">
        <f>($O412*$G413-$QP412*$H413+$R412*$F413)/2</f>
        <v>-4.2625441691912687E-2</v>
      </c>
      <c r="Z413">
        <f t="shared" si="325"/>
        <v>-2.7209784060737548E-2</v>
      </c>
      <c r="AA413">
        <f t="shared" si="326"/>
        <v>0.48363416743586252</v>
      </c>
      <c r="AB413">
        <f t="shared" si="327"/>
        <v>0.24131392759736098</v>
      </c>
      <c r="AC413">
        <f t="shared" si="328"/>
        <v>0.59433892769594876</v>
      </c>
      <c r="AD413">
        <f t="shared" si="329"/>
        <v>-0.45681301314843747</v>
      </c>
      <c r="AE413">
        <f t="shared" si="330"/>
        <v>6.0759977674317098E-3</v>
      </c>
      <c r="AF413">
        <f t="shared" si="331"/>
        <v>2.7198231734336463E-2</v>
      </c>
      <c r="AG413">
        <f t="shared" si="332"/>
        <v>1.4228494055649707E-2</v>
      </c>
      <c r="AH413">
        <f t="shared" si="333"/>
        <v>2.0585475390639284E-2</v>
      </c>
      <c r="AI413">
        <f t="shared" si="334"/>
        <v>3.7454951588471945E-2</v>
      </c>
      <c r="AJ413">
        <f t="shared" si="311"/>
        <v>0.34932186098104179</v>
      </c>
      <c r="AK413">
        <f t="shared" si="312"/>
        <v>-0.6474381203907813</v>
      </c>
      <c r="AL413">
        <f t="shared" si="313"/>
        <v>0.37498042502045636</v>
      </c>
      <c r="AM413">
        <f t="shared" si="314"/>
        <v>0.51059713050683098</v>
      </c>
      <c r="AN413">
        <f>$AJ413*$S413-$AK413*$T413-$AL413*$U413-$AM413*$V413</f>
        <v>0</v>
      </c>
      <c r="AO413">
        <f>$AJ413*$T413+$AK413*$S413+$AL413*$V413-$AM413*$U413</f>
        <v>7.5198040913707631E-3</v>
      </c>
      <c r="AP413">
        <f>$AJ413*$U413-$AK413*$V413+$AL413*$S413+$AM413*$T413</f>
        <v>7.8410719656288319E-4</v>
      </c>
      <c r="AQ413">
        <f>$AJ413*$V413+$AK413*$U413-$AL413*$T413+$AM413*$S413</f>
        <v>0.98455061999071747</v>
      </c>
      <c r="AR413">
        <f t="shared" si="290"/>
        <v>0</v>
      </c>
      <c r="AS413">
        <f t="shared" si="291"/>
        <v>7.5198040913707631E-3</v>
      </c>
      <c r="AT413">
        <f t="shared" si="292"/>
        <v>7.8410719656288319E-4</v>
      </c>
      <c r="AU413">
        <f t="shared" si="293"/>
        <v>-1.5449380009282532E-2</v>
      </c>
      <c r="AV413">
        <f t="shared" si="294"/>
        <v>2.9245093306672049E-2</v>
      </c>
      <c r="AW413">
        <f t="shared" si="295"/>
        <v>0.15917114616671782</v>
      </c>
      <c r="AX413">
        <f t="shared" si="296"/>
        <v>-0.14224303915898201</v>
      </c>
      <c r="AY413">
        <f t="shared" si="297"/>
        <v>-5.2779700225049749E-2</v>
      </c>
      <c r="AZ413">
        <f t="shared" si="298"/>
        <v>0</v>
      </c>
      <c r="BA413">
        <f t="shared" si="299"/>
        <v>-1.5539068396890787E-2</v>
      </c>
      <c r="BB413">
        <f t="shared" si="300"/>
        <v>-0.13320545002460291</v>
      </c>
      <c r="BC413">
        <f t="shared" si="301"/>
        <v>-0.18063093327517235</v>
      </c>
      <c r="BD413">
        <f t="shared" si="302"/>
        <v>-47.929930095978996</v>
      </c>
      <c r="BE413">
        <f t="shared" si="303"/>
        <v>19.40196162435949</v>
      </c>
      <c r="BF413">
        <f t="shared" si="304"/>
        <v>33.772634540850405</v>
      </c>
      <c r="BG413">
        <f t="shared" si="305"/>
        <v>14.044507724843069</v>
      </c>
      <c r="BH413">
        <f t="shared" si="306"/>
        <v>0</v>
      </c>
      <c r="BI413">
        <f t="shared" si="307"/>
        <v>50.868840483707281</v>
      </c>
      <c r="BJ413">
        <f t="shared" si="308"/>
        <v>37.841606162856934</v>
      </c>
      <c r="BK413">
        <f t="shared" si="309"/>
        <v>-10.310885971378607</v>
      </c>
    </row>
    <row r="414" spans="2:63" x14ac:dyDescent="0.25">
      <c r="B414">
        <v>404</v>
      </c>
      <c r="C414">
        <f>'Исходные данные'!A407/9.81</f>
        <v>-0.98525891946992861</v>
      </c>
      <c r="D414">
        <f>'Исходные данные'!B407/9.81</f>
        <v>-6.1014271151885832E-2</v>
      </c>
      <c r="E414">
        <f>'Исходные данные'!C407/9.81</f>
        <v>-0.16083384301732925</v>
      </c>
      <c r="F414">
        <f>'Исходные данные'!D407</f>
        <v>8.6853799999999995E-2</v>
      </c>
      <c r="G414">
        <f>'Исходные данные'!E407</f>
        <v>-6.7719299999999996E-2</v>
      </c>
      <c r="H414">
        <f>'Исходные данные'!F407</f>
        <v>0.15078800000000001</v>
      </c>
      <c r="I414">
        <f>'Исходные данные'!G407</f>
        <v>6.3369099999999996</v>
      </c>
      <c r="J414">
        <f>'Исходные данные'!H407</f>
        <v>62.139200000000002</v>
      </c>
      <c r="K414">
        <f>'Исходные данные'!I407</f>
        <v>-8.2341800000000003</v>
      </c>
      <c r="L414">
        <f>'Исходные данные'!J407</f>
        <v>27641188</v>
      </c>
      <c r="M414">
        <f t="shared" si="310"/>
        <v>6.1892000000000003E-2</v>
      </c>
      <c r="O414">
        <f t="shared" si="315"/>
        <v>0.5293113598778928</v>
      </c>
      <c r="P414">
        <f t="shared" si="316"/>
        <v>0.39196378304021007</v>
      </c>
      <c r="Q414">
        <f t="shared" si="317"/>
        <v>0.66381657637163127</v>
      </c>
      <c r="R414">
        <f t="shared" si="318"/>
        <v>-0.35712855206214861</v>
      </c>
      <c r="S414">
        <f t="shared" si="319"/>
        <v>0.528255180903905</v>
      </c>
      <c r="T414">
        <f t="shared" si="320"/>
        <v>-0.39118166510813451</v>
      </c>
      <c r="U414">
        <f t="shared" si="321"/>
        <v>-0.66249200795369656</v>
      </c>
      <c r="V414">
        <f t="shared" si="322"/>
        <v>0.35641594376334734</v>
      </c>
      <c r="W414">
        <f t="shared" si="323"/>
        <v>3.299333159559386E-2</v>
      </c>
      <c r="X414">
        <f t="shared" si="324"/>
        <v>6.0039611633591616E-2</v>
      </c>
      <c r="Y414">
        <f>($O413*$G414-$QP413*$H414+$R413*$F414)/2</f>
        <v>-3.2955274398009979E-2</v>
      </c>
      <c r="Z414">
        <f t="shared" si="325"/>
        <v>-2.7629787336546779E-3</v>
      </c>
      <c r="AA414">
        <f t="shared" si="326"/>
        <v>0.66489723864306027</v>
      </c>
      <c r="AB414">
        <f t="shared" si="327"/>
        <v>0.49841845521961181</v>
      </c>
      <c r="AC414">
        <f t="shared" si="328"/>
        <v>0.71052157165009444</v>
      </c>
      <c r="AD414">
        <f t="shared" si="329"/>
        <v>-0.34441514793011663</v>
      </c>
      <c r="AE414">
        <f t="shared" si="330"/>
        <v>-6.4924783339294592E-2</v>
      </c>
      <c r="AF414">
        <f t="shared" si="331"/>
        <v>-5.1883572060613163E-2</v>
      </c>
      <c r="AG414">
        <f t="shared" si="332"/>
        <v>-2.1185373058897308E-2</v>
      </c>
      <c r="AH414">
        <f t="shared" si="333"/>
        <v>-5.9319503266044467E-3</v>
      </c>
      <c r="AI414">
        <f t="shared" si="334"/>
        <v>8.5971743077275911E-2</v>
      </c>
      <c r="AJ414">
        <f t="shared" si="311"/>
        <v>0.36924974045602843</v>
      </c>
      <c r="AK414">
        <f t="shared" si="312"/>
        <v>-0.65006284784450741</v>
      </c>
      <c r="AL414">
        <f t="shared" si="313"/>
        <v>0.38260958603121714</v>
      </c>
      <c r="AM414">
        <f t="shared" si="314"/>
        <v>0.54498463806011632</v>
      </c>
      <c r="AN414">
        <f>$AJ414*$S414-$AK414*$T414-$AL414*$U414-$AM414*$V414</f>
        <v>0</v>
      </c>
      <c r="AO414">
        <f>$AJ414*$T414+$AK414*$S414+$AL414*$V414-$AM414*$U414</f>
        <v>9.5733282712412993E-3</v>
      </c>
      <c r="AP414">
        <f>$AJ414*$U414-$AK414*$V414+$AL414*$S414+$AM414*$T414</f>
        <v>-2.4004740661327711E-2</v>
      </c>
      <c r="AQ414">
        <f>$AJ414*$V414+$AK414*$U414-$AL414*$T414+$AM414*$S414</f>
        <v>0.99982874961193402</v>
      </c>
      <c r="AR414">
        <f t="shared" si="290"/>
        <v>0</v>
      </c>
      <c r="AS414">
        <f t="shared" si="291"/>
        <v>9.5733282712412993E-3</v>
      </c>
      <c r="AT414">
        <f t="shared" si="292"/>
        <v>-2.4004740661327711E-2</v>
      </c>
      <c r="AU414">
        <f t="shared" si="293"/>
        <v>-1.7125038806597992E-4</v>
      </c>
      <c r="AV414">
        <f t="shared" si="294"/>
        <v>6.4760349969212871E-2</v>
      </c>
      <c r="AW414">
        <f t="shared" si="295"/>
        <v>0.12188378135082578</v>
      </c>
      <c r="AX414">
        <f t="shared" si="296"/>
        <v>-0.12596600152514162</v>
      </c>
      <c r="AY414">
        <f t="shared" si="297"/>
        <v>-4.3847038404335875E-3</v>
      </c>
      <c r="AZ414">
        <f t="shared" si="298"/>
        <v>-1.0408340855860843E-17</v>
      </c>
      <c r="BA414">
        <f t="shared" si="299"/>
        <v>-8.7484451344194761E-3</v>
      </c>
      <c r="BB414">
        <f t="shared" si="300"/>
        <v>-0.15117151442058641</v>
      </c>
      <c r="BC414">
        <f t="shared" si="301"/>
        <v>-0.10925724253543322</v>
      </c>
      <c r="BD414">
        <f t="shared" si="302"/>
        <v>-46.673530999676508</v>
      </c>
      <c r="BE414">
        <f t="shared" si="303"/>
        <v>20.079895794996325</v>
      </c>
      <c r="BF414">
        <f t="shared" si="304"/>
        <v>33.855393303910247</v>
      </c>
      <c r="BG414">
        <f t="shared" si="305"/>
        <v>15.791324992837723</v>
      </c>
      <c r="BH414">
        <f t="shared" si="306"/>
        <v>0</v>
      </c>
      <c r="BI414">
        <f t="shared" si="307"/>
        <v>51.39336711729387</v>
      </c>
      <c r="BJ414">
        <f t="shared" si="308"/>
        <v>35.471056369189505</v>
      </c>
      <c r="BK414">
        <f t="shared" si="309"/>
        <v>-8.3525027184274077</v>
      </c>
    </row>
    <row r="415" spans="2:63" x14ac:dyDescent="0.25">
      <c r="B415">
        <v>405</v>
      </c>
      <c r="C415">
        <f>'Исходные данные'!A408/9.81</f>
        <v>-0.97085932721712531</v>
      </c>
      <c r="D415">
        <f>'Исходные данные'!B408/9.81</f>
        <v>-9.078929663608562E-2</v>
      </c>
      <c r="E415">
        <f>'Исходные данные'!C408/9.81</f>
        <v>-0.16839959225280324</v>
      </c>
      <c r="F415">
        <f>'Исходные данные'!D408</f>
        <v>2.0238200000000001E-2</v>
      </c>
      <c r="G415">
        <f>'Исходные данные'!E408</f>
        <v>-6.4921499999999993E-2</v>
      </c>
      <c r="H415">
        <f>'Исходные данные'!F408</f>
        <v>7.9242699999999999E-2</v>
      </c>
      <c r="I415">
        <f>'Исходные данные'!G408</f>
        <v>6.3369099999999996</v>
      </c>
      <c r="J415">
        <f>'Исходные данные'!H408</f>
        <v>62.139200000000002</v>
      </c>
      <c r="K415">
        <f>'Исходные данные'!I408</f>
        <v>-8.2341800000000003</v>
      </c>
      <c r="L415">
        <f>'Исходные данные'!J408</f>
        <v>27711230</v>
      </c>
      <c r="M415">
        <f t="shared" si="310"/>
        <v>7.0041999999999993E-2</v>
      </c>
      <c r="O415">
        <f t="shared" si="315"/>
        <v>0.52405047028485552</v>
      </c>
      <c r="P415">
        <f t="shared" si="316"/>
        <v>0.38001218251156238</v>
      </c>
      <c r="Q415">
        <f t="shared" si="317"/>
        <v>0.65465809793693575</v>
      </c>
      <c r="R415">
        <f t="shared" si="318"/>
        <v>-0.36290888164337992</v>
      </c>
      <c r="S415">
        <f t="shared" si="319"/>
        <v>0.53511764726721756</v>
      </c>
      <c r="T415">
        <f t="shared" si="320"/>
        <v>-0.38803748220650031</v>
      </c>
      <c r="U415">
        <f t="shared" si="321"/>
        <v>-0.66848351637204628</v>
      </c>
      <c r="V415">
        <f t="shared" si="322"/>
        <v>0.37057298472000766</v>
      </c>
      <c r="W415">
        <f t="shared" si="323"/>
        <v>3.1731578570740847E-2</v>
      </c>
      <c r="X415">
        <f t="shared" si="324"/>
        <v>2.0064802843611132E-2</v>
      </c>
      <c r="Y415">
        <f>($O414*$G415-$QP414*$H415+$R414*$F415)/2</f>
        <v>-2.0795663256328395E-2</v>
      </c>
      <c r="Z415">
        <f t="shared" si="325"/>
        <v>1.5313659604132774E-3</v>
      </c>
      <c r="AA415">
        <f t="shared" si="326"/>
        <v>0.44838464955648849</v>
      </c>
      <c r="AB415">
        <f t="shared" si="327"/>
        <v>0.2449582791896501</v>
      </c>
      <c r="AC415">
        <f t="shared" si="328"/>
        <v>0.57678324442699036</v>
      </c>
      <c r="AD415">
        <f t="shared" si="329"/>
        <v>-0.42243895341455562</v>
      </c>
      <c r="AE415">
        <f t="shared" si="330"/>
        <v>4.0480875557144497E-2</v>
      </c>
      <c r="AF415">
        <f t="shared" si="331"/>
        <v>7.3534578187541721E-2</v>
      </c>
      <c r="AG415">
        <f t="shared" si="332"/>
        <v>4.3535508434510158E-2</v>
      </c>
      <c r="AH415">
        <f t="shared" si="333"/>
        <v>3.2669340187360674E-2</v>
      </c>
      <c r="AI415">
        <f t="shared" si="334"/>
        <v>0.10004329941591045</v>
      </c>
      <c r="AJ415">
        <f t="shared" si="311"/>
        <v>0.36726061240263291</v>
      </c>
      <c r="AK415">
        <f t="shared" si="312"/>
        <v>-0.6519716858735396</v>
      </c>
      <c r="AL415">
        <f t="shared" si="313"/>
        <v>0.3687491956604842</v>
      </c>
      <c r="AM415">
        <f t="shared" si="314"/>
        <v>0.5128299962410684</v>
      </c>
      <c r="AN415">
        <f>$AJ415*$S415-$AK415*$T415-$AL415*$U415-$AM415*$V415</f>
        <v>0</v>
      </c>
      <c r="AO415">
        <f>$AJ415*$T415+$AK415*$S415+$AL415*$V415-$AM415*$U415</f>
        <v>-1.1925548742524661E-2</v>
      </c>
      <c r="AP415">
        <f>$AJ415*$U415-$AK415*$V415+$AL415*$S415+$AM415*$T415</f>
        <v>-5.5776305446064156E-3</v>
      </c>
      <c r="AQ415">
        <f>$AJ415*$V415+$AK415*$U415-$AL415*$T415+$AM415*$S415</f>
        <v>0.98944207694223962</v>
      </c>
      <c r="AR415">
        <f t="shared" si="290"/>
        <v>0</v>
      </c>
      <c r="AS415">
        <f t="shared" si="291"/>
        <v>-1.1925548742524661E-2</v>
      </c>
      <c r="AT415">
        <f t="shared" si="292"/>
        <v>-5.5776305446064156E-3</v>
      </c>
      <c r="AU415">
        <f t="shared" si="293"/>
        <v>-1.0557923057760377E-2</v>
      </c>
      <c r="AV415">
        <f t="shared" si="294"/>
        <v>6.3568502788509132E-2</v>
      </c>
      <c r="AW415">
        <f t="shared" si="295"/>
        <v>3.8922124525495497E-2</v>
      </c>
      <c r="AX415">
        <f t="shared" si="296"/>
        <v>-7.1479956510182283E-2</v>
      </c>
      <c r="AY415">
        <f t="shared" si="297"/>
        <v>3.6071117770500281E-3</v>
      </c>
      <c r="AZ415">
        <f t="shared" si="298"/>
        <v>-4.3368086899420177E-18</v>
      </c>
      <c r="BA415">
        <f t="shared" si="299"/>
        <v>-2.7916292133930327E-2</v>
      </c>
      <c r="BB415">
        <f t="shared" si="300"/>
        <v>-9.6567864858121175E-2</v>
      </c>
      <c r="BC415">
        <f t="shared" si="301"/>
        <v>-2.8268702039830323E-2</v>
      </c>
      <c r="BD415">
        <f t="shared" si="302"/>
        <v>-46.076290533852472</v>
      </c>
      <c r="BE415">
        <f t="shared" si="303"/>
        <v>20.48115562699676</v>
      </c>
      <c r="BF415">
        <f t="shared" si="304"/>
        <v>33.393444774942999</v>
      </c>
      <c r="BG415">
        <f t="shared" si="305"/>
        <v>15.150017662714777</v>
      </c>
      <c r="BH415">
        <f t="shared" si="306"/>
        <v>0</v>
      </c>
      <c r="BI415">
        <f t="shared" si="307"/>
        <v>51.341401161207116</v>
      </c>
      <c r="BJ415">
        <f t="shared" si="308"/>
        <v>35.202124639129963</v>
      </c>
      <c r="BK415">
        <f t="shared" si="309"/>
        <v>-9.7009934004544416</v>
      </c>
    </row>
    <row r="416" spans="2:63" x14ac:dyDescent="0.25">
      <c r="B416">
        <v>406</v>
      </c>
      <c r="C416">
        <f>'Исходные данные'!A409/9.81</f>
        <v>-0.96866258919469928</v>
      </c>
      <c r="D416">
        <f>'Исходные данные'!B409/9.81</f>
        <v>-8.3711620795107036E-2</v>
      </c>
      <c r="E416">
        <f>'Исходные данные'!C409/9.81</f>
        <v>-0.14326197757390416</v>
      </c>
      <c r="F416">
        <f>'Исходные данные'!D409</f>
        <v>-3.2104799999999999E-3</v>
      </c>
      <c r="G416">
        <f>'Исходные данные'!E409</f>
        <v>-7.6246099999999997E-2</v>
      </c>
      <c r="H416">
        <f>'Исходные данные'!F409</f>
        <v>3.5409599999999999E-2</v>
      </c>
      <c r="I416">
        <f>'Исходные данные'!G409</f>
        <v>5.2505800000000002</v>
      </c>
      <c r="J416">
        <f>'Исходные данные'!H409</f>
        <v>62.868200000000002</v>
      </c>
      <c r="K416">
        <f>'Исходные данные'!I409</f>
        <v>-8.5845699999999994</v>
      </c>
      <c r="L416">
        <f>'Исходные данные'!J409</f>
        <v>27770593</v>
      </c>
      <c r="M416">
        <f t="shared" si="310"/>
        <v>5.9362999999999999E-2</v>
      </c>
      <c r="O416">
        <f t="shared" si="315"/>
        <v>0.52964970984113036</v>
      </c>
      <c r="P416">
        <f t="shared" si="316"/>
        <v>0.37286763678855278</v>
      </c>
      <c r="Q416">
        <f t="shared" si="317"/>
        <v>0.65890883715501591</v>
      </c>
      <c r="R416">
        <f t="shared" si="318"/>
        <v>-0.37837328760122574</v>
      </c>
      <c r="S416">
        <f t="shared" si="319"/>
        <v>0.53130403645266677</v>
      </c>
      <c r="T416">
        <f t="shared" si="320"/>
        <v>-0.37403226473539908</v>
      </c>
      <c r="U416">
        <f t="shared" si="321"/>
        <v>-0.66096689629038108</v>
      </c>
      <c r="V416">
        <f t="shared" si="322"/>
        <v>0.37955511209228604</v>
      </c>
      <c r="W416">
        <f t="shared" si="323"/>
        <v>3.1992803324129265E-2</v>
      </c>
      <c r="X416">
        <f t="shared" si="324"/>
        <v>-3.0858295249008572E-3</v>
      </c>
      <c r="Y416">
        <f>($O415*$G416-$QP415*$H416+$R415*$F416)/2</f>
        <v>-1.9395846428023843E-2</v>
      </c>
      <c r="Z416">
        <f t="shared" si="325"/>
        <v>-4.1581313030658214E-3</v>
      </c>
      <c r="AA416">
        <f t="shared" si="326"/>
        <v>0.56706133431908001</v>
      </c>
      <c r="AB416">
        <f t="shared" si="327"/>
        <v>0.30248053591433199</v>
      </c>
      <c r="AC416">
        <f t="shared" si="328"/>
        <v>0.71353042285639523</v>
      </c>
      <c r="AD416">
        <f t="shared" si="329"/>
        <v>-0.53223979645083386</v>
      </c>
      <c r="AE416">
        <f t="shared" si="330"/>
        <v>-3.5673991934373284E-3</v>
      </c>
      <c r="AF416">
        <f t="shared" si="331"/>
        <v>6.4306156071810769E-3</v>
      </c>
      <c r="AG416">
        <f t="shared" si="332"/>
        <v>-4.8829775720464989E-3</v>
      </c>
      <c r="AH416">
        <f t="shared" si="333"/>
        <v>1.4044613668477937E-2</v>
      </c>
      <c r="AI416">
        <f t="shared" si="334"/>
        <v>1.6588363305599638E-2</v>
      </c>
      <c r="AJ416">
        <f t="shared" si="311"/>
        <v>0.3621347517500827</v>
      </c>
      <c r="AK416">
        <f t="shared" si="312"/>
        <v>-0.63912268352335144</v>
      </c>
      <c r="AL416">
        <f t="shared" si="313"/>
        <v>0.37559596780509102</v>
      </c>
      <c r="AM416">
        <f t="shared" si="314"/>
        <v>0.53116832117095036</v>
      </c>
      <c r="AN416">
        <f>$AJ416*$S416-$AK416*$T416-$AL416*$U416-$AM416*$V416</f>
        <v>0</v>
      </c>
      <c r="AO416">
        <f>$AJ416*$T416+$AK416*$S416+$AL416*$V416-$AM416*$U416</f>
        <v>1.8625503432915469E-2</v>
      </c>
      <c r="AP416">
        <f>$AJ416*$U416-$AK416*$V416+$AL416*$S416+$AM416*$T416</f>
        <v>4.1047625292088552E-3</v>
      </c>
      <c r="AQ416">
        <f>$AJ416*$V416+$AK416*$U416-$AL416*$T416+$AM416*$S416</f>
        <v>0.9825859163077586</v>
      </c>
      <c r="AR416">
        <f t="shared" si="290"/>
        <v>0</v>
      </c>
      <c r="AS416">
        <f t="shared" si="291"/>
        <v>1.8625503432915469E-2</v>
      </c>
      <c r="AT416">
        <f t="shared" si="292"/>
        <v>4.1047625292088552E-3</v>
      </c>
      <c r="AU416">
        <f t="shared" si="293"/>
        <v>-1.74140836922414E-2</v>
      </c>
      <c r="AV416">
        <f t="shared" si="294"/>
        <v>6.4834359943806333E-2</v>
      </c>
      <c r="AW416">
        <f t="shared" si="295"/>
        <v>-7.218218964098317E-3</v>
      </c>
      <c r="AX416">
        <f t="shared" si="296"/>
        <v>-5.2372058740767766E-2</v>
      </c>
      <c r="AY416">
        <f t="shared" si="297"/>
        <v>-7.5596051122437478E-3</v>
      </c>
      <c r="AZ416">
        <f t="shared" si="298"/>
        <v>0</v>
      </c>
      <c r="BA416">
        <f t="shared" si="299"/>
        <v>-5.2959942708153095E-2</v>
      </c>
      <c r="BB416">
        <f t="shared" si="300"/>
        <v>-6.5111603742674329E-2</v>
      </c>
      <c r="BC416">
        <f t="shared" si="301"/>
        <v>5.7739280915594295E-3</v>
      </c>
      <c r="BD416">
        <f t="shared" si="302"/>
        <v>-46.630355885941071</v>
      </c>
      <c r="BE416">
        <f t="shared" si="303"/>
        <v>20.912166656893188</v>
      </c>
      <c r="BF416">
        <f t="shared" si="304"/>
        <v>34.512353000566812</v>
      </c>
      <c r="BG416">
        <f t="shared" si="305"/>
        <v>15.43504859134984</v>
      </c>
      <c r="BH416">
        <f t="shared" si="306"/>
        <v>0</v>
      </c>
      <c r="BI416">
        <f t="shared" si="307"/>
        <v>51.853372346428806</v>
      </c>
      <c r="BJ416">
        <f t="shared" si="308"/>
        <v>35.447148119053651</v>
      </c>
      <c r="BK416">
        <f t="shared" si="309"/>
        <v>-10.411602671528668</v>
      </c>
    </row>
    <row r="417" spans="2:63" x14ac:dyDescent="0.25">
      <c r="B417">
        <v>407</v>
      </c>
      <c r="C417">
        <f>'Исходные данные'!A410/9.81</f>
        <v>-0.96109683995922524</v>
      </c>
      <c r="D417">
        <f>'Исходные данные'!B410/9.81</f>
        <v>-5.1496024464831799E-2</v>
      </c>
      <c r="E417">
        <f>'Исходные данные'!C410/9.81</f>
        <v>-0.13398776758409783</v>
      </c>
      <c r="F417">
        <f>'Исходные данные'!D410</f>
        <v>-4.9425099999999998E-3</v>
      </c>
      <c r="G417">
        <f>'Исходные данные'!E410</f>
        <v>-0.110753</v>
      </c>
      <c r="H417">
        <f>'Исходные данные'!F410</f>
        <v>2.55505E-2</v>
      </c>
      <c r="I417">
        <f>'Исходные данные'!G410</f>
        <v>5.2505800000000002</v>
      </c>
      <c r="J417">
        <f>'Исходные данные'!H410</f>
        <v>62.868200000000002</v>
      </c>
      <c r="K417">
        <f>'Исходные данные'!I410</f>
        <v>-8.5845699999999994</v>
      </c>
      <c r="L417">
        <f>'Исходные данные'!J410</f>
        <v>27829598</v>
      </c>
      <c r="M417">
        <f t="shared" si="310"/>
        <v>5.9005000000000002E-2</v>
      </c>
      <c r="O417">
        <f t="shared" si="315"/>
        <v>0.53387426446513098</v>
      </c>
      <c r="P417">
        <f t="shared" si="316"/>
        <v>0.37529478484695356</v>
      </c>
      <c r="Q417">
        <f t="shared" si="317"/>
        <v>0.64428411598496871</v>
      </c>
      <c r="R417">
        <f t="shared" si="318"/>
        <v>-0.3672622349897825</v>
      </c>
      <c r="S417">
        <f t="shared" si="319"/>
        <v>0.54708557292281723</v>
      </c>
      <c r="T417">
        <f t="shared" si="320"/>
        <v>-0.38458186889499524</v>
      </c>
      <c r="U417">
        <f t="shared" si="321"/>
        <v>-0.66022763819088148</v>
      </c>
      <c r="V417">
        <f t="shared" si="322"/>
        <v>0.37635054471786117</v>
      </c>
      <c r="W417">
        <f t="shared" si="323"/>
        <v>4.2243329574894191E-2</v>
      </c>
      <c r="X417">
        <f t="shared" si="324"/>
        <v>-1.3844162732678102E-2</v>
      </c>
      <c r="Y417">
        <f>($O416*$G417-$QP416*$H417+$R416*$F417)/2</f>
        <v>-2.8395090278166387E-2</v>
      </c>
      <c r="Z417">
        <f t="shared" si="325"/>
        <v>-1.2253365474609874E-2</v>
      </c>
      <c r="AA417">
        <f t="shared" si="326"/>
        <v>0.55138657708529715</v>
      </c>
      <c r="AB417">
        <f t="shared" si="327"/>
        <v>0.40809546063809404</v>
      </c>
      <c r="AC417">
        <f t="shared" si="328"/>
        <v>0.51335261965110712</v>
      </c>
      <c r="AD417">
        <f t="shared" si="329"/>
        <v>-0.24760671475024834</v>
      </c>
      <c r="AE417">
        <f t="shared" si="330"/>
        <v>-1.3785937257736018E-2</v>
      </c>
      <c r="AF417">
        <f t="shared" si="331"/>
        <v>-2.2342160158643744E-2</v>
      </c>
      <c r="AG417">
        <f t="shared" si="332"/>
        <v>9.2314539139523463E-2</v>
      </c>
      <c r="AH417">
        <f t="shared" si="333"/>
        <v>-8.2934663421497107E-2</v>
      </c>
      <c r="AI417">
        <f t="shared" si="334"/>
        <v>0.1268438280721941</v>
      </c>
      <c r="AJ417">
        <f t="shared" si="311"/>
        <v>0.34466405538442157</v>
      </c>
      <c r="AK417">
        <f t="shared" si="312"/>
        <v>-0.61834360394175569</v>
      </c>
      <c r="AL417">
        <f t="shared" si="313"/>
        <v>0.37576708170859952</v>
      </c>
      <c r="AM417">
        <f t="shared" si="314"/>
        <v>0.52836061762078868</v>
      </c>
      <c r="AN417">
        <f>$AJ417*$S417-$AK417*$T417-$AL417*$U417-$AM417*$V417</f>
        <v>0</v>
      </c>
      <c r="AO417">
        <f>$AJ417*$T417+$AK417*$S417+$AL417*$V417-$AM417*$U417</f>
        <v>1.9420017186617233E-2</v>
      </c>
      <c r="AP417">
        <f>$AJ417*$U417-$AK417*$V417+$AL417*$S417+$AM417*$T417</f>
        <v>7.5360523175047045E-3</v>
      </c>
      <c r="AQ417">
        <f>$AJ417*$V417+$AK417*$U417-$AL417*$T417+$AM417*$S417</f>
        <v>0.97153371996313154</v>
      </c>
      <c r="AR417">
        <f t="shared" si="290"/>
        <v>0</v>
      </c>
      <c r="AS417">
        <f t="shared" si="291"/>
        <v>1.9420017186617233E-2</v>
      </c>
      <c r="AT417">
        <f t="shared" si="292"/>
        <v>7.5360523175047045E-3</v>
      </c>
      <c r="AU417">
        <f t="shared" si="293"/>
        <v>-2.8466280036868463E-2</v>
      </c>
      <c r="AV417">
        <f t="shared" si="294"/>
        <v>8.2595030659843596E-2</v>
      </c>
      <c r="AW417">
        <f t="shared" si="295"/>
        <v>-2.6852291897210993E-2</v>
      </c>
      <c r="AX417">
        <f t="shared" si="296"/>
        <v>-6.6901948543479389E-2</v>
      </c>
      <c r="AY417">
        <f t="shared" si="297"/>
        <v>-2.4739888225841451E-2</v>
      </c>
      <c r="AZ417">
        <f t="shared" si="298"/>
        <v>0</v>
      </c>
      <c r="BA417">
        <f t="shared" si="299"/>
        <v>-8.7967595498956955E-2</v>
      </c>
      <c r="BB417">
        <f t="shared" si="300"/>
        <v>-7.1512225734828488E-2</v>
      </c>
      <c r="BC417">
        <f t="shared" si="301"/>
        <v>9.5491977114792997E-3</v>
      </c>
      <c r="BD417">
        <f t="shared" si="302"/>
        <v>-45.628286316614172</v>
      </c>
      <c r="BE417">
        <f t="shared" si="303"/>
        <v>20.36136308373889</v>
      </c>
      <c r="BF417">
        <f t="shared" si="304"/>
        <v>34.857118638607702</v>
      </c>
      <c r="BG417">
        <f t="shared" si="305"/>
        <v>15.628161304507461</v>
      </c>
      <c r="BH417">
        <f t="shared" si="306"/>
        <v>0</v>
      </c>
      <c r="BI417">
        <f t="shared" si="307"/>
        <v>52.123859228552412</v>
      </c>
      <c r="BJ417">
        <f t="shared" si="308"/>
        <v>35.521564860713589</v>
      </c>
      <c r="BK417">
        <f t="shared" si="309"/>
        <v>-8.6600076575872187</v>
      </c>
    </row>
    <row r="418" spans="2:63" x14ac:dyDescent="0.25">
      <c r="B418">
        <v>408</v>
      </c>
      <c r="C418">
        <f>'Исходные данные'!A411/9.81</f>
        <v>-0.97354434250764532</v>
      </c>
      <c r="D418">
        <f>'Исходные данные'!B411/9.81</f>
        <v>-6.6627624872578992E-2</v>
      </c>
      <c r="E418">
        <f>'Исходные данные'!C411/9.81</f>
        <v>-0.11446279306829767</v>
      </c>
      <c r="F418">
        <f>'Исходные данные'!D411</f>
        <v>-1.6533599999999999E-2</v>
      </c>
      <c r="G418">
        <f>'Исходные данные'!E411</f>
        <v>-7.0517200000000002E-2</v>
      </c>
      <c r="H418">
        <f>'Исходные данные'!F411</f>
        <v>7.5643200000000002E-3</v>
      </c>
      <c r="I418">
        <f>'Исходные данные'!G411</f>
        <v>5.7937500000000002</v>
      </c>
      <c r="J418">
        <f>'Исходные данные'!H411</f>
        <v>64.143699999999995</v>
      </c>
      <c r="K418">
        <f>'Исходные данные'!I411</f>
        <v>-8.4093699999999991</v>
      </c>
      <c r="L418">
        <f>'Исходные данные'!J411</f>
        <v>27887449</v>
      </c>
      <c r="M418">
        <f t="shared" si="310"/>
        <v>5.7851E-2</v>
      </c>
      <c r="O418">
        <f t="shared" si="315"/>
        <v>0.54650233431986306</v>
      </c>
      <c r="P418">
        <f t="shared" si="316"/>
        <v>0.38584148596347578</v>
      </c>
      <c r="Q418">
        <f t="shared" si="317"/>
        <v>0.6518329819101778</v>
      </c>
      <c r="R418">
        <f t="shared" si="318"/>
        <v>-0.36748862564100693</v>
      </c>
      <c r="S418">
        <f t="shared" si="319"/>
        <v>0.54244884195839249</v>
      </c>
      <c r="T418">
        <f t="shared" si="320"/>
        <v>-0.38297963996964696</v>
      </c>
      <c r="U418">
        <f t="shared" si="321"/>
        <v>-0.64699823584012528</v>
      </c>
      <c r="V418">
        <f t="shared" si="322"/>
        <v>0.3647629056515086</v>
      </c>
      <c r="W418">
        <f t="shared" si="323"/>
        <v>2.7208087393929367E-2</v>
      </c>
      <c r="X418">
        <f t="shared" si="324"/>
        <v>-1.4925798395977382E-2</v>
      </c>
      <c r="Y418">
        <f>($O417*$G418-$QP417*$H418+$R417*$F418)/2</f>
        <v>-1.5787575696856734E-2</v>
      </c>
      <c r="Z418">
        <f t="shared" si="325"/>
        <v>-5.8870028828908192E-3</v>
      </c>
      <c r="AA418">
        <f t="shared" si="326"/>
        <v>0.65827111053902199</v>
      </c>
      <c r="AB418">
        <f t="shared" si="327"/>
        <v>0.50121101781203592</v>
      </c>
      <c r="AC418">
        <f t="shared" si="328"/>
        <v>0.7373951552416389</v>
      </c>
      <c r="AD418">
        <f t="shared" si="329"/>
        <v>-0.36633415563185279</v>
      </c>
      <c r="AE418">
        <f t="shared" si="330"/>
        <v>-1.7242571495264952E-2</v>
      </c>
      <c r="AF418">
        <f t="shared" si="331"/>
        <v>-1.7453172792059671E-2</v>
      </c>
      <c r="AG418">
        <f t="shared" si="332"/>
        <v>-1.2906064760097815E-2</v>
      </c>
      <c r="AH418">
        <f t="shared" si="333"/>
        <v>-1.2864051772564292E-4</v>
      </c>
      <c r="AI418">
        <f t="shared" si="334"/>
        <v>2.7721878873075229E-2</v>
      </c>
      <c r="AJ418">
        <f t="shared" si="311"/>
        <v>0.37700010465107114</v>
      </c>
      <c r="AK418">
        <f t="shared" si="312"/>
        <v>-0.63113977376194919</v>
      </c>
      <c r="AL418">
        <f t="shared" si="313"/>
        <v>0.3655188140706615</v>
      </c>
      <c r="AM418">
        <f t="shared" si="314"/>
        <v>0.54632642640689288</v>
      </c>
      <c r="AN418">
        <f>$AJ418*$S418-$AK418*$T418-$AL418*$U418-$AM418*$V418</f>
        <v>0</v>
      </c>
      <c r="AO418">
        <f>$AJ418*$T418+$AK418*$S418+$AL418*$V418-$AM418*$U418</f>
        <v>5.5535029970077421E-5</v>
      </c>
      <c r="AP418">
        <f>$AJ418*$U418-$AK418*$V418+$AL418*$S418+$AM418*$T418</f>
        <v>-2.4658665555721659E-2</v>
      </c>
      <c r="AQ418">
        <f>$AJ418*$V418+$AK418*$U418-$AL418*$T418+$AM418*$S418</f>
        <v>0.9822023749465647</v>
      </c>
      <c r="AR418">
        <f t="shared" si="290"/>
        <v>0</v>
      </c>
      <c r="AS418">
        <f t="shared" si="291"/>
        <v>5.5535029970077421E-5</v>
      </c>
      <c r="AT418">
        <f t="shared" si="292"/>
        <v>-2.4658665555721659E-2</v>
      </c>
      <c r="AU418">
        <f t="shared" si="293"/>
        <v>-1.7797625053435295E-2</v>
      </c>
      <c r="AV418">
        <f t="shared" si="294"/>
        <v>5.5124587104990901E-2</v>
      </c>
      <c r="AW418">
        <f t="shared" si="295"/>
        <v>-3.0019246645040104E-2</v>
      </c>
      <c r="AX418">
        <f t="shared" si="296"/>
        <v>-3.5380532937905732E-2</v>
      </c>
      <c r="AY418">
        <f t="shared" si="297"/>
        <v>-1.2297396906731074E-2</v>
      </c>
      <c r="AZ418">
        <f t="shared" si="298"/>
        <v>0</v>
      </c>
      <c r="BA418">
        <f t="shared" si="299"/>
        <v>-5.825740020402044E-2</v>
      </c>
      <c r="BB418">
        <f t="shared" si="300"/>
        <v>-3.9198079456764318E-2</v>
      </c>
      <c r="BC418">
        <f t="shared" si="301"/>
        <v>1.9309071708194354E-2</v>
      </c>
      <c r="BD418">
        <f t="shared" si="302"/>
        <v>-47.136796174859469</v>
      </c>
      <c r="BE418">
        <f t="shared" si="303"/>
        <v>21.256873332908768</v>
      </c>
      <c r="BF418">
        <f t="shared" si="304"/>
        <v>36.170228373922086</v>
      </c>
      <c r="BG418">
        <f t="shared" si="305"/>
        <v>16.377002849093884</v>
      </c>
      <c r="BH418">
        <f t="shared" si="306"/>
        <v>0</v>
      </c>
      <c r="BI418">
        <f t="shared" si="307"/>
        <v>53.37264910292582</v>
      </c>
      <c r="BJ418">
        <f t="shared" si="308"/>
        <v>36.092144926188539</v>
      </c>
      <c r="BK418">
        <f t="shared" si="309"/>
        <v>-8.2107670112087696</v>
      </c>
    </row>
    <row r="419" spans="2:63" x14ac:dyDescent="0.25">
      <c r="B419">
        <v>409</v>
      </c>
      <c r="C419">
        <f>'Исходные данные'!A412/9.81</f>
        <v>-0.95548318042813463</v>
      </c>
      <c r="D419">
        <f>'Исходные данные'!B412/9.81</f>
        <v>-8.2247298674821598E-2</v>
      </c>
      <c r="E419">
        <f>'Исходные данные'!C412/9.81</f>
        <v>-0.12886238532110092</v>
      </c>
      <c r="F419">
        <f>'Исходные данные'!D412</f>
        <v>-7.55551E-2</v>
      </c>
      <c r="G419">
        <f>'Исходные данные'!E412</f>
        <v>-7.7045500000000003E-2</v>
      </c>
      <c r="H419">
        <f>'Исходные данные'!F412</f>
        <v>-2.1615499999999999E-3</v>
      </c>
      <c r="I419">
        <f>'Исходные данные'!G412</f>
        <v>5.7937500000000002</v>
      </c>
      <c r="J419">
        <f>'Исходные данные'!H412</f>
        <v>64.143699999999995</v>
      </c>
      <c r="K419">
        <f>'Исходные данные'!I412</f>
        <v>-8.4093699999999991</v>
      </c>
      <c r="L419">
        <f>'Исходные данные'!J412</f>
        <v>27948404</v>
      </c>
      <c r="M419">
        <f t="shared" si="310"/>
        <v>6.0955000000000002E-2</v>
      </c>
      <c r="O419">
        <f t="shared" si="315"/>
        <v>0.53904767600126269</v>
      </c>
      <c r="P419">
        <f t="shared" si="316"/>
        <v>0.37240311896883982</v>
      </c>
      <c r="Q419">
        <f t="shared" si="317"/>
        <v>0.64145389535163722</v>
      </c>
      <c r="R419">
        <f t="shared" si="318"/>
        <v>-0.36713394691165424</v>
      </c>
      <c r="S419">
        <f t="shared" si="319"/>
        <v>0.55258211683757485</v>
      </c>
      <c r="T419">
        <f t="shared" si="320"/>
        <v>-0.38175343844026643</v>
      </c>
      <c r="U419">
        <f t="shared" si="321"/>
        <v>-0.65755955758222318</v>
      </c>
      <c r="V419">
        <f t="shared" si="322"/>
        <v>0.37635196770034957</v>
      </c>
      <c r="W419">
        <f t="shared" si="323"/>
        <v>3.9289372512562648E-2</v>
      </c>
      <c r="X419">
        <f t="shared" si="324"/>
        <v>-3.5506676504321419E-2</v>
      </c>
      <c r="Y419">
        <f>($O418*$G419-$QP418*$H419+$R418*$F419)/2</f>
        <v>-7.1699528698360854E-3</v>
      </c>
      <c r="Z419">
        <f t="shared" si="325"/>
        <v>9.1703319019868015E-3</v>
      </c>
      <c r="AA419">
        <f t="shared" si="326"/>
        <v>0.43945786224243677</v>
      </c>
      <c r="AB419">
        <f t="shared" si="327"/>
        <v>0.25840987062698717</v>
      </c>
      <c r="AC419">
        <f t="shared" si="328"/>
        <v>0.54092880319566605</v>
      </c>
      <c r="AD419">
        <f t="shared" si="329"/>
        <v>-0.36919963530139788</v>
      </c>
      <c r="AE419">
        <f t="shared" si="330"/>
        <v>7.2082412375553545E-2</v>
      </c>
      <c r="AF419">
        <f t="shared" si="331"/>
        <v>8.5810860365808234E-2</v>
      </c>
      <c r="AG419">
        <f t="shared" si="332"/>
        <v>7.4681490684443852E-2</v>
      </c>
      <c r="AH419">
        <f t="shared" si="333"/>
        <v>1.152172564592123E-3</v>
      </c>
      <c r="AI419">
        <f t="shared" si="334"/>
        <v>0.13467750548279719</v>
      </c>
      <c r="AJ419">
        <f t="shared" si="311"/>
        <v>0.36127301049943172</v>
      </c>
      <c r="AK419">
        <f t="shared" si="312"/>
        <v>-0.62790604228191393</v>
      </c>
      <c r="AL419">
        <f t="shared" si="313"/>
        <v>0.35444385024157943</v>
      </c>
      <c r="AM419">
        <f t="shared" si="314"/>
        <v>0.51280628814401419</v>
      </c>
      <c r="AN419">
        <f>$AJ419*$S419-$AK419*$T419-$AL419*$U419-$AM419*$V419</f>
        <v>0</v>
      </c>
      <c r="AO419">
        <f>$AJ419*$T419+$AK419*$S419+$AL419*$V419-$AM419*$U419</f>
        <v>-1.4290547558001854E-2</v>
      </c>
      <c r="AP419">
        <f>$AJ419*$U419-$AK419*$V419+$AL419*$S419+$AM419*$T419</f>
        <v>-1.1510770928821468E-3</v>
      </c>
      <c r="AQ419">
        <f>$AJ419*$V419+$AK419*$U419-$AL419*$T419+$AM419*$S419</f>
        <v>0.96752917053855869</v>
      </c>
      <c r="AR419">
        <f t="shared" si="290"/>
        <v>0</v>
      </c>
      <c r="AS419">
        <f t="shared" si="291"/>
        <v>-1.4290547558001854E-2</v>
      </c>
      <c r="AT419">
        <f t="shared" si="292"/>
        <v>-1.1510770928821468E-3</v>
      </c>
      <c r="AU419">
        <f t="shared" si="293"/>
        <v>-3.2470829461441308E-2</v>
      </c>
      <c r="AV419">
        <f t="shared" si="294"/>
        <v>7.6764512605370275E-2</v>
      </c>
      <c r="AW419">
        <f t="shared" si="295"/>
        <v>-7.0400354239322185E-2</v>
      </c>
      <c r="AX419">
        <f t="shared" si="296"/>
        <v>-1.2987387687243463E-2</v>
      </c>
      <c r="AY419">
        <f t="shared" si="297"/>
        <v>1.8607950202108207E-2</v>
      </c>
      <c r="AZ419">
        <f t="shared" si="298"/>
        <v>6.9388939039072284E-18</v>
      </c>
      <c r="BA419">
        <f t="shared" si="299"/>
        <v>-6.0859086817942117E-2</v>
      </c>
      <c r="BB419">
        <f t="shared" si="300"/>
        <v>-3.8262174254419024E-2</v>
      </c>
      <c r="BC419">
        <f t="shared" si="301"/>
        <v>8.0507341762557028E-2</v>
      </c>
      <c r="BD419">
        <f t="shared" si="302"/>
        <v>-46.39020199693298</v>
      </c>
      <c r="BE419">
        <f t="shared" si="303"/>
        <v>21.278214079396193</v>
      </c>
      <c r="BF419">
        <f t="shared" si="304"/>
        <v>35.581105726765784</v>
      </c>
      <c r="BG419">
        <f t="shared" si="305"/>
        <v>15.637839080873283</v>
      </c>
      <c r="BH419">
        <f t="shared" si="306"/>
        <v>0</v>
      </c>
      <c r="BI419">
        <f t="shared" si="307"/>
        <v>53.141409401567032</v>
      </c>
      <c r="BJ419">
        <f t="shared" si="308"/>
        <v>36.187906846342017</v>
      </c>
      <c r="BK419">
        <f t="shared" si="309"/>
        <v>-9.2263371629762005</v>
      </c>
    </row>
    <row r="420" spans="2:63" x14ac:dyDescent="0.25">
      <c r="B420">
        <v>410</v>
      </c>
      <c r="C420">
        <f>'Исходные данные'!A413/9.81</f>
        <v>-0.9662222222222222</v>
      </c>
      <c r="D420">
        <f>'Исходные данные'!B413/9.81</f>
        <v>-6.5407339449541288E-2</v>
      </c>
      <c r="E420">
        <f>'Исходные данные'!C413/9.81</f>
        <v>-0.12227217125382261</v>
      </c>
      <c r="F420">
        <f>'Исходные данные'!D413</f>
        <v>-6.9293199999999999E-2</v>
      </c>
      <c r="G420">
        <f>'Исходные данные'!E413</f>
        <v>-4.8933699999999997E-2</v>
      </c>
      <c r="H420">
        <f>'Исходные данные'!F413</f>
        <v>-9.8889600000000005E-3</v>
      </c>
      <c r="I420">
        <f>'Исходные данные'!G413</f>
        <v>5.0695300000000003</v>
      </c>
      <c r="J420">
        <f>'Исходные данные'!H413</f>
        <v>63.779299999999999</v>
      </c>
      <c r="K420">
        <f>'Исходные данные'!I413</f>
        <v>-6.6574200000000001</v>
      </c>
      <c r="L420">
        <f>'Исходные данные'!J413</f>
        <v>28006378</v>
      </c>
      <c r="M420">
        <f t="shared" si="310"/>
        <v>5.7973999999999998E-2</v>
      </c>
      <c r="O420">
        <f t="shared" si="315"/>
        <v>0.54170703947956267</v>
      </c>
      <c r="P420">
        <f t="shared" si="316"/>
        <v>0.38101183827855911</v>
      </c>
      <c r="Q420">
        <f t="shared" si="317"/>
        <v>0.65613691722579814</v>
      </c>
      <c r="R420">
        <f t="shared" si="318"/>
        <v>-0.36541296511694432</v>
      </c>
      <c r="S420">
        <f t="shared" si="319"/>
        <v>0.54027055367799048</v>
      </c>
      <c r="T420">
        <f t="shared" si="320"/>
        <v>-0.38000148017716928</v>
      </c>
      <c r="U420">
        <f t="shared" si="321"/>
        <v>-0.65439698900483989</v>
      </c>
      <c r="V420">
        <f t="shared" si="322"/>
        <v>0.36444397173519838</v>
      </c>
      <c r="W420">
        <f t="shared" si="323"/>
        <v>2.6781571683324273E-2</v>
      </c>
      <c r="X420">
        <f t="shared" si="324"/>
        <v>-3.0830436376829015E-2</v>
      </c>
      <c r="Y420">
        <f>($O419*$G420-$QP419*$H420+$R419*$F420)/2</f>
        <v>-4.6885562650217372E-4</v>
      </c>
      <c r="Z420">
        <f t="shared" si="325"/>
        <v>1.0447354826312554E-2</v>
      </c>
      <c r="AA420">
        <f t="shared" si="326"/>
        <v>0.55289729574393132</v>
      </c>
      <c r="AB420">
        <f t="shared" si="327"/>
        <v>0.48612778889732478</v>
      </c>
      <c r="AC420">
        <f t="shared" si="328"/>
        <v>0.80487341736278761</v>
      </c>
      <c r="AD420">
        <f t="shared" si="329"/>
        <v>-0.35413597367396132</v>
      </c>
      <c r="AE420">
        <f t="shared" si="330"/>
        <v>-4.6359804512297901E-3</v>
      </c>
      <c r="AF420">
        <f t="shared" si="331"/>
        <v>-3.8067857198036383E-2</v>
      </c>
      <c r="AG420">
        <f t="shared" si="332"/>
        <v>-5.4702563930973745E-2</v>
      </c>
      <c r="AH420">
        <f t="shared" si="333"/>
        <v>-4.3509028374190762E-3</v>
      </c>
      <c r="AI420">
        <f t="shared" si="334"/>
        <v>6.6947404150700315E-2</v>
      </c>
      <c r="AJ420">
        <f t="shared" si="311"/>
        <v>0.36637843849570051</v>
      </c>
      <c r="AK420">
        <f t="shared" si="312"/>
        <v>-0.62753735483701945</v>
      </c>
      <c r="AL420">
        <f t="shared" si="313"/>
        <v>0.36422565571038923</v>
      </c>
      <c r="AM420">
        <f t="shared" si="314"/>
        <v>0.54281740370272313</v>
      </c>
      <c r="AN420">
        <f>$AJ420*$S420-$AK420*$T420-$AL420*$U420-$AM420*$V420</f>
        <v>0</v>
      </c>
      <c r="AO420">
        <f>$AJ420*$T420+$AK420*$S420+$AL420*$V420-$AM420*$U420</f>
        <v>9.6936160526536197E-3</v>
      </c>
      <c r="AP420">
        <f>$AJ420*$U420-$AK420*$V420+$AL420*$S420+$AM420*$T420</f>
        <v>-2.0545761177459182E-2</v>
      </c>
      <c r="AQ420">
        <f>$AJ420*$V420+$AK420*$U420-$AL420*$T420+$AM420*$S420</f>
        <v>0.97585751630988793</v>
      </c>
      <c r="AR420">
        <f t="shared" si="290"/>
        <v>0</v>
      </c>
      <c r="AS420">
        <f t="shared" si="291"/>
        <v>9.6936160526536197E-3</v>
      </c>
      <c r="AT420">
        <f t="shared" si="292"/>
        <v>-2.0545761177459182E-2</v>
      </c>
      <c r="AU420">
        <f t="shared" si="293"/>
        <v>-2.4142483690112071E-2</v>
      </c>
      <c r="AV420">
        <f t="shared" si="294"/>
        <v>5.4895182383133033E-2</v>
      </c>
      <c r="AW420">
        <f t="shared" si="295"/>
        <v>-6.1906134368177476E-2</v>
      </c>
      <c r="AX420">
        <f t="shared" si="296"/>
        <v>2.5807147449235131E-3</v>
      </c>
      <c r="AY420">
        <f t="shared" si="297"/>
        <v>2.1464588396807333E-2</v>
      </c>
      <c r="AZ420">
        <f t="shared" si="298"/>
        <v>0</v>
      </c>
      <c r="BA420">
        <f t="shared" si="299"/>
        <v>-3.9319424102691083E-2</v>
      </c>
      <c r="BB420">
        <f t="shared" si="300"/>
        <v>-2.0124215756538021E-2</v>
      </c>
      <c r="BC420">
        <f t="shared" si="301"/>
        <v>7.3094766708900721E-2</v>
      </c>
      <c r="BD420">
        <f t="shared" si="302"/>
        <v>-46.2122118115565</v>
      </c>
      <c r="BE420">
        <f t="shared" si="303"/>
        <v>21.683804178458583</v>
      </c>
      <c r="BF420">
        <f t="shared" si="304"/>
        <v>35.233779626422006</v>
      </c>
      <c r="BG420">
        <f t="shared" si="305"/>
        <v>17.367991272363973</v>
      </c>
      <c r="BH420">
        <f t="shared" si="306"/>
        <v>0</v>
      </c>
      <c r="BI420">
        <f t="shared" si="307"/>
        <v>53.482129559986554</v>
      </c>
      <c r="BJ420">
        <f t="shared" si="308"/>
        <v>34.774511783343584</v>
      </c>
      <c r="BK420">
        <f t="shared" si="309"/>
        <v>-8.2592755085546177</v>
      </c>
    </row>
    <row r="421" spans="2:63" x14ac:dyDescent="0.25">
      <c r="B421">
        <v>411</v>
      </c>
      <c r="C421">
        <f>'Исходные данные'!A414/9.81</f>
        <v>-0.98574719673802236</v>
      </c>
      <c r="D421">
        <f>'Исходные данные'!B414/9.81</f>
        <v>-7.5657696228338428E-2</v>
      </c>
      <c r="E421">
        <f>'Исходные данные'!C414/9.81</f>
        <v>-0.1098256880733945</v>
      </c>
      <c r="F421">
        <f>'Исходные данные'!D414</f>
        <v>-3.7317700000000002E-2</v>
      </c>
      <c r="G421">
        <f>'Исходные данные'!E414</f>
        <v>-2.8815799999999999E-2</v>
      </c>
      <c r="H421">
        <f>'Исходные данные'!F414</f>
        <v>1.03384E-4</v>
      </c>
      <c r="I421">
        <f>'Исходные данные'!G414</f>
        <v>5.0695300000000003</v>
      </c>
      <c r="J421">
        <f>'Исходные данные'!H414</f>
        <v>63.779299999999999</v>
      </c>
      <c r="K421">
        <f>'Исходные данные'!I414</f>
        <v>-6.6574200000000001</v>
      </c>
      <c r="L421">
        <f>'Исходные данные'!J414</f>
        <v>28075913</v>
      </c>
      <c r="M421">
        <f t="shared" si="310"/>
        <v>6.9535E-2</v>
      </c>
      <c r="O421">
        <f t="shared" si="315"/>
        <v>0.54118079141848607</v>
      </c>
      <c r="P421">
        <f t="shared" si="316"/>
        <v>0.36967879735304038</v>
      </c>
      <c r="Q421">
        <f t="shared" si="317"/>
        <v>0.64149307759273533</v>
      </c>
      <c r="R421">
        <f t="shared" si="318"/>
        <v>-0.36621665325280389</v>
      </c>
      <c r="S421">
        <f t="shared" si="319"/>
        <v>0.55496212824972824</v>
      </c>
      <c r="T421">
        <f t="shared" si="320"/>
        <v>-0.37909278267269142</v>
      </c>
      <c r="U421">
        <f t="shared" si="321"/>
        <v>-0.65782889792745836</v>
      </c>
      <c r="V421">
        <f t="shared" si="322"/>
        <v>0.37554247399832325</v>
      </c>
      <c r="W421">
        <f t="shared" si="323"/>
        <v>1.6581686755354295E-2</v>
      </c>
      <c r="X421">
        <f t="shared" si="324"/>
        <v>-1.5338546824176425E-2</v>
      </c>
      <c r="Y421">
        <f>($O420*$G421-$QP420*$H421+$R420*$F421)/2</f>
        <v>-9.8667514994529339E-4</v>
      </c>
      <c r="Z421">
        <f t="shared" si="325"/>
        <v>6.7811817735297106E-3</v>
      </c>
      <c r="AA421">
        <f t="shared" si="326"/>
        <v>0.5242016509613171</v>
      </c>
      <c r="AB421">
        <f t="shared" si="327"/>
        <v>0.26587332717958878</v>
      </c>
      <c r="AC421">
        <f t="shared" si="328"/>
        <v>0.49412129569689844</v>
      </c>
      <c r="AD421">
        <f t="shared" si="329"/>
        <v>-0.3791105202032321</v>
      </c>
      <c r="AE421">
        <f t="shared" si="330"/>
        <v>1.1494632995751973E-2</v>
      </c>
      <c r="AF421">
        <f t="shared" si="331"/>
        <v>7.5603859199157158E-2</v>
      </c>
      <c r="AG421">
        <f t="shared" si="332"/>
        <v>0.10638496295653771</v>
      </c>
      <c r="AH421">
        <f t="shared" si="333"/>
        <v>8.9942801607555238E-3</v>
      </c>
      <c r="AI421">
        <f t="shared" si="334"/>
        <v>0.13132679670344158</v>
      </c>
      <c r="AJ421">
        <f t="shared" si="311"/>
        <v>0.37272373065391118</v>
      </c>
      <c r="AK421">
        <f t="shared" si="312"/>
        <v>-0.63162697501573806</v>
      </c>
      <c r="AL421">
        <f t="shared" si="313"/>
        <v>0.36065277570642285</v>
      </c>
      <c r="AM421">
        <f t="shared" si="314"/>
        <v>0.54494540402205227</v>
      </c>
      <c r="AN421">
        <f>$AJ421*$S421-$AK421*$T421-$AL421*$U421-$AM421*$V421</f>
        <v>0</v>
      </c>
      <c r="AO421">
        <f>$AJ421*$T421+$AK421*$S421+$AL421*$V421-$AM421*$U421</f>
        <v>2.0953436652027535E-3</v>
      </c>
      <c r="AP421">
        <f>$AJ421*$U421-$AK421*$V421+$AL421*$S421+$AM421*$T421</f>
        <v>-1.4421921776191449E-2</v>
      </c>
      <c r="AQ421">
        <f>$AJ421*$V421+$AK421*$U421-$AL421*$T421+$AM421*$S421</f>
        <v>0.99462099432067563</v>
      </c>
      <c r="AR421">
        <f t="shared" si="290"/>
        <v>0</v>
      </c>
      <c r="AS421">
        <f t="shared" si="291"/>
        <v>2.0953436652027535E-3</v>
      </c>
      <c r="AT421">
        <f t="shared" si="292"/>
        <v>-1.4421921776191449E-2</v>
      </c>
      <c r="AU421">
        <f t="shared" si="293"/>
        <v>-5.3790056793243668E-3</v>
      </c>
      <c r="AV421">
        <f t="shared" si="294"/>
        <v>3.2318559623758181E-2</v>
      </c>
      <c r="AW421">
        <f t="shared" si="295"/>
        <v>-3.0682128136385937E-2</v>
      </c>
      <c r="AX421">
        <f t="shared" si="296"/>
        <v>-1.9664131210501978E-3</v>
      </c>
      <c r="AY421">
        <f t="shared" si="297"/>
        <v>1.3342405367856689E-2</v>
      </c>
      <c r="AZ421">
        <f t="shared" si="298"/>
        <v>0</v>
      </c>
      <c r="BA421">
        <f t="shared" si="299"/>
        <v>-2.1240603659086775E-2</v>
      </c>
      <c r="BB421">
        <f t="shared" si="300"/>
        <v>-1.5886934541151816E-2</v>
      </c>
      <c r="BC421">
        <f t="shared" si="301"/>
        <v>3.8979659032169628E-2</v>
      </c>
      <c r="BD421">
        <f t="shared" si="302"/>
        <v>-45.226135268953783</v>
      </c>
      <c r="BE421">
        <f t="shared" si="303"/>
        <v>21.829885205698886</v>
      </c>
      <c r="BF421">
        <f t="shared" si="304"/>
        <v>35.12069275902644</v>
      </c>
      <c r="BG421">
        <f t="shared" si="305"/>
        <v>16.722918693964811</v>
      </c>
      <c r="BH421">
        <f t="shared" si="306"/>
        <v>0</v>
      </c>
      <c r="BI421">
        <f t="shared" si="307"/>
        <v>53.449792043682294</v>
      </c>
      <c r="BJ421">
        <f t="shared" si="308"/>
        <v>34.704126241296308</v>
      </c>
      <c r="BK421">
        <f t="shared" si="309"/>
        <v>-8.7500763586716985</v>
      </c>
    </row>
    <row r="422" spans="2:63" x14ac:dyDescent="0.25">
      <c r="B422">
        <v>412</v>
      </c>
      <c r="C422">
        <f>'Исходные данные'!A415/9.81</f>
        <v>-0.97842507645259935</v>
      </c>
      <c r="D422">
        <f>'Исходные данные'!B415/9.81</f>
        <v>-6.3454841997961267E-2</v>
      </c>
      <c r="E422">
        <f>'Исходные данные'!C415/9.81</f>
        <v>-0.12690927624872578</v>
      </c>
      <c r="F422">
        <f>'Исходные данные'!D415</f>
        <v>-1.3202800000000001E-2</v>
      </c>
      <c r="G422">
        <f>'Исходные данные'!E415</f>
        <v>-2.7616700000000001E-2</v>
      </c>
      <c r="H422">
        <f>'Исходные данные'!F415</f>
        <v>-2.69447E-3</v>
      </c>
      <c r="I422">
        <f>'Исходные данные'!G415</f>
        <v>5.7937500000000002</v>
      </c>
      <c r="J422">
        <f>'Исходные данные'!H415</f>
        <v>63.779299999999999</v>
      </c>
      <c r="K422">
        <f>'Исходные данные'!I415</f>
        <v>-7.0078100000000001</v>
      </c>
      <c r="L422">
        <f>'Исходные данные'!J415</f>
        <v>28134979</v>
      </c>
      <c r="M422">
        <f t="shared" si="310"/>
        <v>5.9066E-2</v>
      </c>
      <c r="O422">
        <f t="shared" si="315"/>
        <v>0.54532284315350665</v>
      </c>
      <c r="P422">
        <f t="shared" si="316"/>
        <v>0.37928136184775246</v>
      </c>
      <c r="Q422">
        <f t="shared" si="317"/>
        <v>0.65567678233732496</v>
      </c>
      <c r="R422">
        <f t="shared" si="318"/>
        <v>-0.36659962347134328</v>
      </c>
      <c r="S422">
        <f t="shared" si="319"/>
        <v>0.54231911031078817</v>
      </c>
      <c r="T422">
        <f t="shared" si="320"/>
        <v>-0.37719221429503869</v>
      </c>
      <c r="U422">
        <f t="shared" si="321"/>
        <v>-0.65206520084932884</v>
      </c>
      <c r="V422">
        <f t="shared" si="322"/>
        <v>0.36458032913410032</v>
      </c>
      <c r="W422">
        <f t="shared" si="323"/>
        <v>1.0804978657978966E-2</v>
      </c>
      <c r="X422">
        <f t="shared" si="324"/>
        <v>-9.4936405268039974E-3</v>
      </c>
      <c r="Y422">
        <f>($O421*$G422-$QP421*$H422+$R421*$F422)/2</f>
        <v>-5.0552711664003918E-3</v>
      </c>
      <c r="Z422">
        <f t="shared" si="325"/>
        <v>-1.5989995225358569E-3</v>
      </c>
      <c r="AA422">
        <f t="shared" si="326"/>
        <v>0.58075060790576938</v>
      </c>
      <c r="AB422">
        <f t="shared" si="327"/>
        <v>0.48204377782688712</v>
      </c>
      <c r="AC422">
        <f t="shared" si="328"/>
        <v>0.80210892062717876</v>
      </c>
      <c r="AD422">
        <f t="shared" si="329"/>
        <v>-0.36951691878906084</v>
      </c>
      <c r="AE422">
        <f t="shared" si="330"/>
        <v>-2.1741193873497447E-2</v>
      </c>
      <c r="AF422">
        <f t="shared" si="331"/>
        <v>-6.1737683970780041E-2</v>
      </c>
      <c r="AG422">
        <f t="shared" si="332"/>
        <v>-8.8248581685722513E-2</v>
      </c>
      <c r="AH422">
        <f t="shared" si="333"/>
        <v>1.8132940515618381E-3</v>
      </c>
      <c r="AI422">
        <f t="shared" si="334"/>
        <v>0.10988776700788848</v>
      </c>
      <c r="AJ422">
        <f t="shared" si="311"/>
        <v>0.36617936920007627</v>
      </c>
      <c r="AK422">
        <f t="shared" si="312"/>
        <v>-0.64003153158722792</v>
      </c>
      <c r="AL422">
        <f t="shared" si="313"/>
        <v>0.37222121289898774</v>
      </c>
      <c r="AM422">
        <f t="shared" si="314"/>
        <v>0.54825683965126182</v>
      </c>
      <c r="AN422">
        <f>$AJ422*$S422-$AK422*$T422-$AL422*$U422-$AM422*$V422</f>
        <v>0</v>
      </c>
      <c r="AO422">
        <f>$AJ422*$T422+$AK422*$S422+$AL422*$V422-$AM422*$U422</f>
        <v>7.9824006946515036E-3</v>
      </c>
      <c r="AP422">
        <f>$AJ422*$U422-$AK422*$V422+$AL422*$S422+$AM422*$T422</f>
        <v>-1.0365451814332322E-2</v>
      </c>
      <c r="AQ422">
        <f>$AJ422*$V422+$AK422*$U422-$AL422*$T422+$AM422*$S422</f>
        <v>0.98857318914184122</v>
      </c>
      <c r="AR422">
        <f t="shared" si="290"/>
        <v>0</v>
      </c>
      <c r="AS422">
        <f t="shared" si="291"/>
        <v>7.9824006946515036E-3</v>
      </c>
      <c r="AT422">
        <f t="shared" si="292"/>
        <v>-1.0365451814332322E-2</v>
      </c>
      <c r="AU422">
        <f t="shared" si="293"/>
        <v>-1.1426810858158776E-2</v>
      </c>
      <c r="AV422">
        <f t="shared" si="294"/>
        <v>2.2127413271523878E-2</v>
      </c>
      <c r="AW422">
        <f t="shared" si="295"/>
        <v>-1.9090761674812617E-2</v>
      </c>
      <c r="AX422">
        <f t="shared" si="296"/>
        <v>-9.197913602692084E-3</v>
      </c>
      <c r="AY422">
        <f t="shared" si="297"/>
        <v>-3.287086205089421E-3</v>
      </c>
      <c r="AZ422">
        <f t="shared" si="298"/>
        <v>-2.6020852139652106E-18</v>
      </c>
      <c r="BA422">
        <f t="shared" si="299"/>
        <v>-2.419634579029438E-2</v>
      </c>
      <c r="BB422">
        <f t="shared" si="300"/>
        <v>-1.1216741001799582E-2</v>
      </c>
      <c r="BC422">
        <f t="shared" si="301"/>
        <v>1.5263609894318948E-2</v>
      </c>
      <c r="BD422">
        <f t="shared" si="302"/>
        <v>-46.585128101291083</v>
      </c>
      <c r="BE422">
        <f t="shared" si="303"/>
        <v>21.946073275755147</v>
      </c>
      <c r="BF422">
        <f t="shared" si="304"/>
        <v>35.31425436222365</v>
      </c>
      <c r="BG422">
        <f t="shared" si="305"/>
        <v>16.569953530549906</v>
      </c>
      <c r="BH422">
        <f t="shared" si="306"/>
        <v>0</v>
      </c>
      <c r="BI422">
        <f t="shared" si="307"/>
        <v>53.152895110933812</v>
      </c>
      <c r="BJ422">
        <f t="shared" si="308"/>
        <v>35.276971837940174</v>
      </c>
      <c r="BK422">
        <f t="shared" si="309"/>
        <v>-8.9878277586880042</v>
      </c>
    </row>
    <row r="423" spans="2:63" x14ac:dyDescent="0.25">
      <c r="B423">
        <v>413</v>
      </c>
      <c r="C423">
        <f>'Исходные данные'!A416/9.81</f>
        <v>-0.97574006116207956</v>
      </c>
      <c r="D423">
        <f>'Исходные данные'!B416/9.81</f>
        <v>-5.832966360856269E-2</v>
      </c>
      <c r="E423">
        <f>'Исходные данные'!C416/9.81</f>
        <v>-0.11617125382262997</v>
      </c>
      <c r="F423">
        <f>'Исходные данные'!D416</f>
        <v>-4.5427999999999996E-3</v>
      </c>
      <c r="G423">
        <f>'Исходные данные'!E416</f>
        <v>-7.8985099999999992E-3</v>
      </c>
      <c r="H423">
        <f>'Исходные данные'!F416</f>
        <v>-2.5612399999999998E-3</v>
      </c>
      <c r="I423">
        <f>'Исходные данные'!G416</f>
        <v>5.7937500000000002</v>
      </c>
      <c r="J423">
        <f>'Исходные данные'!H416</f>
        <v>63.779299999999999</v>
      </c>
      <c r="K423">
        <f>'Исходные данные'!I416</f>
        <v>-7.0078100000000001</v>
      </c>
      <c r="L423">
        <f>'Исходные данные'!J416</f>
        <v>28192610</v>
      </c>
      <c r="M423">
        <f t="shared" si="310"/>
        <v>5.7631000000000002E-2</v>
      </c>
      <c r="O423">
        <f t="shared" si="315"/>
        <v>0.54309461781883628</v>
      </c>
      <c r="P423">
        <f t="shared" si="316"/>
        <v>0.3716401500656113</v>
      </c>
      <c r="Q423">
        <f t="shared" si="317"/>
        <v>0.63980963733121277</v>
      </c>
      <c r="R423">
        <f t="shared" si="318"/>
        <v>-0.36301111815832565</v>
      </c>
      <c r="S423">
        <f t="shared" si="319"/>
        <v>0.55747661758775569</v>
      </c>
      <c r="T423">
        <f t="shared" si="320"/>
        <v>-0.3814817658301552</v>
      </c>
      <c r="U423">
        <f t="shared" si="321"/>
        <v>-0.65675280294976701</v>
      </c>
      <c r="V423">
        <f t="shared" si="322"/>
        <v>0.37262422358447772</v>
      </c>
      <c r="W423">
        <f t="shared" si="323"/>
        <v>2.981459686520705E-3</v>
      </c>
      <c r="X423">
        <f t="shared" si="324"/>
        <v>-3.5261145029280194E-3</v>
      </c>
      <c r="Y423">
        <f>($O422*$G423-$QP422*$H423+$R422*$F423)/2</f>
        <v>-1.3209245801853926E-3</v>
      </c>
      <c r="Z423">
        <f t="shared" si="325"/>
        <v>-7.069259106822893E-4</v>
      </c>
      <c r="AA423">
        <f t="shared" si="326"/>
        <v>0.51882744723598695</v>
      </c>
      <c r="AB423">
        <f t="shared" si="327"/>
        <v>0.29643372304035726</v>
      </c>
      <c r="AC423">
        <f t="shared" si="328"/>
        <v>0.48014489167027119</v>
      </c>
      <c r="AD423">
        <f t="shared" si="329"/>
        <v>-0.32631540698321032</v>
      </c>
      <c r="AE423">
        <f t="shared" si="330"/>
        <v>1.6258186970964546E-2</v>
      </c>
      <c r="AF423">
        <f t="shared" si="331"/>
        <v>5.0837224928687183E-2</v>
      </c>
      <c r="AG423">
        <f t="shared" si="332"/>
        <v>0.10771042284915666</v>
      </c>
      <c r="AH423">
        <f t="shared" si="333"/>
        <v>-2.4719325790855742E-2</v>
      </c>
      <c r="AI423">
        <f t="shared" si="334"/>
        <v>0.12272461994209381</v>
      </c>
      <c r="AJ423">
        <f t="shared" si="311"/>
        <v>0.35777260692634261</v>
      </c>
      <c r="AK423">
        <f t="shared" si="312"/>
        <v>-0.62542097979226008</v>
      </c>
      <c r="AL423">
        <f t="shared" si="313"/>
        <v>0.36569986647327835</v>
      </c>
      <c r="AM423">
        <f t="shared" si="314"/>
        <v>0.53951826702854633</v>
      </c>
      <c r="AN423">
        <f>$AJ423*$S423-$AK423*$T423-$AL423*$U423-$AM423*$V423</f>
        <v>0</v>
      </c>
      <c r="AO423">
        <f>$AJ423*$T423+$AK423*$S423+$AL423*$V423-$AM423*$U423</f>
        <v>5.457464684222646E-3</v>
      </c>
      <c r="AP423">
        <f>$AJ423*$U423-$AK423*$V423+$AL423*$S423+$AM423*$T423</f>
        <v>-3.8684119988444121E-3</v>
      </c>
      <c r="AQ423">
        <f>$AJ423*$V423+$AK423*$U423-$AL423*$T423+$AM423*$S423</f>
        <v>0.98433837083383913</v>
      </c>
      <c r="AR423">
        <f t="shared" si="290"/>
        <v>0</v>
      </c>
      <c r="AS423">
        <f t="shared" si="291"/>
        <v>5.457464684222646E-3</v>
      </c>
      <c r="AT423">
        <f t="shared" si="292"/>
        <v>-3.8684119988444121E-3</v>
      </c>
      <c r="AU423">
        <f t="shared" si="293"/>
        <v>-1.5661629166160873E-2</v>
      </c>
      <c r="AV423">
        <f t="shared" si="294"/>
        <v>5.8120710960031857E-3</v>
      </c>
      <c r="AW423">
        <f t="shared" si="295"/>
        <v>-6.9731232122303213E-3</v>
      </c>
      <c r="AX423">
        <f t="shared" si="296"/>
        <v>-1.6886917442645684E-3</v>
      </c>
      <c r="AY423">
        <f t="shared" si="297"/>
        <v>-1.4198718801688142E-3</v>
      </c>
      <c r="AZ423">
        <f t="shared" si="298"/>
        <v>0</v>
      </c>
      <c r="BA423">
        <f t="shared" si="299"/>
        <v>-7.666304574421052E-3</v>
      </c>
      <c r="BB423">
        <f t="shared" si="300"/>
        <v>-1.6184902899687909E-3</v>
      </c>
      <c r="BC423">
        <f t="shared" si="301"/>
        <v>5.3095862128029886E-3</v>
      </c>
      <c r="BD423">
        <f t="shared" si="302"/>
        <v>-45.503713865622345</v>
      </c>
      <c r="BE423">
        <f t="shared" si="303"/>
        <v>21.815485075757135</v>
      </c>
      <c r="BF423">
        <f t="shared" si="304"/>
        <v>35.139382452454399</v>
      </c>
      <c r="BG423">
        <f t="shared" si="305"/>
        <v>16.190147643094907</v>
      </c>
      <c r="BH423">
        <f t="shared" si="306"/>
        <v>0</v>
      </c>
      <c r="BI423">
        <f t="shared" si="307"/>
        <v>53.24716989671397</v>
      </c>
      <c r="BJ423">
        <f t="shared" si="308"/>
        <v>35.16885139917693</v>
      </c>
      <c r="BK423">
        <f t="shared" si="309"/>
        <v>-8.8525046061376695</v>
      </c>
    </row>
    <row r="424" spans="2:63" x14ac:dyDescent="0.25">
      <c r="B424">
        <v>414</v>
      </c>
      <c r="C424">
        <f>'Исходные данные'!A417/9.81</f>
        <v>-0.98062181447502539</v>
      </c>
      <c r="D424">
        <f>'Исходные данные'!B417/9.81</f>
        <v>-4.1489704383282359E-2</v>
      </c>
      <c r="E424">
        <f>'Исходные данные'!C417/9.81</f>
        <v>-0.1190998980632008</v>
      </c>
      <c r="F424">
        <f>'Исходные данные'!D417</f>
        <v>3.3960999999999998E-2</v>
      </c>
      <c r="G424">
        <f>'Исходные данные'!E417</f>
        <v>8.7553800000000001E-3</v>
      </c>
      <c r="H424">
        <f>'Исходные данные'!F417</f>
        <v>9.0298700000000006E-3</v>
      </c>
      <c r="I424">
        <f>'Исходные данные'!G417</f>
        <v>5.9748000000000001</v>
      </c>
      <c r="J424">
        <f>'Исходные данные'!H417</f>
        <v>63.597099999999998</v>
      </c>
      <c r="K424">
        <f>'Исходные данные'!I417</f>
        <v>-4.73027</v>
      </c>
      <c r="L424">
        <f>'Исходные данные'!J417</f>
        <v>28251495</v>
      </c>
      <c r="M424">
        <f t="shared" si="310"/>
        <v>5.8885E-2</v>
      </c>
      <c r="O424">
        <f t="shared" si="315"/>
        <v>0.54884965583730017</v>
      </c>
      <c r="P424">
        <f t="shared" si="316"/>
        <v>0.38452610534350312</v>
      </c>
      <c r="Q424">
        <f t="shared" si="317"/>
        <v>0.65114472636499154</v>
      </c>
      <c r="R424">
        <f t="shared" si="318"/>
        <v>-0.36106869715670364</v>
      </c>
      <c r="S424">
        <f t="shared" si="319"/>
        <v>0.54695918486675332</v>
      </c>
      <c r="T424">
        <f t="shared" si="320"/>
        <v>-0.3832016343670927</v>
      </c>
      <c r="U424">
        <f t="shared" si="321"/>
        <v>-0.6489019077903132</v>
      </c>
      <c r="V424">
        <f t="shared" si="322"/>
        <v>0.3598250234418926</v>
      </c>
      <c r="W424">
        <f t="shared" si="323"/>
        <v>-7.4725522166754288E-3</v>
      </c>
      <c r="X424">
        <f t="shared" si="324"/>
        <v>1.3699867224647267E-2</v>
      </c>
      <c r="Y424">
        <f>($O423*$G424-$QP423*$H424+$R423*$F424)/2</f>
        <v>-3.7866104144081074E-3</v>
      </c>
      <c r="Z424">
        <f t="shared" si="325"/>
        <v>-6.785325279860044E-3</v>
      </c>
      <c r="AA424">
        <f t="shared" si="326"/>
        <v>0.61148858831203323</v>
      </c>
      <c r="AB424">
        <f t="shared" si="327"/>
        <v>0.50666062892900599</v>
      </c>
      <c r="AC424">
        <f t="shared" si="328"/>
        <v>0.76800959153286275</v>
      </c>
      <c r="AD424">
        <f t="shared" si="329"/>
        <v>-0.33738872891824595</v>
      </c>
      <c r="AE424">
        <f t="shared" si="330"/>
        <v>-3.4666029002287636E-2</v>
      </c>
      <c r="AF424">
        <f t="shared" si="331"/>
        <v>-6.8436205741948808E-2</v>
      </c>
      <c r="AG424">
        <f t="shared" si="332"/>
        <v>-6.4979168461763742E-2</v>
      </c>
      <c r="AH424">
        <f t="shared" si="333"/>
        <v>-1.2986912180991985E-2</v>
      </c>
      <c r="AI424">
        <f t="shared" si="334"/>
        <v>0.10137159387679008</v>
      </c>
      <c r="AJ424">
        <f t="shared" si="311"/>
        <v>0.36108724431740147</v>
      </c>
      <c r="AK424">
        <f t="shared" si="312"/>
        <v>-0.63074584942271639</v>
      </c>
      <c r="AL424">
        <f t="shared" si="313"/>
        <v>0.37709725093343516</v>
      </c>
      <c r="AM424">
        <f t="shared" si="314"/>
        <v>0.55720491055327981</v>
      </c>
      <c r="AN424">
        <f>$AJ424*$S424-$AK424*$T424-$AL424*$U424-$AM424*$V424</f>
        <v>0</v>
      </c>
      <c r="AO424">
        <f>$AJ424*$T424+$AK424*$S424+$AL424*$V424-$AM424*$U424</f>
        <v>1.389889881527584E-2</v>
      </c>
      <c r="AP424">
        <f>$AJ424*$U424-$AK424*$V424+$AL424*$S424+$AM424*$T424</f>
        <v>-1.4617089077244655E-2</v>
      </c>
      <c r="AQ424">
        <f>$AJ424*$V424+$AK424*$U424-$AL424*$T424+$AM424*$S424</f>
        <v>0.98849303772530384</v>
      </c>
      <c r="AR424">
        <f t="shared" si="290"/>
        <v>0</v>
      </c>
      <c r="AS424">
        <f t="shared" si="291"/>
        <v>1.389889881527584E-2</v>
      </c>
      <c r="AT424">
        <f t="shared" si="292"/>
        <v>-1.4617089077244655E-2</v>
      </c>
      <c r="AU424">
        <f t="shared" si="293"/>
        <v>-1.1506962274696164E-2</v>
      </c>
      <c r="AV424">
        <f t="shared" si="294"/>
        <v>-1.5499507181497825E-2</v>
      </c>
      <c r="AW424">
        <f t="shared" si="295"/>
        <v>2.7680529041863858E-2</v>
      </c>
      <c r="AX424">
        <f t="shared" si="296"/>
        <v>-1.0929087467272169E-2</v>
      </c>
      <c r="AY424">
        <f t="shared" si="297"/>
        <v>-1.3790812838123513E-2</v>
      </c>
      <c r="AZ424">
        <f t="shared" si="298"/>
        <v>0</v>
      </c>
      <c r="BA424">
        <f t="shared" si="299"/>
        <v>8.1981121705056101E-3</v>
      </c>
      <c r="BB424">
        <f t="shared" si="300"/>
        <v>-5.9558998510607451E-4</v>
      </c>
      <c r="BC424">
        <f t="shared" si="301"/>
        <v>-3.5270114567020464E-2</v>
      </c>
      <c r="BD424">
        <f t="shared" si="302"/>
        <v>-45.416335277412799</v>
      </c>
      <c r="BE424">
        <f t="shared" si="303"/>
        <v>23.162098598858769</v>
      </c>
      <c r="BF424">
        <f t="shared" si="304"/>
        <v>34.566845495801701</v>
      </c>
      <c r="BG424">
        <f t="shared" si="305"/>
        <v>17.968078601538242</v>
      </c>
      <c r="BH424">
        <f t="shared" si="306"/>
        <v>0</v>
      </c>
      <c r="BI424">
        <f t="shared" si="307"/>
        <v>54.169872949407193</v>
      </c>
      <c r="BJ424">
        <f t="shared" si="308"/>
        <v>33.157700484312741</v>
      </c>
      <c r="BK424">
        <f t="shared" si="309"/>
        <v>-8.2979865606416094</v>
      </c>
    </row>
    <row r="425" spans="2:63" x14ac:dyDescent="0.25">
      <c r="B425">
        <v>415</v>
      </c>
      <c r="C425">
        <f>'Исходные данные'!A418/9.81</f>
        <v>-0.9798899082568806</v>
      </c>
      <c r="D425">
        <f>'Исходные данные'!B418/9.81</f>
        <v>-4.7835168195718654E-2</v>
      </c>
      <c r="E425">
        <f>'Исходные данные'!C418/9.81</f>
        <v>-0.12105198776758408</v>
      </c>
      <c r="F425">
        <f>'Исходные данные'!D418</f>
        <v>1.1311699999999999E-2</v>
      </c>
      <c r="G425">
        <f>'Исходные данные'!E418</f>
        <v>1.22194E-2</v>
      </c>
      <c r="H425">
        <f>'Исходные данные'!F418</f>
        <v>2.7549000000000001E-2</v>
      </c>
      <c r="I425">
        <f>'Исходные данные'!G418</f>
        <v>5.9748000000000001</v>
      </c>
      <c r="J425">
        <f>'Исходные данные'!H418</f>
        <v>63.597099999999998</v>
      </c>
      <c r="K425">
        <f>'Исходные данные'!I418</f>
        <v>-4.73027</v>
      </c>
      <c r="L425">
        <f>'Исходные данные'!J418</f>
        <v>28312533</v>
      </c>
      <c r="M425">
        <f t="shared" si="310"/>
        <v>6.1038000000000002E-2</v>
      </c>
      <c r="O425">
        <f t="shared" si="315"/>
        <v>0.5454513383665609</v>
      </c>
      <c r="P425">
        <f t="shared" si="316"/>
        <v>0.37631150816247677</v>
      </c>
      <c r="Q425">
        <f t="shared" si="317"/>
        <v>0.63613581453136292</v>
      </c>
      <c r="R425">
        <f t="shared" si="318"/>
        <v>-0.35865059854095249</v>
      </c>
      <c r="S425">
        <f t="shared" si="319"/>
        <v>0.56091778236564283</v>
      </c>
      <c r="T425">
        <f t="shared" si="320"/>
        <v>-0.38698193915753953</v>
      </c>
      <c r="U425">
        <f t="shared" si="321"/>
        <v>-0.65417364533167477</v>
      </c>
      <c r="V425">
        <f t="shared" si="322"/>
        <v>0.36882024889726539</v>
      </c>
      <c r="W425">
        <f t="shared" si="323"/>
        <v>-1.1795801385942259E-3</v>
      </c>
      <c r="X425">
        <f t="shared" si="324"/>
        <v>1.4279425778300282E-2</v>
      </c>
      <c r="Y425">
        <f>($O424*$G425-$QP424*$H425+$R424*$F425)/2</f>
        <v>1.3111563514554107E-3</v>
      </c>
      <c r="Z425">
        <f t="shared" si="325"/>
        <v>6.2266918295366559E-3</v>
      </c>
      <c r="AA425">
        <f t="shared" si="326"/>
        <v>0.51181856486658106</v>
      </c>
      <c r="AB425">
        <f t="shared" si="327"/>
        <v>0.28444008435991192</v>
      </c>
      <c r="AC425">
        <f t="shared" si="328"/>
        <v>0.48356984344849629</v>
      </c>
      <c r="AD425">
        <f t="shared" si="329"/>
        <v>-0.33804381234236897</v>
      </c>
      <c r="AE425">
        <f t="shared" si="330"/>
        <v>1.6125670062767852E-2</v>
      </c>
      <c r="AF425">
        <f t="shared" si="331"/>
        <v>4.3583759213381652E-2</v>
      </c>
      <c r="AG425">
        <f t="shared" si="332"/>
        <v>7.2972661671109357E-2</v>
      </c>
      <c r="AH425">
        <f t="shared" si="333"/>
        <v>-1.0026485475212697E-2</v>
      </c>
      <c r="AI425">
        <f t="shared" si="334"/>
        <v>8.7092600515165014E-2</v>
      </c>
      <c r="AJ425">
        <f t="shared" si="311"/>
        <v>0.35575814502534991</v>
      </c>
      <c r="AK425">
        <f t="shared" si="312"/>
        <v>-0.62864387845447645</v>
      </c>
      <c r="AL425">
        <f t="shared" si="313"/>
        <v>0.37089960167011021</v>
      </c>
      <c r="AM425">
        <f t="shared" si="314"/>
        <v>0.53931417191335529</v>
      </c>
      <c r="AN425">
        <f>$AJ425*$S425-$AK425*$T425-$AL425*$U425-$AM425*$V425</f>
        <v>0</v>
      </c>
      <c r="AO425">
        <f>$AJ425*$T425+$AK425*$S425+$AL425*$V425-$AM425*$U425</f>
        <v>-6.8910580996089932E-4</v>
      </c>
      <c r="AP425">
        <f>$AJ425*$U425-$AK425*$V425+$AL425*$S425+$AM425*$T425</f>
        <v>-1.531672881419921E-3</v>
      </c>
      <c r="AQ425">
        <f>$AJ425*$V425+$AK425*$U425-$AL425*$T425+$AM425*$S425</f>
        <v>0.98849542157454662</v>
      </c>
      <c r="AR425">
        <f t="shared" si="290"/>
        <v>0</v>
      </c>
      <c r="AS425">
        <f t="shared" si="291"/>
        <v>-6.8910580996089932E-4</v>
      </c>
      <c r="AT425">
        <f t="shared" si="292"/>
        <v>-1.531672881419921E-3</v>
      </c>
      <c r="AU425">
        <f t="shared" si="293"/>
        <v>-1.1504578425453382E-2</v>
      </c>
      <c r="AV425">
        <f t="shared" si="294"/>
        <v>-2.149455519761324E-3</v>
      </c>
      <c r="AW425">
        <f t="shared" si="295"/>
        <v>2.8077382582536857E-2</v>
      </c>
      <c r="AX425">
        <f t="shared" si="296"/>
        <v>-7.7588656298474105E-3</v>
      </c>
      <c r="AY425">
        <f t="shared" si="297"/>
        <v>1.2429162270266537E-2</v>
      </c>
      <c r="AZ425">
        <f t="shared" si="298"/>
        <v>0</v>
      </c>
      <c r="BA425">
        <f t="shared" si="299"/>
        <v>2.185010727599683E-2</v>
      </c>
      <c r="BB425">
        <f t="shared" si="300"/>
        <v>-1.8111337099852919E-2</v>
      </c>
      <c r="BC425">
        <f t="shared" si="301"/>
        <v>-1.5191049164982692E-2</v>
      </c>
      <c r="BD425">
        <f t="shared" si="302"/>
        <v>-44.401293176062019</v>
      </c>
      <c r="BE425">
        <f t="shared" si="303"/>
        <v>23.059006477538066</v>
      </c>
      <c r="BF425">
        <f t="shared" si="304"/>
        <v>34.326312752785249</v>
      </c>
      <c r="BG425">
        <f t="shared" si="305"/>
        <v>17.551404248762669</v>
      </c>
      <c r="BH425">
        <f t="shared" si="306"/>
        <v>0</v>
      </c>
      <c r="BI425">
        <f t="shared" si="307"/>
        <v>54.258610622621106</v>
      </c>
      <c r="BJ425">
        <f t="shared" si="308"/>
        <v>33.003690081013396</v>
      </c>
      <c r="BK425">
        <f t="shared" si="309"/>
        <v>-8.332132503873531</v>
      </c>
    </row>
    <row r="426" spans="2:63" x14ac:dyDescent="0.25">
      <c r="B426">
        <v>416</v>
      </c>
      <c r="C426">
        <f>'Исходные данные'!A419/9.81</f>
        <v>-0.97500815494393478</v>
      </c>
      <c r="D426">
        <f>'Исходные данные'!B419/9.81</f>
        <v>-4.9055453618756371E-2</v>
      </c>
      <c r="E426">
        <f>'Исходные данные'!C419/9.81</f>
        <v>-0.1137308868501529</v>
      </c>
      <c r="F426">
        <f>'Исходные данные'!D419</f>
        <v>2.4901300000000001E-2</v>
      </c>
      <c r="G426">
        <f>'Исходные данные'!E419</f>
        <v>2.3943699999999998E-2</v>
      </c>
      <c r="H426">
        <f>'Исходные данные'!F419</f>
        <v>2.3818499999999999E-2</v>
      </c>
      <c r="I426">
        <f>'Исходные данные'!G419</f>
        <v>6.69902</v>
      </c>
      <c r="J426">
        <f>'Исходные данные'!H419</f>
        <v>63.961500000000001</v>
      </c>
      <c r="K426">
        <f>'Исходные данные'!I419</f>
        <v>-6.1318299999999999</v>
      </c>
      <c r="L426">
        <f>'Исходные данные'!J419</f>
        <v>28382289</v>
      </c>
      <c r="M426">
        <f t="shared" si="310"/>
        <v>6.9755999999999999E-2</v>
      </c>
      <c r="O426">
        <f t="shared" si="315"/>
        <v>0.54759444628318044</v>
      </c>
      <c r="P426">
        <f t="shared" si="316"/>
        <v>0.38573443600948426</v>
      </c>
      <c r="Q426">
        <f t="shared" si="317"/>
        <v>0.65179073430515055</v>
      </c>
      <c r="R426">
        <f t="shared" si="318"/>
        <v>-0.36130133796429625</v>
      </c>
      <c r="S426">
        <f t="shared" si="319"/>
        <v>0.54540163128298458</v>
      </c>
      <c r="T426">
        <f t="shared" si="320"/>
        <v>-0.38418978145150817</v>
      </c>
      <c r="U426">
        <f t="shared" si="321"/>
        <v>-0.64918067039950988</v>
      </c>
      <c r="V426">
        <f t="shared" si="322"/>
        <v>0.35985452454451727</v>
      </c>
      <c r="W426">
        <f t="shared" si="323"/>
        <v>-8.0297857896265996E-3</v>
      </c>
      <c r="X426">
        <f t="shared" si="324"/>
        <v>1.8660835323383758E-2</v>
      </c>
      <c r="Y426">
        <f>($O425*$G426-$QP425*$H426+$R425*$F426)/2</f>
        <v>2.064628530499801E-3</v>
      </c>
      <c r="Z426">
        <f t="shared" si="325"/>
        <v>3.0807569012419982E-3</v>
      </c>
      <c r="AA426">
        <f t="shared" si="326"/>
        <v>0.57492714211969453</v>
      </c>
      <c r="AB426">
        <f t="shared" si="327"/>
        <v>0.46784902026006769</v>
      </c>
      <c r="AC426">
        <f t="shared" si="328"/>
        <v>0.80862316304818149</v>
      </c>
      <c r="AD426">
        <f t="shared" si="329"/>
        <v>-0.39027614950417999</v>
      </c>
      <c r="AE426">
        <f t="shared" si="330"/>
        <v>-1.1680229220200731E-2</v>
      </c>
      <c r="AF426">
        <f t="shared" si="331"/>
        <v>-3.6273111752994761E-2</v>
      </c>
      <c r="AG426">
        <f t="shared" si="332"/>
        <v>-6.8350698258632034E-2</v>
      </c>
      <c r="AH426">
        <f t="shared" si="333"/>
        <v>1.2532098787174401E-2</v>
      </c>
      <c r="AI426">
        <f t="shared" si="334"/>
        <v>7.9252998954839171E-2</v>
      </c>
      <c r="AJ426">
        <f t="shared" si="311"/>
        <v>0.36697698930096179</v>
      </c>
      <c r="AK426">
        <f t="shared" si="312"/>
        <v>-0.62576159000824871</v>
      </c>
      <c r="AL426">
        <f t="shared" si="313"/>
        <v>0.36927917644181257</v>
      </c>
      <c r="AM426">
        <f t="shared" si="314"/>
        <v>0.55430050151959231</v>
      </c>
      <c r="AN426">
        <f>$AJ426*$S426-$AK426*$T426-$AL426*$U426-$AM426*$V426</f>
        <v>0</v>
      </c>
      <c r="AO426">
        <f>$AJ426*$T426+$AK426*$S426+$AL426*$V426-$AM426*$U426</f>
        <v>1.0447752339930894E-2</v>
      </c>
      <c r="AP426">
        <f>$AJ426*$U426-$AK426*$V426+$AL426*$S426+$AM426*$T426</f>
        <v>-2.4602351792024496E-2</v>
      </c>
      <c r="AQ426">
        <f>$AJ426*$V426+$AK426*$U426-$AL426*$T426+$AM426*$S426</f>
        <v>0.98248034235702897</v>
      </c>
      <c r="AR426">
        <f t="shared" si="290"/>
        <v>0</v>
      </c>
      <c r="AS426">
        <f t="shared" si="291"/>
        <v>1.0447752339930894E-2</v>
      </c>
      <c r="AT426">
        <f t="shared" si="292"/>
        <v>-2.4602351792024496E-2</v>
      </c>
      <c r="AU426">
        <f t="shared" si="293"/>
        <v>-1.7519657642971032E-2</v>
      </c>
      <c r="AV426">
        <f t="shared" si="294"/>
        <v>-1.6605914798082613E-2</v>
      </c>
      <c r="AW426">
        <f t="shared" si="295"/>
        <v>3.7811382036094306E-2</v>
      </c>
      <c r="AX426">
        <f t="shared" si="296"/>
        <v>-5.0730515276716463E-3</v>
      </c>
      <c r="AY426">
        <f t="shared" si="297"/>
        <v>6.0483513221233735E-3</v>
      </c>
      <c r="AZ426">
        <f t="shared" si="298"/>
        <v>-3.903127820947816E-18</v>
      </c>
      <c r="BA426">
        <f t="shared" si="299"/>
        <v>2.9103124441255394E-2</v>
      </c>
      <c r="BB426">
        <f t="shared" si="300"/>
        <v>-7.9169233551166784E-3</v>
      </c>
      <c r="BC426">
        <f t="shared" si="301"/>
        <v>-2.9172365793264193E-2</v>
      </c>
      <c r="BD426">
        <f t="shared" si="302"/>
        <v>-46.488994136944754</v>
      </c>
      <c r="BE426">
        <f t="shared" si="303"/>
        <v>22.781051697408934</v>
      </c>
      <c r="BF426">
        <f t="shared" si="304"/>
        <v>34.969855273648101</v>
      </c>
      <c r="BG426">
        <f t="shared" si="305"/>
        <v>16.948037910343142</v>
      </c>
      <c r="BH426">
        <f t="shared" si="306"/>
        <v>0</v>
      </c>
      <c r="BI426">
        <f t="shared" si="307"/>
        <v>53.871818510964182</v>
      </c>
      <c r="BJ426">
        <f t="shared" si="308"/>
        <v>34.543244983996473</v>
      </c>
      <c r="BK426">
        <f t="shared" si="309"/>
        <v>-8.8397447167121808</v>
      </c>
    </row>
    <row r="427" spans="2:63" x14ac:dyDescent="0.25">
      <c r="B427">
        <v>417</v>
      </c>
      <c r="C427">
        <f>'Исходные данные'!A420/9.81</f>
        <v>-0.98281855249745165</v>
      </c>
      <c r="D427">
        <f>'Исходные данные'!B420/9.81</f>
        <v>-4.0025382262996942E-2</v>
      </c>
      <c r="E427">
        <f>'Исходные данные'!C420/9.81</f>
        <v>-0.11690316004077471</v>
      </c>
      <c r="F427">
        <f>'Исходные данные'!D420</f>
        <v>3.2362299999999997E-2</v>
      </c>
      <c r="G427">
        <f>'Исходные данные'!E420</f>
        <v>2.26114E-2</v>
      </c>
      <c r="H427">
        <f>'Исходные данные'!F420</f>
        <v>1.8089600000000001E-2</v>
      </c>
      <c r="I427">
        <f>'Исходные данные'!G420</f>
        <v>6.69902</v>
      </c>
      <c r="J427">
        <f>'Исходные данные'!H420</f>
        <v>63.961500000000001</v>
      </c>
      <c r="K427">
        <f>'Исходные данные'!I420</f>
        <v>-6.1318299999999999</v>
      </c>
      <c r="L427">
        <f>'Исходные данные'!J420</f>
        <v>28442337</v>
      </c>
      <c r="M427">
        <f t="shared" si="310"/>
        <v>6.0047999999999997E-2</v>
      </c>
      <c r="O427">
        <f t="shared" si="315"/>
        <v>0.54600120742706848</v>
      </c>
      <c r="P427">
        <f t="shared" si="316"/>
        <v>0.37931055201506991</v>
      </c>
      <c r="Q427">
        <f t="shared" si="317"/>
        <v>0.63575684991810621</v>
      </c>
      <c r="R427">
        <f t="shared" si="318"/>
        <v>-0.35825423677461704</v>
      </c>
      <c r="S427">
        <f t="shared" si="319"/>
        <v>0.56027322445063388</v>
      </c>
      <c r="T427">
        <f t="shared" si="320"/>
        <v>-0.38922541407386885</v>
      </c>
      <c r="U427">
        <f t="shared" si="321"/>
        <v>-0.65237500471603582</v>
      </c>
      <c r="V427">
        <f t="shared" si="322"/>
        <v>0.36761870428212656</v>
      </c>
      <c r="W427">
        <f t="shared" si="323"/>
        <v>-1.034267893244914E-2</v>
      </c>
      <c r="X427">
        <f t="shared" si="324"/>
        <v>1.8840789244741255E-2</v>
      </c>
      <c r="Y427">
        <f>($O426*$G427-$QP426*$H427+$R426*$F427)/2</f>
        <v>3.4466738654278118E-4</v>
      </c>
      <c r="Z427">
        <f t="shared" si="325"/>
        <v>-1.2328435794672511E-3</v>
      </c>
      <c r="AA427">
        <f t="shared" si="326"/>
        <v>0.53617137052557617</v>
      </c>
      <c r="AB427">
        <f t="shared" si="327"/>
        <v>0.30291872431113454</v>
      </c>
      <c r="AC427">
        <f t="shared" si="328"/>
        <v>0.47342719784491594</v>
      </c>
      <c r="AD427">
        <f t="shared" si="329"/>
        <v>-0.32669613463401059</v>
      </c>
      <c r="AE427">
        <f t="shared" si="330"/>
        <v>6.1436444342864074E-3</v>
      </c>
      <c r="AF427">
        <f t="shared" si="331"/>
        <v>4.4540568323582573E-2</v>
      </c>
      <c r="AG427">
        <f t="shared" si="332"/>
        <v>9.5928817361128862E-2</v>
      </c>
      <c r="AH427">
        <f t="shared" si="333"/>
        <v>-1.8611630470535094E-2</v>
      </c>
      <c r="AI427">
        <f t="shared" si="334"/>
        <v>0.107565502753435</v>
      </c>
      <c r="AJ427">
        <f t="shared" si="311"/>
        <v>0.35635880624580263</v>
      </c>
      <c r="AK427">
        <f t="shared" si="312"/>
        <v>-0.62528136389256961</v>
      </c>
      <c r="AL427">
        <f t="shared" si="313"/>
        <v>0.37458760553695442</v>
      </c>
      <c r="AM427">
        <f t="shared" si="314"/>
        <v>0.54582231060175834</v>
      </c>
      <c r="AN427">
        <f>$AJ427*$S427-$AK427*$T427-$AL427*$U427-$AM427*$V427</f>
        <v>0</v>
      </c>
      <c r="AO427">
        <f>$AJ427*$T427+$AK427*$S427+$AL427*$V427-$AM427*$U427</f>
        <v>4.7539327837069489E-3</v>
      </c>
      <c r="AP427">
        <f>$AJ427*$U427-$AK427*$V427+$AL427*$S427+$AM427*$T427</f>
        <v>-5.1909623605527477E-3</v>
      </c>
      <c r="AQ427">
        <f>$AJ427*$V427+$AK427*$U427-$AL427*$T427+$AM427*$S427</f>
        <v>0.99053073713987438</v>
      </c>
      <c r="AR427">
        <f t="shared" si="290"/>
        <v>0</v>
      </c>
      <c r="AS427">
        <f t="shared" si="291"/>
        <v>4.7539327837069489E-3</v>
      </c>
      <c r="AT427">
        <f t="shared" si="292"/>
        <v>-5.1909623605527477E-3</v>
      </c>
      <c r="AU427">
        <f t="shared" si="293"/>
        <v>-9.4692628601256157E-3</v>
      </c>
      <c r="AV427">
        <f t="shared" si="294"/>
        <v>-2.017003847215745E-2</v>
      </c>
      <c r="AW427">
        <f t="shared" si="295"/>
        <v>3.7271071836801166E-2</v>
      </c>
      <c r="AX427">
        <f t="shared" si="296"/>
        <v>-6.1096555468865806E-3</v>
      </c>
      <c r="AY427">
        <f t="shared" si="297"/>
        <v>-2.1208678463984741E-3</v>
      </c>
      <c r="AZ427">
        <f t="shared" si="298"/>
        <v>-3.3610267347050637E-18</v>
      </c>
      <c r="BA427">
        <f t="shared" si="299"/>
        <v>2.5103050345894301E-2</v>
      </c>
      <c r="BB427">
        <f t="shared" si="300"/>
        <v>-3.1406949402810087E-3</v>
      </c>
      <c r="BC427">
        <f t="shared" si="301"/>
        <v>-3.529589775078102E-2</v>
      </c>
      <c r="BD427">
        <f t="shared" si="302"/>
        <v>-45.401724806878647</v>
      </c>
      <c r="BE427">
        <f t="shared" si="303"/>
        <v>22.673798449004408</v>
      </c>
      <c r="BF427">
        <f t="shared" si="304"/>
        <v>34.84897175377111</v>
      </c>
      <c r="BG427">
        <f t="shared" si="305"/>
        <v>16.654337436235981</v>
      </c>
      <c r="BH427">
        <f t="shared" si="306"/>
        <v>0</v>
      </c>
      <c r="BI427">
        <f t="shared" si="307"/>
        <v>54.051034610385329</v>
      </c>
      <c r="BJ427">
        <f t="shared" si="308"/>
        <v>34.326292416556043</v>
      </c>
      <c r="BK427">
        <f t="shared" si="309"/>
        <v>-8.5872578183791521</v>
      </c>
    </row>
    <row r="428" spans="2:63" x14ac:dyDescent="0.25">
      <c r="B428">
        <v>418</v>
      </c>
      <c r="C428">
        <f>'Исходные данные'!A421/9.81</f>
        <v>-0.97232415902140679</v>
      </c>
      <c r="D428">
        <f>'Исходные данные'!B421/9.81</f>
        <v>-4.1977879714576956E-2</v>
      </c>
      <c r="E428">
        <f>'Исходные данные'!C421/9.81</f>
        <v>-0.11324260958205912</v>
      </c>
      <c r="F428">
        <f>'Исходные данные'!D421</f>
        <v>6.3821700000000004E-3</v>
      </c>
      <c r="G428">
        <f>'Исходные данные'!E421</f>
        <v>2.9273E-2</v>
      </c>
      <c r="H428">
        <f>'Исходные данные'!F421</f>
        <v>2.3662999999999999E-4</v>
      </c>
      <c r="I428">
        <f>'Исходные данные'!G421</f>
        <v>6.3369099999999996</v>
      </c>
      <c r="J428">
        <f>'Исходные данные'!H421</f>
        <v>63.232599999999998</v>
      </c>
      <c r="K428">
        <f>'Исходные данные'!I421</f>
        <v>-5.4310499999999999</v>
      </c>
      <c r="L428">
        <f>'Исходные данные'!J421</f>
        <v>28500104</v>
      </c>
      <c r="M428">
        <f t="shared" si="310"/>
        <v>5.7766999999999999E-2</v>
      </c>
      <c r="O428">
        <f t="shared" si="315"/>
        <v>0.54771426340167351</v>
      </c>
      <c r="P428">
        <f t="shared" si="316"/>
        <v>0.38865719659794895</v>
      </c>
      <c r="Q428">
        <f t="shared" si="317"/>
        <v>0.65146114160167101</v>
      </c>
      <c r="R428">
        <f t="shared" si="318"/>
        <v>-0.35975976653590047</v>
      </c>
      <c r="S428">
        <f t="shared" si="319"/>
        <v>0.54505763101325888</v>
      </c>
      <c r="T428">
        <f t="shared" si="320"/>
        <v>-0.38677205435231909</v>
      </c>
      <c r="U428">
        <f t="shared" si="321"/>
        <v>-0.64830129552093585</v>
      </c>
      <c r="V428">
        <f t="shared" si="322"/>
        <v>0.35801478833888967</v>
      </c>
      <c r="W428">
        <f t="shared" si="323"/>
        <v>-1.0473280496679381E-2</v>
      </c>
      <c r="X428">
        <f t="shared" si="324"/>
        <v>7.0611439712521505E-3</v>
      </c>
      <c r="Y428">
        <f>($O427*$G428-$QP427*$H428+$R427*$F428)/2</f>
        <v>6.8483269513483578E-3</v>
      </c>
      <c r="Z428">
        <f t="shared" si="325"/>
        <v>3.5876248800043847E-3</v>
      </c>
      <c r="AA428">
        <f t="shared" si="326"/>
        <v>0.57115248597769097</v>
      </c>
      <c r="AB428">
        <f t="shared" si="327"/>
        <v>0.47903782510876503</v>
      </c>
      <c r="AC428">
        <f t="shared" si="328"/>
        <v>0.80624895033850774</v>
      </c>
      <c r="AD428">
        <f t="shared" si="329"/>
        <v>-0.37707783586735866</v>
      </c>
      <c r="AE428">
        <f t="shared" si="330"/>
        <v>-7.5053611181396321E-3</v>
      </c>
      <c r="AF428">
        <f t="shared" si="331"/>
        <v>-2.9759489021165021E-2</v>
      </c>
      <c r="AG428">
        <f t="shared" si="332"/>
        <v>-5.0876331351098328E-2</v>
      </c>
      <c r="AH428">
        <f t="shared" si="333"/>
        <v>5.6171263202289545E-3</v>
      </c>
      <c r="AI428">
        <f t="shared" si="334"/>
        <v>5.968174622243122E-2</v>
      </c>
      <c r="AJ428">
        <f t="shared" si="311"/>
        <v>0.36450760448543651</v>
      </c>
      <c r="AK428">
        <f t="shared" si="312"/>
        <v>-0.62143092246813036</v>
      </c>
      <c r="AL428">
        <f t="shared" si="313"/>
        <v>0.37082378415532258</v>
      </c>
      <c r="AM428">
        <f t="shared" si="314"/>
        <v>0.55509180910105616</v>
      </c>
      <c r="AN428">
        <f>$AJ428*$S428-$AK428*$T428-$AL428*$U428-$AM428*$V428</f>
        <v>0</v>
      </c>
      <c r="AO428">
        <f>$AJ428*$T428+$AK428*$S428+$AL428*$V428-$AM428*$U428</f>
        <v>1.2930116115930423E-2</v>
      </c>
      <c r="AP428">
        <f>$AJ428*$U428-$AK428*$V428+$AL428*$S428+$AM428*$T428</f>
        <v>-2.6402958085561368E-2</v>
      </c>
      <c r="AQ428">
        <f>$AJ428*$V428+$AK428*$U428-$AL428*$T428+$AM428*$S428</f>
        <v>0.9793548882445694</v>
      </c>
      <c r="AR428">
        <f t="shared" si="290"/>
        <v>0</v>
      </c>
      <c r="AS428">
        <f t="shared" si="291"/>
        <v>1.2930116115930423E-2</v>
      </c>
      <c r="AT428">
        <f t="shared" si="292"/>
        <v>-2.6402958085561368E-2</v>
      </c>
      <c r="AU428">
        <f t="shared" si="293"/>
        <v>-2.0645111755430601E-2</v>
      </c>
      <c r="AV428">
        <f t="shared" si="294"/>
        <v>-2.1465568344961855E-2</v>
      </c>
      <c r="AW428">
        <f t="shared" si="295"/>
        <v>1.4181008436196877E-2</v>
      </c>
      <c r="AX428">
        <f t="shared" si="296"/>
        <v>1.3645223690933787E-2</v>
      </c>
      <c r="AY428">
        <f t="shared" si="297"/>
        <v>7.3490319880645623E-3</v>
      </c>
      <c r="AZ428">
        <f t="shared" si="298"/>
        <v>0</v>
      </c>
      <c r="BA428">
        <f t="shared" si="299"/>
        <v>2.5681327660467036E-2</v>
      </c>
      <c r="BB428">
        <f t="shared" si="300"/>
        <v>1.3434178133516654E-2</v>
      </c>
      <c r="BC428">
        <f t="shared" si="301"/>
        <v>-7.5953198838807183E-3</v>
      </c>
      <c r="BD428">
        <f t="shared" si="302"/>
        <v>-45.610340738180128</v>
      </c>
      <c r="BE428">
        <f t="shared" si="303"/>
        <v>22.681243373254922</v>
      </c>
      <c r="BF428">
        <f t="shared" si="304"/>
        <v>34.464448337396945</v>
      </c>
      <c r="BG428">
        <f t="shared" si="305"/>
        <v>17.472890876524765</v>
      </c>
      <c r="BH428">
        <f t="shared" si="306"/>
        <v>0</v>
      </c>
      <c r="BI428">
        <f t="shared" si="307"/>
        <v>53.669869936953418</v>
      </c>
      <c r="BJ428">
        <f t="shared" si="308"/>
        <v>33.476107109347836</v>
      </c>
      <c r="BK428">
        <f t="shared" si="309"/>
        <v>-8.1798379546648441</v>
      </c>
    </row>
    <row r="429" spans="2:63" x14ac:dyDescent="0.25">
      <c r="B429">
        <v>419</v>
      </c>
      <c r="C429">
        <f>'Исходные данные'!A422/9.81</f>
        <v>-0.97500815494393478</v>
      </c>
      <c r="D429">
        <f>'Исходные данные'!B422/9.81</f>
        <v>-3.5632313965341486E-2</v>
      </c>
      <c r="E429">
        <f>'Исходные данные'!C422/9.81</f>
        <v>-0.10884913353720692</v>
      </c>
      <c r="F429">
        <f>'Исходные данные'!D422</f>
        <v>4.4886000000000002E-2</v>
      </c>
      <c r="G429">
        <f>'Исходные данные'!E422</f>
        <v>2.98059E-2</v>
      </c>
      <c r="H429">
        <f>'Исходные данные'!F422</f>
        <v>3.30094E-3</v>
      </c>
      <c r="I429">
        <f>'Исходные данные'!G422</f>
        <v>6.3369099999999996</v>
      </c>
      <c r="J429">
        <f>'Исходные данные'!H422</f>
        <v>63.232599999999998</v>
      </c>
      <c r="K429">
        <f>'Исходные данные'!I422</f>
        <v>-5.4310499999999999</v>
      </c>
      <c r="L429">
        <f>'Исходные данные'!J422</f>
        <v>28558876</v>
      </c>
      <c r="M429">
        <f t="shared" si="310"/>
        <v>5.8771999999999998E-2</v>
      </c>
      <c r="O429">
        <f t="shared" si="315"/>
        <v>0.5446623021470981</v>
      </c>
      <c r="P429">
        <f t="shared" si="316"/>
        <v>0.38148113679689782</v>
      </c>
      <c r="Q429">
        <f t="shared" si="317"/>
        <v>0.63581012605463338</v>
      </c>
      <c r="R429">
        <f t="shared" si="318"/>
        <v>-0.3574230239160715</v>
      </c>
      <c r="S429">
        <f t="shared" si="319"/>
        <v>0.55909212577484069</v>
      </c>
      <c r="T429">
        <f t="shared" si="320"/>
        <v>-0.39158777626797936</v>
      </c>
      <c r="U429">
        <f t="shared" si="321"/>
        <v>-0.65265474324868944</v>
      </c>
      <c r="V429">
        <f t="shared" si="322"/>
        <v>0.36689228803674206</v>
      </c>
      <c r="W429">
        <f t="shared" si="323"/>
        <v>-1.7837553581605881E-2</v>
      </c>
      <c r="X429">
        <f t="shared" si="324"/>
        <v>1.8729050096599267E-2</v>
      </c>
      <c r="Y429">
        <f>($O428*$G429-$QP428*$H429+$R428*$F429)/2</f>
        <v>8.8469841396755095E-5</v>
      </c>
      <c r="Z429">
        <f t="shared" si="325"/>
        <v>-7.9246176726103391E-3</v>
      </c>
      <c r="AA429">
        <f t="shared" si="326"/>
        <v>0.52440355297504904</v>
      </c>
      <c r="AB429">
        <f t="shared" si="327"/>
        <v>0.29779345662657664</v>
      </c>
      <c r="AC429">
        <f t="shared" si="328"/>
        <v>0.47750839563389746</v>
      </c>
      <c r="AD429">
        <f t="shared" si="329"/>
        <v>-0.32908675383593666</v>
      </c>
      <c r="AE429">
        <f t="shared" si="330"/>
        <v>1.807957350809223E-2</v>
      </c>
      <c r="AF429">
        <f t="shared" si="331"/>
        <v>7.0473084516390089E-2</v>
      </c>
      <c r="AG429">
        <f t="shared" si="332"/>
        <v>0.13491615656924727</v>
      </c>
      <c r="AH429">
        <f t="shared" si="333"/>
        <v>-2.3789707721230693E-2</v>
      </c>
      <c r="AI429">
        <f t="shared" si="334"/>
        <v>0.15511816823431096</v>
      </c>
      <c r="AJ429">
        <f t="shared" si="311"/>
        <v>0.35569741890866735</v>
      </c>
      <c r="AK429">
        <f t="shared" si="312"/>
        <v>-0.61299337700580647</v>
      </c>
      <c r="AL429">
        <f t="shared" si="313"/>
        <v>0.37060667612883069</v>
      </c>
      <c r="AM429">
        <f t="shared" si="314"/>
        <v>0.54704098260190426</v>
      </c>
      <c r="AN429">
        <f>$AJ429*$S429-$AK429*$T429-$AL429*$U429-$AM429*$V429</f>
        <v>0</v>
      </c>
      <c r="AO429">
        <f>$AJ429*$T429+$AK429*$S429+$AL429*$V429-$AM429*$U429</f>
        <v>1.0995091882375518E-2</v>
      </c>
      <c r="AP429">
        <f>$AJ429*$U429-$AK429*$V429+$AL429*$S429+$AM429*$T429</f>
        <v>-1.4256352492342472E-2</v>
      </c>
      <c r="AQ429">
        <f>$AJ429*$V429+$AK429*$U429-$AL429*$T429+$AM429*$S429</f>
        <v>0.98154702497924862</v>
      </c>
      <c r="AR429">
        <f t="shared" si="290"/>
        <v>0</v>
      </c>
      <c r="AS429">
        <f t="shared" si="291"/>
        <v>1.0995091882375518E-2</v>
      </c>
      <c r="AT429">
        <f t="shared" si="292"/>
        <v>-1.4256352492342472E-2</v>
      </c>
      <c r="AU429">
        <f t="shared" si="293"/>
        <v>-1.8452975020751383E-2</v>
      </c>
      <c r="AV429">
        <f t="shared" si="294"/>
        <v>-3.4894223385871836E-2</v>
      </c>
      <c r="AW429">
        <f t="shared" si="295"/>
        <v>3.7199798080213467E-2</v>
      </c>
      <c r="AX429">
        <f t="shared" si="296"/>
        <v>-1.0683860836289468E-3</v>
      </c>
      <c r="AY429">
        <f t="shared" si="297"/>
        <v>-1.5370687123184177E-2</v>
      </c>
      <c r="AZ429">
        <f t="shared" si="298"/>
        <v>0</v>
      </c>
      <c r="BA429">
        <f t="shared" si="299"/>
        <v>2.4038531054666114E-2</v>
      </c>
      <c r="BB429">
        <f t="shared" si="300"/>
        <v>1.4547208316248466E-2</v>
      </c>
      <c r="BC429">
        <f t="shared" si="301"/>
        <v>-4.6093043191257448E-2</v>
      </c>
      <c r="BD429">
        <f t="shared" si="302"/>
        <v>-44.562521321381219</v>
      </c>
      <c r="BE429">
        <f t="shared" si="303"/>
        <v>22.599146506065335</v>
      </c>
      <c r="BF429">
        <f t="shared" si="304"/>
        <v>34.247299080263396</v>
      </c>
      <c r="BG429">
        <f t="shared" si="305"/>
        <v>17.134884388650658</v>
      </c>
      <c r="BH429">
        <f t="shared" si="306"/>
        <v>0</v>
      </c>
      <c r="BI429">
        <f t="shared" si="307"/>
        <v>53.833376979814432</v>
      </c>
      <c r="BJ429">
        <f t="shared" si="308"/>
        <v>33.230072312703037</v>
      </c>
      <c r="BK429">
        <f t="shared" si="309"/>
        <v>-8.1082829410616597</v>
      </c>
    </row>
    <row r="430" spans="2:63" x14ac:dyDescent="0.25">
      <c r="B430">
        <v>420</v>
      </c>
      <c r="C430">
        <f>'Исходные данные'!A423/9.81</f>
        <v>-0.97159123343526999</v>
      </c>
      <c r="D430">
        <f>'Исходные данные'!B423/9.81</f>
        <v>-4.0513455657492349E-2</v>
      </c>
      <c r="E430">
        <f>'Исходные данные'!C423/9.81</f>
        <v>-9.6402548419979611E-2</v>
      </c>
      <c r="F430">
        <f>'Исходные данные'!D423</f>
        <v>6.5137100000000003E-2</v>
      </c>
      <c r="G430">
        <f>'Исходные данные'!E423</f>
        <v>3.8066200000000001E-2</v>
      </c>
      <c r="H430">
        <f>'Исходные данные'!F423</f>
        <v>4.6332500000000002E-3</v>
      </c>
      <c r="I430">
        <f>'Исходные данные'!G423</f>
        <v>5.7937500000000002</v>
      </c>
      <c r="J430">
        <f>'Исходные данные'!H423</f>
        <v>63.4148</v>
      </c>
      <c r="K430">
        <f>'Исходные данные'!I423</f>
        <v>-5.9566400000000002</v>
      </c>
      <c r="L430">
        <f>'Исходные данные'!J423</f>
        <v>28619267</v>
      </c>
      <c r="M430">
        <f t="shared" si="310"/>
        <v>6.0391E-2</v>
      </c>
      <c r="O430">
        <f t="shared" si="315"/>
        <v>0.55582633380466384</v>
      </c>
      <c r="P430">
        <f t="shared" si="316"/>
        <v>0.37918223529032852</v>
      </c>
      <c r="Q430">
        <f t="shared" si="317"/>
        <v>0.63560201462877508</v>
      </c>
      <c r="R430">
        <f t="shared" si="318"/>
        <v>-0.37052923985536662</v>
      </c>
      <c r="S430">
        <f t="shared" si="319"/>
        <v>0.55917921740702614</v>
      </c>
      <c r="T430">
        <f t="shared" si="320"/>
        <v>-0.38146955746578126</v>
      </c>
      <c r="U430">
        <f t="shared" si="321"/>
        <v>-0.63943612511053249</v>
      </c>
      <c r="V430">
        <f t="shared" si="322"/>
        <v>0.37276436499598908</v>
      </c>
      <c r="W430">
        <f t="shared" si="323"/>
        <v>-2.3697710075257481E-2</v>
      </c>
      <c r="X430">
        <f t="shared" si="324"/>
        <v>2.6014663210361166E-2</v>
      </c>
      <c r="Y430">
        <f>($O429*$G430-$QP429*$H430+$R429*$F430)/2</f>
        <v>-1.2741375625658375E-3</v>
      </c>
      <c r="Z430">
        <f t="shared" si="325"/>
        <v>-1.2184866950436074E-2</v>
      </c>
      <c r="AA430">
        <f t="shared" si="326"/>
        <v>0.68317739670150568</v>
      </c>
      <c r="AB430">
        <f t="shared" si="327"/>
        <v>0.34005271018387728</v>
      </c>
      <c r="AC430">
        <f t="shared" si="328"/>
        <v>0.63427579089845498</v>
      </c>
      <c r="AD430">
        <f t="shared" si="329"/>
        <v>-0.49560732065264579</v>
      </c>
      <c r="AE430">
        <f t="shared" si="330"/>
        <v>-6.8019166842439235E-3</v>
      </c>
      <c r="AF430">
        <f t="shared" si="331"/>
        <v>2.0343826576272057E-3</v>
      </c>
      <c r="AG430">
        <f t="shared" si="332"/>
        <v>7.5345000713494467E-5</v>
      </c>
      <c r="AH430">
        <f t="shared" si="333"/>
        <v>6.7856725398532328E-3</v>
      </c>
      <c r="AI430">
        <f t="shared" si="334"/>
        <v>9.8211919879564995E-3</v>
      </c>
      <c r="AJ430">
        <f t="shared" si="311"/>
        <v>0.35844060673177347</v>
      </c>
      <c r="AK430">
        <f t="shared" si="312"/>
        <v>-0.6163210671568492</v>
      </c>
      <c r="AL430">
        <f t="shared" si="313"/>
        <v>0.37403864944461884</v>
      </c>
      <c r="AM430">
        <f t="shared" si="314"/>
        <v>0.5486002876338667</v>
      </c>
      <c r="AN430">
        <f>$AJ430*$S430-$AK430*$T430-$AL430*$U430-$AM430*$V430</f>
        <v>0</v>
      </c>
      <c r="AO430">
        <f>$AJ430*$T430+$AK430*$S430+$AL430*$V430-$AM430*$U430</f>
        <v>8.8550101713381069E-3</v>
      </c>
      <c r="AP430">
        <f>$AJ430*$U430-$AK430*$V430+$AL430*$S430+$AM430*$T430</f>
        <v>4.2298890867129013E-4</v>
      </c>
      <c r="AQ430">
        <f>$AJ430*$V430+$AK430*$U430-$AL430*$T430+$AM430*$S430</f>
        <v>0.97716207775102282</v>
      </c>
      <c r="AR430">
        <f t="shared" si="290"/>
        <v>0</v>
      </c>
      <c r="AS430">
        <f t="shared" si="291"/>
        <v>8.8550101713381069E-3</v>
      </c>
      <c r="AT430">
        <f t="shared" si="292"/>
        <v>4.2298890867129013E-4</v>
      </c>
      <c r="AU430">
        <f t="shared" si="293"/>
        <v>-2.2837922248977183E-2</v>
      </c>
      <c r="AV430">
        <f t="shared" si="294"/>
        <v>-4.717702998703166E-2</v>
      </c>
      <c r="AW430">
        <f t="shared" si="295"/>
        <v>5.3254458672128899E-2</v>
      </c>
      <c r="AX430">
        <f t="shared" si="296"/>
        <v>-4.7338498531668237E-3</v>
      </c>
      <c r="AY430">
        <f t="shared" si="297"/>
        <v>-2.4391962820966822E-2</v>
      </c>
      <c r="AZ430">
        <f t="shared" si="298"/>
        <v>0</v>
      </c>
      <c r="BA430">
        <f t="shared" si="299"/>
        <v>3.0413674550837433E-2</v>
      </c>
      <c r="BB430">
        <f t="shared" si="300"/>
        <v>1.6973053585829463E-2</v>
      </c>
      <c r="BC430">
        <f t="shared" si="301"/>
        <v>-6.7084038613524188E-2</v>
      </c>
      <c r="BD430">
        <f t="shared" si="302"/>
        <v>-44.710571004286258</v>
      </c>
      <c r="BE430">
        <f t="shared" si="303"/>
        <v>22.931304076642526</v>
      </c>
      <c r="BF430">
        <f t="shared" si="304"/>
        <v>35.359514079563752</v>
      </c>
      <c r="BG430">
        <f t="shared" si="305"/>
        <v>17.052389069239446</v>
      </c>
      <c r="BH430">
        <f t="shared" si="306"/>
        <v>0</v>
      </c>
      <c r="BI430">
        <f t="shared" si="307"/>
        <v>53.963110805493969</v>
      </c>
      <c r="BJ430">
        <f t="shared" si="308"/>
        <v>33.308919370726628</v>
      </c>
      <c r="BK430">
        <f t="shared" si="309"/>
        <v>-8.3056920687268168</v>
      </c>
    </row>
    <row r="431" spans="2:63" x14ac:dyDescent="0.25">
      <c r="B431">
        <v>421</v>
      </c>
      <c r="C431">
        <f>'Исходные данные'!A424/9.81</f>
        <v>-0.97500815494393478</v>
      </c>
      <c r="D431">
        <f>'Исходные данные'!B424/9.81</f>
        <v>-2.8798776758409785E-2</v>
      </c>
      <c r="E431">
        <f>'Исходные данные'!C424/9.81</f>
        <v>-0.10811722731906218</v>
      </c>
      <c r="F431">
        <f>'Исходные данные'!D424</f>
        <v>8.1924300000000005E-2</v>
      </c>
      <c r="G431">
        <f>'Исходные данные'!E424</f>
        <v>4.3661999999999999E-2</v>
      </c>
      <c r="H431">
        <f>'Исходные данные'!F424</f>
        <v>1.64908E-2</v>
      </c>
      <c r="I431">
        <f>'Исходные данные'!G424</f>
        <v>5.7937500000000002</v>
      </c>
      <c r="J431">
        <f>'Исходные данные'!H424</f>
        <v>63.4148</v>
      </c>
      <c r="K431">
        <f>'Исходные данные'!I424</f>
        <v>-5.9566400000000002</v>
      </c>
      <c r="L431">
        <f>'Исходные данные'!J424</f>
        <v>28678121</v>
      </c>
      <c r="M431">
        <f t="shared" si="310"/>
        <v>5.8853999999999997E-2</v>
      </c>
      <c r="O431">
        <f t="shared" si="315"/>
        <v>0.55431741313652072</v>
      </c>
      <c r="P431">
        <f t="shared" si="316"/>
        <v>0.39324676982199974</v>
      </c>
      <c r="Q431">
        <f t="shared" si="317"/>
        <v>0.63643142152176191</v>
      </c>
      <c r="R431">
        <f t="shared" si="318"/>
        <v>-0.35797442888476649</v>
      </c>
      <c r="S431">
        <f t="shared" si="319"/>
        <v>0.55704612445671653</v>
      </c>
      <c r="T431">
        <f t="shared" si="320"/>
        <v>-0.39518258653461574</v>
      </c>
      <c r="U431">
        <f t="shared" si="321"/>
        <v>-0.63956435146998103</v>
      </c>
      <c r="V431">
        <f t="shared" si="322"/>
        <v>0.35973661216331693</v>
      </c>
      <c r="W431">
        <f t="shared" si="323"/>
        <v>-2.635278538635508E-2</v>
      </c>
      <c r="X431">
        <f t="shared" si="324"/>
        <v>3.6097658345959321E-2</v>
      </c>
      <c r="Y431">
        <f>($O430*$G431-$QP430*$H431+$R430*$F431)/2</f>
        <v>-3.0434296090518908E-3</v>
      </c>
      <c r="Z431">
        <f t="shared" si="325"/>
        <v>-1.3174687232149943E-2</v>
      </c>
      <c r="AA431">
        <f t="shared" si="326"/>
        <v>0.55474254656226107</v>
      </c>
      <c r="AB431">
        <f t="shared" si="327"/>
        <v>0.5139738707343785</v>
      </c>
      <c r="AC431">
        <f t="shared" si="328"/>
        <v>0.64662872883587541</v>
      </c>
      <c r="AD431">
        <f t="shared" si="329"/>
        <v>-0.22319135608704832</v>
      </c>
      <c r="AE431">
        <f t="shared" si="330"/>
        <v>2.636110292094547E-4</v>
      </c>
      <c r="AF431">
        <f t="shared" si="331"/>
        <v>-3.2785550851711975E-2</v>
      </c>
      <c r="AG431">
        <f t="shared" si="332"/>
        <v>-2.6820425330787261E-3</v>
      </c>
      <c r="AH431">
        <f t="shared" si="333"/>
        <v>-3.5837191712648382E-2</v>
      </c>
      <c r="AI431">
        <f t="shared" si="334"/>
        <v>4.8646269100757047E-2</v>
      </c>
      <c r="AJ431">
        <f t="shared" si="311"/>
        <v>0.36304405121010702</v>
      </c>
      <c r="AK431">
        <f t="shared" si="312"/>
        <v>-0.61958242457186785</v>
      </c>
      <c r="AL431">
        <f t="shared" si="313"/>
        <v>0.37558107439515914</v>
      </c>
      <c r="AM431">
        <f t="shared" si="314"/>
        <v>0.54926953834821346</v>
      </c>
      <c r="AN431">
        <f>$AJ431*$S431-$AK431*$T431-$AL431*$U431-$AM431*$V431</f>
        <v>0</v>
      </c>
      <c r="AO431">
        <f>$AJ431*$T431+$AK431*$S431+$AL431*$V431-$AM431*$U431</f>
        <v>-2.2011962010061725E-3</v>
      </c>
      <c r="AP431">
        <f>$AJ431*$U431-$AK431*$V431+$AL431*$S431+$AM431*$T431</f>
        <v>-1.7149325753817252E-2</v>
      </c>
      <c r="AQ431">
        <f>$AJ431*$V431+$AK431*$U431-$AL431*$T431+$AM431*$S431</f>
        <v>0.98125463665380575</v>
      </c>
      <c r="AR431">
        <f t="shared" si="290"/>
        <v>0</v>
      </c>
      <c r="AS431">
        <f t="shared" si="291"/>
        <v>-2.2011962010061725E-3</v>
      </c>
      <c r="AT431">
        <f t="shared" si="292"/>
        <v>-1.7149325753817252E-2</v>
      </c>
      <c r="AU431">
        <f t="shared" si="293"/>
        <v>-1.8745363346194255E-2</v>
      </c>
      <c r="AV431">
        <f t="shared" si="294"/>
        <v>-5.4101050359558714E-2</v>
      </c>
      <c r="AW431">
        <f t="shared" si="295"/>
        <v>7.1537208849018014E-2</v>
      </c>
      <c r="AX431">
        <f t="shared" si="296"/>
        <v>-1.1609151443698142E-2</v>
      </c>
      <c r="AY431">
        <f t="shared" si="297"/>
        <v>-2.5828120645655393E-2</v>
      </c>
      <c r="AZ431">
        <f t="shared" si="298"/>
        <v>0</v>
      </c>
      <c r="BA431">
        <f t="shared" si="299"/>
        <v>4.0534335918252264E-2</v>
      </c>
      <c r="BB431">
        <f t="shared" si="300"/>
        <v>1.2606540734225617E-2</v>
      </c>
      <c r="BC431">
        <f t="shared" si="301"/>
        <v>-8.4189966156974994E-2</v>
      </c>
      <c r="BD431">
        <f t="shared" si="302"/>
        <v>-44.769869584246592</v>
      </c>
      <c r="BE431">
        <f t="shared" si="303"/>
        <v>22.121460462508022</v>
      </c>
      <c r="BF431">
        <f t="shared" si="304"/>
        <v>35.420342982211238</v>
      </c>
      <c r="BG431">
        <f t="shared" si="305"/>
        <v>17.948471434680915</v>
      </c>
      <c r="BH431">
        <f t="shared" si="306"/>
        <v>0</v>
      </c>
      <c r="BI431">
        <f t="shared" si="307"/>
        <v>54.236143358165137</v>
      </c>
      <c r="BJ431">
        <f t="shared" si="308"/>
        <v>33.313154782425464</v>
      </c>
      <c r="BK431">
        <f t="shared" si="309"/>
        <v>-6.2578295172386156</v>
      </c>
    </row>
    <row r="432" spans="2:63" x14ac:dyDescent="0.25">
      <c r="B432">
        <v>422</v>
      </c>
      <c r="C432">
        <f>'Исходные данные'!A425/9.81</f>
        <v>-0.97110295616717623</v>
      </c>
      <c r="D432">
        <f>'Исходные данные'!B425/9.81</f>
        <v>-3.7584811416921507E-2</v>
      </c>
      <c r="E432">
        <f>'Исходные данные'!C425/9.81</f>
        <v>-0.10811722731906218</v>
      </c>
      <c r="F432">
        <f>'Исходные данные'!D425</f>
        <v>8.6320900000000006E-2</v>
      </c>
      <c r="G432">
        <f>'Исходные данные'!E425</f>
        <v>3.1005000000000001E-2</v>
      </c>
      <c r="H432">
        <f>'Исходные данные'!F425</f>
        <v>6.49849E-3</v>
      </c>
      <c r="I432">
        <f>'Исходные данные'!G425</f>
        <v>7.0611300000000004</v>
      </c>
      <c r="J432">
        <f>'Исходные данные'!H425</f>
        <v>62.503700000000002</v>
      </c>
      <c r="K432">
        <f>'Исходные данные'!I425</f>
        <v>-6.8326099999999999</v>
      </c>
      <c r="L432">
        <f>'Исходные данные'!J425</f>
        <v>28747288</v>
      </c>
      <c r="M432">
        <f t="shared" si="310"/>
        <v>6.9167000000000006E-2</v>
      </c>
      <c r="O432">
        <f t="shared" si="315"/>
        <v>0.54376987201454574</v>
      </c>
      <c r="P432">
        <f t="shared" si="316"/>
        <v>0.38252704957110278</v>
      </c>
      <c r="Q432">
        <f t="shared" si="317"/>
        <v>0.6272915251737321</v>
      </c>
      <c r="R432">
        <f t="shared" si="318"/>
        <v>-0.36184762241846019</v>
      </c>
      <c r="S432">
        <f t="shared" si="319"/>
        <v>0.56265192089897942</v>
      </c>
      <c r="T432">
        <f t="shared" si="320"/>
        <v>-0.39581004817281007</v>
      </c>
      <c r="U432">
        <f t="shared" si="321"/>
        <v>-0.64907380818113736</v>
      </c>
      <c r="V432">
        <f t="shared" si="322"/>
        <v>0.37441254160000453</v>
      </c>
      <c r="W432">
        <f t="shared" si="323"/>
        <v>-2.5675839035523361E-2</v>
      </c>
      <c r="X432">
        <f t="shared" si="324"/>
        <v>3.1542009191816718E-2</v>
      </c>
      <c r="Y432">
        <f>($O431*$G432-$QP431*$H432+$R431*$F432)/2</f>
        <v>-6.8570317420106087E-3</v>
      </c>
      <c r="Z432">
        <f t="shared" si="325"/>
        <v>-1.9571245414806603E-2</v>
      </c>
      <c r="AA432">
        <f t="shared" si="326"/>
        <v>0.45507904389567333</v>
      </c>
      <c r="AB432">
        <f t="shared" si="327"/>
        <v>0.25207969818657716</v>
      </c>
      <c r="AC432">
        <f t="shared" si="328"/>
        <v>0.53967251861248366</v>
      </c>
      <c r="AD432">
        <f t="shared" si="329"/>
        <v>-0.38732265990623654</v>
      </c>
      <c r="AE432">
        <f t="shared" si="330"/>
        <v>3.4458506384149476E-2</v>
      </c>
      <c r="AF432">
        <f t="shared" si="331"/>
        <v>4.901739595675119E-2</v>
      </c>
      <c r="AG432">
        <f t="shared" si="332"/>
        <v>3.3597562103532548E-2</v>
      </c>
      <c r="AH432">
        <f t="shared" si="333"/>
        <v>1.0190576626289031E-2</v>
      </c>
      <c r="AI432">
        <f t="shared" si="334"/>
        <v>6.9445934365406831E-2</v>
      </c>
      <c r="AJ432">
        <f t="shared" si="311"/>
        <v>0.35592782068161483</v>
      </c>
      <c r="AK432">
        <f t="shared" si="312"/>
        <v>-0.60947752526076127</v>
      </c>
      <c r="AL432">
        <f t="shared" si="313"/>
        <v>0.37231157169292972</v>
      </c>
      <c r="AM432">
        <f t="shared" si="314"/>
        <v>0.53599655659297263</v>
      </c>
      <c r="AN432">
        <f>$AJ432*$S432-$AK432*$T432-$AL432*$U432-$AM432*$V432</f>
        <v>0</v>
      </c>
      <c r="AO432">
        <f>$AJ432*$T432+$AK432*$S432+$AL432*$V432-$AM432*$U432</f>
        <v>3.4959398016625176E-3</v>
      </c>
      <c r="AP432">
        <f>$AJ432*$U432-$AK432*$V432+$AL432*$S432+$AM432*$T432</f>
        <v>-5.4983986260459528E-3</v>
      </c>
      <c r="AQ432">
        <f>$AJ432*$V432+$AK432*$U432-$AL432*$T432+$AM432*$S432</f>
        <v>0.9778038915787195</v>
      </c>
      <c r="AR432">
        <f t="shared" si="290"/>
        <v>0</v>
      </c>
      <c r="AS432">
        <f t="shared" si="291"/>
        <v>3.4959398016625176E-3</v>
      </c>
      <c r="AT432">
        <f t="shared" si="292"/>
        <v>-5.4983986260459528E-3</v>
      </c>
      <c r="AU432">
        <f t="shared" si="293"/>
        <v>-2.2196108421280503E-2</v>
      </c>
      <c r="AV432">
        <f t="shared" si="294"/>
        <v>-5.0117789775523627E-2</v>
      </c>
      <c r="AW432">
        <f t="shared" si="295"/>
        <v>6.2234237981691004E-2</v>
      </c>
      <c r="AX432">
        <f t="shared" si="296"/>
        <v>-1.6861275754577985E-2</v>
      </c>
      <c r="AY432">
        <f t="shared" si="297"/>
        <v>-3.8754434767829367E-2</v>
      </c>
      <c r="AZ432">
        <f t="shared" si="298"/>
        <v>0</v>
      </c>
      <c r="BA432">
        <f t="shared" si="299"/>
        <v>2.3385776662894882E-2</v>
      </c>
      <c r="BB432">
        <f t="shared" si="300"/>
        <v>1.5081230950200201E-2</v>
      </c>
      <c r="BC432">
        <f t="shared" si="301"/>
        <v>-8.7638462429403818E-2</v>
      </c>
      <c r="BD432">
        <f t="shared" si="302"/>
        <v>-44.381478210951997</v>
      </c>
      <c r="BE432">
        <f t="shared" si="303"/>
        <v>22.170406645917488</v>
      </c>
      <c r="BF432">
        <f t="shared" si="304"/>
        <v>34.046233991517909</v>
      </c>
      <c r="BG432">
        <f t="shared" si="305"/>
        <v>15.764601475902037</v>
      </c>
      <c r="BH432">
        <f t="shared" si="306"/>
        <v>0</v>
      </c>
      <c r="BI432">
        <f t="shared" si="307"/>
        <v>53.020583830188798</v>
      </c>
      <c r="BJ432">
        <f t="shared" si="308"/>
        <v>33.422368059588933</v>
      </c>
      <c r="BK432">
        <f t="shared" si="309"/>
        <v>-8.6613875086091863</v>
      </c>
    </row>
    <row r="433" spans="2:63" x14ac:dyDescent="0.25">
      <c r="B433">
        <v>423</v>
      </c>
      <c r="C433">
        <f>'Исходные данные'!A426/9.81</f>
        <v>-0.97622935779816511</v>
      </c>
      <c r="D433">
        <f>'Исходные данные'!B426/9.81</f>
        <v>-3.7828848114169214E-2</v>
      </c>
      <c r="E433">
        <f>'Исходные данные'!C426/9.81</f>
        <v>-0.10836085626911315</v>
      </c>
      <c r="F433">
        <f>'Исходные данные'!D426</f>
        <v>9.2849200000000007E-2</v>
      </c>
      <c r="G433">
        <f>'Исходные данные'!E426</f>
        <v>3.5934500000000001E-2</v>
      </c>
      <c r="H433">
        <f>'Исходные данные'!F426</f>
        <v>1.51585E-2</v>
      </c>
      <c r="I433">
        <f>'Исходные данные'!G426</f>
        <v>7.0611300000000004</v>
      </c>
      <c r="J433">
        <f>'Исходные данные'!H426</f>
        <v>62.503700000000002</v>
      </c>
      <c r="K433">
        <f>'Исходные данные'!I426</f>
        <v>-6.8326099999999999</v>
      </c>
      <c r="L433">
        <f>'Исходные данные'!J426</f>
        <v>28805020</v>
      </c>
      <c r="M433">
        <f t="shared" si="310"/>
        <v>5.7731999999999999E-2</v>
      </c>
      <c r="O433">
        <f t="shared" si="315"/>
        <v>0.54594098919742717</v>
      </c>
      <c r="P433">
        <f t="shared" si="316"/>
        <v>0.39371146690867848</v>
      </c>
      <c r="Q433">
        <f t="shared" si="317"/>
        <v>0.6417872751773348</v>
      </c>
      <c r="R433">
        <f t="shared" si="318"/>
        <v>-0.3649306151447736</v>
      </c>
      <c r="S433">
        <f t="shared" si="319"/>
        <v>0.54696625375056962</v>
      </c>
      <c r="T433">
        <f t="shared" si="320"/>
        <v>-0.3944508479391825</v>
      </c>
      <c r="U433">
        <f t="shared" si="321"/>
        <v>-0.64299253683915747</v>
      </c>
      <c r="V433">
        <f t="shared" si="322"/>
        <v>0.36561594640120559</v>
      </c>
      <c r="W433">
        <f t="shared" si="323"/>
        <v>-2.6286835328981243E-2</v>
      </c>
      <c r="X433">
        <f t="shared" si="324"/>
        <v>3.6500104786397571E-2</v>
      </c>
      <c r="Y433">
        <f>($O432*$G433-$QP432*$H433+$R432*$F433)/2</f>
        <v>-7.0285818987746995E-3</v>
      </c>
      <c r="Z433">
        <f t="shared" si="325"/>
        <v>-1.8127431205707804E-2</v>
      </c>
      <c r="AA433">
        <f t="shared" si="326"/>
        <v>0.58323793332726859</v>
      </c>
      <c r="AB433">
        <f t="shared" si="327"/>
        <v>0.48549197682115752</v>
      </c>
      <c r="AC433">
        <f t="shared" si="328"/>
        <v>0.79245824101447138</v>
      </c>
      <c r="AD433">
        <f t="shared" si="329"/>
        <v>-0.38552148714288897</v>
      </c>
      <c r="AE433">
        <f t="shared" si="330"/>
        <v>-2.166479823056686E-2</v>
      </c>
      <c r="AF433">
        <f t="shared" si="331"/>
        <v>-5.6519481816512278E-2</v>
      </c>
      <c r="AG433">
        <f t="shared" si="332"/>
        <v>-9.0663271872983855E-2</v>
      </c>
      <c r="AH433">
        <f t="shared" si="333"/>
        <v>1.2995051835169564E-2</v>
      </c>
      <c r="AI433">
        <f t="shared" si="334"/>
        <v>0.10978394940104662</v>
      </c>
      <c r="AJ433">
        <f t="shared" si="311"/>
        <v>0.3690865719164208</v>
      </c>
      <c r="AK433">
        <f t="shared" si="312"/>
        <v>-0.61631314477325827</v>
      </c>
      <c r="AL433">
        <f t="shared" si="313"/>
        <v>0.37826657298121591</v>
      </c>
      <c r="AM433">
        <f t="shared" si="314"/>
        <v>0.55247929514506888</v>
      </c>
      <c r="AN433">
        <f>$AJ433*$S433-$AK433*$T433-$AL433*$U433-$AM433*$V433</f>
        <v>0</v>
      </c>
      <c r="AO433">
        <f>$AJ433*$T433+$AK433*$S433+$AL433*$V433-$AM433*$U433</f>
        <v>1.0851351419645661E-2</v>
      </c>
      <c r="AP433">
        <f>$AJ433*$U433-$AK433*$V433+$AL433*$S433+$AM433*$T433</f>
        <v>-2.301287358024165E-2</v>
      </c>
      <c r="AQ433">
        <f>$AJ433*$V433+$AK433*$U433-$AL433*$T433+$AM433*$S433</f>
        <v>0.98262378954001794</v>
      </c>
      <c r="AR433">
        <f t="shared" si="290"/>
        <v>0</v>
      </c>
      <c r="AS433">
        <f t="shared" si="291"/>
        <v>1.0851351419645661E-2</v>
      </c>
      <c r="AT433">
        <f t="shared" si="292"/>
        <v>-2.301287358024165E-2</v>
      </c>
      <c r="AU433">
        <f t="shared" si="293"/>
        <v>-1.7376210459982055E-2</v>
      </c>
      <c r="AV433">
        <f t="shared" si="294"/>
        <v>-5.4086298843485162E-2</v>
      </c>
      <c r="AW433">
        <f t="shared" si="295"/>
        <v>7.3532315694885247E-2</v>
      </c>
      <c r="AX433">
        <f t="shared" si="296"/>
        <v>-2.0233474466520372E-2</v>
      </c>
      <c r="AY433">
        <f t="shared" si="297"/>
        <v>-3.7165963878016295E-2</v>
      </c>
      <c r="AZ433">
        <f t="shared" si="298"/>
        <v>0</v>
      </c>
      <c r="BA433">
        <f t="shared" si="299"/>
        <v>3.0258963371880682E-2</v>
      </c>
      <c r="BB433">
        <f t="shared" si="300"/>
        <v>1.1485617544605723E-2</v>
      </c>
      <c r="BC433">
        <f t="shared" si="301"/>
        <v>-9.5365182736773635E-2</v>
      </c>
      <c r="BD433">
        <f t="shared" si="302"/>
        <v>-45.387555732178797</v>
      </c>
      <c r="BE433">
        <f t="shared" si="303"/>
        <v>22.279391832626604</v>
      </c>
      <c r="BF433">
        <f t="shared" si="304"/>
        <v>34.236586197896919</v>
      </c>
      <c r="BG433">
        <f t="shared" si="305"/>
        <v>16.346478169646801</v>
      </c>
      <c r="BH433">
        <f t="shared" si="306"/>
        <v>0</v>
      </c>
      <c r="BI433">
        <f t="shared" si="307"/>
        <v>53.117340661955282</v>
      </c>
      <c r="BJ433">
        <f t="shared" si="308"/>
        <v>33.316533790068839</v>
      </c>
      <c r="BK433">
        <f t="shared" si="309"/>
        <v>-8.4742744347816679</v>
      </c>
    </row>
    <row r="434" spans="2:63" x14ac:dyDescent="0.25">
      <c r="B434">
        <v>424</v>
      </c>
      <c r="C434">
        <f>'Исходные данные'!A427/9.81</f>
        <v>-0.96841896024464824</v>
      </c>
      <c r="D434">
        <f>'Исходные данные'!B427/9.81</f>
        <v>-3.7584811416921507E-2</v>
      </c>
      <c r="E434">
        <f>'Исходные данные'!C427/9.81</f>
        <v>-0.10909378185524975</v>
      </c>
      <c r="F434">
        <f>'Исходные данные'!D427</f>
        <v>9.4980899999999993E-2</v>
      </c>
      <c r="G434">
        <f>'Исходные данные'!E427</f>
        <v>2.96727E-2</v>
      </c>
      <c r="H434">
        <f>'Исходные данные'!F427</f>
        <v>1.30268E-2</v>
      </c>
      <c r="I434">
        <f>'Исходные данные'!G427</f>
        <v>6.69902</v>
      </c>
      <c r="J434">
        <f>'Исходные данные'!H427</f>
        <v>64.325999999999993</v>
      </c>
      <c r="K434">
        <f>'Исходные данные'!I427</f>
        <v>-5.4310499999999999</v>
      </c>
      <c r="L434">
        <f>'Исходные данные'!J427</f>
        <v>28862994</v>
      </c>
      <c r="M434">
        <f t="shared" si="310"/>
        <v>5.7973999999999998E-2</v>
      </c>
      <c r="O434">
        <f t="shared" si="315"/>
        <v>0.54035596891850413</v>
      </c>
      <c r="P434">
        <f t="shared" si="316"/>
        <v>0.38659417650837113</v>
      </c>
      <c r="Q434">
        <f t="shared" si="317"/>
        <v>0.62656740365931562</v>
      </c>
      <c r="R434">
        <f t="shared" si="318"/>
        <v>-0.36316586666697448</v>
      </c>
      <c r="S434">
        <f t="shared" si="319"/>
        <v>0.55942347702966744</v>
      </c>
      <c r="T434">
        <f t="shared" si="320"/>
        <v>-0.40023590163089606</v>
      </c>
      <c r="U434">
        <f t="shared" si="321"/>
        <v>-0.64867704940890547</v>
      </c>
      <c r="V434">
        <f t="shared" si="322"/>
        <v>0.37598087844935479</v>
      </c>
      <c r="W434">
        <f t="shared" si="323"/>
        <v>-2.584237630504653E-2</v>
      </c>
      <c r="X434">
        <f t="shared" si="324"/>
        <v>3.5521438820574167E-2</v>
      </c>
      <c r="Y434">
        <f>($O433*$G434-$QP433*$H434+$R433*$F434)/2</f>
        <v>-9.2309475369228636E-3</v>
      </c>
      <c r="Z434">
        <f t="shared" si="325"/>
        <v>-2.1081593341336365E-2</v>
      </c>
      <c r="AA434">
        <f t="shared" si="326"/>
        <v>0.49903353266224748</v>
      </c>
      <c r="AB434">
        <f t="shared" si="327"/>
        <v>0.29380845019740393</v>
      </c>
      <c r="AC434">
        <f t="shared" si="328"/>
        <v>0.47808860283023225</v>
      </c>
      <c r="AD434">
        <f t="shared" si="329"/>
        <v>-0.33296465754636895</v>
      </c>
      <c r="AE434">
        <f t="shared" si="330"/>
        <v>2.453218086311754E-2</v>
      </c>
      <c r="AF434">
        <f t="shared" si="331"/>
        <v>5.2248385560917376E-2</v>
      </c>
      <c r="AG434">
        <f t="shared" si="332"/>
        <v>8.5612943734425268E-2</v>
      </c>
      <c r="AH434">
        <f t="shared" si="333"/>
        <v>-1.6717910353520857E-2</v>
      </c>
      <c r="AI434">
        <f t="shared" si="334"/>
        <v>0.10459821390963239</v>
      </c>
      <c r="AJ434">
        <f t="shared" si="311"/>
        <v>0.35831541032195868</v>
      </c>
      <c r="AK434">
        <f t="shared" si="312"/>
        <v>-0.60529509384620794</v>
      </c>
      <c r="AL434">
        <f t="shared" si="313"/>
        <v>0.37356255456268228</v>
      </c>
      <c r="AM434">
        <f t="shared" si="314"/>
        <v>0.53330020815861867</v>
      </c>
      <c r="AN434">
        <f>$AJ434*$S434-$AK434*$T434-$AL434*$U434-$AM434*$V434</f>
        <v>0</v>
      </c>
      <c r="AO434">
        <f>$AJ434*$T434+$AK434*$S434+$AL434*$V434-$AM434*$U434</f>
        <v>4.365005550852008E-3</v>
      </c>
      <c r="AP434">
        <f>$AJ434*$U434-$AK434*$V434+$AL434*$S434+$AM434*$T434</f>
        <v>-9.3178285107762271E-3</v>
      </c>
      <c r="AQ434">
        <f>$AJ434*$V434+$AK434*$U434-$AL434*$T434+$AM434*$S434</f>
        <v>0.97521458082231161</v>
      </c>
      <c r="AR434">
        <f t="shared" si="290"/>
        <v>0</v>
      </c>
      <c r="AS434">
        <f t="shared" si="291"/>
        <v>4.365005550852008E-3</v>
      </c>
      <c r="AT434">
        <f t="shared" si="292"/>
        <v>-9.3178285107762271E-3</v>
      </c>
      <c r="AU434">
        <f t="shared" si="293"/>
        <v>-2.4785419177688395E-2</v>
      </c>
      <c r="AV434">
        <f t="shared" si="294"/>
        <v>-5.0580120306188379E-2</v>
      </c>
      <c r="AW434">
        <f t="shared" si="295"/>
        <v>7.0261776314089849E-2</v>
      </c>
      <c r="AX434">
        <f t="shared" si="296"/>
        <v>-2.3496085324920386E-2</v>
      </c>
      <c r="AY434">
        <f t="shared" si="297"/>
        <v>-4.100153375303757E-2</v>
      </c>
      <c r="AZ434">
        <f t="shared" si="298"/>
        <v>0</v>
      </c>
      <c r="BA434">
        <f t="shared" si="299"/>
        <v>2.4119234526510758E-2</v>
      </c>
      <c r="BB434">
        <f t="shared" si="300"/>
        <v>9.659102899826074E-3</v>
      </c>
      <c r="BC434">
        <f t="shared" si="301"/>
        <v>-9.6935557280936599E-2</v>
      </c>
      <c r="BD434">
        <f t="shared" si="302"/>
        <v>-44.866748908263915</v>
      </c>
      <c r="BE434">
        <f t="shared" si="303"/>
        <v>23.577944084480311</v>
      </c>
      <c r="BF434">
        <f t="shared" si="304"/>
        <v>34.425694954858088</v>
      </c>
      <c r="BG434">
        <f t="shared" si="305"/>
        <v>17.735969144620807</v>
      </c>
      <c r="BH434">
        <f t="shared" si="306"/>
        <v>0</v>
      </c>
      <c r="BI434">
        <f t="shared" si="307"/>
        <v>55.595658326994162</v>
      </c>
      <c r="BJ434">
        <f t="shared" si="308"/>
        <v>32.399144538384519</v>
      </c>
      <c r="BK434">
        <f t="shared" si="309"/>
        <v>-8.4631942806420621</v>
      </c>
    </row>
    <row r="435" spans="2:63" x14ac:dyDescent="0.25">
      <c r="B435">
        <v>425</v>
      </c>
      <c r="C435">
        <f>'Исходные данные'!A428/9.81</f>
        <v>-0.97647298674821603</v>
      </c>
      <c r="D435">
        <f>'Исходные данные'!B428/9.81</f>
        <v>-4.0025382262996942E-2</v>
      </c>
      <c r="E435">
        <f>'Исходные данные'!C428/9.81</f>
        <v>-0.10665341488277268</v>
      </c>
      <c r="F435">
        <f>'Исходные данные'!D428</f>
        <v>9.6712900000000004E-2</v>
      </c>
      <c r="G435">
        <f>'Исходные данные'!E428</f>
        <v>2.8606800000000002E-2</v>
      </c>
      <c r="H435">
        <f>'Исходные данные'!F428</f>
        <v>2.10207E-2</v>
      </c>
      <c r="I435">
        <f>'Исходные данные'!G428</f>
        <v>6.69902</v>
      </c>
      <c r="J435">
        <f>'Исходные данные'!H428</f>
        <v>64.325999999999993</v>
      </c>
      <c r="K435">
        <f>'Исходные данные'!I428</f>
        <v>-5.4310499999999999</v>
      </c>
      <c r="L435">
        <f>'Исходные данные'!J428</f>
        <v>28920686</v>
      </c>
      <c r="M435">
        <f t="shared" si="310"/>
        <v>5.7692E-2</v>
      </c>
      <c r="O435">
        <f t="shared" si="315"/>
        <v>0.54311239921318877</v>
      </c>
      <c r="P435">
        <f t="shared" si="316"/>
        <v>0.39720261624582698</v>
      </c>
      <c r="Q435">
        <f t="shared" si="317"/>
        <v>0.640961565932611</v>
      </c>
      <c r="R435">
        <f t="shared" si="318"/>
        <v>-0.36753611749226278</v>
      </c>
      <c r="S435">
        <f t="shared" si="319"/>
        <v>0.54384358429744017</v>
      </c>
      <c r="T435">
        <f t="shared" si="320"/>
        <v>-0.39773736490714523</v>
      </c>
      <c r="U435">
        <f t="shared" si="321"/>
        <v>-0.64182448406386217</v>
      </c>
      <c r="V435">
        <f t="shared" si="322"/>
        <v>0.36803092653625319</v>
      </c>
      <c r="W435">
        <f t="shared" si="323"/>
        <v>-2.3839365801395642E-2</v>
      </c>
      <c r="X435">
        <f t="shared" si="324"/>
        <v>3.7909645761544292E-2</v>
      </c>
      <c r="Y435">
        <f>($O434*$G435-$QP434*$H435+$R434*$F435)/2</f>
        <v>-9.8324845073592855E-3</v>
      </c>
      <c r="Z435">
        <f t="shared" si="325"/>
        <v>-1.9089633824489076E-2</v>
      </c>
      <c r="AA435">
        <f t="shared" si="326"/>
        <v>0.584889194743343</v>
      </c>
      <c r="AB435">
        <f t="shared" si="327"/>
        <v>0.48235188706032212</v>
      </c>
      <c r="AC435">
        <f t="shared" si="328"/>
        <v>0.79223812540193816</v>
      </c>
      <c r="AD435">
        <f t="shared" si="329"/>
        <v>-0.40058864882919765</v>
      </c>
      <c r="AE435">
        <f t="shared" si="330"/>
        <v>-2.1123108361824065E-2</v>
      </c>
      <c r="AF435">
        <f t="shared" si="331"/>
        <v>-4.5420030976980344E-2</v>
      </c>
      <c r="AG435">
        <f t="shared" si="332"/>
        <v>-7.8581341075883715E-2</v>
      </c>
      <c r="AH435">
        <f t="shared" si="333"/>
        <v>1.7750465369896336E-2</v>
      </c>
      <c r="AI435">
        <f t="shared" si="334"/>
        <v>9.4864488123572732E-2</v>
      </c>
      <c r="AJ435">
        <f t="shared" si="311"/>
        <v>0.37431337469880427</v>
      </c>
      <c r="AK435">
        <f t="shared" si="312"/>
        <v>-0.61340610001309992</v>
      </c>
      <c r="AL435">
        <f t="shared" si="313"/>
        <v>0.37951382441822074</v>
      </c>
      <c r="AM435">
        <f t="shared" si="314"/>
        <v>0.5520586760846663</v>
      </c>
      <c r="AN435">
        <f>$AJ435*$S435-$AK435*$T435-$AL435*$U435-$AM435*$V435</f>
        <v>0</v>
      </c>
      <c r="AO435">
        <f>$AJ435*$T435+$AK435*$S435+$AL435*$V435-$AM435*$U435</f>
        <v>1.1522212021732814E-2</v>
      </c>
      <c r="AP435">
        <f>$AJ435*$U435-$AK435*$V435+$AL435*$S435+$AM435*$T435</f>
        <v>-2.7669277801460307E-2</v>
      </c>
      <c r="AQ435">
        <f>$AJ435*$V435+$AK435*$U435-$AL435*$T435+$AM435*$S435</f>
        <v>0.98263834938216688</v>
      </c>
      <c r="AR435">
        <f t="shared" si="290"/>
        <v>0</v>
      </c>
      <c r="AS435">
        <f t="shared" si="291"/>
        <v>1.1522212021732814E-2</v>
      </c>
      <c r="AT435">
        <f t="shared" si="292"/>
        <v>-2.7669277801460307E-2</v>
      </c>
      <c r="AU435">
        <f t="shared" si="293"/>
        <v>-1.7361650617833124E-2</v>
      </c>
      <c r="AV435">
        <f t="shared" si="294"/>
        <v>-4.9024609764072448E-2</v>
      </c>
      <c r="AW435">
        <f t="shared" si="295"/>
        <v>7.6513468148742506E-2</v>
      </c>
      <c r="AX435">
        <f t="shared" si="296"/>
        <v>-2.8358253030924263E-2</v>
      </c>
      <c r="AY435">
        <f t="shared" si="297"/>
        <v>-3.9209953217322221E-2</v>
      </c>
      <c r="AZ435">
        <f t="shared" si="298"/>
        <v>0</v>
      </c>
      <c r="BA435">
        <f t="shared" si="299"/>
        <v>2.550765573640686E-2</v>
      </c>
      <c r="BB435">
        <f t="shared" si="300"/>
        <v>3.4786817910127648E-3</v>
      </c>
      <c r="BC435">
        <f t="shared" si="301"/>
        <v>-9.9754008104786601E-2</v>
      </c>
      <c r="BD435">
        <f t="shared" si="302"/>
        <v>-45.887468991370596</v>
      </c>
      <c r="BE435">
        <f t="shared" si="303"/>
        <v>23.799354805726121</v>
      </c>
      <c r="BF435">
        <f t="shared" si="304"/>
        <v>34.631343658946456</v>
      </c>
      <c r="BG435">
        <f t="shared" si="305"/>
        <v>18.306970547468396</v>
      </c>
      <c r="BH435">
        <f t="shared" si="306"/>
        <v>0</v>
      </c>
      <c r="BI435">
        <f t="shared" si="307"/>
        <v>55.689554840797364</v>
      </c>
      <c r="BJ435">
        <f t="shared" si="308"/>
        <v>32.245470349801558</v>
      </c>
      <c r="BK435">
        <f t="shared" si="309"/>
        <v>-8.4327084982696601</v>
      </c>
    </row>
    <row r="436" spans="2:63" x14ac:dyDescent="0.25">
      <c r="B436">
        <v>426</v>
      </c>
      <c r="C436">
        <f>'Исходные данные'!A429/9.81</f>
        <v>-0.9779367991845056</v>
      </c>
      <c r="D436">
        <f>'Исходные данные'!B429/9.81</f>
        <v>-5.4668807339449545E-2</v>
      </c>
      <c r="E436">
        <f>'Исходные данные'!C429/9.81</f>
        <v>-0.11324260958205912</v>
      </c>
      <c r="F436">
        <f>'Исходные данные'!D429</f>
        <v>9.8578200000000005E-2</v>
      </c>
      <c r="G436">
        <f>'Исходные данные'!E429</f>
        <v>3.1537900000000001E-2</v>
      </c>
      <c r="H436">
        <f>'Исходные данные'!F429</f>
        <v>2.2086499999999998E-2</v>
      </c>
      <c r="I436">
        <f>'Исходные данные'!G429</f>
        <v>6.8800800000000004</v>
      </c>
      <c r="J436">
        <f>'Исходные данные'!H429</f>
        <v>63.4148</v>
      </c>
      <c r="K436">
        <f>'Исходные данные'!I429</f>
        <v>-6.3070300000000001</v>
      </c>
      <c r="L436">
        <f>'Исходные данные'!J429</f>
        <v>28981822</v>
      </c>
      <c r="M436">
        <f t="shared" si="310"/>
        <v>6.1136000000000003E-2</v>
      </c>
      <c r="O436">
        <f t="shared" si="315"/>
        <v>0.53675836462327331</v>
      </c>
      <c r="P436">
        <f t="shared" si="316"/>
        <v>0.38723443162289672</v>
      </c>
      <c r="Q436">
        <f t="shared" si="317"/>
        <v>0.62831408676332234</v>
      </c>
      <c r="R436">
        <f t="shared" si="318"/>
        <v>-0.37078236576008888</v>
      </c>
      <c r="S436">
        <f t="shared" si="319"/>
        <v>0.55317767289391229</v>
      </c>
      <c r="T436">
        <f t="shared" si="320"/>
        <v>-0.39907983902569422</v>
      </c>
      <c r="U436">
        <f t="shared" si="321"/>
        <v>-0.64753406238231925</v>
      </c>
      <c r="V436">
        <f t="shared" si="322"/>
        <v>0.38212450845590806</v>
      </c>
      <c r="W436">
        <f t="shared" si="323"/>
        <v>-2.5626257128018807E-2</v>
      </c>
      <c r="X436">
        <f t="shared" si="324"/>
        <v>3.9643478828973712E-2</v>
      </c>
      <c r="Y436">
        <f>($O435*$G436-$QP435*$H436+$R435*$F436)/2</f>
        <v>-9.551212181115076E-3</v>
      </c>
      <c r="Z436">
        <f t="shared" si="325"/>
        <v>-1.9331224521348379E-2</v>
      </c>
      <c r="AA436">
        <f t="shared" si="326"/>
        <v>0.48835295975588855</v>
      </c>
      <c r="AB436">
        <f t="shared" si="327"/>
        <v>0.26193927836064423</v>
      </c>
      <c r="AC436">
        <f t="shared" si="328"/>
        <v>0.50633812900932784</v>
      </c>
      <c r="AD436">
        <f t="shared" si="329"/>
        <v>-0.39165589040669901</v>
      </c>
      <c r="AE436">
        <f t="shared" si="330"/>
        <v>2.5047801794550247E-2</v>
      </c>
      <c r="AF436">
        <f t="shared" si="331"/>
        <v>6.1871511304626065E-2</v>
      </c>
      <c r="AG436">
        <f t="shared" si="332"/>
        <v>6.1578810856618323E-2</v>
      </c>
      <c r="AH436">
        <f t="shared" si="333"/>
        <v>1.1032751563526443E-2</v>
      </c>
      <c r="AI436">
        <f t="shared" si="334"/>
        <v>9.1483046732360282E-2</v>
      </c>
      <c r="AJ436">
        <f t="shared" si="311"/>
        <v>0.37105161966757111</v>
      </c>
      <c r="AK436">
        <f t="shared" si="312"/>
        <v>-0.61633791357604417</v>
      </c>
      <c r="AL436">
        <f t="shared" si="313"/>
        <v>0.37710921789905449</v>
      </c>
      <c r="AM436">
        <f t="shared" si="314"/>
        <v>0.53249790442932787</v>
      </c>
      <c r="AN436">
        <f>$AJ436*$S436-$AK436*$T436-$AL436*$U436-$AM436*$V436</f>
        <v>0</v>
      </c>
      <c r="AO436">
        <f>$AJ436*$T436+$AK436*$S436+$AL436*$V436-$AM436*$U436</f>
        <v>-1.1038760637993583E-4</v>
      </c>
      <c r="AP436">
        <f>$AJ436*$U436-$AK436*$V436+$AL436*$S436+$AM436*$T436</f>
        <v>-8.6515187658291748E-3</v>
      </c>
      <c r="AQ436">
        <f>$AJ436*$V436+$AK436*$U436-$AL436*$T436+$AM436*$S436</f>
        <v>0.98595034832273842</v>
      </c>
      <c r="AR436">
        <f t="shared" si="290"/>
        <v>0</v>
      </c>
      <c r="AS436">
        <f t="shared" si="291"/>
        <v>-1.1038760637993583E-4</v>
      </c>
      <c r="AT436">
        <f t="shared" si="292"/>
        <v>-8.6515187658291748E-3</v>
      </c>
      <c r="AU436">
        <f t="shared" si="293"/>
        <v>-1.4049651677261576E-2</v>
      </c>
      <c r="AV436">
        <f t="shared" si="294"/>
        <v>-4.9799295362981028E-2</v>
      </c>
      <c r="AW436">
        <f t="shared" si="295"/>
        <v>7.8483629669909183E-2</v>
      </c>
      <c r="AX436">
        <f t="shared" si="296"/>
        <v>-2.8175479854757969E-2</v>
      </c>
      <c r="AY436">
        <f t="shared" si="297"/>
        <v>-3.7870397306440463E-2</v>
      </c>
      <c r="AZ436">
        <f t="shared" si="298"/>
        <v>0</v>
      </c>
      <c r="BA436">
        <f t="shared" si="299"/>
        <v>2.8000372796238876E-2</v>
      </c>
      <c r="BB436">
        <f t="shared" si="300"/>
        <v>1.7834873028875573E-3</v>
      </c>
      <c r="BC436">
        <f t="shared" si="301"/>
        <v>-0.10204367903114865</v>
      </c>
      <c r="BD436">
        <f t="shared" si="302"/>
        <v>-44.84715152191864</v>
      </c>
      <c r="BE436">
        <f t="shared" si="303"/>
        <v>23.243234262841295</v>
      </c>
      <c r="BF436">
        <f t="shared" si="304"/>
        <v>33.929711179171839</v>
      </c>
      <c r="BG436">
        <f t="shared" si="305"/>
        <v>16.848191743991148</v>
      </c>
      <c r="BH436">
        <f t="shared" si="306"/>
        <v>0</v>
      </c>
      <c r="BI436">
        <f t="shared" si="307"/>
        <v>54.630384500349606</v>
      </c>
      <c r="BJ436">
        <f t="shared" si="308"/>
        <v>32.203633766640458</v>
      </c>
      <c r="BK436">
        <f t="shared" si="309"/>
        <v>-9.32727445909868</v>
      </c>
    </row>
    <row r="437" spans="2:63" x14ac:dyDescent="0.25">
      <c r="B437">
        <v>427</v>
      </c>
      <c r="C437">
        <f>'Исходные данные'!A430/9.81</f>
        <v>-0.97061569826707428</v>
      </c>
      <c r="D437">
        <f>'Исходные данные'!B430/9.81</f>
        <v>-4.4662487257900098E-2</v>
      </c>
      <c r="E437">
        <f>'Исходные данные'!C430/9.81</f>
        <v>-0.11885626911314984</v>
      </c>
      <c r="F437">
        <f>'Исходные данные'!D430</f>
        <v>0.100577</v>
      </c>
      <c r="G437">
        <f>'Исходные данные'!E430</f>
        <v>2.0746199999999999E-2</v>
      </c>
      <c r="H437">
        <f>'Исходные данные'!F430</f>
        <v>1.3559699999999999E-2</v>
      </c>
      <c r="I437">
        <f>'Исходные данные'!G430</f>
        <v>6.8800800000000004</v>
      </c>
      <c r="J437">
        <f>'Исходные данные'!H430</f>
        <v>63.4148</v>
      </c>
      <c r="K437">
        <f>'Исходные данные'!I430</f>
        <v>-6.3070300000000001</v>
      </c>
      <c r="L437">
        <f>'Исходные данные'!J430</f>
        <v>29051945</v>
      </c>
      <c r="M437">
        <f t="shared" si="310"/>
        <v>7.0123000000000005E-2</v>
      </c>
      <c r="O437">
        <f t="shared" si="315"/>
        <v>0.53807228464914303</v>
      </c>
      <c r="P437">
        <f t="shared" si="316"/>
        <v>0.39998258154666905</v>
      </c>
      <c r="Q437">
        <f t="shared" si="317"/>
        <v>0.64182057193080555</v>
      </c>
      <c r="R437">
        <f t="shared" si="318"/>
        <v>-0.37229780072392982</v>
      </c>
      <c r="S437">
        <f t="shared" si="319"/>
        <v>0.53804691679925643</v>
      </c>
      <c r="T437">
        <f t="shared" si="320"/>
        <v>-0.3999637240467096</v>
      </c>
      <c r="U437">
        <f t="shared" si="321"/>
        <v>-0.64179031278461385</v>
      </c>
      <c r="V437">
        <f t="shared" si="322"/>
        <v>0.37228024844519081</v>
      </c>
      <c r="W437">
        <f t="shared" si="323"/>
        <v>-2.3477154745574123E-2</v>
      </c>
      <c r="X437">
        <f t="shared" si="324"/>
        <v>3.5098810838765766E-2</v>
      </c>
      <c r="Y437">
        <f>($O436*$G437-$QP436*$H437+$R436*$F437)/2</f>
        <v>-1.3078240808452553E-2</v>
      </c>
      <c r="Z437">
        <f t="shared" si="325"/>
        <v>-2.3941010271138766E-2</v>
      </c>
      <c r="AA437">
        <f t="shared" si="326"/>
        <v>0.56800328219097862</v>
      </c>
      <c r="AB437">
        <f t="shared" si="327"/>
        <v>0.50399473232784897</v>
      </c>
      <c r="AC437">
        <f t="shared" si="328"/>
        <v>0.78765889736860217</v>
      </c>
      <c r="AD437">
        <f t="shared" si="329"/>
        <v>-0.37064584234108638</v>
      </c>
      <c r="AE437">
        <f t="shared" si="330"/>
        <v>-1.5561730030545513E-2</v>
      </c>
      <c r="AF437">
        <f t="shared" si="331"/>
        <v>-5.8153210803597102E-2</v>
      </c>
      <c r="AG437">
        <f t="shared" si="332"/>
        <v>-7.9362696958137177E-2</v>
      </c>
      <c r="AH437">
        <f t="shared" si="333"/>
        <v>-6.7996357639931414E-5</v>
      </c>
      <c r="AI437">
        <f t="shared" si="334"/>
        <v>9.9611272757077818E-2</v>
      </c>
      <c r="AJ437">
        <f t="shared" si="311"/>
        <v>0.37264474820522769</v>
      </c>
      <c r="AK437">
        <f t="shared" si="312"/>
        <v>-0.61517355068362811</v>
      </c>
      <c r="AL437">
        <f t="shared" si="313"/>
        <v>0.38486688060886493</v>
      </c>
      <c r="AM437">
        <f t="shared" si="314"/>
        <v>0.5411436413684958</v>
      </c>
      <c r="AN437">
        <f>$AJ437*$S437-$AK437*$T437-$AL437*$U437-$AM437*$V437</f>
        <v>0</v>
      </c>
      <c r="AO437">
        <f>$AJ437*$T437+$AK437*$S437+$AL437*$V437-$AM437*$U437</f>
        <v>1.0542471306297152E-2</v>
      </c>
      <c r="AP437">
        <f>$AJ437*$U437-$AK437*$V437+$AL437*$S437+$AM437*$T437</f>
        <v>-1.9504214778958862E-2</v>
      </c>
      <c r="AQ437">
        <f>$AJ437*$V437+$AK437*$U437-$AL437*$T437+$AM437*$S437</f>
        <v>0.97863416356810862</v>
      </c>
      <c r="AR437">
        <f t="shared" si="290"/>
        <v>0</v>
      </c>
      <c r="AS437">
        <f t="shared" si="291"/>
        <v>1.0542471306297152E-2</v>
      </c>
      <c r="AT437">
        <f t="shared" si="292"/>
        <v>-1.9504214778958862E-2</v>
      </c>
      <c r="AU437">
        <f t="shared" si="293"/>
        <v>-2.1365836431891383E-2</v>
      </c>
      <c r="AV437">
        <f t="shared" si="294"/>
        <v>-4.849613956513394E-2</v>
      </c>
      <c r="AW437">
        <f t="shared" si="295"/>
        <v>7.0544355215745785E-2</v>
      </c>
      <c r="AX437">
        <f t="shared" si="296"/>
        <v>-3.1705284482621006E-2</v>
      </c>
      <c r="AY437">
        <f t="shared" si="297"/>
        <v>-4.895817027164414E-2</v>
      </c>
      <c r="AZ437">
        <f t="shared" si="298"/>
        <v>0</v>
      </c>
      <c r="BA437">
        <f t="shared" si="299"/>
        <v>1.4128738807567029E-2</v>
      </c>
      <c r="BB437">
        <f t="shared" si="300"/>
        <v>7.3846440364721232E-3</v>
      </c>
      <c r="BC437">
        <f t="shared" si="301"/>
        <v>-0.10235159490546369</v>
      </c>
      <c r="BD437">
        <f t="shared" si="302"/>
        <v>-45.800928762625105</v>
      </c>
      <c r="BE437">
        <f t="shared" si="303"/>
        <v>23.26318933573199</v>
      </c>
      <c r="BF437">
        <f t="shared" si="304"/>
        <v>34.083009805056065</v>
      </c>
      <c r="BG437">
        <f t="shared" si="305"/>
        <v>17.555400490285326</v>
      </c>
      <c r="BH437">
        <f t="shared" si="306"/>
        <v>0</v>
      </c>
      <c r="BI437">
        <f t="shared" si="307"/>
        <v>54.790714659411059</v>
      </c>
      <c r="BJ437">
        <f t="shared" si="308"/>
        <v>32.050901474480447</v>
      </c>
      <c r="BK437">
        <f t="shared" si="309"/>
        <v>-8.9032740635927716</v>
      </c>
    </row>
    <row r="438" spans="2:63" x14ac:dyDescent="0.25">
      <c r="B438">
        <v>428</v>
      </c>
      <c r="C438">
        <f>'Исходные данные'!A431/9.81</f>
        <v>-0.97525280326197761</v>
      </c>
      <c r="D438">
        <f>'Исходные данные'!B431/9.81</f>
        <v>-4.6859021406727826E-2</v>
      </c>
      <c r="E438">
        <f>'Исходные данные'!C431/9.81</f>
        <v>-0.10811722731906218</v>
      </c>
      <c r="F438">
        <f>'Исходные данные'!D431</f>
        <v>8.1524600000000003E-2</v>
      </c>
      <c r="G438">
        <f>'Исходные данные'!E431</f>
        <v>4.2729299999999998E-2</v>
      </c>
      <c r="H438">
        <f>'Исходные данные'!F431</f>
        <v>2.12871E-2</v>
      </c>
      <c r="I438">
        <f>'Исходные данные'!G431</f>
        <v>5.7937500000000002</v>
      </c>
      <c r="J438">
        <f>'Исходные данные'!H431</f>
        <v>62.685899999999997</v>
      </c>
      <c r="K438">
        <f>'Исходные данные'!I431</f>
        <v>-6.6574200000000001</v>
      </c>
      <c r="L438">
        <f>'Исходные данные'!J431</f>
        <v>29110685</v>
      </c>
      <c r="M438">
        <f t="shared" si="310"/>
        <v>5.8740000000000001E-2</v>
      </c>
      <c r="O438">
        <f t="shared" si="315"/>
        <v>0.53433490535973971</v>
      </c>
      <c r="P438">
        <f t="shared" si="316"/>
        <v>0.39253882711072191</v>
      </c>
      <c r="Q438">
        <f t="shared" si="317"/>
        <v>0.62654338832767831</v>
      </c>
      <c r="R438">
        <f t="shared" si="318"/>
        <v>-0.37132093719706499</v>
      </c>
      <c r="S438">
        <f t="shared" si="319"/>
        <v>0.55084006912022221</v>
      </c>
      <c r="T438">
        <f t="shared" si="320"/>
        <v>-0.40466402716563554</v>
      </c>
      <c r="U438">
        <f t="shared" si="321"/>
        <v>-0.64589679594463667</v>
      </c>
      <c r="V438">
        <f t="shared" si="322"/>
        <v>0.38279073416271009</v>
      </c>
      <c r="W438">
        <f t="shared" si="323"/>
        <v>-2.6053911608986086E-2</v>
      </c>
      <c r="X438">
        <f t="shared" si="324"/>
        <v>3.6718325445164395E-2</v>
      </c>
      <c r="Y438">
        <f>($O437*$G438-$QP437*$H438+$R437*$F438)/2</f>
        <v>-3.6799886062197328E-3</v>
      </c>
      <c r="Z438">
        <f t="shared" si="325"/>
        <v>-1.1889595573096646E-2</v>
      </c>
      <c r="AA438">
        <f t="shared" si="326"/>
        <v>0.51201996097576929</v>
      </c>
      <c r="AB438">
        <f t="shared" si="327"/>
        <v>0.29546620628780584</v>
      </c>
      <c r="AC438">
        <f t="shared" si="328"/>
        <v>0.47425973081787698</v>
      </c>
      <c r="AD438">
        <f t="shared" si="329"/>
        <v>-0.35438221366979827</v>
      </c>
      <c r="AE438">
        <f t="shared" si="330"/>
        <v>1.6547545258471807E-2</v>
      </c>
      <c r="AF438">
        <f t="shared" si="331"/>
        <v>6.6385228109807751E-2</v>
      </c>
      <c r="AG438">
        <f t="shared" si="332"/>
        <v>0.10642891730604405</v>
      </c>
      <c r="AH438">
        <f t="shared" si="333"/>
        <v>-1.1379368356048922E-2</v>
      </c>
      <c r="AI438">
        <f t="shared" si="334"/>
        <v>0.12703316192393146</v>
      </c>
      <c r="AJ438">
        <f t="shared" si="311"/>
        <v>0.37203761139952851</v>
      </c>
      <c r="AK438">
        <f t="shared" si="312"/>
        <v>-0.60625148401877216</v>
      </c>
      <c r="AL438">
        <f t="shared" si="313"/>
        <v>0.37953358374497642</v>
      </c>
      <c r="AM438">
        <f t="shared" si="314"/>
        <v>0.53487340210198431</v>
      </c>
      <c r="AN438">
        <f>$AJ438*$S438-$AK438*$T438-$AL438*$U438-$AM438*$V438</f>
        <v>0</v>
      </c>
      <c r="AO438">
        <f>$AJ438*$T438+$AK438*$S438+$AL438*$V438-$AM438*$U438</f>
        <v>6.2571083676681849E-3</v>
      </c>
      <c r="AP438">
        <f>$AJ438*$U438-$AK438*$V438+$AL438*$S438+$AM438*$T438</f>
        <v>-1.5612169933917841E-2</v>
      </c>
      <c r="AQ438">
        <f>$AJ438*$V438+$AK438*$U438-$AL438*$T438+$AM438*$S438</f>
        <v>0.98220173169544611</v>
      </c>
      <c r="AR438">
        <f t="shared" si="290"/>
        <v>0</v>
      </c>
      <c r="AS438">
        <f t="shared" si="291"/>
        <v>6.2571083676681849E-3</v>
      </c>
      <c r="AT438">
        <f t="shared" si="292"/>
        <v>-1.5612169933917841E-2</v>
      </c>
      <c r="AU438">
        <f t="shared" si="293"/>
        <v>-1.7798268304553888E-2</v>
      </c>
      <c r="AV438">
        <f t="shared" si="294"/>
        <v>-5.0868985345332983E-2</v>
      </c>
      <c r="AW438">
        <f t="shared" si="295"/>
        <v>7.2765014908935305E-2</v>
      </c>
      <c r="AX438">
        <f t="shared" si="296"/>
        <v>-1.5796047671616568E-2</v>
      </c>
      <c r="AY438">
        <f t="shared" si="297"/>
        <v>-2.2931349246913164E-2</v>
      </c>
      <c r="AZ438">
        <f t="shared" si="298"/>
        <v>0</v>
      </c>
      <c r="BA438">
        <f t="shared" si="299"/>
        <v>3.9808868619288118E-2</v>
      </c>
      <c r="BB438">
        <f t="shared" si="300"/>
        <v>5.5807373124913077E-3</v>
      </c>
      <c r="BC438">
        <f t="shared" si="301"/>
        <v>-8.5494464501283507E-2</v>
      </c>
      <c r="BD438">
        <f t="shared" si="302"/>
        <v>-44.021747449657241</v>
      </c>
      <c r="BE438">
        <f t="shared" si="303"/>
        <v>22.201227510649037</v>
      </c>
      <c r="BF438">
        <f t="shared" si="304"/>
        <v>33.957219602388079</v>
      </c>
      <c r="BG438">
        <f t="shared" si="305"/>
        <v>17.419322020616477</v>
      </c>
      <c r="BH438">
        <f t="shared" si="306"/>
        <v>0</v>
      </c>
      <c r="BI438">
        <f t="shared" si="307"/>
        <v>54.292936604733079</v>
      </c>
      <c r="BJ438">
        <f t="shared" si="308"/>
        <v>31.591105645055201</v>
      </c>
      <c r="BK438">
        <f t="shared" si="309"/>
        <v>-7.8542929590318291</v>
      </c>
    </row>
    <row r="439" spans="2:63" x14ac:dyDescent="0.25">
      <c r="B439">
        <v>429</v>
      </c>
      <c r="C439">
        <f>'Исходные данные'!A432/9.81</f>
        <v>-0.98281855249745165</v>
      </c>
      <c r="D439">
        <f>'Исходные данные'!B432/9.81</f>
        <v>-4.856738022426095E-2</v>
      </c>
      <c r="E439">
        <f>'Исходные данные'!C432/9.81</f>
        <v>-0.1137308868501529</v>
      </c>
      <c r="F439">
        <f>'Исходные данные'!D432</f>
        <v>6.2872200000000003E-2</v>
      </c>
      <c r="G439">
        <f>'Исходные данные'!E432</f>
        <v>5.0590000000000003E-2</v>
      </c>
      <c r="H439">
        <f>'Исходные данные'!F432</f>
        <v>2.4084999999999999E-2</v>
      </c>
      <c r="I439">
        <f>'Исходные данные'!G432</f>
        <v>5.7937500000000002</v>
      </c>
      <c r="J439">
        <f>'Исходные данные'!H432</f>
        <v>62.685899999999997</v>
      </c>
      <c r="K439">
        <f>'Исходные данные'!I432</f>
        <v>-6.6574200000000001</v>
      </c>
      <c r="L439">
        <f>'Исходные данные'!J432</f>
        <v>29169583</v>
      </c>
      <c r="M439">
        <f t="shared" si="310"/>
        <v>5.8897999999999999E-2</v>
      </c>
      <c r="O439">
        <f t="shared" si="315"/>
        <v>0.53783137613478171</v>
      </c>
      <c r="P439">
        <f t="shared" si="316"/>
        <v>0.40296097285352162</v>
      </c>
      <c r="Q439">
        <f t="shared" si="317"/>
        <v>0.64119631507425612</v>
      </c>
      <c r="R439">
        <f t="shared" si="318"/>
        <v>-0.37540403116983267</v>
      </c>
      <c r="S439">
        <f t="shared" si="319"/>
        <v>0.53584818278328827</v>
      </c>
      <c r="T439">
        <f t="shared" si="320"/>
        <v>-0.40147509910621876</v>
      </c>
      <c r="U439">
        <f t="shared" si="321"/>
        <v>-0.63883197501251399</v>
      </c>
      <c r="V439">
        <f t="shared" si="322"/>
        <v>0.37401977057854785</v>
      </c>
      <c r="W439">
        <f t="shared" si="323"/>
        <v>-2.3716672444488333E-2</v>
      </c>
      <c r="X439">
        <f t="shared" si="324"/>
        <v>3.3735117378715138E-2</v>
      </c>
      <c r="Y439">
        <f>($O438*$G439-$QP438*$H439+$R438*$F439)/2</f>
        <v>1.8431193172539617E-3</v>
      </c>
      <c r="Z439">
        <f t="shared" si="325"/>
        <v>-3.3320828802473543E-3</v>
      </c>
      <c r="AA439">
        <f t="shared" si="326"/>
        <v>0.58730843354918749</v>
      </c>
      <c r="AB439">
        <f t="shared" si="327"/>
        <v>0.48825036693662871</v>
      </c>
      <c r="AC439">
        <f t="shared" si="328"/>
        <v>0.78825606331400588</v>
      </c>
      <c r="AD439">
        <f t="shared" si="329"/>
        <v>-0.41470431193995488</v>
      </c>
      <c r="AE439">
        <f t="shared" si="330"/>
        <v>-2.506528004448149E-2</v>
      </c>
      <c r="AF439">
        <f t="shared" si="331"/>
        <v>-4.5287460194180125E-2</v>
      </c>
      <c r="AG439">
        <f t="shared" si="332"/>
        <v>-7.6516962789009407E-2</v>
      </c>
      <c r="AH439">
        <f t="shared" si="333"/>
        <v>2.0527544121968267E-2</v>
      </c>
      <c r="AI439">
        <f t="shared" si="334"/>
        <v>9.4633228713183692E-2</v>
      </c>
      <c r="AJ439">
        <f t="shared" si="311"/>
        <v>0.38448371189340191</v>
      </c>
      <c r="AK439">
        <f t="shared" si="312"/>
        <v>-0.61974687045848942</v>
      </c>
      <c r="AL439">
        <f t="shared" si="313"/>
        <v>0.38866209438339916</v>
      </c>
      <c r="AM439">
        <f t="shared" si="314"/>
        <v>0.54944083608021832</v>
      </c>
      <c r="AN439">
        <f>$AJ439*$S439-$AK439*$T439-$AL439*$U439-$AM439*$V439</f>
        <v>0</v>
      </c>
      <c r="AO439">
        <f>$AJ439*$T439+$AK439*$S439+$AL439*$V439-$AM439*$U439</f>
        <v>9.9168111815677307E-3</v>
      </c>
      <c r="AP439">
        <f>$AJ439*$U439-$AK439*$V439+$AL439*$S439+$AM439*$T439</f>
        <v>-2.614584384956517E-2</v>
      </c>
      <c r="AQ439">
        <f>$AJ439*$V439+$AK439*$U439-$AL439*$T439+$AM439*$S439</f>
        <v>0.99017365339830143</v>
      </c>
      <c r="AR439">
        <f t="shared" si="290"/>
        <v>0</v>
      </c>
      <c r="AS439">
        <f t="shared" si="291"/>
        <v>9.9168111815677307E-3</v>
      </c>
      <c r="AT439">
        <f t="shared" si="292"/>
        <v>-2.614584384956517E-2</v>
      </c>
      <c r="AU439">
        <f t="shared" si="293"/>
        <v>-9.8263466016985657E-3</v>
      </c>
      <c r="AV439">
        <f t="shared" si="294"/>
        <v>-4.8731558366322383E-2</v>
      </c>
      <c r="AW439">
        <f t="shared" si="295"/>
        <v>6.8249545032066511E-2</v>
      </c>
      <c r="AX439">
        <f t="shared" si="296"/>
        <v>-6.0989030410344112E-3</v>
      </c>
      <c r="AY439">
        <f t="shared" si="297"/>
        <v>-6.9739586497457734E-3</v>
      </c>
      <c r="AZ439">
        <f t="shared" si="298"/>
        <v>0</v>
      </c>
      <c r="BA439">
        <f t="shared" si="299"/>
        <v>4.9399603811877607E-2</v>
      </c>
      <c r="BB439">
        <f t="shared" si="300"/>
        <v>5.1363831301711356E-3</v>
      </c>
      <c r="BC439">
        <f t="shared" si="301"/>
        <v>-6.8012098698758156E-2</v>
      </c>
      <c r="BD439">
        <f t="shared" si="302"/>
        <v>-45.027845528774073</v>
      </c>
      <c r="BE439">
        <f t="shared" si="303"/>
        <v>22.37988692108825</v>
      </c>
      <c r="BF439">
        <f t="shared" si="304"/>
        <v>34.222127195551586</v>
      </c>
      <c r="BG439">
        <f t="shared" si="305"/>
        <v>17.964470737629878</v>
      </c>
      <c r="BH439">
        <f t="shared" si="306"/>
        <v>0</v>
      </c>
      <c r="BI439">
        <f t="shared" si="307"/>
        <v>54.345810967529395</v>
      </c>
      <c r="BJ439">
        <f t="shared" si="308"/>
        <v>31.520284316840012</v>
      </c>
      <c r="BK439">
        <f t="shared" si="309"/>
        <v>-7.7727309097916812</v>
      </c>
    </row>
    <row r="440" spans="2:63" x14ac:dyDescent="0.25">
      <c r="B440">
        <v>430</v>
      </c>
      <c r="C440">
        <f>'Исходные данные'!A433/9.81</f>
        <v>-0.96915086646279303</v>
      </c>
      <c r="D440">
        <f>'Исходные данные'!B433/9.81</f>
        <v>-5.6865341488277273E-2</v>
      </c>
      <c r="E440">
        <f>'Исходные данные'!C433/9.81</f>
        <v>-0.1232487257900102</v>
      </c>
      <c r="F440">
        <f>'Исходные данные'!D433</f>
        <v>5.2613399999999998E-2</v>
      </c>
      <c r="G440">
        <f>'Исходные данные'!E433</f>
        <v>3.7933000000000001E-2</v>
      </c>
      <c r="H440">
        <f>'Исходные данные'!F433</f>
        <v>1.63576E-2</v>
      </c>
      <c r="I440">
        <f>'Исходные данные'!G433</f>
        <v>7.4232399999999998</v>
      </c>
      <c r="J440">
        <f>'Исходные данные'!H433</f>
        <v>64.325999999999993</v>
      </c>
      <c r="K440">
        <f>'Исходные данные'!I433</f>
        <v>-6.8326099999999999</v>
      </c>
      <c r="L440">
        <f>'Исходные данные'!J433</f>
        <v>29227664</v>
      </c>
      <c r="M440">
        <f t="shared" si="310"/>
        <v>5.8081000000000001E-2</v>
      </c>
      <c r="O440">
        <f t="shared" si="315"/>
        <v>0.53072431546340737</v>
      </c>
      <c r="P440">
        <f t="shared" si="316"/>
        <v>0.39360932121768477</v>
      </c>
      <c r="Q440">
        <f t="shared" si="317"/>
        <v>0.62816887288101197</v>
      </c>
      <c r="R440">
        <f t="shared" si="318"/>
        <v>-0.37447095090294508</v>
      </c>
      <c r="S440">
        <f t="shared" si="319"/>
        <v>0.54633798712789872</v>
      </c>
      <c r="T440">
        <f t="shared" si="320"/>
        <v>-0.40518913116140309</v>
      </c>
      <c r="U440">
        <f t="shared" si="321"/>
        <v>-0.64664931978206219</v>
      </c>
      <c r="V440">
        <f t="shared" si="322"/>
        <v>0.38548771856353964</v>
      </c>
      <c r="W440">
        <f t="shared" si="323"/>
        <v>-1.9691468844289788E-2</v>
      </c>
      <c r="X440">
        <f t="shared" si="324"/>
        <v>2.6512885641476816E-2</v>
      </c>
      <c r="Y440">
        <f>($O439*$G440-$QP439*$H440+$R439*$F440)/2</f>
        <v>3.251375686849009E-4</v>
      </c>
      <c r="Z440">
        <f t="shared" si="325"/>
        <v>-4.8261845510064634E-3</v>
      </c>
      <c r="AA440">
        <f t="shared" si="326"/>
        <v>0.47042811516140154</v>
      </c>
      <c r="AB440">
        <f t="shared" si="327"/>
        <v>0.28348368391135892</v>
      </c>
      <c r="AC440">
        <f t="shared" si="328"/>
        <v>0.49625601596303992</v>
      </c>
      <c r="AD440">
        <f t="shared" si="329"/>
        <v>-0.36220223088591058</v>
      </c>
      <c r="AE440">
        <f t="shared" si="330"/>
        <v>3.6804347686507838E-2</v>
      </c>
      <c r="AF440">
        <f t="shared" si="331"/>
        <v>6.5238441276681672E-2</v>
      </c>
      <c r="AG440">
        <f t="shared" si="332"/>
        <v>7.9142063532836912E-2</v>
      </c>
      <c r="AH440">
        <f t="shared" si="333"/>
        <v>-7.2086074281954848E-3</v>
      </c>
      <c r="AI440">
        <f t="shared" si="334"/>
        <v>0.10920643053469804</v>
      </c>
      <c r="AJ440">
        <f t="shared" si="311"/>
        <v>0.37103478463047457</v>
      </c>
      <c r="AK440">
        <f t="shared" si="312"/>
        <v>-0.61306736184830157</v>
      </c>
      <c r="AL440">
        <f t="shared" si="313"/>
        <v>0.3812508743969269</v>
      </c>
      <c r="AM440">
        <f t="shared" si="314"/>
        <v>0.52099658334693577</v>
      </c>
      <c r="AN440">
        <f>$AJ440*$S440-$AK440*$T440-$AL440*$U440-$AM440*$V440</f>
        <v>0</v>
      </c>
      <c r="AO440">
        <f>$AJ440*$T440+$AK440*$S440+$AL440*$V440-$AM440*$U440</f>
        <v>-1.4116344593920194E-3</v>
      </c>
      <c r="AP440">
        <f>$AJ440*$U440-$AK440*$V440+$AL440*$S440+$AM440*$T440</f>
        <v>-6.4097700877465691E-3</v>
      </c>
      <c r="AQ440">
        <f>$AJ440*$V440+$AK440*$U440-$AL440*$T440+$AM440*$S440</f>
        <v>0.97858788035239708</v>
      </c>
      <c r="AR440">
        <f t="shared" si="290"/>
        <v>0</v>
      </c>
      <c r="AS440">
        <f t="shared" si="291"/>
        <v>-1.4116344593920194E-3</v>
      </c>
      <c r="AT440">
        <f t="shared" si="292"/>
        <v>-6.4097700877465691E-3</v>
      </c>
      <c r="AU440">
        <f t="shared" si="293"/>
        <v>-2.1412119647602923E-2</v>
      </c>
      <c r="AV440">
        <f t="shared" si="294"/>
        <v>-3.8412008489459956E-2</v>
      </c>
      <c r="AW440">
        <f t="shared" si="295"/>
        <v>5.2403352434842294E-2</v>
      </c>
      <c r="AX440">
        <f t="shared" si="296"/>
        <v>-6.0087283025139805E-3</v>
      </c>
      <c r="AY440">
        <f t="shared" si="297"/>
        <v>-9.4379417320631653E-3</v>
      </c>
      <c r="AZ440">
        <f t="shared" si="298"/>
        <v>0</v>
      </c>
      <c r="BA440">
        <f t="shared" si="299"/>
        <v>3.5774740868028662E-2</v>
      </c>
      <c r="BB440">
        <f t="shared" si="300"/>
        <v>5.1796052703563106E-3</v>
      </c>
      <c r="BC440">
        <f t="shared" si="301"/>
        <v>-5.628492721314203E-2</v>
      </c>
      <c r="BD440">
        <f t="shared" si="302"/>
        <v>-45.888061338428912</v>
      </c>
      <c r="BE440">
        <f t="shared" si="303"/>
        <v>23.735879432767895</v>
      </c>
      <c r="BF440">
        <f t="shared" si="304"/>
        <v>34.048963559163532</v>
      </c>
      <c r="BG440">
        <f t="shared" si="305"/>
        <v>17.030032627645113</v>
      </c>
      <c r="BH440">
        <f t="shared" si="306"/>
        <v>0</v>
      </c>
      <c r="BI440">
        <f t="shared" si="307"/>
        <v>55.699072592816172</v>
      </c>
      <c r="BJ440">
        <f t="shared" si="308"/>
        <v>32.225451730634376</v>
      </c>
      <c r="BK440">
        <f t="shared" si="309"/>
        <v>-9.9376506562893105</v>
      </c>
    </row>
    <row r="441" spans="2:63" x14ac:dyDescent="0.25">
      <c r="B441">
        <v>431</v>
      </c>
      <c r="C441">
        <f>'Исходные данные'!A434/9.81</f>
        <v>-0.96451376146788992</v>
      </c>
      <c r="D441">
        <f>'Исходные данные'!B434/9.81</f>
        <v>-4.9055453618756371E-2</v>
      </c>
      <c r="E441">
        <f>'Исходные данные'!C434/9.81</f>
        <v>-0.11787971457696229</v>
      </c>
      <c r="F441">
        <f>'Исходные данные'!D434</f>
        <v>5.4212200000000002E-2</v>
      </c>
      <c r="G441">
        <f>'Исходные данные'!E434</f>
        <v>3.9398599999999999E-2</v>
      </c>
      <c r="H441">
        <f>'Исходные данные'!F434</f>
        <v>2.6216699999999999E-2</v>
      </c>
      <c r="I441">
        <f>'Исходные данные'!G434</f>
        <v>7.4232399999999998</v>
      </c>
      <c r="J441">
        <f>'Исходные данные'!H434</f>
        <v>64.325999999999993</v>
      </c>
      <c r="K441">
        <f>'Исходные данные'!I434</f>
        <v>-6.8326099999999999</v>
      </c>
      <c r="L441">
        <f>'Исходные данные'!J434</f>
        <v>29286199</v>
      </c>
      <c r="M441">
        <f t="shared" si="310"/>
        <v>5.8534999999999997E-2</v>
      </c>
      <c r="O441">
        <f t="shared" si="315"/>
        <v>0.53172400045665169</v>
      </c>
      <c r="P441">
        <f t="shared" si="316"/>
        <v>0.40591257337178377</v>
      </c>
      <c r="Q441">
        <f t="shared" si="317"/>
        <v>0.64250608213651783</v>
      </c>
      <c r="R441">
        <f t="shared" si="318"/>
        <v>-0.37393139979687562</v>
      </c>
      <c r="S441">
        <f t="shared" si="319"/>
        <v>0.53165265946459273</v>
      </c>
      <c r="T441">
        <f t="shared" si="320"/>
        <v>-0.40585811240021075</v>
      </c>
      <c r="U441">
        <f t="shared" si="321"/>
        <v>-0.64241987759945685</v>
      </c>
      <c r="V441">
        <f t="shared" si="322"/>
        <v>0.37388122971427523</v>
      </c>
      <c r="W441">
        <f t="shared" si="323"/>
        <v>-1.8135004410134985E-2</v>
      </c>
      <c r="X441">
        <f t="shared" si="324"/>
        <v>2.9996939415334864E-2</v>
      </c>
      <c r="Y441">
        <f>($O440*$G441-$QP440*$H441+$R440*$F441)/2</f>
        <v>3.044504653379812E-4</v>
      </c>
      <c r="Z441">
        <f t="shared" si="325"/>
        <v>-2.3164601031317074E-3</v>
      </c>
      <c r="AA441">
        <f t="shared" si="326"/>
        <v>0.55256519938461046</v>
      </c>
      <c r="AB441">
        <f t="shared" si="327"/>
        <v>0.51255831768216531</v>
      </c>
      <c r="AC441">
        <f t="shared" si="328"/>
        <v>0.78729100775030403</v>
      </c>
      <c r="AD441">
        <f t="shared" si="329"/>
        <v>-0.3671049326927901</v>
      </c>
      <c r="AE441">
        <f t="shared" si="330"/>
        <v>-6.5537681819574931E-3</v>
      </c>
      <c r="AF441">
        <f t="shared" si="331"/>
        <v>-3.5692884551613187E-2</v>
      </c>
      <c r="AG441">
        <f t="shared" si="332"/>
        <v>-4.774759063387167E-2</v>
      </c>
      <c r="AH441">
        <f t="shared" si="333"/>
        <v>-2.2103123640782622E-3</v>
      </c>
      <c r="AI441">
        <f t="shared" si="334"/>
        <v>6.0013763230480834E-2</v>
      </c>
      <c r="AJ441">
        <f t="shared" si="311"/>
        <v>0.37894776360252713</v>
      </c>
      <c r="AK441">
        <f t="shared" si="312"/>
        <v>-0.60693692375874642</v>
      </c>
      <c r="AL441">
        <f t="shared" si="313"/>
        <v>0.38242687719892315</v>
      </c>
      <c r="AM441">
        <f t="shared" si="314"/>
        <v>0.53711425922362954</v>
      </c>
      <c r="AN441">
        <f>$AJ441*$S441-$AK441*$T441-$AL441*$U441-$AM441*$V441</f>
        <v>0</v>
      </c>
      <c r="AO441">
        <f>$AJ441*$T441+$AK441*$S441+$AL441*$V441-$AM441*$U441</f>
        <v>1.1556454112691295E-2</v>
      </c>
      <c r="AP441">
        <f>$AJ441*$U441-$AK441*$V441+$AL441*$S441+$AM441*$T441</f>
        <v>-3.1195165574397027E-2</v>
      </c>
      <c r="AQ441">
        <f>$AJ441*$V441+$AK441*$U441-$AL441*$T441+$AM441*$S441</f>
        <v>0.97235907498853158</v>
      </c>
      <c r="AR441">
        <f t="shared" si="290"/>
        <v>0</v>
      </c>
      <c r="AS441">
        <f t="shared" si="291"/>
        <v>1.1556454112691295E-2</v>
      </c>
      <c r="AT441">
        <f t="shared" si="292"/>
        <v>-3.1195165574397027E-2</v>
      </c>
      <c r="AU441">
        <f t="shared" si="293"/>
        <v>-2.764092501146842E-2</v>
      </c>
      <c r="AV441">
        <f t="shared" si="294"/>
        <v>-3.7516006408754875E-2</v>
      </c>
      <c r="AW441">
        <f t="shared" si="295"/>
        <v>6.0402690709141726E-2</v>
      </c>
      <c r="AX441">
        <f t="shared" si="296"/>
        <v>-9.9641507899927879E-3</v>
      </c>
      <c r="AY441">
        <f t="shared" si="297"/>
        <v>-4.899232509983871E-3</v>
      </c>
      <c r="AZ441">
        <f t="shared" si="298"/>
        <v>1.951563910473908E-18</v>
      </c>
      <c r="BA441">
        <f t="shared" si="299"/>
        <v>4.046665340036782E-2</v>
      </c>
      <c r="BB441">
        <f t="shared" si="300"/>
        <v>-1.7914780433462784E-3</v>
      </c>
      <c r="BC441">
        <f t="shared" si="301"/>
        <v>-5.947914120668444E-2</v>
      </c>
      <c r="BD441">
        <f t="shared" si="302"/>
        <v>-46.897960112236127</v>
      </c>
      <c r="BE441">
        <f t="shared" si="303"/>
        <v>23.610632610616861</v>
      </c>
      <c r="BF441">
        <f t="shared" si="304"/>
        <v>34.201337837092197</v>
      </c>
      <c r="BG441">
        <f t="shared" si="305"/>
        <v>17.708192622794154</v>
      </c>
      <c r="BH441">
        <f t="shared" si="306"/>
        <v>0</v>
      </c>
      <c r="BI441">
        <f t="shared" si="307"/>
        <v>55.749906371296852</v>
      </c>
      <c r="BJ441">
        <f t="shared" si="308"/>
        <v>32.296828026608033</v>
      </c>
      <c r="BK441">
        <f t="shared" si="309"/>
        <v>-9.4067085912681598</v>
      </c>
    </row>
    <row r="442" spans="2:63" x14ac:dyDescent="0.25">
      <c r="B442">
        <v>432</v>
      </c>
      <c r="C442">
        <f>'Исходные данные'!A435/9.81</f>
        <v>-0.98281855249745165</v>
      </c>
      <c r="D442">
        <f>'Исходные данные'!B435/9.81</f>
        <v>-5.1007951070336392E-2</v>
      </c>
      <c r="E442">
        <f>'Исходные данные'!C435/9.81</f>
        <v>-0.1098256880733945</v>
      </c>
      <c r="F442">
        <f>'Исходные данные'!D435</f>
        <v>4.4219899999999999E-2</v>
      </c>
      <c r="G442">
        <f>'Исходные данные'!E435</f>
        <v>3.9132100000000003E-2</v>
      </c>
      <c r="H442">
        <f>'Исходные данные'!F435</f>
        <v>2.99472E-2</v>
      </c>
      <c r="I442">
        <f>'Исходные данные'!G435</f>
        <v>6.1558599999999997</v>
      </c>
      <c r="J442">
        <f>'Исходные данные'!H435</f>
        <v>62.3215</v>
      </c>
      <c r="K442">
        <f>'Исходные данные'!I435</f>
        <v>-5.2558600000000002</v>
      </c>
      <c r="L442">
        <f>'Исходные данные'!J435</f>
        <v>29348761</v>
      </c>
      <c r="M442">
        <f t="shared" si="310"/>
        <v>6.2562000000000006E-2</v>
      </c>
      <c r="O442">
        <f t="shared" si="315"/>
        <v>0.52994481981834107</v>
      </c>
      <c r="P442">
        <f t="shared" si="316"/>
        <v>0.39761885343404846</v>
      </c>
      <c r="Q442">
        <f t="shared" si="317"/>
        <v>0.62763815067147499</v>
      </c>
      <c r="R442">
        <f t="shared" si="318"/>
        <v>-0.37377469679284259</v>
      </c>
      <c r="S442">
        <f t="shared" si="319"/>
        <v>0.54488589802217835</v>
      </c>
      <c r="T442">
        <f t="shared" si="320"/>
        <v>-0.40882917979692279</v>
      </c>
      <c r="U442">
        <f t="shared" si="321"/>
        <v>-0.6453335603484841</v>
      </c>
      <c r="V442">
        <f t="shared" si="322"/>
        <v>0.3843127693742705</v>
      </c>
      <c r="W442">
        <f t="shared" si="323"/>
        <v>-1.5946913622010186E-2</v>
      </c>
      <c r="X442">
        <f t="shared" si="324"/>
        <v>2.8693380600371566E-2</v>
      </c>
      <c r="Y442">
        <f>($O441*$G442-$QP441*$H442+$R441*$F442)/2</f>
        <v>2.1361338261959399E-3</v>
      </c>
      <c r="Z442">
        <f t="shared" si="325"/>
        <v>1.6981508487244092E-3</v>
      </c>
      <c r="AA442">
        <f t="shared" si="326"/>
        <v>0.52204288711007119</v>
      </c>
      <c r="AB442">
        <f t="shared" si="327"/>
        <v>0.29560951959495152</v>
      </c>
      <c r="AC442">
        <f t="shared" si="328"/>
        <v>0.47595558661342696</v>
      </c>
      <c r="AD442">
        <f t="shared" si="329"/>
        <v>-0.37326445685419862</v>
      </c>
      <c r="AE442">
        <f t="shared" si="330"/>
        <v>6.9263840842361587E-3</v>
      </c>
      <c r="AF442">
        <f t="shared" si="331"/>
        <v>7.8916679184667118E-2</v>
      </c>
      <c r="AG442">
        <f t="shared" si="332"/>
        <v>0.11915909463246201</v>
      </c>
      <c r="AH442">
        <f t="shared" si="333"/>
        <v>-4.7716650119410814E-4</v>
      </c>
      <c r="AI442">
        <f t="shared" si="334"/>
        <v>0.1430906515867334</v>
      </c>
      <c r="AJ442">
        <f t="shared" si="311"/>
        <v>0.38175165879737655</v>
      </c>
      <c r="AK442">
        <f t="shared" si="312"/>
        <v>-0.60883587392133154</v>
      </c>
      <c r="AL442">
        <f t="shared" si="313"/>
        <v>0.38399007119219181</v>
      </c>
      <c r="AM442">
        <f t="shared" si="314"/>
        <v>0.53837114123702889</v>
      </c>
      <c r="AN442">
        <f>$AJ442*$S442-$AK442*$T442-$AL442*$U442-$AM442*$V442</f>
        <v>0</v>
      </c>
      <c r="AO442">
        <f>$AJ442*$T442+$AK442*$S442+$AL442*$V442-$AM442*$U442</f>
        <v>7.1839535734742888E-3</v>
      </c>
      <c r="AP442">
        <f>$AJ442*$U442-$AK442*$V442+$AL442*$S442+$AM442*$T442</f>
        <v>-2.3244813664649755E-2</v>
      </c>
      <c r="AQ442">
        <f>$AJ442*$V442+$AK442*$U442-$AL442*$T442+$AM442*$S442</f>
        <v>0.98995144800900425</v>
      </c>
      <c r="AR442">
        <f t="shared" si="290"/>
        <v>0</v>
      </c>
      <c r="AS442">
        <f t="shared" si="291"/>
        <v>7.1839535734742888E-3</v>
      </c>
      <c r="AT442">
        <f t="shared" si="292"/>
        <v>-2.3244813664649755E-2</v>
      </c>
      <c r="AU442">
        <f t="shared" si="293"/>
        <v>-1.0048551990995747E-2</v>
      </c>
      <c r="AV442">
        <f t="shared" si="294"/>
        <v>-3.0949959213064891E-2</v>
      </c>
      <c r="AW442">
        <f t="shared" si="295"/>
        <v>5.685670097604105E-2</v>
      </c>
      <c r="AX442">
        <f t="shared" si="296"/>
        <v>-7.6979973586566493E-3</v>
      </c>
      <c r="AY442">
        <f t="shared" si="297"/>
        <v>3.6759279836528005E-3</v>
      </c>
      <c r="AZ442">
        <f t="shared" si="298"/>
        <v>-2.6020852139652106E-18</v>
      </c>
      <c r="BA442">
        <f t="shared" si="299"/>
        <v>4.3047422019468248E-2</v>
      </c>
      <c r="BB442">
        <f t="shared" si="300"/>
        <v>-7.5750656642729064E-3</v>
      </c>
      <c r="BC442">
        <f t="shared" si="301"/>
        <v>-4.973020643351235E-2</v>
      </c>
      <c r="BD442">
        <f t="shared" si="302"/>
        <v>-43.527544480058481</v>
      </c>
      <c r="BE442">
        <f t="shared" si="303"/>
        <v>23.257687634113893</v>
      </c>
      <c r="BF442">
        <f t="shared" si="304"/>
        <v>32.81588041031943</v>
      </c>
      <c r="BG442">
        <f t="shared" si="305"/>
        <v>18.13123500740712</v>
      </c>
      <c r="BH442">
        <f t="shared" si="306"/>
        <v>0</v>
      </c>
      <c r="BI442">
        <f t="shared" si="307"/>
        <v>54.780372641579689</v>
      </c>
      <c r="BJ442">
        <f t="shared" si="308"/>
        <v>29.619891438616918</v>
      </c>
      <c r="BK442">
        <f t="shared" si="309"/>
        <v>-8.4416137878616588</v>
      </c>
    </row>
    <row r="443" spans="2:63" x14ac:dyDescent="0.25">
      <c r="B443">
        <v>433</v>
      </c>
      <c r="C443">
        <f>'Исходные данные'!A436/9.81</f>
        <v>-0.97134760448521906</v>
      </c>
      <c r="D443">
        <f>'Исходные данные'!B436/9.81</f>
        <v>-5.2716309887869524E-2</v>
      </c>
      <c r="E443">
        <f>'Исходные данные'!C436/9.81</f>
        <v>-0.10836085626911315</v>
      </c>
      <c r="F443">
        <f>'Исходные данные'!D436</f>
        <v>4.5951800000000001E-2</v>
      </c>
      <c r="G443">
        <f>'Исходные данные'!E436</f>
        <v>4.9923799999999997E-2</v>
      </c>
      <c r="H443">
        <f>'Исходные данные'!F436</f>
        <v>2.1420399999999999E-2</v>
      </c>
      <c r="I443">
        <f>'Исходные данные'!G436</f>
        <v>6.1558599999999997</v>
      </c>
      <c r="J443">
        <f>'Исходные данные'!H436</f>
        <v>62.3215</v>
      </c>
      <c r="K443">
        <f>'Исходные данные'!I436</f>
        <v>-5.2558600000000002</v>
      </c>
      <c r="L443">
        <f>'Исходные данные'!J436</f>
        <v>29418133</v>
      </c>
      <c r="M443">
        <f t="shared" si="310"/>
        <v>6.9372000000000003E-2</v>
      </c>
      <c r="O443">
        <f t="shared" si="315"/>
        <v>0.53303391344909246</v>
      </c>
      <c r="P443">
        <f t="shared" si="316"/>
        <v>0.4044250001216953</v>
      </c>
      <c r="Q443">
        <f t="shared" si="317"/>
        <v>0.64254231892251412</v>
      </c>
      <c r="R443">
        <f t="shared" si="318"/>
        <v>-0.38181753695495557</v>
      </c>
      <c r="S443">
        <f t="shared" si="319"/>
        <v>0.52968103422762458</v>
      </c>
      <c r="T443">
        <f t="shared" si="320"/>
        <v>-0.40188109410495426</v>
      </c>
      <c r="U443">
        <f t="shared" si="321"/>
        <v>-0.63850061212737075</v>
      </c>
      <c r="V443">
        <f t="shared" si="322"/>
        <v>0.37941583594917039</v>
      </c>
      <c r="W443">
        <f t="shared" si="323"/>
        <v>-2.0799490010270941E-2</v>
      </c>
      <c r="X443">
        <f t="shared" si="324"/>
        <v>2.8228215910859111E-2</v>
      </c>
      <c r="Y443">
        <f>($O442*$G443-$QP442*$H443+$R442*$F443)/2</f>
        <v>4.6406195417807751E-3</v>
      </c>
      <c r="Z443">
        <f t="shared" si="325"/>
        <v>1.1805856807410274E-3</v>
      </c>
      <c r="AA443">
        <f t="shared" si="326"/>
        <v>0.57885742706116983</v>
      </c>
      <c r="AB443">
        <f t="shared" si="327"/>
        <v>0.45344264448909072</v>
      </c>
      <c r="AC443">
        <f t="shared" si="328"/>
        <v>0.78998495964351256</v>
      </c>
      <c r="AD443">
        <f t="shared" si="329"/>
        <v>-0.46396768333585769</v>
      </c>
      <c r="AE443">
        <f t="shared" si="330"/>
        <v>-7.205025774774468E-3</v>
      </c>
      <c r="AF443">
        <f t="shared" si="331"/>
        <v>-8.2230712298857044E-3</v>
      </c>
      <c r="AG443">
        <f t="shared" si="332"/>
        <v>-2.3914344563331653E-2</v>
      </c>
      <c r="AH443">
        <f t="shared" si="333"/>
        <v>1.3285793364482462E-2</v>
      </c>
      <c r="AI443">
        <f t="shared" si="334"/>
        <v>2.946081258357303E-2</v>
      </c>
      <c r="AJ443">
        <f t="shared" si="311"/>
        <v>0.38533563981953001</v>
      </c>
      <c r="AK443">
        <f t="shared" si="312"/>
        <v>-0.60751566240448329</v>
      </c>
      <c r="AL443">
        <f t="shared" si="313"/>
        <v>0.38660180821933959</v>
      </c>
      <c r="AM443">
        <f t="shared" si="314"/>
        <v>0.54505213735112479</v>
      </c>
      <c r="AN443">
        <f>$AJ443*$S443-$AK443*$T443-$AL443*$U443-$AM443*$V443</f>
        <v>0</v>
      </c>
      <c r="AO443">
        <f>$AJ443*$T443+$AK443*$S443+$AL443*$V443-$AM443*$U443</f>
        <v>1.8050338684834022E-2</v>
      </c>
      <c r="AP443">
        <f>$AJ443*$U443-$AK443*$V443+$AL443*$S443+$AM443*$T443</f>
        <v>-2.9806482686875191E-2</v>
      </c>
      <c r="AQ443">
        <f>$AJ443*$V443+$AK443*$U443-$AL443*$T443+$AM443*$S443</f>
        <v>0.97817330371562605</v>
      </c>
      <c r="AR443">
        <f t="shared" si="290"/>
        <v>0</v>
      </c>
      <c r="AS443">
        <f t="shared" si="291"/>
        <v>1.8050338684834022E-2</v>
      </c>
      <c r="AT443">
        <f t="shared" si="292"/>
        <v>-2.9806482686875191E-2</v>
      </c>
      <c r="AU443">
        <f t="shared" si="293"/>
        <v>-2.1826696284373948E-2</v>
      </c>
      <c r="AV443">
        <f t="shared" si="294"/>
        <v>-4.2483526573425995E-2</v>
      </c>
      <c r="AW443">
        <f t="shared" si="295"/>
        <v>5.7319163623709632E-2</v>
      </c>
      <c r="AX443">
        <f t="shared" si="296"/>
        <v>4.0293012099631292E-4</v>
      </c>
      <c r="AY443">
        <f t="shared" si="297"/>
        <v>2.0822563300568406E-3</v>
      </c>
      <c r="AZ443">
        <f t="shared" si="298"/>
        <v>3.3610267347050637E-18</v>
      </c>
      <c r="BA443">
        <f t="shared" si="299"/>
        <v>4.891660002006859E-2</v>
      </c>
      <c r="BB443">
        <f t="shared" si="300"/>
        <v>4.7545643313454313E-3</v>
      </c>
      <c r="BC443">
        <f t="shared" si="301"/>
        <v>-5.1452382124987379E-2</v>
      </c>
      <c r="BD443">
        <f t="shared" si="302"/>
        <v>-44.540564329758674</v>
      </c>
      <c r="BE443">
        <f t="shared" si="303"/>
        <v>23.699611303450908</v>
      </c>
      <c r="BF443">
        <f t="shared" si="304"/>
        <v>32.994658915117697</v>
      </c>
      <c r="BG443">
        <f t="shared" si="305"/>
        <v>18.447420461381341</v>
      </c>
      <c r="BH443">
        <f t="shared" si="306"/>
        <v>0</v>
      </c>
      <c r="BI443">
        <f t="shared" si="307"/>
        <v>54.750630701800191</v>
      </c>
      <c r="BJ443">
        <f t="shared" si="308"/>
        <v>29.510145294393411</v>
      </c>
      <c r="BK443">
        <f t="shared" si="309"/>
        <v>-9.0004334000137511</v>
      </c>
    </row>
    <row r="444" spans="2:63" x14ac:dyDescent="0.25">
      <c r="B444">
        <v>434</v>
      </c>
      <c r="C444">
        <f>'Исходные данные'!A437/9.81</f>
        <v>-0.97744954128440364</v>
      </c>
      <c r="D444">
        <f>'Исходные данные'!B437/9.81</f>
        <v>-4.8323343527013243E-2</v>
      </c>
      <c r="E444">
        <f>'Исходные данные'!C437/9.81</f>
        <v>-0.11397451580020387</v>
      </c>
      <c r="F444">
        <f>'Исходные данные'!D437</f>
        <v>2.82321E-2</v>
      </c>
      <c r="G444">
        <f>'Исходные данные'!E437</f>
        <v>3.9398599999999999E-2</v>
      </c>
      <c r="H444">
        <f>'Исходные данные'!F437</f>
        <v>1.3693E-2</v>
      </c>
      <c r="I444">
        <f>'Исходные данные'!G437</f>
        <v>5.7937500000000002</v>
      </c>
      <c r="J444">
        <f>'Исходные данные'!H437</f>
        <v>64.143699999999995</v>
      </c>
      <c r="K444">
        <f>'Исходные данные'!I437</f>
        <v>-6.6574200000000001</v>
      </c>
      <c r="L444">
        <f>'Исходные данные'!J437</f>
        <v>29477015</v>
      </c>
      <c r="M444">
        <f t="shared" si="310"/>
        <v>5.8881999999999997E-2</v>
      </c>
      <c r="O444">
        <f t="shared" si="315"/>
        <v>0.53069321208681619</v>
      </c>
      <c r="P444">
        <f t="shared" si="316"/>
        <v>0.39754613079984863</v>
      </c>
      <c r="Q444">
        <f t="shared" si="317"/>
        <v>0.62709636375943412</v>
      </c>
      <c r="R444">
        <f t="shared" si="318"/>
        <v>-0.3782301364286651</v>
      </c>
      <c r="S444">
        <f t="shared" si="319"/>
        <v>0.54375079082733557</v>
      </c>
      <c r="T444">
        <f t="shared" si="320"/>
        <v>-0.40732765765506429</v>
      </c>
      <c r="U444">
        <f t="shared" si="321"/>
        <v>-0.64252591884170762</v>
      </c>
      <c r="V444">
        <f t="shared" si="322"/>
        <v>0.38753639789192035</v>
      </c>
      <c r="W444">
        <f t="shared" si="323"/>
        <v>-1.5752403659356037E-2</v>
      </c>
      <c r="X444">
        <f t="shared" si="324"/>
        <v>1.9445037566182811E-2</v>
      </c>
      <c r="Y444">
        <f>($O443*$G444-$QP443*$H444+$R443*$F444)/2</f>
        <v>5.1106395286747057E-3</v>
      </c>
      <c r="Z444">
        <f t="shared" si="325"/>
        <v>2.5461465923003676E-3</v>
      </c>
      <c r="AA444">
        <f t="shared" si="326"/>
        <v>0.51640451008342136</v>
      </c>
      <c r="AB444">
        <f t="shared" si="327"/>
        <v>0.3164162736701267</v>
      </c>
      <c r="AC444">
        <f t="shared" si="328"/>
        <v>0.46787791204582552</v>
      </c>
      <c r="AD444">
        <f t="shared" si="329"/>
        <v>-0.34347341116638974</v>
      </c>
      <c r="AE444">
        <f t="shared" si="330"/>
        <v>1.1987032927473931E-2</v>
      </c>
      <c r="AF444">
        <f t="shared" si="331"/>
        <v>6.3439648355503392E-2</v>
      </c>
      <c r="AG444">
        <f t="shared" si="332"/>
        <v>0.12590397565379385</v>
      </c>
      <c r="AH444">
        <f t="shared" si="333"/>
        <v>-2.7639734769533776E-2</v>
      </c>
      <c r="AI444">
        <f t="shared" si="334"/>
        <v>0.14416672280882145</v>
      </c>
      <c r="AJ444">
        <f t="shared" si="311"/>
        <v>0.37577607953968745</v>
      </c>
      <c r="AK444">
        <f t="shared" si="312"/>
        <v>-0.6084761859514668</v>
      </c>
      <c r="AL444">
        <f t="shared" si="313"/>
        <v>0.38936613072316806</v>
      </c>
      <c r="AM444">
        <f t="shared" si="314"/>
        <v>0.53325879296525058</v>
      </c>
      <c r="AN444">
        <f>$AJ444*$S444-$AK444*$T444-$AL444*$U444-$AM444*$V444</f>
        <v>0</v>
      </c>
      <c r="AO444">
        <f>$AJ444*$T444+$AK444*$S444+$AL444*$V444-$AM444*$U444</f>
        <v>9.6027460995737335E-3</v>
      </c>
      <c r="AP444">
        <f>$AJ444*$U444-$AK444*$V444+$AL444*$S444+$AM444*$T444</f>
        <v>-1.1132115038726575E-2</v>
      </c>
      <c r="AQ444">
        <f>$AJ444*$V444+$AK444*$U444-$AL444*$T444+$AM444*$S444</f>
        <v>0.98514811313869122</v>
      </c>
      <c r="AR444">
        <f t="shared" si="290"/>
        <v>0</v>
      </c>
      <c r="AS444">
        <f t="shared" si="291"/>
        <v>9.6027460995737335E-3</v>
      </c>
      <c r="AT444">
        <f t="shared" si="292"/>
        <v>-1.1132115038726575E-2</v>
      </c>
      <c r="AU444">
        <f t="shared" si="293"/>
        <v>-1.4851886861308783E-2</v>
      </c>
      <c r="AV444">
        <f t="shared" si="294"/>
        <v>-3.0751175658449134E-2</v>
      </c>
      <c r="AW444">
        <f t="shared" si="295"/>
        <v>3.8471152195012535E-2</v>
      </c>
      <c r="AX444">
        <f t="shared" si="296"/>
        <v>4.7867393820135908E-3</v>
      </c>
      <c r="AY444">
        <f t="shared" si="297"/>
        <v>5.2252958907429703E-3</v>
      </c>
      <c r="AZ444">
        <f t="shared" si="298"/>
        <v>0</v>
      </c>
      <c r="BA444">
        <f t="shared" si="299"/>
        <v>3.8656947562344737E-2</v>
      </c>
      <c r="BB444">
        <f t="shared" si="300"/>
        <v>5.3238414397240568E-3</v>
      </c>
      <c r="BC444">
        <f t="shared" si="301"/>
        <v>-3.1844882145437528E-2</v>
      </c>
      <c r="BD444">
        <f t="shared" si="302"/>
        <v>-45.045600798260558</v>
      </c>
      <c r="BE444">
        <f t="shared" si="303"/>
        <v>23.160940325548026</v>
      </c>
      <c r="BF444">
        <f t="shared" si="304"/>
        <v>34.495886897309056</v>
      </c>
      <c r="BG444">
        <f t="shared" si="305"/>
        <v>18.333792588644013</v>
      </c>
      <c r="BH444">
        <f t="shared" si="306"/>
        <v>0</v>
      </c>
      <c r="BI444">
        <f t="shared" si="307"/>
        <v>56.090447358284059</v>
      </c>
      <c r="BJ444">
        <f t="shared" si="308"/>
        <v>31.256563646762501</v>
      </c>
      <c r="BK444">
        <f t="shared" si="309"/>
        <v>-8.318171310591568</v>
      </c>
    </row>
    <row r="445" spans="2:63" x14ac:dyDescent="0.25">
      <c r="B445">
        <v>435</v>
      </c>
      <c r="C445">
        <f>'Исходные данные'!A438/9.81</f>
        <v>-0.98013353720693164</v>
      </c>
      <c r="D445">
        <f>'Исходные данные'!B438/9.81</f>
        <v>-4.9055453618756371E-2</v>
      </c>
      <c r="E445">
        <f>'Исходные данные'!C438/9.81</f>
        <v>-0.11787971457696229</v>
      </c>
      <c r="F445">
        <f>'Исходные данные'!D438</f>
        <v>2.8898199999999999E-2</v>
      </c>
      <c r="G445">
        <f>'Исходные данные'!E438</f>
        <v>4.8591500000000003E-2</v>
      </c>
      <c r="H445">
        <f>'Исходные данные'!F438</f>
        <v>1.9288699999999999E-2</v>
      </c>
      <c r="I445">
        <f>'Исходные данные'!G438</f>
        <v>5.7937500000000002</v>
      </c>
      <c r="J445">
        <f>'Исходные данные'!H438</f>
        <v>64.143699999999995</v>
      </c>
      <c r="K445">
        <f>'Исходные данные'!I438</f>
        <v>-6.6574200000000001</v>
      </c>
      <c r="L445">
        <f>'Исходные данные'!J438</f>
        <v>29534713</v>
      </c>
      <c r="M445">
        <f t="shared" si="310"/>
        <v>5.7697999999999999E-2</v>
      </c>
      <c r="O445">
        <f t="shared" si="315"/>
        <v>0.53517213692274945</v>
      </c>
      <c r="P445">
        <f t="shared" si="316"/>
        <v>0.40907901586018391</v>
      </c>
      <c r="Q445">
        <f t="shared" si="317"/>
        <v>0.64108527309128416</v>
      </c>
      <c r="R445">
        <f t="shared" si="318"/>
        <v>-0.37975102147405904</v>
      </c>
      <c r="S445">
        <f t="shared" si="319"/>
        <v>0.53042166824069059</v>
      </c>
      <c r="T445">
        <f t="shared" si="320"/>
        <v>-0.40544781587936024</v>
      </c>
      <c r="U445">
        <f t="shared" si="321"/>
        <v>-0.63539466384196719</v>
      </c>
      <c r="V445">
        <f t="shared" si="322"/>
        <v>0.37638015215925241</v>
      </c>
      <c r="W445">
        <f t="shared" si="323"/>
        <v>-1.7332176462082568E-2</v>
      </c>
      <c r="X445">
        <f t="shared" si="324"/>
        <v>2.2905360943723654E-2</v>
      </c>
      <c r="Y445">
        <f>($O444*$G445-$QP444*$H445+$R444*$F445)/2</f>
        <v>7.4285045432868398E-3</v>
      </c>
      <c r="Z445">
        <f t="shared" si="325"/>
        <v>5.7158944177734695E-3</v>
      </c>
      <c r="AA445">
        <f t="shared" si="326"/>
        <v>0.59057047742977897</v>
      </c>
      <c r="AB445">
        <f t="shared" si="327"/>
        <v>0.51232651925562755</v>
      </c>
      <c r="AC445">
        <f t="shared" si="328"/>
        <v>0.77819496780025443</v>
      </c>
      <c r="AD445">
        <f t="shared" si="329"/>
        <v>-0.39846345988044468</v>
      </c>
      <c r="AE445">
        <f t="shared" si="330"/>
        <v>-2.0003407364209143E-2</v>
      </c>
      <c r="AF445">
        <f t="shared" si="331"/>
        <v>-3.8345085643978191E-2</v>
      </c>
      <c r="AG445">
        <f t="shared" si="332"/>
        <v>-5.0478038893055327E-2</v>
      </c>
      <c r="AH445">
        <f t="shared" si="333"/>
        <v>6.7594171012908578E-3</v>
      </c>
      <c r="AI445">
        <f t="shared" si="334"/>
        <v>6.6814699200554273E-2</v>
      </c>
      <c r="AJ445">
        <f t="shared" si="311"/>
        <v>0.38763584967029785</v>
      </c>
      <c r="AK445">
        <f t="shared" si="312"/>
        <v>-0.61873996720877733</v>
      </c>
      <c r="AL445">
        <f t="shared" si="313"/>
        <v>0.39417571762347342</v>
      </c>
      <c r="AM445">
        <f t="shared" si="314"/>
        <v>0.54519568092729964</v>
      </c>
      <c r="AN445">
        <f>$AJ445*$S445-$AK445*$T445-$AL445*$U445-$AM445*$V445</f>
        <v>0</v>
      </c>
      <c r="AO445">
        <f>$AJ445*$T445+$AK445*$S445+$AL445*$V445-$AM445*$U445</f>
        <v>9.4151487680673163E-3</v>
      </c>
      <c r="AP445">
        <f>$AJ445*$U445-$AK445*$V445+$AL445*$S445+$AM445*$T445</f>
        <v>-2.5389363726323833E-2</v>
      </c>
      <c r="AQ445">
        <f>$AJ445*$V445+$AK445*$U445-$AL445*$T445+$AM445*$S445</f>
        <v>0.98804379992969293</v>
      </c>
      <c r="AR445">
        <f t="shared" si="290"/>
        <v>0</v>
      </c>
      <c r="AS445">
        <f t="shared" si="291"/>
        <v>9.4151487680673163E-3</v>
      </c>
      <c r="AT445">
        <f t="shared" si="292"/>
        <v>-2.5389363726323833E-2</v>
      </c>
      <c r="AU445">
        <f t="shared" si="293"/>
        <v>-1.1956200070307066E-2</v>
      </c>
      <c r="AV445">
        <f t="shared" si="294"/>
        <v>-3.5648038735639223E-2</v>
      </c>
      <c r="AW445">
        <f t="shared" si="295"/>
        <v>4.6283884714253591E-2</v>
      </c>
      <c r="AX445">
        <f t="shared" si="296"/>
        <v>7.1400935092977968E-3</v>
      </c>
      <c r="AY445">
        <f t="shared" si="297"/>
        <v>1.1674327357785418E-2</v>
      </c>
      <c r="AZ445">
        <f t="shared" si="298"/>
        <v>0</v>
      </c>
      <c r="BA445">
        <f t="shared" si="299"/>
        <v>4.9108589577083875E-2</v>
      </c>
      <c r="BB445">
        <f t="shared" si="300"/>
        <v>4.2841677993063496E-3</v>
      </c>
      <c r="BC445">
        <f t="shared" si="301"/>
        <v>-3.3738496101588675E-2</v>
      </c>
      <c r="BD445">
        <f t="shared" si="302"/>
        <v>-46.019845025107173</v>
      </c>
      <c r="BE445">
        <f t="shared" si="303"/>
        <v>23.1913152456384</v>
      </c>
      <c r="BF445">
        <f t="shared" si="304"/>
        <v>34.851149340234343</v>
      </c>
      <c r="BG445">
        <f t="shared" si="305"/>
        <v>18.962688180865999</v>
      </c>
      <c r="BH445">
        <f t="shared" si="306"/>
        <v>0</v>
      </c>
      <c r="BI445">
        <f t="shared" si="307"/>
        <v>56.125893547647252</v>
      </c>
      <c r="BJ445">
        <f t="shared" si="308"/>
        <v>31.309437465879896</v>
      </c>
      <c r="BK445">
        <f t="shared" si="309"/>
        <v>-7.868051147344163</v>
      </c>
    </row>
    <row r="446" spans="2:63" x14ac:dyDescent="0.25">
      <c r="B446">
        <v>436</v>
      </c>
      <c r="C446">
        <f>'Исходные данные'!A439/9.81</f>
        <v>-0.95938837920489295</v>
      </c>
      <c r="D446">
        <f>'Исходные данные'!B439/9.81</f>
        <v>-4.9055453618756371E-2</v>
      </c>
      <c r="E446">
        <f>'Исходные данные'!C439/9.81</f>
        <v>-0.10494495412844035</v>
      </c>
      <c r="F446">
        <f>'Исходные данные'!D439</f>
        <v>3.94235E-2</v>
      </c>
      <c r="G446">
        <f>'Исходные данные'!E439</f>
        <v>3.29291E-3</v>
      </c>
      <c r="H446">
        <f>'Исходные данные'!F439</f>
        <v>1.9288699999999999E-2</v>
      </c>
      <c r="I446">
        <f>'Исходные данные'!G439</f>
        <v>7.4232399999999998</v>
      </c>
      <c r="J446">
        <f>'Исходные данные'!H439</f>
        <v>62.503700000000002</v>
      </c>
      <c r="K446">
        <f>'Исходные данные'!I439</f>
        <v>-5.4310499999999999</v>
      </c>
      <c r="L446">
        <f>'Исходные данные'!J439</f>
        <v>29592857</v>
      </c>
      <c r="M446">
        <f t="shared" si="310"/>
        <v>5.8144000000000001E-2</v>
      </c>
      <c r="O446">
        <f t="shared" si="315"/>
        <v>0.53084435354687176</v>
      </c>
      <c r="P446">
        <f t="shared" si="316"/>
        <v>0.40049301058245329</v>
      </c>
      <c r="Q446">
        <f t="shared" si="317"/>
        <v>0.62621984054701629</v>
      </c>
      <c r="R446">
        <f t="shared" si="318"/>
        <v>-0.37753437833616288</v>
      </c>
      <c r="S446">
        <f t="shared" si="319"/>
        <v>0.54341135255462736</v>
      </c>
      <c r="T446">
        <f t="shared" si="320"/>
        <v>-0.40997412351692164</v>
      </c>
      <c r="U446">
        <f t="shared" si="321"/>
        <v>-0.64104472106464683</v>
      </c>
      <c r="V446">
        <f t="shared" si="322"/>
        <v>0.38647197770261305</v>
      </c>
      <c r="W446">
        <f t="shared" si="323"/>
        <v>-5.4567295802361495E-3</v>
      </c>
      <c r="X446">
        <f t="shared" si="324"/>
        <v>1.7357273091586002E-2</v>
      </c>
      <c r="Y446">
        <f>($O445*$G446-$QP445*$H446+$R445*$F446)/2</f>
        <v>-6.6044203568441373E-3</v>
      </c>
      <c r="Z446">
        <f t="shared" si="325"/>
        <v>-6.8019950420681232E-3</v>
      </c>
      <c r="AA446">
        <f t="shared" si="326"/>
        <v>0.49029366871398589</v>
      </c>
      <c r="AB446">
        <f t="shared" si="327"/>
        <v>0.30347460865384585</v>
      </c>
      <c r="AC446">
        <f t="shared" si="328"/>
        <v>0.47979654204028332</v>
      </c>
      <c r="AD446">
        <f t="shared" si="329"/>
        <v>-0.35112275736687232</v>
      </c>
      <c r="AE446">
        <f t="shared" si="330"/>
        <v>4.8072775893478456E-2</v>
      </c>
      <c r="AF446">
        <f t="shared" si="331"/>
        <v>0.11312099551567555</v>
      </c>
      <c r="AG446">
        <f t="shared" si="332"/>
        <v>0.17276875373487485</v>
      </c>
      <c r="AH446">
        <f t="shared" si="333"/>
        <v>-3.0665933566229785E-2</v>
      </c>
      <c r="AI446">
        <f t="shared" si="334"/>
        <v>0.21423536859527267</v>
      </c>
      <c r="AJ446">
        <f t="shared" si="311"/>
        <v>0.3753275106322892</v>
      </c>
      <c r="AK446">
        <f t="shared" si="312"/>
        <v>-0.59352463658588384</v>
      </c>
      <c r="AL446">
        <f t="shared" si="313"/>
        <v>0.37819100538619738</v>
      </c>
      <c r="AM446">
        <f t="shared" si="314"/>
        <v>0.52543223521076676</v>
      </c>
      <c r="AN446">
        <f>$AJ446*$S446-$AK446*$T446-$AL446*$U446-$AM446*$V446</f>
        <v>0</v>
      </c>
      <c r="AO446">
        <f>$AJ446*$T446+$AK446*$S446+$AL446*$V446-$AM446*$U446</f>
        <v>6.5831937151135667E-3</v>
      </c>
      <c r="AP446">
        <f>$AJ446*$U446-$AK446*$V446+$AL446*$S446+$AM446*$T446</f>
        <v>-2.1121413581756093E-2</v>
      </c>
      <c r="AQ446">
        <f>$AJ446*$V446+$AK446*$U446-$AL446*$T446+$AM446*$S446</f>
        <v>0.96610376799232678</v>
      </c>
      <c r="AR446">
        <f t="shared" si="290"/>
        <v>0</v>
      </c>
      <c r="AS446">
        <f t="shared" si="291"/>
        <v>6.5831937151135667E-3</v>
      </c>
      <c r="AT446">
        <f t="shared" si="292"/>
        <v>-2.1121413581756093E-2</v>
      </c>
      <c r="AU446">
        <f t="shared" si="293"/>
        <v>-3.3896232007673222E-2</v>
      </c>
      <c r="AV446">
        <f t="shared" si="294"/>
        <v>-1.0568774414420282E-2</v>
      </c>
      <c r="AW446">
        <f t="shared" si="295"/>
        <v>3.4249895740181266E-2</v>
      </c>
      <c r="AX446">
        <f t="shared" si="296"/>
        <v>-2.0860693417319453E-2</v>
      </c>
      <c r="AY446">
        <f t="shared" si="297"/>
        <v>-1.3129692962068687E-2</v>
      </c>
      <c r="AZ446">
        <f t="shared" si="298"/>
        <v>0</v>
      </c>
      <c r="BA446">
        <f t="shared" si="299"/>
        <v>6.4659123924537855E-3</v>
      </c>
      <c r="BB446">
        <f t="shared" si="300"/>
        <v>-1.2414671157291501E-2</v>
      </c>
      <c r="BC446">
        <f t="shared" si="301"/>
        <v>-4.1727418721956996E-2</v>
      </c>
      <c r="BD446">
        <f t="shared" si="302"/>
        <v>-44.164420868937256</v>
      </c>
      <c r="BE446">
        <f t="shared" si="303"/>
        <v>24.136849297230434</v>
      </c>
      <c r="BF446">
        <f t="shared" si="304"/>
        <v>32.552305487271305</v>
      </c>
      <c r="BG446">
        <f t="shared" si="305"/>
        <v>17.500672590069513</v>
      </c>
      <c r="BH446">
        <f t="shared" si="306"/>
        <v>0</v>
      </c>
      <c r="BI446">
        <f t="shared" si="307"/>
        <v>55.021775318780371</v>
      </c>
      <c r="BJ446">
        <f t="shared" si="308"/>
        <v>29.497622421038127</v>
      </c>
      <c r="BK446">
        <f t="shared" si="309"/>
        <v>-9.6854438290467417</v>
      </c>
    </row>
    <row r="447" spans="2:63" x14ac:dyDescent="0.25">
      <c r="B447">
        <v>437</v>
      </c>
      <c r="C447">
        <f>'Исходные данные'!A440/9.81</f>
        <v>-0.96793068297655449</v>
      </c>
      <c r="D447">
        <f>'Исходные данные'!B440/9.81</f>
        <v>-4.9543628950050961E-2</v>
      </c>
      <c r="E447">
        <f>'Исходные данные'!C440/9.81</f>
        <v>-0.10616513761467888</v>
      </c>
      <c r="F447">
        <f>'Исходные данные'!D440</f>
        <v>3.4493999999999997E-2</v>
      </c>
      <c r="G447">
        <f>'Исходные данные'!E440</f>
        <v>2.1012599999999999E-2</v>
      </c>
      <c r="H447">
        <f>'Исходные данные'!F440</f>
        <v>2.9414200000000001E-2</v>
      </c>
      <c r="I447">
        <f>'Исходные данные'!G440</f>
        <v>7.4232399999999998</v>
      </c>
      <c r="J447">
        <f>'Исходные данные'!H440</f>
        <v>62.503700000000002</v>
      </c>
      <c r="K447">
        <f>'Исходные данные'!I440</f>
        <v>-5.4310499999999999</v>
      </c>
      <c r="L447">
        <f>'Исходные данные'!J440</f>
        <v>29653511</v>
      </c>
      <c r="M447">
        <f t="shared" si="310"/>
        <v>6.0654E-2</v>
      </c>
      <c r="O447">
        <f t="shared" si="315"/>
        <v>0.52828557821027755</v>
      </c>
      <c r="P447">
        <f t="shared" si="316"/>
        <v>0.40239463273815246</v>
      </c>
      <c r="Q447">
        <f t="shared" si="317"/>
        <v>0.64145673690475002</v>
      </c>
      <c r="R447">
        <f t="shared" si="318"/>
        <v>-0.38670409519348392</v>
      </c>
      <c r="S447">
        <f t="shared" si="319"/>
        <v>0.52722380474096608</v>
      </c>
      <c r="T447">
        <f t="shared" si="320"/>
        <v>-0.401585880875794</v>
      </c>
      <c r="U447">
        <f t="shared" si="321"/>
        <v>-0.64016750666063871</v>
      </c>
      <c r="V447">
        <f t="shared" si="322"/>
        <v>0.38592687891939687</v>
      </c>
      <c r="W447">
        <f t="shared" si="323"/>
        <v>-7.9341206086269052E-3</v>
      </c>
      <c r="X447">
        <f t="shared" si="324"/>
        <v>2.2331839821645147E-2</v>
      </c>
      <c r="Y447">
        <f>($O446*$G447-$QP446*$H447+$R446*$F447)/2</f>
        <v>-9.3412539149430231E-4</v>
      </c>
      <c r="Z447">
        <f t="shared" si="325"/>
        <v>1.2144671192172388E-3</v>
      </c>
      <c r="AA447">
        <f t="shared" si="326"/>
        <v>0.50727934867104663</v>
      </c>
      <c r="AB447">
        <f t="shared" si="327"/>
        <v>0.40792648980785218</v>
      </c>
      <c r="AC447">
        <f t="shared" si="328"/>
        <v>0.79609156876362464</v>
      </c>
      <c r="AD447">
        <f t="shared" si="329"/>
        <v>-0.48016492878051475</v>
      </c>
      <c r="AE447">
        <f t="shared" si="330"/>
        <v>6.7252808289499158E-4</v>
      </c>
      <c r="AF447">
        <f t="shared" si="331"/>
        <v>-2.1214608522427498E-4</v>
      </c>
      <c r="AG447">
        <f t="shared" si="332"/>
        <v>-4.8480154499256894E-3</v>
      </c>
      <c r="AH447">
        <f t="shared" si="333"/>
        <v>2.9290011905580299E-3</v>
      </c>
      <c r="AI447">
        <f t="shared" si="334"/>
        <v>5.7078543920432078E-3</v>
      </c>
      <c r="AJ447">
        <f t="shared" si="311"/>
        <v>0.380215712770683</v>
      </c>
      <c r="AK447">
        <f t="shared" si="312"/>
        <v>-0.59860288747682477</v>
      </c>
      <c r="AL447">
        <f t="shared" si="313"/>
        <v>0.39084985586400045</v>
      </c>
      <c r="AM447">
        <f t="shared" si="314"/>
        <v>0.54486405596571141</v>
      </c>
      <c r="AN447">
        <f>$AJ447*$S447-$AK447*$T447-$AL447*$U447-$AM447*$V447</f>
        <v>0</v>
      </c>
      <c r="AO447">
        <f>$AJ447*$T447+$AK447*$S447+$AL447*$V447-$AM447*$U447</f>
        <v>3.1356775375969426E-2</v>
      </c>
      <c r="AP447">
        <f>$AJ447*$U447-$AK447*$V447+$AL447*$S447+$AM447*$T447</f>
        <v>-2.5129164543007426E-2</v>
      </c>
      <c r="AQ447">
        <f>$AJ447*$V447+$AK447*$U447-$AL447*$T447+$AM447*$S447</f>
        <v>0.97416666561176013</v>
      </c>
      <c r="AR447">
        <f t="shared" si="290"/>
        <v>0</v>
      </c>
      <c r="AS447">
        <f t="shared" si="291"/>
        <v>3.1356775375969426E-2</v>
      </c>
      <c r="AT447">
        <f t="shared" si="292"/>
        <v>-2.5129164543007426E-2</v>
      </c>
      <c r="AU447">
        <f t="shared" si="293"/>
        <v>-2.583333438823987E-2</v>
      </c>
      <c r="AV447">
        <f t="shared" si="294"/>
        <v>-1.59842826947144E-2</v>
      </c>
      <c r="AW447">
        <f t="shared" si="295"/>
        <v>4.5216277956111613E-2</v>
      </c>
      <c r="AX447">
        <f t="shared" si="296"/>
        <v>-1.4074433725189321E-2</v>
      </c>
      <c r="AY447">
        <f t="shared" si="297"/>
        <v>1.8680464316740038E-3</v>
      </c>
      <c r="AZ447">
        <f t="shared" si="298"/>
        <v>1.5178830414797062E-18</v>
      </c>
      <c r="BA447">
        <f t="shared" si="299"/>
        <v>2.6022320692741664E-2</v>
      </c>
      <c r="BB447">
        <f t="shared" si="300"/>
        <v>-1.5388116199469538E-2</v>
      </c>
      <c r="BC447">
        <f t="shared" si="301"/>
        <v>-3.978197156999301E-2</v>
      </c>
      <c r="BD447">
        <f t="shared" si="302"/>
        <v>-45.180700656201161</v>
      </c>
      <c r="BE447">
        <f t="shared" si="303"/>
        <v>24.608243779372081</v>
      </c>
      <c r="BF447">
        <f t="shared" si="304"/>
        <v>32.334631357310187</v>
      </c>
      <c r="BG447">
        <f t="shared" si="305"/>
        <v>17.520320709075918</v>
      </c>
      <c r="BH447">
        <f t="shared" si="306"/>
        <v>0</v>
      </c>
      <c r="BI447">
        <f t="shared" si="307"/>
        <v>54.812726769919728</v>
      </c>
      <c r="BJ447">
        <f t="shared" si="308"/>
        <v>29.437907714717213</v>
      </c>
      <c r="BK447">
        <f t="shared" si="309"/>
        <v>-10.967583294236629</v>
      </c>
    </row>
    <row r="448" spans="2:63" x14ac:dyDescent="0.25">
      <c r="B448">
        <v>438</v>
      </c>
      <c r="C448">
        <f>'Исходные данные'!A441/9.81</f>
        <v>-0.98062181447502539</v>
      </c>
      <c r="D448">
        <f>'Исходные данные'!B441/9.81</f>
        <v>-5.6377166156982669E-2</v>
      </c>
      <c r="E448">
        <f>'Исходные данные'!C441/9.81</f>
        <v>-0.11226605504587155</v>
      </c>
      <c r="F448">
        <f>'Исходные данные'!D441</f>
        <v>6.4337699999999998E-2</v>
      </c>
      <c r="G448">
        <f>'Исходные данные'!E441</f>
        <v>6.9908499999999998E-2</v>
      </c>
      <c r="H448">
        <f>'Исходные данные'!F441</f>
        <v>1.6757299999999999E-2</v>
      </c>
      <c r="I448">
        <f>'Исходные данные'!G441</f>
        <v>6.8800800000000004</v>
      </c>
      <c r="J448">
        <f>'Исходные данные'!H441</f>
        <v>63.779299999999999</v>
      </c>
      <c r="K448">
        <f>'Исходные данные'!I441</f>
        <v>-7.0078100000000001</v>
      </c>
      <c r="L448">
        <f>'Исходные данные'!J441</f>
        <v>29712000</v>
      </c>
      <c r="M448">
        <f t="shared" si="310"/>
        <v>5.8488999999999999E-2</v>
      </c>
      <c r="O448">
        <f t="shared" si="315"/>
        <v>0.52672906201036307</v>
      </c>
      <c r="P448">
        <f t="shared" si="316"/>
        <v>0.39736705752049295</v>
      </c>
      <c r="Q448">
        <f t="shared" si="317"/>
        <v>0.62560525510803333</v>
      </c>
      <c r="R448">
        <f t="shared" si="318"/>
        <v>-0.38303588719650583</v>
      </c>
      <c r="S448">
        <f t="shared" si="319"/>
        <v>0.54109930170035458</v>
      </c>
      <c r="T448">
        <f t="shared" si="320"/>
        <v>-0.40820803872567241</v>
      </c>
      <c r="U448">
        <f t="shared" si="321"/>
        <v>-0.64267303836819434</v>
      </c>
      <c r="V448">
        <f t="shared" si="322"/>
        <v>0.39348588493893921</v>
      </c>
      <c r="W448">
        <f t="shared" si="323"/>
        <v>-3.2126153460118691E-2</v>
      </c>
      <c r="X448">
        <f t="shared" si="324"/>
        <v>3.5885832630693504E-2</v>
      </c>
      <c r="Y448">
        <f>($O447*$G448-$QP447*$H448+$R447*$F448)/2</f>
        <v>6.0260001394916874E-3</v>
      </c>
      <c r="Z448">
        <f t="shared" si="325"/>
        <v>-2.1432029997192591E-3</v>
      </c>
      <c r="AA448">
        <f t="shared" si="326"/>
        <v>0.52999000039626365</v>
      </c>
      <c r="AB448">
        <f t="shared" si="327"/>
        <v>0.3253102071762653</v>
      </c>
      <c r="AC448">
        <f t="shared" si="328"/>
        <v>0.46176545252829271</v>
      </c>
      <c r="AD448">
        <f t="shared" si="329"/>
        <v>-0.34467876235786032</v>
      </c>
      <c r="AE448">
        <f t="shared" si="330"/>
        <v>-1.03036331191797E-3</v>
      </c>
      <c r="AF448">
        <f t="shared" si="331"/>
        <v>4.6599348842252322E-2</v>
      </c>
      <c r="AG448">
        <f t="shared" si="332"/>
        <v>0.10862760906025365</v>
      </c>
      <c r="AH448">
        <f t="shared" si="333"/>
        <v>-2.540530244266688E-2</v>
      </c>
      <c r="AI448">
        <f t="shared" si="334"/>
        <v>0.12090470546437448</v>
      </c>
      <c r="AJ448">
        <f t="shared" si="311"/>
        <v>0.38193472837770753</v>
      </c>
      <c r="AK448">
        <f t="shared" si="312"/>
        <v>-0.60835072038883997</v>
      </c>
      <c r="AL448">
        <f t="shared" si="313"/>
        <v>0.39052868681603048</v>
      </c>
      <c r="AM448">
        <f t="shared" si="314"/>
        <v>0.53194593791209099</v>
      </c>
      <c r="AN448">
        <f>$AJ448*$S448-$AK448*$T448-$AL448*$U448-$AM448*$V448</f>
        <v>0</v>
      </c>
      <c r="AO448">
        <f>$AJ448*$T448+$AK448*$S448+$AL448*$V448-$AM448*$U448</f>
        <v>1.0447861707834627E-2</v>
      </c>
      <c r="AP448">
        <f>$AJ448*$U448-$AK448*$V448+$AL448*$S448+$AM448*$T448</f>
        <v>-1.1911539072460869E-2</v>
      </c>
      <c r="AQ448">
        <f>$AJ448*$V448+$AK448*$U448-$AL448*$T448+$AM448*$S448</f>
        <v>0.98850905530824806</v>
      </c>
      <c r="AR448">
        <f t="shared" si="290"/>
        <v>0</v>
      </c>
      <c r="AS448">
        <f t="shared" si="291"/>
        <v>1.0447861707834627E-2</v>
      </c>
      <c r="AT448">
        <f t="shared" si="292"/>
        <v>-1.1911539072460869E-2</v>
      </c>
      <c r="AU448">
        <f t="shared" si="293"/>
        <v>-1.1490944691751936E-2</v>
      </c>
      <c r="AV448">
        <f t="shared" si="294"/>
        <v>-6.2882160240838161E-2</v>
      </c>
      <c r="AW448">
        <f t="shared" si="295"/>
        <v>7.1149455634402906E-2</v>
      </c>
      <c r="AX448">
        <f t="shared" si="296"/>
        <v>5.520391638880677E-3</v>
      </c>
      <c r="AY448">
        <f t="shared" si="297"/>
        <v>-3.644111370066476E-3</v>
      </c>
      <c r="AZ448">
        <f t="shared" si="298"/>
        <v>0</v>
      </c>
      <c r="BA448">
        <f t="shared" si="299"/>
        <v>6.3998148125763557E-2</v>
      </c>
      <c r="BB448">
        <f t="shared" si="300"/>
        <v>1.689099808409188E-2</v>
      </c>
      <c r="BC448">
        <f t="shared" si="301"/>
        <v>-7.0187437173799355E-2</v>
      </c>
      <c r="BD448">
        <f t="shared" si="302"/>
        <v>-45.318825112871927</v>
      </c>
      <c r="BE448">
        <f t="shared" si="303"/>
        <v>23.669576082429735</v>
      </c>
      <c r="BF448">
        <f t="shared" si="304"/>
        <v>33.743766157257298</v>
      </c>
      <c r="BG448">
        <f t="shared" si="305"/>
        <v>17.348361380106255</v>
      </c>
      <c r="BH448">
        <f t="shared" si="306"/>
        <v>0</v>
      </c>
      <c r="BI448">
        <f t="shared" si="307"/>
        <v>55.734119612846683</v>
      </c>
      <c r="BJ448">
        <f t="shared" si="308"/>
        <v>30.988530669996422</v>
      </c>
      <c r="BK448">
        <f t="shared" si="309"/>
        <v>-9.8824535510210794</v>
      </c>
    </row>
    <row r="449" spans="2:63" x14ac:dyDescent="0.25">
      <c r="B449">
        <v>439</v>
      </c>
      <c r="C449">
        <f>'Исходные данные'!A442/9.81</f>
        <v>-0.96671049949031596</v>
      </c>
      <c r="D449">
        <f>'Исходные данные'!B442/9.81</f>
        <v>-4.8811416921508664E-2</v>
      </c>
      <c r="E449">
        <f>'Исходные данные'!C442/9.81</f>
        <v>-0.12642201834862385</v>
      </c>
      <c r="F449">
        <f>'Исходные данные'!D442</f>
        <v>5.5677699999999997E-2</v>
      </c>
      <c r="G449">
        <f>'Исходные данные'!E442</f>
        <v>2.5942199999999999E-2</v>
      </c>
      <c r="H449">
        <f>'Исходные данные'!F442</f>
        <v>4.9265700000000003E-2</v>
      </c>
      <c r="I449">
        <f>'Исходные данные'!G442</f>
        <v>6.8800800000000004</v>
      </c>
      <c r="J449">
        <f>'Исходные данные'!H442</f>
        <v>63.779299999999999</v>
      </c>
      <c r="K449">
        <f>'Исходные данные'!I442</f>
        <v>-7.0078100000000001</v>
      </c>
      <c r="L449">
        <f>'Исходные данные'!J442</f>
        <v>29782659</v>
      </c>
      <c r="M449">
        <f t="shared" si="310"/>
        <v>7.0659E-2</v>
      </c>
      <c r="O449">
        <f t="shared" si="315"/>
        <v>0.52882370513000532</v>
      </c>
      <c r="P449">
        <f t="shared" si="316"/>
        <v>0.41158318827039159</v>
      </c>
      <c r="Q449">
        <f t="shared" si="317"/>
        <v>0.63829669921062659</v>
      </c>
      <c r="R449">
        <f t="shared" si="318"/>
        <v>-0.38052053123475715</v>
      </c>
      <c r="S449">
        <f t="shared" si="319"/>
        <v>0.52815095548031132</v>
      </c>
      <c r="T449">
        <f t="shared" si="320"/>
        <v>-0.41105958760150563</v>
      </c>
      <c r="U449">
        <f t="shared" si="321"/>
        <v>-0.63748468213077725</v>
      </c>
      <c r="V449">
        <f t="shared" si="322"/>
        <v>0.38003644731112401</v>
      </c>
      <c r="W449">
        <f t="shared" si="323"/>
        <v>-9.7417646798577361E-3</v>
      </c>
      <c r="X449">
        <f t="shared" si="324"/>
        <v>3.5042368552649708E-2</v>
      </c>
      <c r="Y449">
        <f>($O448*$G449-$QP448*$H449+$R448*$F449)/2</f>
        <v>-3.8310232720378248E-3</v>
      </c>
      <c r="Z449">
        <f t="shared" si="325"/>
        <v>7.1299495878176383E-4</v>
      </c>
      <c r="AA449">
        <f t="shared" si="326"/>
        <v>0.55696279055047393</v>
      </c>
      <c r="AB449">
        <f t="shared" si="327"/>
        <v>0.53028836102157606</v>
      </c>
      <c r="AC449">
        <f t="shared" si="328"/>
        <v>0.76935834078990106</v>
      </c>
      <c r="AD449">
        <f t="shared" si="329"/>
        <v>-0.35559688045286747</v>
      </c>
      <c r="AE449">
        <f t="shared" si="330"/>
        <v>-1.3473986353765215E-2</v>
      </c>
      <c r="AF449">
        <f t="shared" si="331"/>
        <v>-5.9237808764545763E-2</v>
      </c>
      <c r="AG449">
        <f t="shared" si="332"/>
        <v>-6.4065109012916427E-2</v>
      </c>
      <c r="AH449">
        <f t="shared" si="333"/>
        <v>-1.2228488521822891E-2</v>
      </c>
      <c r="AI449">
        <f t="shared" si="334"/>
        <v>8.9132151437354881E-2</v>
      </c>
      <c r="AJ449">
        <f t="shared" si="311"/>
        <v>0.38093178223769109</v>
      </c>
      <c r="AK449">
        <f t="shared" si="312"/>
        <v>-0.61048793144531266</v>
      </c>
      <c r="AL449">
        <f t="shared" si="313"/>
        <v>0.39407373584669936</v>
      </c>
      <c r="AM449">
        <f t="shared" si="314"/>
        <v>0.53010320216324214</v>
      </c>
      <c r="AN449">
        <f>$AJ449*$S449-$AK449*$T449-$AL449*$U449-$AM449*$V449</f>
        <v>0</v>
      </c>
      <c r="AO449">
        <f>$AJ449*$T449+$AK449*$S449+$AL449*$V449-$AM449*$U449</f>
        <v>8.6796082643710304E-3</v>
      </c>
      <c r="AP449">
        <f>$AJ449*$U449-$AK449*$V449+$AL449*$S449+$AM449*$T449</f>
        <v>-2.0604095070841127E-2</v>
      </c>
      <c r="AQ449">
        <f>$AJ449*$V449+$AK449*$U449-$AL449*$T449+$AM449*$S449</f>
        <v>0.97590696617901562</v>
      </c>
      <c r="AR449">
        <f t="shared" si="290"/>
        <v>0</v>
      </c>
      <c r="AS449">
        <f t="shared" si="291"/>
        <v>8.6796082643710304E-3</v>
      </c>
      <c r="AT449">
        <f t="shared" si="292"/>
        <v>-2.0604095070841127E-2</v>
      </c>
      <c r="AU449">
        <f t="shared" si="293"/>
        <v>-2.4093033820984378E-2</v>
      </c>
      <c r="AV449">
        <f t="shared" si="294"/>
        <v>-2.0728215576172125E-2</v>
      </c>
      <c r="AW449">
        <f t="shared" si="295"/>
        <v>7.0761361026816183E-2</v>
      </c>
      <c r="AX449">
        <f t="shared" si="296"/>
        <v>-2.7744591537078447E-2</v>
      </c>
      <c r="AY449">
        <f t="shared" si="297"/>
        <v>1.191351266931949E-3</v>
      </c>
      <c r="AZ449">
        <f t="shared" si="298"/>
        <v>4.391018798566293E-18</v>
      </c>
      <c r="BA449">
        <f t="shared" si="299"/>
        <v>3.6108724367713292E-2</v>
      </c>
      <c r="BB449">
        <f t="shared" si="300"/>
        <v>-2.8821025224009259E-2</v>
      </c>
      <c r="BC449">
        <f t="shared" si="301"/>
        <v>-6.3762228193449552E-2</v>
      </c>
      <c r="BD449">
        <f t="shared" si="302"/>
        <v>-46.208457513911917</v>
      </c>
      <c r="BE449">
        <f t="shared" si="303"/>
        <v>23.434620523276571</v>
      </c>
      <c r="BF449">
        <f t="shared" si="304"/>
        <v>33.994290822653653</v>
      </c>
      <c r="BG449">
        <f t="shared" si="305"/>
        <v>18.153059236301637</v>
      </c>
      <c r="BH449">
        <f t="shared" si="306"/>
        <v>0</v>
      </c>
      <c r="BI449">
        <f t="shared" si="307"/>
        <v>55.862813420114726</v>
      </c>
      <c r="BJ449">
        <f t="shared" si="308"/>
        <v>31.043302057739531</v>
      </c>
      <c r="BK449">
        <f t="shared" si="309"/>
        <v>-8.9388748975413979</v>
      </c>
    </row>
    <row r="450" spans="2:63" x14ac:dyDescent="0.25">
      <c r="B450">
        <v>440</v>
      </c>
      <c r="C450">
        <f>'Исходные данные'!A443/9.81</f>
        <v>-0.96817533129459732</v>
      </c>
      <c r="D450">
        <f>'Исходные данные'!B443/9.81</f>
        <v>-4.1733741080530067E-2</v>
      </c>
      <c r="E450">
        <f>'Исходные данные'!C443/9.81</f>
        <v>-0.11324260958205912</v>
      </c>
      <c r="F450">
        <f>'Исходные данные'!D443</f>
        <v>8.2990099999999997E-2</v>
      </c>
      <c r="G450">
        <f>'Исходные данные'!E443</f>
        <v>4.61933E-2</v>
      </c>
      <c r="H450">
        <f>'Исходные данные'!F443</f>
        <v>5.3662300000000003E-2</v>
      </c>
      <c r="I450">
        <f>'Исходные данные'!G443</f>
        <v>6.1558599999999997</v>
      </c>
      <c r="J450">
        <f>'Исходные данные'!H443</f>
        <v>63.050400000000003</v>
      </c>
      <c r="K450">
        <f>'Исходные данные'!I443</f>
        <v>-5.9566400000000002</v>
      </c>
      <c r="L450">
        <f>'Исходные данные'!J443</f>
        <v>29840399</v>
      </c>
      <c r="M450">
        <f t="shared" si="310"/>
        <v>5.774E-2</v>
      </c>
      <c r="O450">
        <f t="shared" si="315"/>
        <v>0.52551487340855918</v>
      </c>
      <c r="P450">
        <f t="shared" si="316"/>
        <v>0.40558433684290357</v>
      </c>
      <c r="Q450">
        <f t="shared" si="317"/>
        <v>0.62273895580559457</v>
      </c>
      <c r="R450">
        <f t="shared" si="318"/>
        <v>-0.37741690658344779</v>
      </c>
      <c r="S450">
        <f t="shared" si="319"/>
        <v>0.54125909096035618</v>
      </c>
      <c r="T450">
        <f t="shared" si="320"/>
        <v>-0.417735483000648</v>
      </c>
      <c r="U450">
        <f t="shared" si="321"/>
        <v>-0.64139596837421819</v>
      </c>
      <c r="V450">
        <f t="shared" si="322"/>
        <v>0.38872416768232892</v>
      </c>
      <c r="W450">
        <f t="shared" si="323"/>
        <v>-2.1611376982622974E-2</v>
      </c>
      <c r="X450">
        <f t="shared" si="324"/>
        <v>4.7858550094323285E-2</v>
      </c>
      <c r="Y450">
        <f>($O449*$G450-$QP449*$H450+$R449*$F450)/2</f>
        <v>-3.575662440521871E-3</v>
      </c>
      <c r="Z450">
        <f t="shared" si="325"/>
        <v>-2.7910124473156279E-3</v>
      </c>
      <c r="AA450">
        <f t="shared" si="326"/>
        <v>0.50467596628447831</v>
      </c>
      <c r="AB450">
        <f t="shared" si="327"/>
        <v>0.31698871750912383</v>
      </c>
      <c r="AC450">
        <f t="shared" si="328"/>
        <v>0.46752041095335228</v>
      </c>
      <c r="AD450">
        <f t="shared" si="329"/>
        <v>-0.34440637640438293</v>
      </c>
      <c r="AE450">
        <f t="shared" si="330"/>
        <v>1.8539120199002605E-2</v>
      </c>
      <c r="AF450">
        <f t="shared" si="331"/>
        <v>7.2623705052575899E-2</v>
      </c>
      <c r="AG450">
        <f t="shared" si="332"/>
        <v>0.1311113291142616</v>
      </c>
      <c r="AH450">
        <f t="shared" si="333"/>
        <v>-2.7726184284526424E-2</v>
      </c>
      <c r="AI450">
        <f t="shared" si="334"/>
        <v>0.15354746311940276</v>
      </c>
      <c r="AJ450">
        <f t="shared" si="311"/>
        <v>0.37592630063123023</v>
      </c>
      <c r="AK450">
        <f t="shared" si="312"/>
        <v>-0.59506214056517048</v>
      </c>
      <c r="AL450">
        <f t="shared" si="313"/>
        <v>0.38940346561651062</v>
      </c>
      <c r="AM450">
        <f t="shared" si="314"/>
        <v>0.5264832675080422</v>
      </c>
      <c r="AN450">
        <f>$AJ450*$S450-$AK450*$T450-$AL450*$U450-$AM450*$V450</f>
        <v>0</v>
      </c>
      <c r="AO450">
        <f>$AJ450*$T450+$AK450*$S450+$AL450*$V450-$AM450*$U450</f>
        <v>9.9342352264741307E-3</v>
      </c>
      <c r="AP450">
        <f>$AJ450*$U450-$AK450*$V450+$AL450*$S450+$AM450*$T450</f>
        <v>-1.8965154548070989E-2</v>
      </c>
      <c r="AQ450">
        <f>$AJ450*$V450+$AK450*$U450-$AL450*$T450+$AM450*$S450</f>
        <v>0.97543359578208488</v>
      </c>
      <c r="AR450">
        <f t="shared" si="290"/>
        <v>0</v>
      </c>
      <c r="AS450">
        <f t="shared" si="291"/>
        <v>9.9342352264741307E-3</v>
      </c>
      <c r="AT450">
        <f t="shared" si="292"/>
        <v>-1.8965154548070989E-2</v>
      </c>
      <c r="AU450">
        <f t="shared" si="293"/>
        <v>-2.4566404217915117E-2</v>
      </c>
      <c r="AV450">
        <f t="shared" si="294"/>
        <v>-4.2172792814087867E-2</v>
      </c>
      <c r="AW450">
        <f t="shared" si="295"/>
        <v>9.4464268954671402E-2</v>
      </c>
      <c r="AX450">
        <f t="shared" si="296"/>
        <v>-2.881118897619234E-2</v>
      </c>
      <c r="AY450">
        <f t="shared" si="297"/>
        <v>-4.7455524778044489E-3</v>
      </c>
      <c r="AZ450">
        <f t="shared" si="298"/>
        <v>-2.8189256484623115E-18</v>
      </c>
      <c r="BA450">
        <f t="shared" si="299"/>
        <v>5.450333263663857E-2</v>
      </c>
      <c r="BB450">
        <f t="shared" si="300"/>
        <v>-2.3283017337407483E-2</v>
      </c>
      <c r="BC450">
        <f t="shared" si="301"/>
        <v>-9.1586614411473408E-2</v>
      </c>
      <c r="BD450">
        <f t="shared" si="302"/>
        <v>-44.00879729735405</v>
      </c>
      <c r="BE450">
        <f t="shared" si="303"/>
        <v>23.321851141759993</v>
      </c>
      <c r="BF450">
        <f t="shared" si="304"/>
        <v>33.226517220010159</v>
      </c>
      <c r="BG450">
        <f t="shared" si="305"/>
        <v>18.608457927654023</v>
      </c>
      <c r="BH450">
        <f t="shared" si="306"/>
        <v>0</v>
      </c>
      <c r="BI450">
        <f t="shared" si="307"/>
        <v>55.858540287579132</v>
      </c>
      <c r="BJ450">
        <f t="shared" si="308"/>
        <v>29.372039331604785</v>
      </c>
      <c r="BK450">
        <f t="shared" si="309"/>
        <v>-8.113932156036455</v>
      </c>
    </row>
    <row r="451" spans="2:63" x14ac:dyDescent="0.25">
      <c r="B451">
        <v>441</v>
      </c>
      <c r="C451">
        <f>'Исходные данные'!A444/9.81</f>
        <v>-1.0130815494393477</v>
      </c>
      <c r="D451">
        <f>'Исходные данные'!B444/9.81</f>
        <v>-2.7090316004077471E-2</v>
      </c>
      <c r="E451">
        <f>'Исходные данные'!C444/9.81</f>
        <v>-0.10762895005096838</v>
      </c>
      <c r="F451">
        <f>'Исходные данные'!D444</f>
        <v>5.44956E-3</v>
      </c>
      <c r="G451">
        <f>'Исходные данные'!E444</f>
        <v>2.04797E-2</v>
      </c>
      <c r="H451">
        <f>'Исходные данные'!F444</f>
        <v>1.24939E-2</v>
      </c>
      <c r="I451">
        <f>'Исходные данные'!G444</f>
        <v>6.1558599999999997</v>
      </c>
      <c r="J451">
        <f>'Исходные данные'!H444</f>
        <v>63.050400000000003</v>
      </c>
      <c r="K451">
        <f>'Исходные данные'!I444</f>
        <v>-5.9566400000000002</v>
      </c>
      <c r="L451">
        <f>'Исходные данные'!J444</f>
        <v>29899107</v>
      </c>
      <c r="M451">
        <f t="shared" si="310"/>
        <v>5.8708000000000003E-2</v>
      </c>
      <c r="O451">
        <f t="shared" si="315"/>
        <v>0.53766901888794238</v>
      </c>
      <c r="P451">
        <f t="shared" si="316"/>
        <v>0.41585304225015784</v>
      </c>
      <c r="Q451">
        <f t="shared" si="317"/>
        <v>0.63085848222940477</v>
      </c>
      <c r="R451">
        <f t="shared" si="318"/>
        <v>-0.38053598917965537</v>
      </c>
      <c r="S451">
        <f t="shared" si="319"/>
        <v>0.53509425753936724</v>
      </c>
      <c r="T451">
        <f t="shared" si="320"/>
        <v>-0.41386162689561939</v>
      </c>
      <c r="U451">
        <f t="shared" si="321"/>
        <v>-0.62783746004028074</v>
      </c>
      <c r="V451">
        <f t="shared" si="322"/>
        <v>0.37871369828644363</v>
      </c>
      <c r="W451">
        <f t="shared" si="323"/>
        <v>-5.1241770413672557E-3</v>
      </c>
      <c r="X451">
        <f t="shared" si="324"/>
        <v>9.1868240476144503E-3</v>
      </c>
      <c r="Y451">
        <f>($O450*$G451-$QP450*$H451+$R450*$F451)/2</f>
        <v>4.3528154377521881E-3</v>
      </c>
      <c r="Z451">
        <f t="shared" si="325"/>
        <v>5.7391612580604372E-3</v>
      </c>
      <c r="AA451">
        <f t="shared" si="326"/>
        <v>0.66360266172423465</v>
      </c>
      <c r="AB451">
        <f t="shared" si="327"/>
        <v>0.51422773625427876</v>
      </c>
      <c r="AC451">
        <f t="shared" si="328"/>
        <v>0.71037207128420943</v>
      </c>
      <c r="AD451">
        <f t="shared" si="329"/>
        <v>-0.41548016385259601</v>
      </c>
      <c r="AE451">
        <f t="shared" si="330"/>
        <v>-7.8823244504130224E-2</v>
      </c>
      <c r="AF451">
        <f t="shared" si="331"/>
        <v>-6.2015804149066649E-2</v>
      </c>
      <c r="AG451">
        <f t="shared" si="332"/>
        <v>-5.0022717955613777E-2</v>
      </c>
      <c r="AH451">
        <f t="shared" si="333"/>
        <v>2.1727261120953845E-2</v>
      </c>
      <c r="AI451">
        <f t="shared" si="334"/>
        <v>0.11416396115192519</v>
      </c>
      <c r="AJ451">
        <f t="shared" si="311"/>
        <v>0.39742651104729071</v>
      </c>
      <c r="AK451">
        <f t="shared" si="312"/>
        <v>-0.62291003901142994</v>
      </c>
      <c r="AL451">
        <f t="shared" si="313"/>
        <v>0.41570619222116895</v>
      </c>
      <c r="AM451">
        <f t="shared" si="314"/>
        <v>0.56997674635026341</v>
      </c>
      <c r="AN451">
        <f>$AJ451*$S451-$AK451*$T451-$AL451*$U451-$AM451*$V451</f>
        <v>0</v>
      </c>
      <c r="AO451">
        <f>$AJ451*$T451+$AK451*$S451+$AL451*$V451-$AM451*$U451</f>
        <v>1.7491214895105855E-2</v>
      </c>
      <c r="AP451">
        <f>$AJ451*$U451-$AK451*$V451+$AL451*$S451+$AM451*$T451</f>
        <v>-2.7064193930918024E-2</v>
      </c>
      <c r="AQ451">
        <f>$AJ451*$V451+$AK451*$U451-$AL451*$T451+$AM451*$S451</f>
        <v>1.0186332454485605</v>
      </c>
      <c r="AR451">
        <f t="shared" si="290"/>
        <v>0</v>
      </c>
      <c r="AS451">
        <f t="shared" si="291"/>
        <v>1.7491214895105855E-2</v>
      </c>
      <c r="AT451">
        <f t="shared" si="292"/>
        <v>-2.7064193930918024E-2</v>
      </c>
      <c r="AU451">
        <f t="shared" si="293"/>
        <v>1.8633245448560487E-2</v>
      </c>
      <c r="AV451">
        <f t="shared" si="294"/>
        <v>-1.0431629968226615E-2</v>
      </c>
      <c r="AW451">
        <f t="shared" si="295"/>
        <v>1.8605205267299526E-2</v>
      </c>
      <c r="AX451">
        <f t="shared" si="296"/>
        <v>3.7419201763562639E-3</v>
      </c>
      <c r="AY451">
        <f t="shared" si="297"/>
        <v>1.1796227354036546E-2</v>
      </c>
      <c r="AZ451">
        <f t="shared" si="298"/>
        <v>0</v>
      </c>
      <c r="BA451">
        <f t="shared" si="299"/>
        <v>2.3096019697393059E-2</v>
      </c>
      <c r="BB451">
        <f t="shared" si="300"/>
        <v>-3.376403876259192E-3</v>
      </c>
      <c r="BC451">
        <f t="shared" si="301"/>
        <v>-7.7709152932980757E-3</v>
      </c>
      <c r="BD451">
        <f t="shared" si="302"/>
        <v>-44.602528651210022</v>
      </c>
      <c r="BE451">
        <f t="shared" si="303"/>
        <v>23.544964669197512</v>
      </c>
      <c r="BF451">
        <f t="shared" si="304"/>
        <v>34.034807299729835</v>
      </c>
      <c r="BG451">
        <f t="shared" si="305"/>
        <v>19.133523374003978</v>
      </c>
      <c r="BH451">
        <f t="shared" si="306"/>
        <v>0</v>
      </c>
      <c r="BI451">
        <f t="shared" si="307"/>
        <v>55.960240919406267</v>
      </c>
      <c r="BJ451">
        <f t="shared" si="308"/>
        <v>29.379536484587831</v>
      </c>
      <c r="BK451">
        <f t="shared" si="309"/>
        <v>-7.3500601890040418</v>
      </c>
    </row>
    <row r="452" spans="2:63" x14ac:dyDescent="0.25">
      <c r="B452">
        <v>442</v>
      </c>
      <c r="C452">
        <f>'Исходные данные'!A445/9.81</f>
        <v>-0.97012742099898053</v>
      </c>
      <c r="D452">
        <f>'Исходные данные'!B445/9.81</f>
        <v>-4.734709480122324E-2</v>
      </c>
      <c r="E452">
        <f>'Исходные данные'!C445/9.81</f>
        <v>-6.4431090723751264E-2</v>
      </c>
      <c r="F452">
        <f>'Исходные данные'!D445</f>
        <v>0.133884</v>
      </c>
      <c r="G452">
        <f>'Исходные данные'!E445</f>
        <v>0.32997599999999999</v>
      </c>
      <c r="H452">
        <f>'Исходные данные'!F445</f>
        <v>2.7415800000000001E-2</v>
      </c>
      <c r="I452">
        <f>'Исходные данные'!G445</f>
        <v>7.2421899999999999</v>
      </c>
      <c r="J452">
        <f>'Исходные данные'!H445</f>
        <v>63.4148</v>
      </c>
      <c r="K452">
        <f>'Исходные данные'!I445</f>
        <v>-7.0078100000000001</v>
      </c>
      <c r="L452">
        <f>'Исходные данные'!J445</f>
        <v>29958437</v>
      </c>
      <c r="M452">
        <f t="shared" si="310"/>
        <v>5.9330000000000001E-2</v>
      </c>
      <c r="O452">
        <f t="shared" si="315"/>
        <v>0.52794908452775535</v>
      </c>
      <c r="P452">
        <f t="shared" si="316"/>
        <v>0.41078695022097311</v>
      </c>
      <c r="Q452">
        <f t="shared" si="317"/>
        <v>0.62021496691844424</v>
      </c>
      <c r="R452">
        <f t="shared" si="318"/>
        <v>-0.37855275318305248</v>
      </c>
      <c r="S452">
        <f t="shared" si="319"/>
        <v>0.54123924312182792</v>
      </c>
      <c r="T452">
        <f t="shared" si="320"/>
        <v>-0.42112776503968902</v>
      </c>
      <c r="U452">
        <f t="shared" si="321"/>
        <v>-0.63582775139772152</v>
      </c>
      <c r="V452">
        <f t="shared" si="322"/>
        <v>0.38808213068074388</v>
      </c>
      <c r="W452">
        <f t="shared" si="323"/>
        <v>-0.12670576433429928</v>
      </c>
      <c r="X452">
        <f t="shared" si="324"/>
        <v>0.10742425623372208</v>
      </c>
      <c r="Y452">
        <f>($O451*$G452-$QP451*$H452+$R451*$F452)/2</f>
        <v>6.3235095900619348E-2</v>
      </c>
      <c r="Z452">
        <f t="shared" si="325"/>
        <v>3.3750146361382252E-2</v>
      </c>
      <c r="AA452">
        <f t="shared" si="326"/>
        <v>0.50567955075406501</v>
      </c>
      <c r="AB452">
        <f t="shared" si="327"/>
        <v>0.29512015502215427</v>
      </c>
      <c r="AC452">
        <f t="shared" si="328"/>
        <v>0.47466295879425308</v>
      </c>
      <c r="AD452">
        <f t="shared" si="329"/>
        <v>-0.37874648396290034</v>
      </c>
      <c r="AE452">
        <f t="shared" si="330"/>
        <v>4.3208405839543634E-2</v>
      </c>
      <c r="AF452">
        <f t="shared" si="331"/>
        <v>0.16307478347859367</v>
      </c>
      <c r="AG452">
        <f t="shared" si="332"/>
        <v>0.21097442253998319</v>
      </c>
      <c r="AH452">
        <f t="shared" si="333"/>
        <v>-2.4170976314435121E-3</v>
      </c>
      <c r="AI452">
        <f t="shared" si="334"/>
        <v>0.27014144567027143</v>
      </c>
      <c r="AJ452">
        <f t="shared" si="311"/>
        <v>0.40349049464967129</v>
      </c>
      <c r="AK452">
        <f t="shared" si="312"/>
        <v>-0.57006238368565676</v>
      </c>
      <c r="AL452">
        <f t="shared" si="313"/>
        <v>0.36871500206000429</v>
      </c>
      <c r="AM452">
        <f t="shared" si="314"/>
        <v>0.54822164228361125</v>
      </c>
      <c r="AN452">
        <f>$AJ452*$S452-$AK452*$T452-$AL452*$U452-$AM452*$V452</f>
        <v>0</v>
      </c>
      <c r="AO452">
        <f>$AJ452*$T452+$AK452*$S452+$AL452*$V452-$AM452*$U452</f>
        <v>1.3205054389331394E-2</v>
      </c>
      <c r="AP452">
        <f>$AJ452*$U452-$AK452*$V452+$AL452*$S452+$AM452*$T452</f>
        <v>-6.6627755760446633E-2</v>
      </c>
      <c r="AQ452">
        <f>$AJ452*$V452+$AK452*$U452-$AL452*$T452+$AM452*$S452</f>
        <v>0.97104412593506906</v>
      </c>
      <c r="AR452">
        <f t="shared" si="290"/>
        <v>0</v>
      </c>
      <c r="AS452">
        <f t="shared" si="291"/>
        <v>1.3205054389331394E-2</v>
      </c>
      <c r="AT452">
        <f t="shared" si="292"/>
        <v>-6.6627755760446633E-2</v>
      </c>
      <c r="AU452">
        <f t="shared" si="293"/>
        <v>-2.8955874064930942E-2</v>
      </c>
      <c r="AV452">
        <f t="shared" si="294"/>
        <v>-0.24927552739654937</v>
      </c>
      <c r="AW452">
        <f t="shared" si="295"/>
        <v>0.21260094800728763</v>
      </c>
      <c r="AX452">
        <f t="shared" si="296"/>
        <v>0.11226631743910268</v>
      </c>
      <c r="AY452">
        <f t="shared" si="297"/>
        <v>6.6987120566802852E-2</v>
      </c>
      <c r="AZ452">
        <f t="shared" si="298"/>
        <v>4.5102810375396984E-17</v>
      </c>
      <c r="BA452">
        <f t="shared" si="299"/>
        <v>0.30620564383609206</v>
      </c>
      <c r="BB452">
        <f t="shared" si="300"/>
        <v>0.10854246948368779</v>
      </c>
      <c r="BC452">
        <f t="shared" si="301"/>
        <v>-0.14838243872826404</v>
      </c>
      <c r="BD452">
        <f t="shared" si="302"/>
        <v>-44.95863099644432</v>
      </c>
      <c r="BE452">
        <f t="shared" si="303"/>
        <v>23.483006065707958</v>
      </c>
      <c r="BF452">
        <f t="shared" si="304"/>
        <v>33.616951539563964</v>
      </c>
      <c r="BG452">
        <f t="shared" si="305"/>
        <v>17.858490785561429</v>
      </c>
      <c r="BH452">
        <f t="shared" si="306"/>
        <v>0</v>
      </c>
      <c r="BI452">
        <f t="shared" si="307"/>
        <v>56.044314440011505</v>
      </c>
      <c r="BJ452">
        <f t="shared" si="308"/>
        <v>30.146717319451724</v>
      </c>
      <c r="BK452">
        <f t="shared" si="309"/>
        <v>-8.5560405470280791</v>
      </c>
    </row>
    <row r="453" spans="2:63" x14ac:dyDescent="0.25">
      <c r="B453">
        <v>443</v>
      </c>
      <c r="C453">
        <f>'Исходные данные'!A446/9.81</f>
        <v>-0.96793068297655449</v>
      </c>
      <c r="D453">
        <f>'Исходные данные'!B446/9.81</f>
        <v>-6.1502446483180422E-2</v>
      </c>
      <c r="E453">
        <f>'Исходные данные'!C446/9.81</f>
        <v>-0.15082772680937817</v>
      </c>
      <c r="F453">
        <f>'Исходные данные'!D446</f>
        <v>-0.47924499999999998</v>
      </c>
      <c r="G453">
        <f>'Исходные данные'!E446</f>
        <v>0.38793100000000003</v>
      </c>
      <c r="H453">
        <f>'Исходные данные'!F446</f>
        <v>8.6437200000000006E-2</v>
      </c>
      <c r="I453">
        <f>'Исходные данные'!G446</f>
        <v>7.2421899999999999</v>
      </c>
      <c r="J453">
        <f>'Исходные данные'!H446</f>
        <v>63.4148</v>
      </c>
      <c r="K453">
        <f>'Исходные данные'!I446</f>
        <v>-7.0078100000000001</v>
      </c>
      <c r="L453">
        <f>'Исходные данные'!J446</f>
        <v>30020108</v>
      </c>
      <c r="M453">
        <f t="shared" si="310"/>
        <v>6.1670999999999997E-2</v>
      </c>
      <c r="O453">
        <f t="shared" si="315"/>
        <v>0.52531929617121842</v>
      </c>
      <c r="P453">
        <f t="shared" si="316"/>
        <v>0.41515091365212042</v>
      </c>
      <c r="Q453">
        <f t="shared" si="317"/>
        <v>0.64739175951000338</v>
      </c>
      <c r="R453">
        <f t="shared" si="318"/>
        <v>-0.3686501748980669</v>
      </c>
      <c r="S453">
        <f t="shared" si="319"/>
        <v>0.52357595277183944</v>
      </c>
      <c r="T453">
        <f t="shared" si="320"/>
        <v>-0.41377317898610566</v>
      </c>
      <c r="U453">
        <f t="shared" si="321"/>
        <v>-0.64524330206901448</v>
      </c>
      <c r="V453">
        <f t="shared" si="322"/>
        <v>0.36742675924634299</v>
      </c>
      <c r="W453">
        <f t="shared" si="323"/>
        <v>-5.5059901677773082E-3</v>
      </c>
      <c r="X453">
        <f t="shared" si="324"/>
        <v>-2.6277482890463208E-2</v>
      </c>
      <c r="Y453">
        <f>($O452*$G453-$QP452*$H453+$R452*$F453)/2</f>
        <v>0.19311366525457432</v>
      </c>
      <c r="Z453">
        <f t="shared" si="325"/>
        <v>0.25111317740807226</v>
      </c>
      <c r="AA453">
        <f t="shared" si="326"/>
        <v>0.50216254197589572</v>
      </c>
      <c r="AB453">
        <f t="shared" si="327"/>
        <v>0.47566108133457996</v>
      </c>
      <c r="AC453">
        <f t="shared" si="328"/>
        <v>0.80176092134218435</v>
      </c>
      <c r="AD453">
        <f t="shared" si="329"/>
        <v>-0.4251088244074262</v>
      </c>
      <c r="AE453">
        <f t="shared" si="330"/>
        <v>1.8573152733731273E-2</v>
      </c>
      <c r="AF453">
        <f t="shared" si="331"/>
        <v>-4.6726587840068202E-2</v>
      </c>
      <c r="AG453">
        <f t="shared" si="332"/>
        <v>-0.13076125785075315</v>
      </c>
      <c r="AH453">
        <f t="shared" si="333"/>
        <v>3.353272428026241E-2</v>
      </c>
      <c r="AI453">
        <f t="shared" si="334"/>
        <v>0.14405306718710773</v>
      </c>
      <c r="AJ453">
        <f t="shared" si="311"/>
        <v>0.38605081656479839</v>
      </c>
      <c r="AK453">
        <f t="shared" si="312"/>
        <v>-0.62879018021847122</v>
      </c>
      <c r="AL453">
        <f t="shared" si="313"/>
        <v>0.38713566225814555</v>
      </c>
      <c r="AM453">
        <f t="shared" si="314"/>
        <v>0.52186483579597054</v>
      </c>
      <c r="AN453">
        <f>$AJ453*$S453-$AK453*$T453-$AL453*$U453-$AM453*$V453</f>
        <v>0</v>
      </c>
      <c r="AO453">
        <f>$AJ453*$T453+$AK453*$S453+$AL453*$V453-$AM453*$U453</f>
        <v>-9.9830996667679694E-3</v>
      </c>
      <c r="AP453">
        <f>$AJ453*$U453-$AK453*$V453+$AL453*$S453+$AM453*$T453</f>
        <v>-3.1301114372708244E-2</v>
      </c>
      <c r="AQ453">
        <f>$AJ453*$V453+$AK453*$U453-$AL453*$T453+$AM453*$S453</f>
        <v>0.98099028491898443</v>
      </c>
      <c r="AR453">
        <f t="shared" si="290"/>
        <v>0</v>
      </c>
      <c r="AS453">
        <f t="shared" si="291"/>
        <v>-9.9830996667679694E-3</v>
      </c>
      <c r="AT453">
        <f t="shared" si="292"/>
        <v>-3.1301114372708244E-2</v>
      </c>
      <c r="AU453">
        <f t="shared" si="293"/>
        <v>-1.9009715081015566E-2</v>
      </c>
      <c r="AV453">
        <f t="shared" si="294"/>
        <v>-2.0319244147565516E-2</v>
      </c>
      <c r="AW453">
        <f t="shared" si="295"/>
        <v>-5.2787084100075515E-2</v>
      </c>
      <c r="AX453">
        <f t="shared" si="296"/>
        <v>0.34457691039848992</v>
      </c>
      <c r="AY453">
        <f t="shared" si="297"/>
        <v>0.51671630193736307</v>
      </c>
      <c r="AZ453">
        <f t="shared" si="298"/>
        <v>0</v>
      </c>
      <c r="BA453">
        <f t="shared" si="299"/>
        <v>0.4407840207875775</v>
      </c>
      <c r="BB453">
        <f t="shared" si="300"/>
        <v>-8.8491929122444524E-4</v>
      </c>
      <c r="BC453">
        <f t="shared" si="301"/>
        <v>0.43971159214424227</v>
      </c>
      <c r="BD453">
        <f t="shared" si="302"/>
        <v>-46.644251128469634</v>
      </c>
      <c r="BE453">
        <f t="shared" si="303"/>
        <v>22.645540818452375</v>
      </c>
      <c r="BF453">
        <f t="shared" si="304"/>
        <v>33.55248221689402</v>
      </c>
      <c r="BG453">
        <f t="shared" si="305"/>
        <v>17.956840215359108</v>
      </c>
      <c r="BH453">
        <f t="shared" si="306"/>
        <v>0</v>
      </c>
      <c r="BI453">
        <f t="shared" si="307"/>
        <v>55.071411361815812</v>
      </c>
      <c r="BJ453">
        <f t="shared" si="308"/>
        <v>31.913526930481169</v>
      </c>
      <c r="BK453">
        <f t="shared" si="309"/>
        <v>-8.4653426101556963</v>
      </c>
    </row>
    <row r="454" spans="2:63" x14ac:dyDescent="0.25">
      <c r="B454">
        <v>444</v>
      </c>
      <c r="C454">
        <f>'Исходные данные'!A447/9.81</f>
        <v>-0.9825739041794086</v>
      </c>
      <c r="D454">
        <f>'Исходные данные'!B447/9.81</f>
        <v>2.1965137614678898E-3</v>
      </c>
      <c r="E454">
        <f>'Исходные данные'!C447/9.81</f>
        <v>-0.15863710499490316</v>
      </c>
      <c r="F454">
        <f>'Исходные данные'!D447</f>
        <v>-0.67336300000000004</v>
      </c>
      <c r="G454">
        <f>'Исходные данные'!E447</f>
        <v>0.188751</v>
      </c>
      <c r="H454">
        <f>'Исходные данные'!F447</f>
        <v>0.114149</v>
      </c>
      <c r="I454">
        <f>'Исходные данные'!G447</f>
        <v>5.6126899999999997</v>
      </c>
      <c r="J454">
        <f>'Исходные данные'!H447</f>
        <v>62.139200000000002</v>
      </c>
      <c r="K454">
        <f>'Исходные данные'!I447</f>
        <v>-7.8837900000000003</v>
      </c>
      <c r="L454">
        <f>'Исходные данные'!J447</f>
        <v>30090482</v>
      </c>
      <c r="M454">
        <f t="shared" si="310"/>
        <v>7.0374000000000006E-2</v>
      </c>
      <c r="O454">
        <f t="shared" si="315"/>
        <v>0.53641357360519737</v>
      </c>
      <c r="P454">
        <f t="shared" si="316"/>
        <v>0.40879176527404421</v>
      </c>
      <c r="Q454">
        <f t="shared" si="317"/>
        <v>0.64361698775961851</v>
      </c>
      <c r="R454">
        <f t="shared" si="318"/>
        <v>-0.34133308049276323</v>
      </c>
      <c r="S454">
        <f t="shared" si="319"/>
        <v>0.54425005154240547</v>
      </c>
      <c r="T454">
        <f t="shared" si="320"/>
        <v>-0.41476381334872658</v>
      </c>
      <c r="U454">
        <f t="shared" si="321"/>
        <v>-0.65301960278051052</v>
      </c>
      <c r="V454">
        <f t="shared" si="322"/>
        <v>0.34631962312728937</v>
      </c>
      <c r="W454">
        <f t="shared" si="323"/>
        <v>9.9716235742349793E-2</v>
      </c>
      <c r="X454">
        <f t="shared" si="324"/>
        <v>-0.10512418305462387</v>
      </c>
      <c r="Y454">
        <f>($O453*$G454-$QP453*$H454+$R453*$F454)/2</f>
        <v>0.17369496509575033</v>
      </c>
      <c r="Z454">
        <f t="shared" si="325"/>
        <v>0.28712723990016714</v>
      </c>
      <c r="AA454">
        <f t="shared" si="326"/>
        <v>0.57763502721031468</v>
      </c>
      <c r="AB454">
        <f t="shared" si="327"/>
        <v>0.41929580306283271</v>
      </c>
      <c r="AC454">
        <f t="shared" si="328"/>
        <v>0.48185557760550396</v>
      </c>
      <c r="AD454">
        <f t="shared" si="329"/>
        <v>-0.26943497113322856</v>
      </c>
      <c r="AE454">
        <f t="shared" si="330"/>
        <v>-3.1209475035271633E-2</v>
      </c>
      <c r="AF454">
        <f t="shared" si="331"/>
        <v>-2.4726754270319798E-3</v>
      </c>
      <c r="AG454">
        <f t="shared" si="332"/>
        <v>9.8752272671518537E-2</v>
      </c>
      <c r="AH454">
        <f t="shared" si="333"/>
        <v>-5.9187826749550518E-2</v>
      </c>
      <c r="AI454">
        <f t="shared" si="334"/>
        <v>0.11931200965900057</v>
      </c>
      <c r="AJ454">
        <f t="shared" si="311"/>
        <v>0.34610631550261728</v>
      </c>
      <c r="AK454">
        <f t="shared" si="312"/>
        <v>-0.62841777212726668</v>
      </c>
      <c r="AL454">
        <f t="shared" si="313"/>
        <v>0.40141275951045102</v>
      </c>
      <c r="AM454">
        <f t="shared" si="314"/>
        <v>0.54820407680045924</v>
      </c>
      <c r="AN454">
        <f>$AJ454*$S454-$AK454*$T454-$AL454*$U454-$AM454*$V454</f>
        <v>0</v>
      </c>
      <c r="AO454">
        <f>$AJ454*$T454+$AK454*$S454+$AL454*$V454-$AM454*$U454</f>
        <v>1.1436343954665473E-2</v>
      </c>
      <c r="AP454">
        <f>$AJ454*$U454-$AK454*$V454+$AL454*$S454+$AM454*$T454</f>
        <v>-1.7287100993473831E-2</v>
      </c>
      <c r="AQ454">
        <f>$AJ454*$V454+$AK454*$U454-$AL454*$T454+$AM454*$S454</f>
        <v>0.99508411659739893</v>
      </c>
      <c r="AR454">
        <f t="shared" si="290"/>
        <v>0</v>
      </c>
      <c r="AS454">
        <f t="shared" si="291"/>
        <v>1.1436343954665473E-2</v>
      </c>
      <c r="AT454">
        <f t="shared" si="292"/>
        <v>-1.7287100993473831E-2</v>
      </c>
      <c r="AU454">
        <f t="shared" si="293"/>
        <v>-4.9158834026010734E-3</v>
      </c>
      <c r="AV454">
        <f t="shared" si="294"/>
        <v>0.19274472918877891</v>
      </c>
      <c r="AW454">
        <f t="shared" si="295"/>
        <v>-0.22330585735165426</v>
      </c>
      <c r="AX454">
        <f t="shared" si="296"/>
        <v>0.28442649429713629</v>
      </c>
      <c r="AY454">
        <f t="shared" si="297"/>
        <v>0.57177879322948089</v>
      </c>
      <c r="AZ454">
        <f t="shared" si="298"/>
        <v>0</v>
      </c>
      <c r="BA454">
        <f t="shared" si="299"/>
        <v>0.27040747349087124</v>
      </c>
      <c r="BB454">
        <f t="shared" si="300"/>
        <v>-0.13088490462330277</v>
      </c>
      <c r="BC454">
        <f t="shared" si="301"/>
        <v>0.64173483931685738</v>
      </c>
      <c r="BD454">
        <f t="shared" si="302"/>
        <v>-44.979264505486498</v>
      </c>
      <c r="BE454">
        <f t="shared" si="303"/>
        <v>19.146746483864664</v>
      </c>
      <c r="BF454">
        <f t="shared" si="304"/>
        <v>34.639341996567012</v>
      </c>
      <c r="BG454">
        <f t="shared" si="305"/>
        <v>17.560598662235439</v>
      </c>
      <c r="BH454">
        <f t="shared" si="306"/>
        <v>0</v>
      </c>
      <c r="BI454">
        <f t="shared" si="307"/>
        <v>52.540088057258643</v>
      </c>
      <c r="BJ454">
        <f t="shared" si="308"/>
        <v>34.310410215517841</v>
      </c>
      <c r="BK454">
        <f t="shared" si="309"/>
        <v>-4.1559004100912293</v>
      </c>
    </row>
    <row r="455" spans="2:63" x14ac:dyDescent="0.25">
      <c r="B455">
        <v>445</v>
      </c>
      <c r="C455">
        <f>'Исходные данные'!A448/9.81</f>
        <v>-0.96402548419979617</v>
      </c>
      <c r="D455">
        <f>'Исходные данные'!B448/9.81</f>
        <v>4.8811416921508664E-2</v>
      </c>
      <c r="E455">
        <f>'Исходные данные'!C448/9.81</f>
        <v>-0.2845708460754332</v>
      </c>
      <c r="F455">
        <f>'Исходные данные'!D448</f>
        <v>-1.2934200000000001E-5</v>
      </c>
      <c r="G455">
        <f>'Исходные данные'!E448</f>
        <v>7.5104500000000005E-2</v>
      </c>
      <c r="H455">
        <f>'Исходные данные'!F448</f>
        <v>7.2980799999999998E-2</v>
      </c>
      <c r="I455">
        <f>'Исходные данные'!G448</f>
        <v>5.6126899999999997</v>
      </c>
      <c r="J455">
        <f>'Исходные данные'!H448</f>
        <v>62.139200000000002</v>
      </c>
      <c r="K455">
        <f>'Исходные данные'!I448</f>
        <v>-7.8837900000000003</v>
      </c>
      <c r="L455">
        <f>'Исходные данные'!J448</f>
        <v>30149240</v>
      </c>
      <c r="M455">
        <f t="shared" si="310"/>
        <v>5.8757999999999998E-2</v>
      </c>
      <c r="O455">
        <f t="shared" si="315"/>
        <v>0.53738127950531134</v>
      </c>
      <c r="P455">
        <f t="shared" si="316"/>
        <v>0.42258471369584194</v>
      </c>
      <c r="Q455">
        <f t="shared" si="317"/>
        <v>0.65774663556513047</v>
      </c>
      <c r="R455">
        <f t="shared" si="318"/>
        <v>-0.33620609588614836</v>
      </c>
      <c r="S455">
        <f t="shared" si="319"/>
        <v>0.53047363467796615</v>
      </c>
      <c r="T455">
        <f t="shared" si="320"/>
        <v>-0.41715269508446906</v>
      </c>
      <c r="U455">
        <f t="shared" si="321"/>
        <v>-0.6492917817804067</v>
      </c>
      <c r="V455">
        <f t="shared" si="322"/>
        <v>0.33188441147371822</v>
      </c>
      <c r="W455">
        <f t="shared" si="323"/>
        <v>-1.1711241690957802E-2</v>
      </c>
      <c r="X455">
        <f t="shared" si="324"/>
        <v>3.6300197461856087E-2</v>
      </c>
      <c r="Y455">
        <f>($O454*$G455-$QP454*$H455+$R454*$F455)/2</f>
        <v>2.0145744054580632E-2</v>
      </c>
      <c r="Z455">
        <f t="shared" si="325"/>
        <v>3.4929158769216859E-2</v>
      </c>
      <c r="AA455">
        <f t="shared" si="326"/>
        <v>0.55412361157026768</v>
      </c>
      <c r="AB455">
        <f t="shared" si="327"/>
        <v>0.54048048582466335</v>
      </c>
      <c r="AC455">
        <f t="shared" si="328"/>
        <v>0.78864431334825325</v>
      </c>
      <c r="AD455">
        <f t="shared" si="329"/>
        <v>-0.30511830080787672</v>
      </c>
      <c r="AE455">
        <f t="shared" si="330"/>
        <v>-3.345005968299123E-2</v>
      </c>
      <c r="AF455">
        <f t="shared" si="331"/>
        <v>-0.24872874754322855</v>
      </c>
      <c r="AG455">
        <f t="shared" si="332"/>
        <v>-0.2739222076300713</v>
      </c>
      <c r="AH455">
        <f t="shared" si="333"/>
        <v>-6.840112620057974E-2</v>
      </c>
      <c r="AI455">
        <f t="shared" si="334"/>
        <v>0.37775254631260702</v>
      </c>
      <c r="AJ455">
        <f t="shared" si="311"/>
        <v>0.27960243481673763</v>
      </c>
      <c r="AK455">
        <f t="shared" si="312"/>
        <v>-0.68881406884320107</v>
      </c>
      <c r="AL455">
        <f t="shared" si="313"/>
        <v>0.47059687557228524</v>
      </c>
      <c r="AM455">
        <f t="shared" si="314"/>
        <v>0.50178843210240065</v>
      </c>
      <c r="AN455">
        <f>$AJ455*$S455-$AK455*$T455-$AL455*$U455-$AM455*$V455</f>
        <v>0</v>
      </c>
      <c r="AO455">
        <f>$AJ455*$T455+$AK455*$S455+$AL455*$V455-$AM455*$U455</f>
        <v>-4.3739705310519295E-5</v>
      </c>
      <c r="AP455">
        <f>$AJ455*$U455-$AK455*$V455+$AL455*$S455+$AM455*$T455</f>
        <v>8.7379926999741619E-2</v>
      </c>
      <c r="AQ455">
        <f>$AJ455*$V455+$AK455*$U455-$AL455*$T455+$AM455*$S455</f>
        <v>1.0025332919604131</v>
      </c>
      <c r="AR455">
        <f t="shared" si="290"/>
        <v>0</v>
      </c>
      <c r="AS455">
        <f t="shared" si="291"/>
        <v>-4.3739705310519295E-5</v>
      </c>
      <c r="AT455">
        <f t="shared" si="292"/>
        <v>8.7379926999741619E-2</v>
      </c>
      <c r="AU455">
        <f t="shared" si="293"/>
        <v>2.5332919604130755E-3</v>
      </c>
      <c r="AV455">
        <f t="shared" si="294"/>
        <v>-2.485767655294964E-2</v>
      </c>
      <c r="AW455">
        <f t="shared" si="295"/>
        <v>7.3246515792387529E-2</v>
      </c>
      <c r="AX455">
        <f t="shared" si="296"/>
        <v>9.5235303901985667E-3</v>
      </c>
      <c r="AY455">
        <f t="shared" si="297"/>
        <v>7.0965036739624315E-2</v>
      </c>
      <c r="AZ455">
        <f t="shared" si="298"/>
        <v>0</v>
      </c>
      <c r="BA455">
        <f t="shared" si="299"/>
        <v>9.8462518654971631E-2</v>
      </c>
      <c r="BB455">
        <f t="shared" si="300"/>
        <v>-3.2720766237919176E-2</v>
      </c>
      <c r="BC455">
        <f t="shared" si="301"/>
        <v>-1.4190388758111634E-2</v>
      </c>
      <c r="BD455">
        <f t="shared" si="302"/>
        <v>-45.894264990108525</v>
      </c>
      <c r="BE455">
        <f t="shared" si="303"/>
        <v>18.722196019153195</v>
      </c>
      <c r="BF455">
        <f t="shared" si="304"/>
        <v>34.836991351105361</v>
      </c>
      <c r="BG455">
        <f t="shared" si="305"/>
        <v>18.330746919767432</v>
      </c>
      <c r="BH455">
        <f t="shared" si="306"/>
        <v>0</v>
      </c>
      <c r="BI455">
        <f t="shared" si="307"/>
        <v>52.540405401956221</v>
      </c>
      <c r="BJ455">
        <f t="shared" si="308"/>
        <v>34.418549024390877</v>
      </c>
      <c r="BK455">
        <f t="shared" si="309"/>
        <v>-3.1314363627401516</v>
      </c>
    </row>
    <row r="456" spans="2:63" x14ac:dyDescent="0.25">
      <c r="B456">
        <v>446</v>
      </c>
      <c r="C456">
        <f>'Исходные данные'!A449/9.81</f>
        <v>-0.99843730886850146</v>
      </c>
      <c r="D456">
        <f>'Исходные данные'!B449/9.81</f>
        <v>-4.3686238532110087E-2</v>
      </c>
      <c r="E456">
        <f>'Исходные данные'!C449/9.81</f>
        <v>-0.20085932721712535</v>
      </c>
      <c r="F456">
        <f>'Исходные данные'!D449</f>
        <v>0.32826899999999998</v>
      </c>
      <c r="G456">
        <f>'Исходные данные'!E449</f>
        <v>-3.0814299999999999E-2</v>
      </c>
      <c r="H456">
        <f>'Исходные данные'!F449</f>
        <v>4.7267200000000002E-2</v>
      </c>
      <c r="I456">
        <f>'Исходные данные'!G449</f>
        <v>5.6126899999999997</v>
      </c>
      <c r="J456">
        <f>'Исходные данные'!H449</f>
        <v>63.232599999999998</v>
      </c>
      <c r="K456">
        <f>'Исходные данные'!I449</f>
        <v>-6.4822300000000004</v>
      </c>
      <c r="L456">
        <f>'Исходные данные'!J449</f>
        <v>30207760</v>
      </c>
      <c r="M456">
        <f t="shared" si="310"/>
        <v>5.8520000000000003E-2</v>
      </c>
      <c r="O456">
        <f t="shared" si="315"/>
        <v>0.52936674659459293</v>
      </c>
      <c r="P456">
        <f t="shared" si="316"/>
        <v>0.41490807631253107</v>
      </c>
      <c r="Q456">
        <f t="shared" si="317"/>
        <v>0.65274839291269304</v>
      </c>
      <c r="R456">
        <f t="shared" si="318"/>
        <v>-0.35286795793167774</v>
      </c>
      <c r="S456">
        <f t="shared" si="319"/>
        <v>0.52779701263453616</v>
      </c>
      <c r="T456">
        <f t="shared" si="320"/>
        <v>-0.41367774724127876</v>
      </c>
      <c r="U456">
        <f t="shared" si="321"/>
        <v>-0.65081279471669939</v>
      </c>
      <c r="V456">
        <f t="shared" si="322"/>
        <v>0.35182159674532726</v>
      </c>
      <c r="W456">
        <f t="shared" si="323"/>
        <v>-5.1280969226227983E-2</v>
      </c>
      <c r="X456">
        <f t="shared" si="324"/>
        <v>9.8567750757024328E-2</v>
      </c>
      <c r="Y456">
        <f>($O455*$G456-$QP455*$H456+$R455*$F456)/2</f>
        <v>-6.346253342575528E-2</v>
      </c>
      <c r="Z456">
        <f t="shared" si="325"/>
        <v>-0.10176948701946706</v>
      </c>
      <c r="AA456">
        <f t="shared" si="326"/>
        <v>0.47867397727953087</v>
      </c>
      <c r="AB456">
        <f t="shared" si="327"/>
        <v>0.27896598560778813</v>
      </c>
      <c r="AC456">
        <f t="shared" si="328"/>
        <v>0.63976152814947518</v>
      </c>
      <c r="AD456">
        <f t="shared" si="329"/>
        <v>-0.46112066476819619</v>
      </c>
      <c r="AE456">
        <f t="shared" si="330"/>
        <v>3.7292685072531036E-2</v>
      </c>
      <c r="AF456">
        <f t="shared" si="331"/>
        <v>9.1231035902604965E-2</v>
      </c>
      <c r="AG456">
        <f t="shared" si="332"/>
        <v>1.1424693716434169E-2</v>
      </c>
      <c r="AH456">
        <f t="shared" si="333"/>
        <v>7.9349578360347908E-2</v>
      </c>
      <c r="AI456">
        <f t="shared" si="334"/>
        <v>0.12704615493693897</v>
      </c>
      <c r="AJ456">
        <f t="shared" si="311"/>
        <v>0.37189900450888808</v>
      </c>
      <c r="AK456">
        <f t="shared" si="312"/>
        <v>-0.67506558669742456</v>
      </c>
      <c r="AL456">
        <f t="shared" si="313"/>
        <v>0.41252864940561612</v>
      </c>
      <c r="AM456">
        <f t="shared" si="314"/>
        <v>0.52727432702519184</v>
      </c>
      <c r="AN456">
        <f>$AJ456*$S456-$AK456*$T456-$AL456*$U456-$AM456*$V456</f>
        <v>0</v>
      </c>
      <c r="AO456">
        <f>$AJ456*$T456+$AK456*$S456+$AL456*$V456-$AM456*$U456</f>
        <v>-2.1850575887083001E-2</v>
      </c>
      <c r="AP456">
        <f>$AJ456*$U456-$AK456*$V456+$AL456*$S456+$AM456*$T456</f>
        <v>-4.9242448565773311E-3</v>
      </c>
      <c r="AQ456">
        <f>$AJ456*$V456+$AK456*$U456-$AL456*$T456+$AM456*$S456</f>
        <v>1.0191311596913182</v>
      </c>
      <c r="AR456">
        <f t="shared" si="290"/>
        <v>0</v>
      </c>
      <c r="AS456">
        <f t="shared" si="291"/>
        <v>-2.1850575887083001E-2</v>
      </c>
      <c r="AT456">
        <f t="shared" si="292"/>
        <v>-4.9242448565773311E-3</v>
      </c>
      <c r="AU456">
        <f t="shared" si="293"/>
        <v>1.9131159691318178E-2</v>
      </c>
      <c r="AV456">
        <f t="shared" si="294"/>
        <v>-9.9408394158160468E-2</v>
      </c>
      <c r="AW456">
        <f t="shared" si="295"/>
        <v>0.19375490225924916</v>
      </c>
      <c r="AX456">
        <f t="shared" si="296"/>
        <v>-0.15175922044654333</v>
      </c>
      <c r="AY456">
        <f t="shared" si="297"/>
        <v>-0.2020404802443381</v>
      </c>
      <c r="AZ456">
        <f t="shared" si="298"/>
        <v>0</v>
      </c>
      <c r="BA456">
        <f t="shared" si="299"/>
        <v>-4.1496401704101599E-2</v>
      </c>
      <c r="BB456">
        <f t="shared" si="300"/>
        <v>1.0683257880061969E-5</v>
      </c>
      <c r="BC456">
        <f t="shared" si="301"/>
        <v>-0.33048796373364309</v>
      </c>
      <c r="BD456">
        <f t="shared" si="302"/>
        <v>-45.891099703473195</v>
      </c>
      <c r="BE456">
        <f t="shared" si="303"/>
        <v>21.052664666664164</v>
      </c>
      <c r="BF456">
        <f t="shared" si="304"/>
        <v>34.182226861429086</v>
      </c>
      <c r="BG456">
        <f t="shared" si="305"/>
        <v>19.140565043044742</v>
      </c>
      <c r="BH456">
        <f t="shared" si="306"/>
        <v>0</v>
      </c>
      <c r="BI456">
        <f t="shared" si="307"/>
        <v>54.578630525639412</v>
      </c>
      <c r="BJ456">
        <f t="shared" si="308"/>
        <v>32.582984146596708</v>
      </c>
      <c r="BK456">
        <f t="shared" si="309"/>
        <v>-5.6040638484378107</v>
      </c>
    </row>
    <row r="457" spans="2:63" x14ac:dyDescent="0.25">
      <c r="B457">
        <v>447</v>
      </c>
      <c r="C457">
        <f>'Исходные данные'!A450/9.81</f>
        <v>0</v>
      </c>
      <c r="D457">
        <f>'Исходные данные'!B450/9.81</f>
        <v>0</v>
      </c>
      <c r="E457">
        <f>'Исходные данные'!C450/9.81</f>
        <v>0</v>
      </c>
      <c r="F457">
        <f>'Исходные данные'!D450</f>
        <v>0</v>
      </c>
      <c r="G457">
        <f>'Исходные данные'!E450</f>
        <v>0</v>
      </c>
      <c r="H457">
        <f>'Исходные данные'!F450</f>
        <v>0</v>
      </c>
      <c r="L457">
        <f>'Исходные данные'!J450</f>
        <v>0</v>
      </c>
      <c r="M457">
        <f t="shared" si="310"/>
        <v>-30.20776</v>
      </c>
      <c r="O457">
        <f t="shared" si="315"/>
        <v>0.51988044117504029</v>
      </c>
      <c r="P457">
        <f t="shared" si="316"/>
        <v>0.40743591737544327</v>
      </c>
      <c r="Q457">
        <f t="shared" si="317"/>
        <v>0.64099292220428883</v>
      </c>
      <c r="R457">
        <f t="shared" si="318"/>
        <v>-0.34654452858284235</v>
      </c>
      <c r="S457">
        <f t="shared" si="319"/>
        <v>0.5374859345952937</v>
      </c>
      <c r="T457">
        <f t="shared" si="320"/>
        <v>-0.42123353273930564</v>
      </c>
      <c r="U457">
        <f t="shared" si="321"/>
        <v>-0.66269982975555219</v>
      </c>
      <c r="V457">
        <f t="shared" si="322"/>
        <v>0.35828008725090899</v>
      </c>
      <c r="W457">
        <f t="shared" si="323"/>
        <v>0</v>
      </c>
      <c r="X457">
        <f t="shared" si="324"/>
        <v>0</v>
      </c>
      <c r="Y457">
        <f>($O456*$G457-$QP456*$H457+$R456*$F457)/2</f>
        <v>0</v>
      </c>
      <c r="Z457">
        <f t="shared" si="325"/>
        <v>0</v>
      </c>
      <c r="AA457">
        <f t="shared" si="326"/>
        <v>0.42396335304400756</v>
      </c>
      <c r="AB457">
        <f t="shared" si="327"/>
        <v>0.33188408812266595</v>
      </c>
      <c r="AC457">
        <f t="shared" si="328"/>
        <v>0.52213205170820132</v>
      </c>
      <c r="AD457">
        <f t="shared" si="329"/>
        <v>-0.28260763183350657</v>
      </c>
      <c r="AE457">
        <f t="shared" si="330"/>
        <v>1.2667305309754033</v>
      </c>
      <c r="AF457">
        <f t="shared" si="331"/>
        <v>0.99777641972191911</v>
      </c>
      <c r="AG457">
        <f t="shared" si="332"/>
        <v>1.5697379531582594</v>
      </c>
      <c r="AH457">
        <f t="shared" si="333"/>
        <v>-0.84438363117908422</v>
      </c>
      <c r="AI457">
        <f t="shared" si="334"/>
        <v>2.4035858586801044</v>
      </c>
      <c r="AJ457">
        <f t="shared" si="311"/>
        <v>0</v>
      </c>
      <c r="AK457">
        <f t="shared" si="312"/>
        <v>0</v>
      </c>
      <c r="AL457">
        <f t="shared" si="313"/>
        <v>0</v>
      </c>
      <c r="AM457">
        <f t="shared" si="314"/>
        <v>0</v>
      </c>
      <c r="AN457">
        <f>$AJ457*$S457-$AK457*$T457-$AL457*$U457-$AM457*$V457</f>
        <v>0</v>
      </c>
      <c r="AO457">
        <f>$AJ457*$T457+$AK457*$S457+$AL457*$V457-$AM457*$U457</f>
        <v>0</v>
      </c>
      <c r="AP457">
        <f>$AJ457*$U457-$AK457*$V457+$AL457*$S457+$AM457*$T457</f>
        <v>0</v>
      </c>
      <c r="AQ457">
        <f>$AJ457*$V457+$AK457*$U457-$AL457*$T457+$AM457*$S457</f>
        <v>0</v>
      </c>
      <c r="AR457">
        <f t="shared" si="290"/>
        <v>0</v>
      </c>
      <c r="AS457">
        <f t="shared" si="291"/>
        <v>0</v>
      </c>
      <c r="AT457">
        <f t="shared" si="292"/>
        <v>0</v>
      </c>
      <c r="AU457">
        <f t="shared" si="293"/>
        <v>-1</v>
      </c>
    </row>
    <row r="458" spans="2:63" x14ac:dyDescent="0.25">
      <c r="B458">
        <v>448</v>
      </c>
      <c r="C458">
        <f>'Исходные данные'!A451/9.81</f>
        <v>0</v>
      </c>
      <c r="D458">
        <f>'Исходные данные'!B451/9.81</f>
        <v>0</v>
      </c>
      <c r="E458">
        <f>'Исходные данные'!C451/9.81</f>
        <v>0</v>
      </c>
      <c r="F458">
        <f>'Исходные данные'!D451</f>
        <v>0</v>
      </c>
      <c r="G458">
        <f>'Исходные данные'!E451</f>
        <v>0</v>
      </c>
      <c r="H458">
        <f>'Исходные данные'!F451</f>
        <v>0</v>
      </c>
      <c r="L458">
        <f>'Исходные данные'!J451</f>
        <v>0</v>
      </c>
      <c r="M458">
        <f t="shared" si="310"/>
        <v>0</v>
      </c>
      <c r="O458">
        <f t="shared" si="315"/>
        <v>0.51003604011545323</v>
      </c>
      <c r="P458">
        <f t="shared" si="316"/>
        <v>0.4001588242106337</v>
      </c>
      <c r="Q458">
        <f t="shared" si="317"/>
        <v>0.62954433602437709</v>
      </c>
      <c r="R458">
        <f t="shared" si="318"/>
        <v>-0.3399823980347797</v>
      </c>
      <c r="S458">
        <f t="shared" si="319"/>
        <v>0.54714450258103642</v>
      </c>
      <c r="T458">
        <f t="shared" si="320"/>
        <v>-0.42927299956406734</v>
      </c>
      <c r="U458">
        <f t="shared" si="321"/>
        <v>-0.67534780975241593</v>
      </c>
      <c r="V458">
        <f t="shared" si="322"/>
        <v>0.36471834425061328</v>
      </c>
      <c r="W458">
        <f t="shared" si="323"/>
        <v>0</v>
      </c>
      <c r="X458">
        <f t="shared" si="324"/>
        <v>0</v>
      </c>
      <c r="Y458">
        <f>($O457*$G458-$QP457*$H458+$R457*$F458)/2</f>
        <v>0</v>
      </c>
      <c r="Z458">
        <f t="shared" si="325"/>
        <v>0</v>
      </c>
      <c r="AA458">
        <f t="shared" si="326"/>
        <v>0.41049820717962854</v>
      </c>
      <c r="AB458">
        <f t="shared" si="327"/>
        <v>0.32657932665533679</v>
      </c>
      <c r="AC458">
        <f t="shared" si="328"/>
        <v>0.51378640909415862</v>
      </c>
      <c r="AD458">
        <f t="shared" si="329"/>
        <v>-0.27363196693770153</v>
      </c>
      <c r="AE458">
        <f t="shared" si="330"/>
        <v>1.1996260999694173</v>
      </c>
      <c r="AF458">
        <f t="shared" si="331"/>
        <v>0.88677724927846557</v>
      </c>
      <c r="AG458">
        <f t="shared" si="332"/>
        <v>1.3951100433678756</v>
      </c>
      <c r="AH458">
        <f t="shared" si="333"/>
        <v>-0.79965282084848432</v>
      </c>
      <c r="AI458">
        <f t="shared" si="334"/>
        <v>2.1934569374762227</v>
      </c>
      <c r="AJ458">
        <f t="shared" si="311"/>
        <v>0</v>
      </c>
      <c r="AK458">
        <f t="shared" si="312"/>
        <v>0</v>
      </c>
      <c r="AL458">
        <f t="shared" si="313"/>
        <v>0</v>
      </c>
      <c r="AM458">
        <f t="shared" si="314"/>
        <v>0</v>
      </c>
      <c r="AN458">
        <f>$AJ458*$S458-$AK458*$T458-$AL458*$U458-$AM458*$V458</f>
        <v>0</v>
      </c>
      <c r="AO458">
        <f>$AJ458*$T458+$AK458*$S458+$AL458*$V458-$AM458*$U458</f>
        <v>0</v>
      </c>
      <c r="AP458">
        <f>$AJ458*$U458-$AK458*$V458+$AL458*$S458+$AM458*$T458</f>
        <v>0</v>
      </c>
      <c r="AQ458">
        <f>$AJ458*$V458+$AK458*$U458-$AL458*$T458+$AM458*$S458</f>
        <v>0</v>
      </c>
      <c r="AR458">
        <f t="shared" si="290"/>
        <v>0</v>
      </c>
      <c r="AS458">
        <f t="shared" si="291"/>
        <v>0</v>
      </c>
      <c r="AT458">
        <f t="shared" si="292"/>
        <v>0</v>
      </c>
      <c r="AU458">
        <f t="shared" si="293"/>
        <v>-1</v>
      </c>
    </row>
    <row r="459" spans="2:63" x14ac:dyDescent="0.25">
      <c r="B459">
        <v>449</v>
      </c>
      <c r="C459">
        <f>'Исходные данные'!A452/9.81</f>
        <v>0</v>
      </c>
      <c r="D459">
        <f>'Исходные данные'!B452/9.81</f>
        <v>0</v>
      </c>
      <c r="E459">
        <f>'Исходные данные'!C452/9.81</f>
        <v>0</v>
      </c>
      <c r="F459">
        <f>'Исходные данные'!D452</f>
        <v>0</v>
      </c>
      <c r="G459">
        <f>'Исходные данные'!E452</f>
        <v>0</v>
      </c>
      <c r="H459">
        <f>'Исходные данные'!F452</f>
        <v>0</v>
      </c>
      <c r="L459">
        <f>'Исходные данные'!J452</f>
        <v>0</v>
      </c>
      <c r="M459">
        <f t="shared" si="310"/>
        <v>0</v>
      </c>
      <c r="O459">
        <f t="shared" si="315"/>
        <v>0.4998024189399905</v>
      </c>
      <c r="P459">
        <f t="shared" si="316"/>
        <v>0.3931084305133794</v>
      </c>
      <c r="Q459">
        <f t="shared" si="317"/>
        <v>0.61845240164656101</v>
      </c>
      <c r="R459">
        <f t="shared" si="318"/>
        <v>-0.33316081917728219</v>
      </c>
      <c r="S459">
        <f t="shared" si="319"/>
        <v>0.55668679020792122</v>
      </c>
      <c r="T459">
        <f t="shared" si="320"/>
        <v>-0.43784956233363481</v>
      </c>
      <c r="U459">
        <f t="shared" si="321"/>
        <v>-0.68884076851645082</v>
      </c>
      <c r="V459">
        <f t="shared" si="322"/>
        <v>0.37107909050178317</v>
      </c>
      <c r="W459">
        <f t="shared" si="323"/>
        <v>0</v>
      </c>
      <c r="X459">
        <f t="shared" si="324"/>
        <v>0</v>
      </c>
      <c r="Y459">
        <f>($O458*$G459-$QP458*$H459+$R458*$F459)/2</f>
        <v>0</v>
      </c>
      <c r="Z459">
        <f t="shared" si="325"/>
        <v>0</v>
      </c>
      <c r="AA459">
        <f t="shared" si="326"/>
        <v>0.39632913816586701</v>
      </c>
      <c r="AB459">
        <f t="shared" si="327"/>
        <v>0.32182111646336353</v>
      </c>
      <c r="AC459">
        <f t="shared" si="328"/>
        <v>0.50630062071530868</v>
      </c>
      <c r="AD459">
        <f t="shared" si="329"/>
        <v>-0.26418707739591846</v>
      </c>
      <c r="AE459">
        <f t="shared" si="330"/>
        <v>1.1352446559964724</v>
      </c>
      <c r="AF459">
        <f t="shared" si="331"/>
        <v>0.78212019286684575</v>
      </c>
      <c r="AG459">
        <f t="shared" si="332"/>
        <v>1.2304597767671366</v>
      </c>
      <c r="AH459">
        <f t="shared" si="333"/>
        <v>-0.75673711295868706</v>
      </c>
      <c r="AI459">
        <f t="shared" si="334"/>
        <v>1.9967911121170139</v>
      </c>
      <c r="AJ459">
        <f t="shared" si="311"/>
        <v>0</v>
      </c>
      <c r="AK459">
        <f t="shared" si="312"/>
        <v>0</v>
      </c>
      <c r="AL459">
        <f t="shared" si="313"/>
        <v>0</v>
      </c>
      <c r="AM459">
        <f t="shared" si="314"/>
        <v>0</v>
      </c>
      <c r="AN459">
        <f>$AJ459*$S459-$AK459*$T459-$AL459*$U459-$AM459*$V459</f>
        <v>0</v>
      </c>
      <c r="AO459">
        <f>$AJ459*$T459+$AK459*$S459+$AL459*$V459-$AM459*$U459</f>
        <v>0</v>
      </c>
      <c r="AP459">
        <f>$AJ459*$U459-$AK459*$V459+$AL459*$S459+$AM459*$T459</f>
        <v>0</v>
      </c>
      <c r="AQ459">
        <f>$AJ459*$V459+$AK459*$U459-$AL459*$T459+$AM459*$S459</f>
        <v>0</v>
      </c>
      <c r="AR459">
        <f t="shared" ref="AR459:AR500" si="335">AN459</f>
        <v>0</v>
      </c>
      <c r="AS459">
        <f t="shared" ref="AS459:AS500" si="336">AO459</f>
        <v>0</v>
      </c>
      <c r="AT459">
        <f t="shared" ref="AT459:AT500" si="337">AP459</f>
        <v>0</v>
      </c>
      <c r="AU459">
        <f t="shared" ref="AU459:AU500" si="338">AQ459-1</f>
        <v>-1</v>
      </c>
    </row>
    <row r="460" spans="2:63" x14ac:dyDescent="0.25">
      <c r="B460">
        <v>450</v>
      </c>
      <c r="C460">
        <f>'Исходные данные'!A453/9.81</f>
        <v>0</v>
      </c>
      <c r="D460">
        <f>'Исходные данные'!B453/9.81</f>
        <v>0</v>
      </c>
      <c r="E460">
        <f>'Исходные данные'!C453/9.81</f>
        <v>0</v>
      </c>
      <c r="F460">
        <f>'Исходные данные'!D453</f>
        <v>0</v>
      </c>
      <c r="G460">
        <f>'Исходные данные'!E453</f>
        <v>0</v>
      </c>
      <c r="H460">
        <f>'Исходные данные'!F453</f>
        <v>0</v>
      </c>
      <c r="L460">
        <f>'Исходные данные'!J453</f>
        <v>0</v>
      </c>
      <c r="M460">
        <f t="shared" ref="M460:M500" si="339">(L460-L459)/1000000</f>
        <v>0</v>
      </c>
      <c r="O460">
        <f t="shared" si="315"/>
        <v>0.48914728430008081</v>
      </c>
      <c r="P460">
        <f t="shared" si="316"/>
        <v>0.38632252631375746</v>
      </c>
      <c r="Q460">
        <f t="shared" si="317"/>
        <v>0.60777657171302613</v>
      </c>
      <c r="R460">
        <f t="shared" si="318"/>
        <v>-0.3260582657470581</v>
      </c>
      <c r="S460">
        <f t="shared" si="319"/>
        <v>0.56600085332188477</v>
      </c>
      <c r="T460">
        <f t="shared" si="320"/>
        <v>-0.44702053260692487</v>
      </c>
      <c r="U460">
        <f t="shared" si="321"/>
        <v>-0.70326887066510835</v>
      </c>
      <c r="V460">
        <f t="shared" si="322"/>
        <v>0.37728770570516335</v>
      </c>
      <c r="W460">
        <f t="shared" si="323"/>
        <v>0</v>
      </c>
      <c r="X460">
        <f t="shared" si="324"/>
        <v>0</v>
      </c>
      <c r="Y460">
        <f>($O459*$G460-$QP459*$H460+$R459*$F460)/2</f>
        <v>0</v>
      </c>
      <c r="Z460">
        <f t="shared" si="325"/>
        <v>0</v>
      </c>
      <c r="AA460">
        <f t="shared" si="326"/>
        <v>0.38141203405210516</v>
      </c>
      <c r="AB460">
        <f t="shared" si="327"/>
        <v>0.31770949496202427</v>
      </c>
      <c r="AC460">
        <f t="shared" si="328"/>
        <v>0.499832069051728</v>
      </c>
      <c r="AD460">
        <f t="shared" si="329"/>
        <v>-0.25424355884145855</v>
      </c>
      <c r="AE460">
        <f t="shared" si="330"/>
        <v>1.0736108044506907</v>
      </c>
      <c r="AF460">
        <f t="shared" si="331"/>
        <v>0.6837473493195777</v>
      </c>
      <c r="AG460">
        <f t="shared" si="332"/>
        <v>1.0756960611450705</v>
      </c>
      <c r="AH460">
        <f t="shared" si="333"/>
        <v>-0.71565290909750279</v>
      </c>
      <c r="AI460">
        <f t="shared" si="334"/>
        <v>1.8136790508239173</v>
      </c>
      <c r="AJ460">
        <f t="shared" ref="AJ460:AJ500" si="340">-$P460*$C460-$Q460*$D460-$R460*$E460</f>
        <v>0</v>
      </c>
      <c r="AK460">
        <f t="shared" ref="AK460:AK500" si="341">$O460*$C460+$Q460*$E460-$R460*$D460</f>
        <v>0</v>
      </c>
      <c r="AL460">
        <f t="shared" ref="AL460:AL500" si="342">$O460*$D460-$P460*$E460+$R460*$C460</f>
        <v>0</v>
      </c>
      <c r="AM460">
        <f t="shared" ref="AM460:AM500" si="343">$O460*$E460+$P460*$D460-$Q460*$C460</f>
        <v>0</v>
      </c>
      <c r="AN460">
        <f>$AJ460*$S460-$AK460*$T460-$AL460*$U460-$AM460*$V460</f>
        <v>0</v>
      </c>
      <c r="AO460">
        <f>$AJ460*$T460+$AK460*$S460+$AL460*$V460-$AM460*$U460</f>
        <v>0</v>
      </c>
      <c r="AP460">
        <f>$AJ460*$U460-$AK460*$V460+$AL460*$S460+$AM460*$T460</f>
        <v>0</v>
      </c>
      <c r="AQ460">
        <f>$AJ460*$V460+$AK460*$U460-$AL460*$T460+$AM460*$S460</f>
        <v>0</v>
      </c>
      <c r="AR460">
        <f t="shared" si="335"/>
        <v>0</v>
      </c>
      <c r="AS460">
        <f t="shared" si="336"/>
        <v>0</v>
      </c>
      <c r="AT460">
        <f t="shared" si="337"/>
        <v>0</v>
      </c>
      <c r="AU460">
        <f t="shared" si="338"/>
        <v>-1</v>
      </c>
    </row>
    <row r="461" spans="2:63" x14ac:dyDescent="0.25">
      <c r="B461">
        <v>451</v>
      </c>
      <c r="C461">
        <f>'Исходные данные'!A454/9.81</f>
        <v>0</v>
      </c>
      <c r="D461">
        <f>'Исходные данные'!B454/9.81</f>
        <v>0</v>
      </c>
      <c r="E461">
        <f>'Исходные данные'!C454/9.81</f>
        <v>0</v>
      </c>
      <c r="F461">
        <f>'Исходные данные'!D454</f>
        <v>0</v>
      </c>
      <c r="G461">
        <f>'Исходные данные'!E454</f>
        <v>0</v>
      </c>
      <c r="H461">
        <f>'Исходные данные'!F454</f>
        <v>0</v>
      </c>
      <c r="L461">
        <f>'Исходные данные'!J454</f>
        <v>0</v>
      </c>
      <c r="M461">
        <f t="shared" si="339"/>
        <v>0</v>
      </c>
      <c r="O461">
        <f t="shared" si="315"/>
        <v>0.47803857466483662</v>
      </c>
      <c r="P461">
        <f t="shared" si="316"/>
        <v>0.37984598295933025</v>
      </c>
      <c r="Q461">
        <f t="shared" si="317"/>
        <v>0.59758743945075765</v>
      </c>
      <c r="R461">
        <f t="shared" si="318"/>
        <v>-0.31865336600701727</v>
      </c>
      <c r="S461">
        <f t="shared" si="319"/>
        <v>0.5749425100700567</v>
      </c>
      <c r="T461">
        <f t="shared" si="320"/>
        <v>-0.45684514693355677</v>
      </c>
      <c r="U461">
        <f t="shared" si="321"/>
        <v>-0.71872530928084</v>
      </c>
      <c r="V461">
        <f t="shared" si="322"/>
        <v>0.38324808039350738</v>
      </c>
      <c r="W461">
        <f t="shared" si="323"/>
        <v>0</v>
      </c>
      <c r="X461">
        <f t="shared" si="324"/>
        <v>0</v>
      </c>
      <c r="Y461">
        <f>($O460*$G461-$QP460*$H461+$R460*$F461)/2</f>
        <v>0</v>
      </c>
      <c r="Z461">
        <f t="shared" si="325"/>
        <v>0</v>
      </c>
      <c r="AA461">
        <f t="shared" si="326"/>
        <v>0.36571717724181207</v>
      </c>
      <c r="AB461">
        <f t="shared" si="327"/>
        <v>0.31436093348678812</v>
      </c>
      <c r="AC461">
        <f t="shared" si="328"/>
        <v>0.49456399102115411</v>
      </c>
      <c r="AD461">
        <f t="shared" si="329"/>
        <v>-0.24378160196882651</v>
      </c>
      <c r="AE461">
        <f t="shared" si="330"/>
        <v>1.0147604114995887</v>
      </c>
      <c r="AF461">
        <f t="shared" si="331"/>
        <v>0.59162045055011003</v>
      </c>
      <c r="AG461">
        <f t="shared" si="332"/>
        <v>0.93075869176375536</v>
      </c>
      <c r="AH461">
        <f t="shared" si="333"/>
        <v>-0.67642411711590955</v>
      </c>
      <c r="AI461">
        <f t="shared" si="334"/>
        <v>1.6442672467594024</v>
      </c>
      <c r="AJ461">
        <f t="shared" si="340"/>
        <v>0</v>
      </c>
      <c r="AK461">
        <f t="shared" si="341"/>
        <v>0</v>
      </c>
      <c r="AL461">
        <f t="shared" si="342"/>
        <v>0</v>
      </c>
      <c r="AM461">
        <f t="shared" si="343"/>
        <v>0</v>
      </c>
      <c r="AN461">
        <f>$AJ461*$S461-$AK461*$T461-$AL461*$U461-$AM461*$V461</f>
        <v>0</v>
      </c>
      <c r="AO461">
        <f>$AJ461*$T461+$AK461*$S461+$AL461*$V461-$AM461*$U461</f>
        <v>0</v>
      </c>
      <c r="AP461">
        <f>$AJ461*$U461-$AK461*$V461+$AL461*$S461+$AM461*$T461</f>
        <v>0</v>
      </c>
      <c r="AQ461">
        <f>$AJ461*$V461+$AK461*$U461-$AL461*$T461+$AM461*$S461</f>
        <v>0</v>
      </c>
      <c r="AR461">
        <f t="shared" si="335"/>
        <v>0</v>
      </c>
      <c r="AS461">
        <f t="shared" si="336"/>
        <v>0</v>
      </c>
      <c r="AT461">
        <f t="shared" si="337"/>
        <v>0</v>
      </c>
      <c r="AU461">
        <f t="shared" si="338"/>
        <v>-1</v>
      </c>
    </row>
    <row r="462" spans="2:63" x14ac:dyDescent="0.25">
      <c r="B462">
        <v>452</v>
      </c>
      <c r="C462">
        <f>'Исходные данные'!A455/9.81</f>
        <v>0</v>
      </c>
      <c r="D462">
        <f>'Исходные данные'!B455/9.81</f>
        <v>0</v>
      </c>
      <c r="E462">
        <f>'Исходные данные'!C455/9.81</f>
        <v>0</v>
      </c>
      <c r="F462">
        <f>'Исходные данные'!D455</f>
        <v>0</v>
      </c>
      <c r="G462">
        <f>'Исходные данные'!E455</f>
        <v>0</v>
      </c>
      <c r="H462">
        <f>'Исходные данные'!F455</f>
        <v>0</v>
      </c>
      <c r="L462">
        <f>'Исходные данные'!J455</f>
        <v>0</v>
      </c>
      <c r="M462">
        <f t="shared" si="339"/>
        <v>0</v>
      </c>
      <c r="O462">
        <f t="shared" si="315"/>
        <v>0.46644676038662947</v>
      </c>
      <c r="P462">
        <f t="shared" si="316"/>
        <v>0.37373144785857981</v>
      </c>
      <c r="Q462">
        <f t="shared" si="317"/>
        <v>0.58796783166704059</v>
      </c>
      <c r="R462">
        <f t="shared" si="318"/>
        <v>-0.31092643593559222</v>
      </c>
      <c r="S462">
        <f t="shared" si="319"/>
        <v>0.58332882701671407</v>
      </c>
      <c r="T462">
        <f t="shared" si="320"/>
        <v>-0.46738094379281431</v>
      </c>
      <c r="U462">
        <f t="shared" si="321"/>
        <v>-0.73530060598042668</v>
      </c>
      <c r="V462">
        <f t="shared" si="322"/>
        <v>0.38883827387387182</v>
      </c>
      <c r="W462">
        <f t="shared" si="323"/>
        <v>0</v>
      </c>
      <c r="X462">
        <f t="shared" si="324"/>
        <v>0</v>
      </c>
      <c r="Y462">
        <f>($O461*$G462-$QP461*$H462+$R461*$F462)/2</f>
        <v>0</v>
      </c>
      <c r="Z462">
        <f t="shared" si="325"/>
        <v>0</v>
      </c>
      <c r="AA462">
        <f t="shared" si="326"/>
        <v>0.34924063824031248</v>
      </c>
      <c r="AB462">
        <f t="shared" si="327"/>
        <v>0.31190670406210325</v>
      </c>
      <c r="AC462">
        <f t="shared" si="328"/>
        <v>0.49070290852056814</v>
      </c>
      <c r="AD462">
        <f t="shared" si="329"/>
        <v>-0.23279858743562726</v>
      </c>
      <c r="AE462">
        <f t="shared" si="330"/>
        <v>0.95874215426463449</v>
      </c>
      <c r="AF462">
        <f t="shared" si="331"/>
        <v>0.50572433392427241</v>
      </c>
      <c r="AG462">
        <f t="shared" si="332"/>
        <v>0.79562381421867945</v>
      </c>
      <c r="AH462">
        <f t="shared" si="333"/>
        <v>-0.63908318445523382</v>
      </c>
      <c r="AI462">
        <f t="shared" si="334"/>
        <v>1.4887539053491894</v>
      </c>
      <c r="AJ462">
        <f t="shared" si="340"/>
        <v>0</v>
      </c>
      <c r="AK462">
        <f t="shared" si="341"/>
        <v>0</v>
      </c>
      <c r="AL462">
        <f t="shared" si="342"/>
        <v>0</v>
      </c>
      <c r="AM462">
        <f t="shared" si="343"/>
        <v>0</v>
      </c>
      <c r="AN462">
        <f>$AJ462*$S462-$AK462*$T462-$AL462*$U462-$AM462*$V462</f>
        <v>0</v>
      </c>
      <c r="AO462">
        <f>$AJ462*$T462+$AK462*$S462+$AL462*$V462-$AM462*$U462</f>
        <v>0</v>
      </c>
      <c r="AP462">
        <f>$AJ462*$U462-$AK462*$V462+$AL462*$S462+$AM462*$T462</f>
        <v>0</v>
      </c>
      <c r="AQ462">
        <f>$AJ462*$V462+$AK462*$U462-$AL462*$T462+$AM462*$S462</f>
        <v>0</v>
      </c>
      <c r="AR462">
        <f t="shared" si="335"/>
        <v>0</v>
      </c>
      <c r="AS462">
        <f t="shared" si="336"/>
        <v>0</v>
      </c>
      <c r="AT462">
        <f t="shared" si="337"/>
        <v>0</v>
      </c>
      <c r="AU462">
        <f t="shared" si="338"/>
        <v>-1</v>
      </c>
    </row>
    <row r="463" spans="2:63" x14ac:dyDescent="0.25">
      <c r="B463">
        <v>453</v>
      </c>
      <c r="C463">
        <f>'Исходные данные'!A456/9.81</f>
        <v>0</v>
      </c>
      <c r="D463">
        <f>'Исходные данные'!B456/9.81</f>
        <v>0</v>
      </c>
      <c r="E463">
        <f>'Исходные данные'!C456/9.81</f>
        <v>0</v>
      </c>
      <c r="F463">
        <f>'Исходные данные'!D456</f>
        <v>0</v>
      </c>
      <c r="G463">
        <f>'Исходные данные'!E456</f>
        <v>0</v>
      </c>
      <c r="H463">
        <f>'Исходные данные'!F456</f>
        <v>0</v>
      </c>
      <c r="L463">
        <f>'Исходные данные'!J456</f>
        <v>0</v>
      </c>
      <c r="M463">
        <f t="shared" si="339"/>
        <v>0</v>
      </c>
      <c r="O463">
        <f t="shared" si="315"/>
        <v>0.4543483015368574</v>
      </c>
      <c r="P463">
        <f t="shared" si="316"/>
        <v>0.36803944030812891</v>
      </c>
      <c r="Q463">
        <f t="shared" si="317"/>
        <v>0.57901295950830955</v>
      </c>
      <c r="R463">
        <f t="shared" si="318"/>
        <v>-0.30286178416835724</v>
      </c>
      <c r="S463">
        <f t="shared" si="319"/>
        <v>0.59093249262864755</v>
      </c>
      <c r="T463">
        <f t="shared" si="320"/>
        <v>-0.4786778405713753</v>
      </c>
      <c r="U463">
        <f t="shared" si="321"/>
        <v>-0.75307329260210576</v>
      </c>
      <c r="V463">
        <f t="shared" si="322"/>
        <v>0.39390676367709154</v>
      </c>
      <c r="W463">
        <f t="shared" si="323"/>
        <v>0</v>
      </c>
      <c r="X463">
        <f t="shared" si="324"/>
        <v>0</v>
      </c>
      <c r="Y463">
        <f>($O462*$G463-$QP462*$H463+$R462*$F463)/2</f>
        <v>0</v>
      </c>
      <c r="Z463">
        <f t="shared" si="325"/>
        <v>0</v>
      </c>
      <c r="AA463">
        <f t="shared" si="326"/>
        <v>0.33201943983360649</v>
      </c>
      <c r="AB463">
        <f t="shared" si="327"/>
        <v>0.31048691952023655</v>
      </c>
      <c r="AC463">
        <f t="shared" si="328"/>
        <v>0.48846925212558467</v>
      </c>
      <c r="AD463">
        <f t="shared" si="329"/>
        <v>-0.22131919407742601</v>
      </c>
      <c r="AE463">
        <f t="shared" si="330"/>
        <v>0.90561826325237249</v>
      </c>
      <c r="AF463">
        <f t="shared" si="331"/>
        <v>0.42606963880823923</v>
      </c>
      <c r="AG463">
        <f t="shared" si="332"/>
        <v>0.67030816674553617</v>
      </c>
      <c r="AH463">
        <f t="shared" si="333"/>
        <v>-0.60367159304063733</v>
      </c>
      <c r="AI463">
        <f t="shared" si="334"/>
        <v>1.347372334026645</v>
      </c>
      <c r="AJ463">
        <f t="shared" si="340"/>
        <v>0</v>
      </c>
      <c r="AK463">
        <f t="shared" si="341"/>
        <v>0</v>
      </c>
      <c r="AL463">
        <f t="shared" si="342"/>
        <v>0</v>
      </c>
      <c r="AM463">
        <f t="shared" si="343"/>
        <v>0</v>
      </c>
      <c r="AN463">
        <f>$AJ463*$S463-$AK463*$T463-$AL463*$U463-$AM463*$V463</f>
        <v>0</v>
      </c>
      <c r="AO463">
        <f>$AJ463*$T463+$AK463*$S463+$AL463*$V463-$AM463*$U463</f>
        <v>0</v>
      </c>
      <c r="AP463">
        <f>$AJ463*$U463-$AK463*$V463+$AL463*$S463+$AM463*$T463</f>
        <v>0</v>
      </c>
      <c r="AQ463">
        <f>$AJ463*$V463+$AK463*$U463-$AL463*$T463+$AM463*$S463</f>
        <v>0</v>
      </c>
      <c r="AR463">
        <f t="shared" si="335"/>
        <v>0</v>
      </c>
      <c r="AS463">
        <f t="shared" si="336"/>
        <v>0</v>
      </c>
      <c r="AT463">
        <f t="shared" si="337"/>
        <v>0</v>
      </c>
      <c r="AU463">
        <f t="shared" si="338"/>
        <v>-1</v>
      </c>
    </row>
    <row r="464" spans="2:63" x14ac:dyDescent="0.25">
      <c r="B464">
        <v>454</v>
      </c>
      <c r="C464">
        <f>'Исходные данные'!A457/9.81</f>
        <v>0</v>
      </c>
      <c r="D464">
        <f>'Исходные данные'!B457/9.81</f>
        <v>0</v>
      </c>
      <c r="E464">
        <f>'Исходные данные'!C457/9.81</f>
        <v>0</v>
      </c>
      <c r="F464">
        <f>'Исходные данные'!D457</f>
        <v>0</v>
      </c>
      <c r="G464">
        <f>'Исходные данные'!E457</f>
        <v>0</v>
      </c>
      <c r="H464">
        <f>'Исходные данные'!F457</f>
        <v>0</v>
      </c>
      <c r="L464">
        <f>'Исходные данные'!J457</f>
        <v>0</v>
      </c>
      <c r="M464">
        <f t="shared" si="339"/>
        <v>0</v>
      </c>
      <c r="O464">
        <f t="shared" si="315"/>
        <v>0.44173036898744344</v>
      </c>
      <c r="P464">
        <f t="shared" si="316"/>
        <v>0.36283727788476949</v>
      </c>
      <c r="Q464">
        <f t="shared" si="317"/>
        <v>0.57082872942125562</v>
      </c>
      <c r="R464">
        <f t="shared" si="318"/>
        <v>-0.29445085900036361</v>
      </c>
      <c r="S464">
        <f t="shared" si="319"/>
        <v>0.59747925656300804</v>
      </c>
      <c r="T464">
        <f t="shared" si="320"/>
        <v>-0.49076939749664344</v>
      </c>
      <c r="U464">
        <f t="shared" si="321"/>
        <v>-0.77209616730950448</v>
      </c>
      <c r="V464">
        <f t="shared" si="322"/>
        <v>0.3982707386253474</v>
      </c>
      <c r="W464">
        <f t="shared" si="323"/>
        <v>0</v>
      </c>
      <c r="X464">
        <f t="shared" si="324"/>
        <v>0</v>
      </c>
      <c r="Y464">
        <f>($O463*$G464-$QP463*$H464+$R463*$F464)/2</f>
        <v>0</v>
      </c>
      <c r="Z464">
        <f t="shared" si="325"/>
        <v>0</v>
      </c>
      <c r="AA464">
        <f t="shared" si="326"/>
        <v>0.31414905098781354</v>
      </c>
      <c r="AB464">
        <f t="shared" si="327"/>
        <v>0.31023763560413492</v>
      </c>
      <c r="AC464">
        <f t="shared" si="328"/>
        <v>0.48807706965215469</v>
      </c>
      <c r="AD464">
        <f t="shared" si="329"/>
        <v>-0.20940706007953952</v>
      </c>
      <c r="AE464">
        <f t="shared" si="330"/>
        <v>0.85546340573588109</v>
      </c>
      <c r="AF464">
        <f t="shared" si="331"/>
        <v>0.35269324562089244</v>
      </c>
      <c r="AG464">
        <f t="shared" si="332"/>
        <v>0.55486977095327794</v>
      </c>
      <c r="AH464">
        <f t="shared" si="333"/>
        <v>-0.57023911495989321</v>
      </c>
      <c r="AI464">
        <f t="shared" si="334"/>
        <v>1.2203537499462267</v>
      </c>
      <c r="AJ464">
        <f t="shared" si="340"/>
        <v>0</v>
      </c>
      <c r="AK464">
        <f t="shared" si="341"/>
        <v>0</v>
      </c>
      <c r="AL464">
        <f t="shared" si="342"/>
        <v>0</v>
      </c>
      <c r="AM464">
        <f t="shared" si="343"/>
        <v>0</v>
      </c>
      <c r="AN464">
        <f>$AJ464*$S464-$AK464*$T464-$AL464*$U464-$AM464*$V464</f>
        <v>0</v>
      </c>
      <c r="AO464">
        <f>$AJ464*$T464+$AK464*$S464+$AL464*$V464-$AM464*$U464</f>
        <v>0</v>
      </c>
      <c r="AP464">
        <f>$AJ464*$U464-$AK464*$V464+$AL464*$S464+$AM464*$T464</f>
        <v>0</v>
      </c>
      <c r="AQ464">
        <f>$AJ464*$V464+$AK464*$U464-$AL464*$T464+$AM464*$S464</f>
        <v>0</v>
      </c>
      <c r="AR464">
        <f t="shared" si="335"/>
        <v>0</v>
      </c>
      <c r="AS464">
        <f t="shared" si="336"/>
        <v>0</v>
      </c>
      <c r="AT464">
        <f t="shared" si="337"/>
        <v>0</v>
      </c>
      <c r="AU464">
        <f t="shared" si="338"/>
        <v>-1</v>
      </c>
    </row>
    <row r="465" spans="2:47" x14ac:dyDescent="0.25">
      <c r="B465">
        <v>455</v>
      </c>
      <c r="C465">
        <f>'Исходные данные'!A458/9.81</f>
        <v>0</v>
      </c>
      <c r="D465">
        <f>'Исходные данные'!B458/9.81</f>
        <v>0</v>
      </c>
      <c r="E465">
        <f>'Исходные данные'!C458/9.81</f>
        <v>0</v>
      </c>
      <c r="F465">
        <f>'Исходные данные'!D458</f>
        <v>0</v>
      </c>
      <c r="G465">
        <f>'Исходные данные'!E458</f>
        <v>0</v>
      </c>
      <c r="H465">
        <f>'Исходные данные'!F458</f>
        <v>0</v>
      </c>
      <c r="L465">
        <f>'Исходные данные'!J458</f>
        <v>0</v>
      </c>
      <c r="M465">
        <f t="shared" si="339"/>
        <v>0</v>
      </c>
      <c r="O465">
        <f t="shared" si="315"/>
        <v>0.42859651337569815</v>
      </c>
      <c r="P465">
        <f t="shared" si="316"/>
        <v>0.35819610445411043</v>
      </c>
      <c r="Q465">
        <f t="shared" si="317"/>
        <v>0.56352706750853399</v>
      </c>
      <c r="R465">
        <f t="shared" si="318"/>
        <v>-0.28569602723335175</v>
      </c>
      <c r="S465">
        <f t="shared" si="319"/>
        <v>0.60265173926215543</v>
      </c>
      <c r="T465">
        <f t="shared" si="320"/>
        <v>-0.50366136589863886</v>
      </c>
      <c r="U465">
        <f t="shared" si="321"/>
        <v>-0.79237827830303664</v>
      </c>
      <c r="V465">
        <f t="shared" si="322"/>
        <v>0.40171863825112969</v>
      </c>
      <c r="W465">
        <f t="shared" si="323"/>
        <v>0</v>
      </c>
      <c r="X465">
        <f t="shared" si="324"/>
        <v>0</v>
      </c>
      <c r="Y465">
        <f>($O464*$G465-$QP464*$H465+$R464*$F465)/2</f>
        <v>0</v>
      </c>
      <c r="Z465">
        <f t="shared" si="325"/>
        <v>0</v>
      </c>
      <c r="AA465">
        <f t="shared" si="326"/>
        <v>0.29579863996805106</v>
      </c>
      <c r="AB465">
        <f t="shared" si="327"/>
        <v>0.31126868421077963</v>
      </c>
      <c r="AC465">
        <f t="shared" si="328"/>
        <v>0.48969915261323743</v>
      </c>
      <c r="AD465">
        <f t="shared" si="329"/>
        <v>-0.19717495047800926</v>
      </c>
      <c r="AE465">
        <f t="shared" si="330"/>
        <v>0.80836008809291227</v>
      </c>
      <c r="AF465">
        <f t="shared" si="331"/>
        <v>0.28565407403344439</v>
      </c>
      <c r="AG465">
        <f t="shared" si="332"/>
        <v>0.44940132139978484</v>
      </c>
      <c r="AH465">
        <f t="shared" si="333"/>
        <v>-0.53884074773073531</v>
      </c>
      <c r="AI465">
        <f t="shared" si="334"/>
        <v>1.1078606325365912</v>
      </c>
      <c r="AJ465">
        <f t="shared" si="340"/>
        <v>0</v>
      </c>
      <c r="AK465">
        <f t="shared" si="341"/>
        <v>0</v>
      </c>
      <c r="AL465">
        <f t="shared" si="342"/>
        <v>0</v>
      </c>
      <c r="AM465">
        <f t="shared" si="343"/>
        <v>0</v>
      </c>
      <c r="AN465">
        <f>$AJ465*$S465-$AK465*$T465-$AL465*$U465-$AM465*$V465</f>
        <v>0</v>
      </c>
      <c r="AO465">
        <f>$AJ465*$T465+$AK465*$S465+$AL465*$V465-$AM465*$U465</f>
        <v>0</v>
      </c>
      <c r="AP465">
        <f>$AJ465*$U465-$AK465*$V465+$AL465*$S465+$AM465*$T465</f>
        <v>0</v>
      </c>
      <c r="AQ465">
        <f>$AJ465*$V465+$AK465*$U465-$AL465*$T465+$AM465*$S465</f>
        <v>0</v>
      </c>
      <c r="AR465">
        <f t="shared" si="335"/>
        <v>0</v>
      </c>
      <c r="AS465">
        <f t="shared" si="336"/>
        <v>0</v>
      </c>
      <c r="AT465">
        <f t="shared" si="337"/>
        <v>0</v>
      </c>
      <c r="AU465">
        <f t="shared" si="338"/>
        <v>-1</v>
      </c>
    </row>
    <row r="466" spans="2:47" x14ac:dyDescent="0.25">
      <c r="B466">
        <v>456</v>
      </c>
      <c r="C466">
        <f>'Исходные данные'!A459/9.81</f>
        <v>0</v>
      </c>
      <c r="D466">
        <f>'Исходные данные'!B459/9.81</f>
        <v>0</v>
      </c>
      <c r="E466">
        <f>'Исходные данные'!C459/9.81</f>
        <v>0</v>
      </c>
      <c r="F466">
        <f>'Исходные данные'!D459</f>
        <v>0</v>
      </c>
      <c r="G466">
        <f>'Исходные данные'!E459</f>
        <v>0</v>
      </c>
      <c r="H466">
        <f>'Исходные данные'!F459</f>
        <v>0</v>
      </c>
      <c r="L466">
        <f>'Исходные данные'!J459</f>
        <v>0</v>
      </c>
      <c r="M466">
        <f t="shared" si="339"/>
        <v>0</v>
      </c>
      <c r="O466">
        <f t="shared" si="315"/>
        <v>0.41497220557317283</v>
      </c>
      <c r="P466">
        <f t="shared" si="316"/>
        <v>0.354185373677532</v>
      </c>
      <c r="Q466">
        <f t="shared" si="317"/>
        <v>0.55721724078237245</v>
      </c>
      <c r="R466">
        <f t="shared" si="318"/>
        <v>-0.27661426736944489</v>
      </c>
      <c r="S466">
        <f t="shared" si="319"/>
        <v>0.60610346992478803</v>
      </c>
      <c r="T466">
        <f t="shared" si="320"/>
        <v>-0.51731894594252803</v>
      </c>
      <c r="U466">
        <f t="shared" si="321"/>
        <v>-0.81386487722382961</v>
      </c>
      <c r="V466">
        <f t="shared" si="322"/>
        <v>0.40401951029889005</v>
      </c>
      <c r="W466">
        <f t="shared" si="323"/>
        <v>0</v>
      </c>
      <c r="X466">
        <f t="shared" si="324"/>
        <v>0</v>
      </c>
      <c r="Y466">
        <f>($O465*$G466-$QP465*$H466+$R465*$F466)/2</f>
        <v>0</v>
      </c>
      <c r="Z466">
        <f t="shared" si="325"/>
        <v>0</v>
      </c>
      <c r="AA466">
        <f t="shared" si="326"/>
        <v>0.27721531556986068</v>
      </c>
      <c r="AB466">
        <f t="shared" si="327"/>
        <v>0.31363242915879413</v>
      </c>
      <c r="AC466">
        <f t="shared" si="328"/>
        <v>0.49341788166229489</v>
      </c>
      <c r="AD466">
        <f t="shared" si="329"/>
        <v>-0.1847875843010528</v>
      </c>
      <c r="AE466">
        <f t="shared" si="330"/>
        <v>0.76438851807062158</v>
      </c>
      <c r="AF466">
        <f t="shared" si="331"/>
        <v>0.22502108724531211</v>
      </c>
      <c r="AG466">
        <f t="shared" si="332"/>
        <v>0.35401131348478443</v>
      </c>
      <c r="AH466">
        <f t="shared" si="333"/>
        <v>-0.5095299566381124</v>
      </c>
      <c r="AI466">
        <f t="shared" si="334"/>
        <v>1.0098856782082426</v>
      </c>
      <c r="AJ466">
        <f t="shared" si="340"/>
        <v>0</v>
      </c>
      <c r="AK466">
        <f t="shared" si="341"/>
        <v>0</v>
      </c>
      <c r="AL466">
        <f t="shared" si="342"/>
        <v>0</v>
      </c>
      <c r="AM466">
        <f t="shared" si="343"/>
        <v>0</v>
      </c>
      <c r="AN466">
        <f>$AJ466*$S466-$AK466*$T466-$AL466*$U466-$AM466*$V466</f>
        <v>0</v>
      </c>
      <c r="AO466">
        <f>$AJ466*$T466+$AK466*$S466+$AL466*$V466-$AM466*$U466</f>
        <v>0</v>
      </c>
      <c r="AP466">
        <f>$AJ466*$U466-$AK466*$V466+$AL466*$S466+$AM466*$T466</f>
        <v>0</v>
      </c>
      <c r="AQ466">
        <f>$AJ466*$V466+$AK466*$U466-$AL466*$T466+$AM466*$S466</f>
        <v>0</v>
      </c>
      <c r="AR466">
        <f t="shared" si="335"/>
        <v>0</v>
      </c>
      <c r="AS466">
        <f t="shared" si="336"/>
        <v>0</v>
      </c>
      <c r="AT466">
        <f t="shared" si="337"/>
        <v>0</v>
      </c>
      <c r="AU466">
        <f t="shared" si="338"/>
        <v>-1</v>
      </c>
    </row>
    <row r="467" spans="2:47" x14ac:dyDescent="0.25">
      <c r="B467">
        <v>457</v>
      </c>
      <c r="C467">
        <f>'Исходные данные'!A460/9.81</f>
        <v>0</v>
      </c>
      <c r="D467">
        <f>'Исходные данные'!B460/9.81</f>
        <v>0</v>
      </c>
      <c r="E467">
        <f>'Исходные данные'!C460/9.81</f>
        <v>0</v>
      </c>
      <c r="F467">
        <f>'Исходные данные'!D460</f>
        <v>0</v>
      </c>
      <c r="G467">
        <f>'Исходные данные'!E460</f>
        <v>0</v>
      </c>
      <c r="H467">
        <f>'Исходные данные'!F460</f>
        <v>0</v>
      </c>
      <c r="L467">
        <f>'Исходные данные'!J460</f>
        <v>0</v>
      </c>
      <c r="M467">
        <f t="shared" si="339"/>
        <v>0</v>
      </c>
      <c r="O467">
        <f t="shared" si="315"/>
        <v>0.40090825466984681</v>
      </c>
      <c r="P467">
        <f t="shared" si="316"/>
        <v>0.35086474913144672</v>
      </c>
      <c r="Q467">
        <f t="shared" si="317"/>
        <v>0.55199311413921959</v>
      </c>
      <c r="R467">
        <f t="shared" si="318"/>
        <v>-0.26723944798830107</v>
      </c>
      <c r="S467">
        <f t="shared" si="319"/>
        <v>0.6074856967727631</v>
      </c>
      <c r="T467">
        <f t="shared" si="320"/>
        <v>-0.53165609367321609</v>
      </c>
      <c r="U467">
        <f t="shared" si="321"/>
        <v>-0.83642059660951129</v>
      </c>
      <c r="V467">
        <f t="shared" si="322"/>
        <v>0.40494088204802414</v>
      </c>
      <c r="W467">
        <f t="shared" si="323"/>
        <v>0</v>
      </c>
      <c r="X467">
        <f t="shared" si="324"/>
        <v>0</v>
      </c>
      <c r="Y467">
        <f>($O466*$G467-$QP466*$H467+$R466*$F467)/2</f>
        <v>0</v>
      </c>
      <c r="Z467">
        <f t="shared" si="325"/>
        <v>0</v>
      </c>
      <c r="AA467">
        <f t="shared" si="326"/>
        <v>0.25870608442510568</v>
      </c>
      <c r="AB467">
        <f t="shared" si="327"/>
        <v>0.3172895453876951</v>
      </c>
      <c r="AC467">
        <f t="shared" si="328"/>
        <v>0.49917138919178405</v>
      </c>
      <c r="AD467">
        <f t="shared" si="329"/>
        <v>-0.17244960757895805</v>
      </c>
      <c r="AE467">
        <f t="shared" si="330"/>
        <v>0.72360916508035533</v>
      </c>
      <c r="AF467">
        <f t="shared" si="331"/>
        <v>0.17085059325469318</v>
      </c>
      <c r="AG467">
        <f t="shared" si="332"/>
        <v>0.26878833298770599</v>
      </c>
      <c r="AH467">
        <f t="shared" si="333"/>
        <v>-0.48234704968746028</v>
      </c>
      <c r="AI467">
        <f t="shared" si="334"/>
        <v>0.92612417811882908</v>
      </c>
      <c r="AJ467">
        <f t="shared" si="340"/>
        <v>0</v>
      </c>
      <c r="AK467">
        <f t="shared" si="341"/>
        <v>0</v>
      </c>
      <c r="AL467">
        <f t="shared" si="342"/>
        <v>0</v>
      </c>
      <c r="AM467">
        <f t="shared" si="343"/>
        <v>0</v>
      </c>
      <c r="AN467">
        <f>$AJ467*$S467-$AK467*$T467-$AL467*$U467-$AM467*$V467</f>
        <v>0</v>
      </c>
      <c r="AO467">
        <f>$AJ467*$T467+$AK467*$S467+$AL467*$V467-$AM467*$U467</f>
        <v>0</v>
      </c>
      <c r="AP467">
        <f>$AJ467*$U467-$AK467*$V467+$AL467*$S467+$AM467*$T467</f>
        <v>0</v>
      </c>
      <c r="AQ467">
        <f>$AJ467*$V467+$AK467*$U467-$AL467*$T467+$AM467*$S467</f>
        <v>0</v>
      </c>
      <c r="AR467">
        <f t="shared" si="335"/>
        <v>0</v>
      </c>
      <c r="AS467">
        <f t="shared" si="336"/>
        <v>0</v>
      </c>
      <c r="AT467">
        <f t="shared" si="337"/>
        <v>0</v>
      </c>
      <c r="AU467">
        <f t="shared" si="338"/>
        <v>-1</v>
      </c>
    </row>
    <row r="468" spans="2:47" x14ac:dyDescent="0.25">
      <c r="B468">
        <v>458</v>
      </c>
      <c r="C468">
        <f>'Исходные данные'!A461/9.81</f>
        <v>0</v>
      </c>
      <c r="D468">
        <f>'Исходные данные'!B461/9.81</f>
        <v>0</v>
      </c>
      <c r="E468">
        <f>'Исходные данные'!C461/9.81</f>
        <v>0</v>
      </c>
      <c r="F468">
        <f>'Исходные данные'!D461</f>
        <v>0</v>
      </c>
      <c r="G468">
        <f>'Исходные данные'!E461</f>
        <v>0</v>
      </c>
      <c r="H468">
        <f>'Исходные данные'!F461</f>
        <v>0</v>
      </c>
      <c r="L468">
        <f>'Исходные данные'!J461</f>
        <v>0</v>
      </c>
      <c r="M468">
        <f t="shared" si="339"/>
        <v>0</v>
      </c>
      <c r="O468">
        <f t="shared" si="315"/>
        <v>0.38647968832273411</v>
      </c>
      <c r="P468">
        <f t="shared" si="316"/>
        <v>0.34827463887577254</v>
      </c>
      <c r="Q468">
        <f t="shared" si="317"/>
        <v>0.54791825900050084</v>
      </c>
      <c r="R468">
        <f t="shared" si="318"/>
        <v>-0.25762158140423597</v>
      </c>
      <c r="S468">
        <f t="shared" si="319"/>
        <v>0.60648517456760598</v>
      </c>
      <c r="T468">
        <f t="shared" si="320"/>
        <v>-0.54653171056083649</v>
      </c>
      <c r="U468">
        <f t="shared" si="321"/>
        <v>-0.85982345514935088</v>
      </c>
      <c r="V468">
        <f t="shared" si="322"/>
        <v>0.40427394890635954</v>
      </c>
      <c r="W468">
        <f t="shared" si="323"/>
        <v>0</v>
      </c>
      <c r="X468">
        <f t="shared" si="324"/>
        <v>0</v>
      </c>
      <c r="Y468">
        <f>($O467*$G468-$QP467*$H468+$R467*$F468)/2</f>
        <v>0</v>
      </c>
      <c r="Z468">
        <f t="shared" si="325"/>
        <v>0</v>
      </c>
      <c r="AA468">
        <f t="shared" si="326"/>
        <v>0.24059085081303916</v>
      </c>
      <c r="AB468">
        <f t="shared" si="327"/>
        <v>0.32208574629062198</v>
      </c>
      <c r="AC468">
        <f t="shared" si="328"/>
        <v>0.50671694593123329</v>
      </c>
      <c r="AD468">
        <f t="shared" si="329"/>
        <v>-0.16037426372091129</v>
      </c>
      <c r="AE468">
        <f t="shared" si="330"/>
        <v>0.68603816674976903</v>
      </c>
      <c r="AF468">
        <f t="shared" si="331"/>
        <v>0.12315253288058675</v>
      </c>
      <c r="AG468">
        <f t="shared" si="332"/>
        <v>0.19374801916455897</v>
      </c>
      <c r="AH468">
        <f t="shared" si="333"/>
        <v>-0.45730278398007612</v>
      </c>
      <c r="AI468">
        <f t="shared" si="334"/>
        <v>0.85584989557655866</v>
      </c>
      <c r="AJ468">
        <f t="shared" si="340"/>
        <v>0</v>
      </c>
      <c r="AK468">
        <f t="shared" si="341"/>
        <v>0</v>
      </c>
      <c r="AL468">
        <f t="shared" si="342"/>
        <v>0</v>
      </c>
      <c r="AM468">
        <f t="shared" si="343"/>
        <v>0</v>
      </c>
      <c r="AN468">
        <f>$AJ468*$S468-$AK468*$T468-$AL468*$U468-$AM468*$V468</f>
        <v>0</v>
      </c>
      <c r="AO468">
        <f>$AJ468*$T468+$AK468*$S468+$AL468*$V468-$AM468*$U468</f>
        <v>0</v>
      </c>
      <c r="AP468">
        <f>$AJ468*$U468-$AK468*$V468+$AL468*$S468+$AM468*$T468</f>
        <v>0</v>
      </c>
      <c r="AQ468">
        <f>$AJ468*$V468+$AK468*$U468-$AL468*$T468+$AM468*$S468</f>
        <v>0</v>
      </c>
      <c r="AR468">
        <f t="shared" si="335"/>
        <v>0</v>
      </c>
      <c r="AS468">
        <f t="shared" si="336"/>
        <v>0</v>
      </c>
      <c r="AT468">
        <f t="shared" si="337"/>
        <v>0</v>
      </c>
      <c r="AU468">
        <f t="shared" si="338"/>
        <v>-1</v>
      </c>
    </row>
    <row r="469" spans="2:47" x14ac:dyDescent="0.25">
      <c r="B469">
        <v>459</v>
      </c>
      <c r="C469">
        <f>'Исходные данные'!A462/9.81</f>
        <v>0</v>
      </c>
      <c r="D469">
        <f>'Исходные данные'!B462/9.81</f>
        <v>0</v>
      </c>
      <c r="E469">
        <f>'Исходные данные'!C462/9.81</f>
        <v>0</v>
      </c>
      <c r="F469">
        <f>'Исходные данные'!D462</f>
        <v>0</v>
      </c>
      <c r="G469">
        <f>'Исходные данные'!E462</f>
        <v>0</v>
      </c>
      <c r="H469">
        <f>'Исходные данные'!F462</f>
        <v>0</v>
      </c>
      <c r="L469">
        <f>'Исходные данные'!J462</f>
        <v>0</v>
      </c>
      <c r="M469">
        <f t="shared" si="339"/>
        <v>0</v>
      </c>
      <c r="O469">
        <f t="shared" si="315"/>
        <v>0.3717786644913898</v>
      </c>
      <c r="P469">
        <f t="shared" si="316"/>
        <v>0.34642801706830079</v>
      </c>
      <c r="Q469">
        <f t="shared" si="317"/>
        <v>0.54501308678052995</v>
      </c>
      <c r="R469">
        <f t="shared" si="318"/>
        <v>-0.2478220987350985</v>
      </c>
      <c r="S469">
        <f t="shared" si="319"/>
        <v>0.60286463440108362</v>
      </c>
      <c r="T469">
        <f t="shared" si="320"/>
        <v>-0.56175681878326389</v>
      </c>
      <c r="U469">
        <f t="shared" si="321"/>
        <v>-0.88377614609823785</v>
      </c>
      <c r="V469">
        <f t="shared" si="322"/>
        <v>0.4018605509674279</v>
      </c>
      <c r="W469">
        <f t="shared" si="323"/>
        <v>0</v>
      </c>
      <c r="X469">
        <f t="shared" si="324"/>
        <v>0</v>
      </c>
      <c r="Y469">
        <f>($O468*$G469-$QP468*$H469+$R468*$F469)/2</f>
        <v>0</v>
      </c>
      <c r="Z469">
        <f t="shared" si="325"/>
        <v>0</v>
      </c>
      <c r="AA469">
        <f t="shared" si="326"/>
        <v>0.22313497908557509</v>
      </c>
      <c r="AB469">
        <f t="shared" si="327"/>
        <v>0.3277566187927527</v>
      </c>
      <c r="AC469">
        <f t="shared" si="328"/>
        <v>0.51563856766749061</v>
      </c>
      <c r="AD469">
        <f t="shared" si="329"/>
        <v>-0.14873844063604191</v>
      </c>
      <c r="AE469">
        <f t="shared" si="330"/>
        <v>0.65161966123497095</v>
      </c>
      <c r="AF469">
        <f t="shared" si="331"/>
        <v>8.1851107135021972E-2</v>
      </c>
      <c r="AG469">
        <f t="shared" si="332"/>
        <v>0.12877112230581234</v>
      </c>
      <c r="AH469">
        <f t="shared" si="333"/>
        <v>-0.43435992284609526</v>
      </c>
      <c r="AI469">
        <f t="shared" si="334"/>
        <v>0.79784605730803204</v>
      </c>
      <c r="AJ469">
        <f t="shared" si="340"/>
        <v>0</v>
      </c>
      <c r="AK469">
        <f t="shared" si="341"/>
        <v>0</v>
      </c>
      <c r="AL469">
        <f t="shared" si="342"/>
        <v>0</v>
      </c>
      <c r="AM469">
        <f t="shared" si="343"/>
        <v>0</v>
      </c>
      <c r="AN469">
        <f>$AJ469*$S469-$AK469*$T469-$AL469*$U469-$AM469*$V469</f>
        <v>0</v>
      </c>
      <c r="AO469">
        <f>$AJ469*$T469+$AK469*$S469+$AL469*$V469-$AM469*$U469</f>
        <v>0</v>
      </c>
      <c r="AP469">
        <f>$AJ469*$U469-$AK469*$V469+$AL469*$S469+$AM469*$T469</f>
        <v>0</v>
      </c>
      <c r="AQ469">
        <f>$AJ469*$V469+$AK469*$U469-$AL469*$T469+$AM469*$S469</f>
        <v>0</v>
      </c>
      <c r="AR469">
        <f t="shared" si="335"/>
        <v>0</v>
      </c>
      <c r="AS469">
        <f t="shared" si="336"/>
        <v>0</v>
      </c>
      <c r="AT469">
        <f t="shared" si="337"/>
        <v>0</v>
      </c>
      <c r="AU469">
        <f t="shared" si="338"/>
        <v>-1</v>
      </c>
    </row>
    <row r="470" spans="2:47" x14ac:dyDescent="0.25">
      <c r="B470">
        <v>460</v>
      </c>
      <c r="C470">
        <f>'Исходные данные'!A463/9.81</f>
        <v>0</v>
      </c>
      <c r="D470">
        <f>'Исходные данные'!B463/9.81</f>
        <v>0</v>
      </c>
      <c r="E470">
        <f>'Исходные данные'!C463/9.81</f>
        <v>0</v>
      </c>
      <c r="F470">
        <f>'Исходные данные'!D463</f>
        <v>0</v>
      </c>
      <c r="G470">
        <f>'Исходные данные'!E463</f>
        <v>0</v>
      </c>
      <c r="H470">
        <f>'Исходные данные'!F463</f>
        <v>0</v>
      </c>
      <c r="L470">
        <f>'Исходные данные'!J463</f>
        <v>0</v>
      </c>
      <c r="M470">
        <f t="shared" si="339"/>
        <v>0</v>
      </c>
      <c r="O470">
        <f t="shared" si="315"/>
        <v>0.35690254087975259</v>
      </c>
      <c r="P470">
        <f t="shared" si="316"/>
        <v>0.34530663531212369</v>
      </c>
      <c r="Q470">
        <f t="shared" si="317"/>
        <v>0.54324888844124564</v>
      </c>
      <c r="R470">
        <f t="shared" si="318"/>
        <v>-0.2379058971705946</v>
      </c>
      <c r="S470">
        <f t="shared" si="319"/>
        <v>0.59649316794819118</v>
      </c>
      <c r="T470">
        <f t="shared" si="320"/>
        <v>-0.57711286757203473</v>
      </c>
      <c r="U470">
        <f t="shared" si="321"/>
        <v>-0.90793483748222714</v>
      </c>
      <c r="V470">
        <f t="shared" si="322"/>
        <v>0.39761342669918553</v>
      </c>
      <c r="W470">
        <f t="shared" si="323"/>
        <v>0</v>
      </c>
      <c r="X470">
        <f t="shared" si="324"/>
        <v>0</v>
      </c>
      <c r="Y470">
        <f>($O469*$G470-$QP469*$H470+$R469*$F470)/2</f>
        <v>0</v>
      </c>
      <c r="Z470">
        <f t="shared" si="325"/>
        <v>0</v>
      </c>
      <c r="AA470">
        <f t="shared" si="326"/>
        <v>0.20648840213986519</v>
      </c>
      <c r="AB470">
        <f t="shared" si="327"/>
        <v>0.33396821977744429</v>
      </c>
      <c r="AC470">
        <f t="shared" si="328"/>
        <v>0.5254108830107046</v>
      </c>
      <c r="AD470">
        <f t="shared" si="329"/>
        <v>-0.1376420813517219</v>
      </c>
      <c r="AE470">
        <f t="shared" si="330"/>
        <v>0.6202036006849303</v>
      </c>
      <c r="AF470">
        <f t="shared" si="331"/>
        <v>4.6751762830160803E-2</v>
      </c>
      <c r="AG470">
        <f t="shared" si="332"/>
        <v>7.3551564299354999E-2</v>
      </c>
      <c r="AH470">
        <f t="shared" si="333"/>
        <v>-0.41341844663160876</v>
      </c>
      <c r="AI470">
        <f t="shared" si="334"/>
        <v>0.75044178871945466</v>
      </c>
      <c r="AJ470">
        <f t="shared" si="340"/>
        <v>0</v>
      </c>
      <c r="AK470">
        <f t="shared" si="341"/>
        <v>0</v>
      </c>
      <c r="AL470">
        <f t="shared" si="342"/>
        <v>0</v>
      </c>
      <c r="AM470">
        <f t="shared" si="343"/>
        <v>0</v>
      </c>
      <c r="AN470">
        <f>$AJ470*$S470-$AK470*$T470-$AL470*$U470-$AM470*$V470</f>
        <v>0</v>
      </c>
      <c r="AO470">
        <f>$AJ470*$T470+$AK470*$S470+$AL470*$V470-$AM470*$U470</f>
        <v>0</v>
      </c>
      <c r="AP470">
        <f>$AJ470*$U470-$AK470*$V470+$AL470*$S470+$AM470*$T470</f>
        <v>0</v>
      </c>
      <c r="AQ470">
        <f>$AJ470*$V470+$AK470*$U470-$AL470*$T470+$AM470*$S470</f>
        <v>0</v>
      </c>
      <c r="AR470">
        <f t="shared" si="335"/>
        <v>0</v>
      </c>
      <c r="AS470">
        <f t="shared" si="336"/>
        <v>0</v>
      </c>
      <c r="AT470">
        <f t="shared" si="337"/>
        <v>0</v>
      </c>
      <c r="AU470">
        <f t="shared" si="338"/>
        <v>-1</v>
      </c>
    </row>
    <row r="471" spans="2:47" x14ac:dyDescent="0.25">
      <c r="B471">
        <v>461</v>
      </c>
      <c r="C471">
        <f>'Исходные данные'!A464/9.81</f>
        <v>0</v>
      </c>
      <c r="D471">
        <f>'Исходные данные'!B464/9.81</f>
        <v>0</v>
      </c>
      <c r="E471">
        <f>'Исходные данные'!C464/9.81</f>
        <v>0</v>
      </c>
      <c r="F471">
        <f>'Исходные данные'!D464</f>
        <v>0</v>
      </c>
      <c r="G471">
        <f>'Исходные данные'!E464</f>
        <v>0</v>
      </c>
      <c r="H471">
        <f>'Исходные данные'!F464</f>
        <v>0</v>
      </c>
      <c r="L471">
        <f>'Исходные данные'!J464</f>
        <v>0</v>
      </c>
      <c r="M471">
        <f t="shared" si="339"/>
        <v>0</v>
      </c>
      <c r="O471">
        <f t="shared" si="315"/>
        <v>0.34194086752701203</v>
      </c>
      <c r="P471">
        <f t="shared" si="316"/>
        <v>0.34486328485205503</v>
      </c>
      <c r="Q471">
        <f t="shared" si="317"/>
        <v>0.54255139346144454</v>
      </c>
      <c r="R471">
        <f t="shared" si="318"/>
        <v>-0.22793266942785242</v>
      </c>
      <c r="S471">
        <f t="shared" si="319"/>
        <v>0.58735614488236543</v>
      </c>
      <c r="T471">
        <f t="shared" si="320"/>
        <v>-0.5923760180147839</v>
      </c>
      <c r="U471">
        <f t="shared" si="321"/>
        <v>-0.93194737782811432</v>
      </c>
      <c r="V471">
        <f t="shared" si="322"/>
        <v>0.39152282374470543</v>
      </c>
      <c r="W471">
        <f t="shared" si="323"/>
        <v>0</v>
      </c>
      <c r="X471">
        <f t="shared" si="324"/>
        <v>0</v>
      </c>
      <c r="Y471">
        <f>($O470*$G471-$QP470*$H471+$R470*$F471)/2</f>
        <v>0</v>
      </c>
      <c r="Z471">
        <f t="shared" si="325"/>
        <v>0</v>
      </c>
      <c r="AA471">
        <f t="shared" si="326"/>
        <v>0.19066172584930194</v>
      </c>
      <c r="AB471">
        <f t="shared" si="327"/>
        <v>0.34038051908913808</v>
      </c>
      <c r="AC471">
        <f t="shared" si="328"/>
        <v>0.53549894422123268</v>
      </c>
      <c r="AD471">
        <f t="shared" si="329"/>
        <v>-0.12709225558457043</v>
      </c>
      <c r="AE471">
        <f t="shared" si="330"/>
        <v>0.59153887572213693</v>
      </c>
      <c r="AF471">
        <f t="shared" si="331"/>
        <v>1.7528723326384804E-2</v>
      </c>
      <c r="AG471">
        <f t="shared" si="332"/>
        <v>2.7576821552372788E-2</v>
      </c>
      <c r="AH471">
        <f t="shared" si="333"/>
        <v>-0.39431096958027745</v>
      </c>
      <c r="AI471">
        <f t="shared" si="334"/>
        <v>0.7116650331794675</v>
      </c>
      <c r="AJ471">
        <f t="shared" si="340"/>
        <v>0</v>
      </c>
      <c r="AK471">
        <f t="shared" si="341"/>
        <v>0</v>
      </c>
      <c r="AL471">
        <f t="shared" si="342"/>
        <v>0</v>
      </c>
      <c r="AM471">
        <f t="shared" si="343"/>
        <v>0</v>
      </c>
      <c r="AN471">
        <f>$AJ471*$S471-$AK471*$T471-$AL471*$U471-$AM471*$V471</f>
        <v>0</v>
      </c>
      <c r="AO471">
        <f>$AJ471*$T471+$AK471*$S471+$AL471*$V471-$AM471*$U471</f>
        <v>0</v>
      </c>
      <c r="AP471">
        <f>$AJ471*$U471-$AK471*$V471+$AL471*$S471+$AM471*$T471</f>
        <v>0</v>
      </c>
      <c r="AQ471">
        <f>$AJ471*$V471+$AK471*$U471-$AL471*$T471+$AM471*$S471</f>
        <v>0</v>
      </c>
      <c r="AR471">
        <f t="shared" si="335"/>
        <v>0</v>
      </c>
      <c r="AS471">
        <f t="shared" si="336"/>
        <v>0</v>
      </c>
      <c r="AT471">
        <f t="shared" si="337"/>
        <v>0</v>
      </c>
      <c r="AU471">
        <f t="shared" si="338"/>
        <v>-1</v>
      </c>
    </row>
    <row r="472" spans="2:47" x14ac:dyDescent="0.25">
      <c r="B472">
        <v>462</v>
      </c>
      <c r="C472">
        <f>'Исходные данные'!A465/9.81</f>
        <v>0</v>
      </c>
      <c r="D472">
        <f>'Исходные данные'!B465/9.81</f>
        <v>0</v>
      </c>
      <c r="E472">
        <f>'Исходные данные'!C465/9.81</f>
        <v>0</v>
      </c>
      <c r="F472">
        <f>'Исходные данные'!D465</f>
        <v>0</v>
      </c>
      <c r="G472">
        <f>'Исходные данные'!E465</f>
        <v>0</v>
      </c>
      <c r="H472">
        <f>'Исходные данные'!F465</f>
        <v>0</v>
      </c>
      <c r="L472">
        <f>'Исходные данные'!J465</f>
        <v>0</v>
      </c>
      <c r="M472">
        <f t="shared" si="339"/>
        <v>0</v>
      </c>
      <c r="O472">
        <f t="shared" si="315"/>
        <v>0.32696560688481136</v>
      </c>
      <c r="P472">
        <f t="shared" si="316"/>
        <v>0.34502911075970649</v>
      </c>
      <c r="Q472">
        <f t="shared" si="317"/>
        <v>0.54281227677729804</v>
      </c>
      <c r="R472">
        <f t="shared" si="318"/>
        <v>-0.21795038460111985</v>
      </c>
      <c r="S472">
        <f t="shared" si="319"/>
        <v>0.57554322424514692</v>
      </c>
      <c r="T472">
        <f t="shared" si="320"/>
        <v>-0.60733961824625804</v>
      </c>
      <c r="U472">
        <f t="shared" si="321"/>
        <v>-0.95548865494686919</v>
      </c>
      <c r="V472">
        <f t="shared" si="322"/>
        <v>0.38364850748045282</v>
      </c>
      <c r="W472">
        <f t="shared" si="323"/>
        <v>0</v>
      </c>
      <c r="X472">
        <f t="shared" si="324"/>
        <v>0</v>
      </c>
      <c r="Y472">
        <f>($O471*$G472-$QP471*$H472+$R471*$F472)/2</f>
        <v>0</v>
      </c>
      <c r="Z472">
        <f t="shared" si="325"/>
        <v>0</v>
      </c>
      <c r="AA472">
        <f t="shared" si="326"/>
        <v>0.17554908261367078</v>
      </c>
      <c r="AB472">
        <f t="shared" si="327"/>
        <v>0.34670579493707127</v>
      </c>
      <c r="AC472">
        <f t="shared" si="328"/>
        <v>0.54545009697092706</v>
      </c>
      <c r="AD472">
        <f t="shared" si="329"/>
        <v>-0.11701839357526832</v>
      </c>
      <c r="AE472">
        <f t="shared" si="330"/>
        <v>0.56528665722949289</v>
      </c>
      <c r="AF472">
        <f t="shared" si="331"/>
        <v>-6.2596021036309957E-3</v>
      </c>
      <c r="AG472">
        <f t="shared" si="332"/>
        <v>-9.8478324397336392E-3</v>
      </c>
      <c r="AH472">
        <f t="shared" si="333"/>
        <v>-0.37681163326898115</v>
      </c>
      <c r="AI472">
        <f t="shared" si="334"/>
        <v>0.67946462323713963</v>
      </c>
      <c r="AJ472">
        <f t="shared" si="340"/>
        <v>0</v>
      </c>
      <c r="AK472">
        <f t="shared" si="341"/>
        <v>0</v>
      </c>
      <c r="AL472">
        <f t="shared" si="342"/>
        <v>0</v>
      </c>
      <c r="AM472">
        <f t="shared" si="343"/>
        <v>0</v>
      </c>
      <c r="AN472">
        <f>$AJ472*$S472-$AK472*$T472-$AL472*$U472-$AM472*$V472</f>
        <v>0</v>
      </c>
      <c r="AO472">
        <f>$AJ472*$T472+$AK472*$S472+$AL472*$V472-$AM472*$U472</f>
        <v>0</v>
      </c>
      <c r="AP472">
        <f>$AJ472*$U472-$AK472*$V472+$AL472*$S472+$AM472*$T472</f>
        <v>0</v>
      </c>
      <c r="AQ472">
        <f>$AJ472*$V472+$AK472*$U472-$AL472*$T472+$AM472*$S472</f>
        <v>0</v>
      </c>
      <c r="AR472">
        <f t="shared" si="335"/>
        <v>0</v>
      </c>
      <c r="AS472">
        <f t="shared" si="336"/>
        <v>0</v>
      </c>
      <c r="AT472">
        <f t="shared" si="337"/>
        <v>0</v>
      </c>
      <c r="AU472">
        <f t="shared" si="338"/>
        <v>-1</v>
      </c>
    </row>
    <row r="473" spans="2:47" x14ac:dyDescent="0.25">
      <c r="B473">
        <v>463</v>
      </c>
      <c r="C473">
        <f>'Исходные данные'!A466/9.81</f>
        <v>0</v>
      </c>
      <c r="D473">
        <f>'Исходные данные'!B466/9.81</f>
        <v>0</v>
      </c>
      <c r="E473">
        <f>'Исходные данные'!C466/9.81</f>
        <v>0</v>
      </c>
      <c r="F473">
        <f>'Исходные данные'!D466</f>
        <v>0</v>
      </c>
      <c r="G473">
        <f>'Исходные данные'!E466</f>
        <v>0</v>
      </c>
      <c r="H473">
        <f>'Исходные данные'!F466</f>
        <v>0</v>
      </c>
      <c r="L473">
        <f>'Исходные данные'!J466</f>
        <v>0</v>
      </c>
      <c r="M473">
        <f t="shared" si="339"/>
        <v>0</v>
      </c>
      <c r="O473">
        <f t="shared" si="315"/>
        <v>0.31202686521457645</v>
      </c>
      <c r="P473">
        <f t="shared" si="316"/>
        <v>0.345723042774921</v>
      </c>
      <c r="Q473">
        <f t="shared" si="317"/>
        <v>0.54390399572320913</v>
      </c>
      <c r="R473">
        <f t="shared" si="318"/>
        <v>-0.20799244277505027</v>
      </c>
      <c r="S473">
        <f t="shared" si="319"/>
        <v>0.56122200851710546</v>
      </c>
      <c r="T473">
        <f t="shared" si="320"/>
        <v>-0.62182908616973231</v>
      </c>
      <c r="U473">
        <f t="shared" si="321"/>
        <v>-0.97828400996927567</v>
      </c>
      <c r="V473">
        <f t="shared" si="322"/>
        <v>0.37410219921390203</v>
      </c>
      <c r="W473">
        <f t="shared" si="323"/>
        <v>0</v>
      </c>
      <c r="X473">
        <f t="shared" si="324"/>
        <v>0</v>
      </c>
      <c r="Y473">
        <f>($O472*$G473-$QP472*$H473+$R472*$F473)/2</f>
        <v>0</v>
      </c>
      <c r="Z473">
        <f t="shared" si="325"/>
        <v>0</v>
      </c>
      <c r="AA473">
        <f t="shared" si="326"/>
        <v>0.16097958832664538</v>
      </c>
      <c r="AB473">
        <f t="shared" si="327"/>
        <v>0.35273946648431148</v>
      </c>
      <c r="AC473">
        <f t="shared" si="328"/>
        <v>0.55494248728742079</v>
      </c>
      <c r="AD473">
        <f t="shared" si="329"/>
        <v>-0.10730658653368028</v>
      </c>
      <c r="AE473">
        <f t="shared" si="330"/>
        <v>0.54104994127367534</v>
      </c>
      <c r="AF473">
        <f t="shared" si="331"/>
        <v>-2.5132764483623005E-2</v>
      </c>
      <c r="AG473">
        <f t="shared" si="332"/>
        <v>-3.9539774139707773E-2</v>
      </c>
      <c r="AH473">
        <f t="shared" si="333"/>
        <v>-0.36065580081196219</v>
      </c>
      <c r="AI473">
        <f t="shared" si="334"/>
        <v>0.65192230764192571</v>
      </c>
      <c r="AJ473">
        <f t="shared" si="340"/>
        <v>0</v>
      </c>
      <c r="AK473">
        <f t="shared" si="341"/>
        <v>0</v>
      </c>
      <c r="AL473">
        <f t="shared" si="342"/>
        <v>0</v>
      </c>
      <c r="AM473">
        <f t="shared" si="343"/>
        <v>0</v>
      </c>
      <c r="AN473">
        <f>$AJ473*$S473-$AK473*$T473-$AL473*$U473-$AM473*$V473</f>
        <v>0</v>
      </c>
      <c r="AO473">
        <f>$AJ473*$T473+$AK473*$S473+$AL473*$V473-$AM473*$U473</f>
        <v>0</v>
      </c>
      <c r="AP473">
        <f>$AJ473*$U473-$AK473*$V473+$AL473*$S473+$AM473*$T473</f>
        <v>0</v>
      </c>
      <c r="AQ473">
        <f>$AJ473*$V473+$AK473*$U473-$AL473*$T473+$AM473*$S473</f>
        <v>0</v>
      </c>
      <c r="AR473">
        <f t="shared" si="335"/>
        <v>0</v>
      </c>
      <c r="AS473">
        <f t="shared" si="336"/>
        <v>0</v>
      </c>
      <c r="AT473">
        <f t="shared" si="337"/>
        <v>0</v>
      </c>
      <c r="AU473">
        <f t="shared" si="338"/>
        <v>-1</v>
      </c>
    </row>
    <row r="474" spans="2:47" x14ac:dyDescent="0.25">
      <c r="B474">
        <v>464</v>
      </c>
      <c r="C474">
        <f>'Исходные данные'!A467/9.81</f>
        <v>0</v>
      </c>
      <c r="D474">
        <f>'Исходные данные'!B467/9.81</f>
        <v>0</v>
      </c>
      <c r="E474">
        <f>'Исходные данные'!C467/9.81</f>
        <v>0</v>
      </c>
      <c r="F474">
        <f>'Исходные данные'!D467</f>
        <v>0</v>
      </c>
      <c r="G474">
        <f>'Исходные данные'!E467</f>
        <v>0</v>
      </c>
      <c r="H474">
        <f>'Исходные данные'!F467</f>
        <v>0</v>
      </c>
      <c r="L474">
        <f>'Исходные данные'!J467</f>
        <v>0</v>
      </c>
      <c r="M474">
        <f t="shared" si="339"/>
        <v>0</v>
      </c>
      <c r="O474">
        <f t="shared" ref="O474:O500" si="344">(1-$C$3)*(O473+W474*$M474)+$C$3*AA474</f>
        <v>0.29715365854886372</v>
      </c>
      <c r="P474">
        <f t="shared" ref="P474:P500" si="345">(1-$C$3)*(P473+X474*$M474)+$C$3*AB474</f>
        <v>0.34686039233931543</v>
      </c>
      <c r="Q474">
        <f t="shared" ref="Q474:Q500" si="346">(1-$C$3)*(Q473+Y474*$M474)+$C$3*AC474</f>
        <v>0.54569331519593789</v>
      </c>
      <c r="R474">
        <f t="shared" ref="R474:R500" si="347">(1-$C$3)*(R473+Z474*$M474)+$C$3*AD474</f>
        <v>-0.19807818560308404</v>
      </c>
      <c r="S474">
        <f t="shared" ref="S474:S500" si="348">O474/($O474^2+$P474^2+$Q474^2+$R474^2)</f>
        <v>0.54460793250935524</v>
      </c>
      <c r="T474">
        <f t="shared" ref="T474:T500" si="349">-P474/($O474^2+$P474^2+$Q474^2+$R474^2)</f>
        <v>-0.63570787606586154</v>
      </c>
      <c r="U474">
        <f t="shared" ref="U474:U500" si="350">-Q474/($O474^2+$P474^2+$Q474^2+$R474^2)</f>
        <v>-1.0001186242307905</v>
      </c>
      <c r="V474">
        <f t="shared" ref="V474:V500" si="351">-R474/($O474^2+$P474^2+$Q474^2+$R474^2)</f>
        <v>0.36302750456885613</v>
      </c>
      <c r="W474">
        <f t="shared" ref="W474:W500" si="352">(-$P473*$F474-$Q473*$G474-$R473*$H474)/2</f>
        <v>0</v>
      </c>
      <c r="X474">
        <f t="shared" ref="X474:X500" si="353">($O473*$F474+$Q473*$H474-$R473*$G474)/2</f>
        <v>0</v>
      </c>
      <c r="Y474">
        <f>($O473*$G474-$QP473*$H474+$R473*$F474)/2</f>
        <v>0</v>
      </c>
      <c r="Z474">
        <f t="shared" ref="Z474:Z500" si="354">($O473*$H474+$P473*$G474-$Q473*$F474)/2</f>
        <v>0</v>
      </c>
      <c r="AA474">
        <f t="shared" ref="AA474:AA500" si="355">O473-$C$4*AE474/$AI474</f>
        <v>0.14676901337332382</v>
      </c>
      <c r="AB474">
        <f t="shared" ref="AB474:AB500" si="356">P473-$C$4*AF474/$AI474</f>
        <v>0.35836026015708156</v>
      </c>
      <c r="AC474">
        <f t="shared" ref="AC474:AC500" si="357">Q473-$C$4*AG474/$AI474</f>
        <v>0.5637853231979727</v>
      </c>
      <c r="AD474">
        <f t="shared" ref="AD474:AD500" si="358">R473-$C$4*AH474/$AI474</f>
        <v>-9.7834029753203322E-2</v>
      </c>
      <c r="AE474">
        <f t="shared" ref="AE474:AE500" si="359">-2*Q473*(2*($P473*$R473-$O473*$Q473)-$C474)+2*P473*(2*($O473*$P473+$Q473*$R473)-$D474)+0*(2*(0.5-$P473*$P473-$Q473*$Q473)-$E474)</f>
        <v>0.51840889613878149</v>
      </c>
      <c r="AF474">
        <f t="shared" ref="AF474:AF500" si="360">2*R473*(2*($P473*$R473-$O473*$Q473)-$C474)+2*O473*(2*($O473*$P473+$Q473*$R473)-$D474)-4*P473*(2*(0.5-$P473*$P473-$Q473*$Q473)-$E474)</f>
        <v>-3.9642569719742088E-2</v>
      </c>
      <c r="AG474">
        <f t="shared" ref="AG474:AG500" si="361">-2*O473*(2*($P473*$R473-$O473*$Q473)-$C474)+2*R473*(2*($O473*$P473+$Q473*$R473)-$D474)-4*Q473*(2*(0.5-$P473*$P473-$Q473*$Q473)-$E474)</f>
        <v>-6.2367124557969222E-2</v>
      </c>
      <c r="AH474">
        <f t="shared" ref="AH474:AH500" si="362">2*P473*(2*($P473*$R473-$O473*$Q473)-$C474)+2*Q473*(2*($O473*$P473+$Q473*$R473)-$D474)-4*0*(2*(0.5-$P473*$P473-$Q473*$Q473)-$E474)</f>
        <v>-0.34556361866492713</v>
      </c>
      <c r="AI474">
        <f t="shared" ref="AI474:AI500" si="363">SQRT(AE474^2+AF474^2+AG474^2+AH474^2)</f>
        <v>0.62739396689818672</v>
      </c>
      <c r="AJ474">
        <f t="shared" si="340"/>
        <v>0</v>
      </c>
      <c r="AK474">
        <f t="shared" si="341"/>
        <v>0</v>
      </c>
      <c r="AL474">
        <f t="shared" si="342"/>
        <v>0</v>
      </c>
      <c r="AM474">
        <f t="shared" si="343"/>
        <v>0</v>
      </c>
      <c r="AN474">
        <f>$AJ474*$S474-$AK474*$T474-$AL474*$U474-$AM474*$V474</f>
        <v>0</v>
      </c>
      <c r="AO474">
        <f>$AJ474*$T474+$AK474*$S474+$AL474*$V474-$AM474*$U474</f>
        <v>0</v>
      </c>
      <c r="AP474">
        <f>$AJ474*$U474-$AK474*$V474+$AL474*$S474+$AM474*$T474</f>
        <v>0</v>
      </c>
      <c r="AQ474">
        <f>$AJ474*$V474+$AK474*$U474-$AL474*$T474+$AM474*$S474</f>
        <v>0</v>
      </c>
      <c r="AR474">
        <f t="shared" si="335"/>
        <v>0</v>
      </c>
      <c r="AS474">
        <f t="shared" si="336"/>
        <v>0</v>
      </c>
      <c r="AT474">
        <f t="shared" si="337"/>
        <v>0</v>
      </c>
      <c r="AU474">
        <f t="shared" si="338"/>
        <v>-1</v>
      </c>
    </row>
    <row r="475" spans="2:47" x14ac:dyDescent="0.25">
      <c r="B475">
        <v>465</v>
      </c>
      <c r="C475">
        <f>'Исходные данные'!A468/9.81</f>
        <v>0</v>
      </c>
      <c r="D475">
        <f>'Исходные данные'!B468/9.81</f>
        <v>0</v>
      </c>
      <c r="E475">
        <f>'Исходные данные'!C468/9.81</f>
        <v>0</v>
      </c>
      <c r="F475">
        <f>'Исходные данные'!D468</f>
        <v>0</v>
      </c>
      <c r="G475">
        <f>'Исходные данные'!E468</f>
        <v>0</v>
      </c>
      <c r="H475">
        <f>'Исходные данные'!F468</f>
        <v>0</v>
      </c>
      <c r="L475">
        <f>'Исходные данные'!J468</f>
        <v>0</v>
      </c>
      <c r="M475">
        <f t="shared" si="339"/>
        <v>0</v>
      </c>
      <c r="O475">
        <f t="shared" si="344"/>
        <v>0.28235767527030903</v>
      </c>
      <c r="P475">
        <f t="shared" si="345"/>
        <v>0.34835900212057935</v>
      </c>
      <c r="Q475">
        <f t="shared" si="346"/>
        <v>0.54805098230865623</v>
      </c>
      <c r="R475">
        <f t="shared" si="347"/>
        <v>-0.18821540438631582</v>
      </c>
      <c r="S475">
        <f t="shared" si="348"/>
        <v>0.5259381722911044</v>
      </c>
      <c r="T475">
        <f t="shared" si="349"/>
        <v>-0.64887663032730825</v>
      </c>
      <c r="U475">
        <f t="shared" si="350"/>
        <v>-1.020836184749778</v>
      </c>
      <c r="V475">
        <f t="shared" si="351"/>
        <v>0.35058252156667757</v>
      </c>
      <c r="W475">
        <f t="shared" si="352"/>
        <v>0</v>
      </c>
      <c r="X475">
        <f t="shared" si="353"/>
        <v>0</v>
      </c>
      <c r="Y475">
        <f>($O474*$G475-$QP474*$H475+$R474*$F475)/2</f>
        <v>0</v>
      </c>
      <c r="Z475">
        <f t="shared" si="354"/>
        <v>0</v>
      </c>
      <c r="AA475">
        <f t="shared" si="355"/>
        <v>0.13275384434270027</v>
      </c>
      <c r="AB475">
        <f t="shared" si="356"/>
        <v>0.36351161213113709</v>
      </c>
      <c r="AC475">
        <f t="shared" si="357"/>
        <v>0.57188961644836389</v>
      </c>
      <c r="AD475">
        <f t="shared" si="358"/>
        <v>-8.8491727638992795E-2</v>
      </c>
      <c r="AE475">
        <f t="shared" si="359"/>
        <v>0.49695184577076607</v>
      </c>
      <c r="AF475">
        <f t="shared" si="360"/>
        <v>-5.03337211774674E-2</v>
      </c>
      <c r="AG475">
        <f t="shared" si="361"/>
        <v>-7.9186830731053481E-2</v>
      </c>
      <c r="AH475">
        <f t="shared" si="362"/>
        <v>-0.33126066972582929</v>
      </c>
      <c r="AI475">
        <f t="shared" si="363"/>
        <v>0.60456497249756025</v>
      </c>
      <c r="AJ475">
        <f t="shared" si="340"/>
        <v>0</v>
      </c>
      <c r="AK475">
        <f t="shared" si="341"/>
        <v>0</v>
      </c>
      <c r="AL475">
        <f t="shared" si="342"/>
        <v>0</v>
      </c>
      <c r="AM475">
        <f t="shared" si="343"/>
        <v>0</v>
      </c>
      <c r="AN475">
        <f>$AJ475*$S475-$AK475*$T475-$AL475*$U475-$AM475*$V475</f>
        <v>0</v>
      </c>
      <c r="AO475">
        <f>$AJ475*$T475+$AK475*$S475+$AL475*$V475-$AM475*$U475</f>
        <v>0</v>
      </c>
      <c r="AP475">
        <f>$AJ475*$U475-$AK475*$V475+$AL475*$S475+$AM475*$T475</f>
        <v>0</v>
      </c>
      <c r="AQ475">
        <f>$AJ475*$V475+$AK475*$U475-$AL475*$T475+$AM475*$S475</f>
        <v>0</v>
      </c>
      <c r="AR475">
        <f t="shared" si="335"/>
        <v>0</v>
      </c>
      <c r="AS475">
        <f t="shared" si="336"/>
        <v>0</v>
      </c>
      <c r="AT475">
        <f t="shared" si="337"/>
        <v>0</v>
      </c>
      <c r="AU475">
        <f t="shared" si="338"/>
        <v>-1</v>
      </c>
    </row>
    <row r="476" spans="2:47" x14ac:dyDescent="0.25">
      <c r="B476">
        <v>466</v>
      </c>
      <c r="C476">
        <f>'Исходные данные'!A469/9.81</f>
        <v>0</v>
      </c>
      <c r="D476">
        <f>'Исходные данные'!B469/9.81</f>
        <v>0</v>
      </c>
      <c r="E476">
        <f>'Исходные данные'!C469/9.81</f>
        <v>0</v>
      </c>
      <c r="F476">
        <f>'Исходные данные'!D469</f>
        <v>0</v>
      </c>
      <c r="G476">
        <f>'Исходные данные'!E469</f>
        <v>0</v>
      </c>
      <c r="H476">
        <f>'Исходные данные'!F469</f>
        <v>0</v>
      </c>
      <c r="L476">
        <f>'Исходные данные'!J469</f>
        <v>0</v>
      </c>
      <c r="M476">
        <f t="shared" si="339"/>
        <v>0</v>
      </c>
      <c r="O476">
        <f t="shared" si="344"/>
        <v>0.26763798383739873</v>
      </c>
      <c r="P476">
        <f t="shared" si="345"/>
        <v>0.35014274637360998</v>
      </c>
      <c r="Q476">
        <f t="shared" si="346"/>
        <v>0.55085723328569425</v>
      </c>
      <c r="R476">
        <f t="shared" si="347"/>
        <v>-0.17840347817310154</v>
      </c>
      <c r="S476">
        <f t="shared" si="348"/>
        <v>0.50545271512573553</v>
      </c>
      <c r="T476">
        <f t="shared" si="349"/>
        <v>-0.6612686259946049</v>
      </c>
      <c r="U476">
        <f t="shared" si="350"/>
        <v>-1.0403317205530291</v>
      </c>
      <c r="V476">
        <f t="shared" si="351"/>
        <v>0.33692722212873139</v>
      </c>
      <c r="W476">
        <f t="shared" si="352"/>
        <v>0</v>
      </c>
      <c r="X476">
        <f t="shared" si="353"/>
        <v>0</v>
      </c>
      <c r="Y476">
        <f>($O475*$G476-$QP475*$H476+$R475*$F476)/2</f>
        <v>0</v>
      </c>
      <c r="Z476">
        <f t="shared" si="354"/>
        <v>0</v>
      </c>
      <c r="AA476">
        <f t="shared" si="355"/>
        <v>0.11880554823797268</v>
      </c>
      <c r="AB476">
        <f t="shared" si="356"/>
        <v>0.36817838270980829</v>
      </c>
      <c r="AC476">
        <f t="shared" si="357"/>
        <v>0.57923154872018912</v>
      </c>
      <c r="AD476">
        <f t="shared" si="358"/>
        <v>-7.9194002017268089E-2</v>
      </c>
      <c r="AE476">
        <f t="shared" si="359"/>
        <v>0.47629659587950962</v>
      </c>
      <c r="AF476">
        <f t="shared" si="360"/>
        <v>-5.7718011244352607E-2</v>
      </c>
      <c r="AG476">
        <f t="shared" si="361"/>
        <v>-9.0804062954630949E-2</v>
      </c>
      <c r="AH476">
        <f t="shared" si="362"/>
        <v>-0.31749218899562953</v>
      </c>
      <c r="AI476">
        <f t="shared" si="363"/>
        <v>0.58244011193488143</v>
      </c>
      <c r="AJ476">
        <f t="shared" si="340"/>
        <v>0</v>
      </c>
      <c r="AK476">
        <f t="shared" si="341"/>
        <v>0</v>
      </c>
      <c r="AL476">
        <f t="shared" si="342"/>
        <v>0</v>
      </c>
      <c r="AM476">
        <f t="shared" si="343"/>
        <v>0</v>
      </c>
      <c r="AN476">
        <f>$AJ476*$S476-$AK476*$T476-$AL476*$U476-$AM476*$V476</f>
        <v>0</v>
      </c>
      <c r="AO476">
        <f>$AJ476*$T476+$AK476*$S476+$AL476*$V476-$AM476*$U476</f>
        <v>0</v>
      </c>
      <c r="AP476">
        <f>$AJ476*$U476-$AK476*$V476+$AL476*$S476+$AM476*$T476</f>
        <v>0</v>
      </c>
      <c r="AQ476">
        <f>$AJ476*$V476+$AK476*$U476-$AL476*$T476+$AM476*$S476</f>
        <v>0</v>
      </c>
      <c r="AR476">
        <f t="shared" si="335"/>
        <v>0</v>
      </c>
      <c r="AS476">
        <f t="shared" si="336"/>
        <v>0</v>
      </c>
      <c r="AT476">
        <f t="shared" si="337"/>
        <v>0</v>
      </c>
      <c r="AU476">
        <f t="shared" si="338"/>
        <v>-1</v>
      </c>
    </row>
    <row r="477" spans="2:47" x14ac:dyDescent="0.25">
      <c r="B477">
        <v>467</v>
      </c>
      <c r="C477">
        <f>'Исходные данные'!A470/9.81</f>
        <v>0</v>
      </c>
      <c r="D477">
        <f>'Исходные данные'!B470/9.81</f>
        <v>0</v>
      </c>
      <c r="E477">
        <f>'Исходные данные'!C470/9.81</f>
        <v>0</v>
      </c>
      <c r="F477">
        <f>'Исходные данные'!D470</f>
        <v>0</v>
      </c>
      <c r="G477">
        <f>'Исходные данные'!E470</f>
        <v>0</v>
      </c>
      <c r="H477">
        <f>'Исходные данные'!F470</f>
        <v>0</v>
      </c>
      <c r="L477">
        <f>'Исходные данные'!J470</f>
        <v>0</v>
      </c>
      <c r="M477">
        <f t="shared" si="339"/>
        <v>0</v>
      </c>
      <c r="O477">
        <f t="shared" si="344"/>
        <v>0.25298538977504959</v>
      </c>
      <c r="P477">
        <f t="shared" si="345"/>
        <v>0.3521429622626685</v>
      </c>
      <c r="Q477">
        <f t="shared" si="346"/>
        <v>0.55400404527032743</v>
      </c>
      <c r="R477">
        <f t="shared" si="347"/>
        <v>-0.16863627806383086</v>
      </c>
      <c r="S477">
        <f t="shared" si="348"/>
        <v>0.48338236996616618</v>
      </c>
      <c r="T477">
        <f t="shared" si="349"/>
        <v>-0.67284399236173853</v>
      </c>
      <c r="U477">
        <f t="shared" si="350"/>
        <v>-1.0585425056037174</v>
      </c>
      <c r="V477">
        <f t="shared" si="351"/>
        <v>0.32221546005186491</v>
      </c>
      <c r="W477">
        <f t="shared" si="352"/>
        <v>0</v>
      </c>
      <c r="X477">
        <f t="shared" si="353"/>
        <v>0</v>
      </c>
      <c r="Y477">
        <f>($O476*$G477-$QP476*$H477+$R476*$F477)/2</f>
        <v>0</v>
      </c>
      <c r="Z477">
        <f t="shared" si="354"/>
        <v>0</v>
      </c>
      <c r="AA477">
        <f t="shared" si="355"/>
        <v>0.10483138314463034</v>
      </c>
      <c r="AB477">
        <f t="shared" si="356"/>
        <v>0.37236736736314907</v>
      </c>
      <c r="AC477">
        <f t="shared" si="357"/>
        <v>0.58582181089272978</v>
      </c>
      <c r="AD477">
        <f t="shared" si="358"/>
        <v>-6.9879032514538475E-2</v>
      </c>
      <c r="AE477">
        <f t="shared" si="359"/>
        <v>0.45610183724455039</v>
      </c>
      <c r="AF477">
        <f t="shared" si="360"/>
        <v>-6.2262159041828219E-2</v>
      </c>
      <c r="AG477">
        <f t="shared" si="361"/>
        <v>-9.7953080631803607E-2</v>
      </c>
      <c r="AH477">
        <f t="shared" si="362"/>
        <v>-0.30403066485138902</v>
      </c>
      <c r="AI477">
        <f t="shared" si="363"/>
        <v>0.56029895017003417</v>
      </c>
      <c r="AJ477">
        <f t="shared" si="340"/>
        <v>0</v>
      </c>
      <c r="AK477">
        <f t="shared" si="341"/>
        <v>0</v>
      </c>
      <c r="AL477">
        <f t="shared" si="342"/>
        <v>0</v>
      </c>
      <c r="AM477">
        <f t="shared" si="343"/>
        <v>0</v>
      </c>
      <c r="AN477">
        <f>$AJ477*$S477-$AK477*$T477-$AL477*$U477-$AM477*$V477</f>
        <v>0</v>
      </c>
      <c r="AO477">
        <f>$AJ477*$T477+$AK477*$S477+$AL477*$V477-$AM477*$U477</f>
        <v>0</v>
      </c>
      <c r="AP477">
        <f>$AJ477*$U477-$AK477*$V477+$AL477*$S477+$AM477*$T477</f>
        <v>0</v>
      </c>
      <c r="AQ477">
        <f>$AJ477*$V477+$AK477*$U477-$AL477*$T477+$AM477*$S477</f>
        <v>0</v>
      </c>
      <c r="AR477">
        <f t="shared" si="335"/>
        <v>0</v>
      </c>
      <c r="AS477">
        <f t="shared" si="336"/>
        <v>0</v>
      </c>
      <c r="AT477">
        <f t="shared" si="337"/>
        <v>0</v>
      </c>
      <c r="AU477">
        <f t="shared" si="338"/>
        <v>-1</v>
      </c>
    </row>
    <row r="478" spans="2:47" x14ac:dyDescent="0.25">
      <c r="B478">
        <v>468</v>
      </c>
      <c r="C478">
        <f>'Исходные данные'!A471/9.81</f>
        <v>0</v>
      </c>
      <c r="D478">
        <f>'Исходные данные'!B471/9.81</f>
        <v>0</v>
      </c>
      <c r="E478">
        <f>'Исходные данные'!C471/9.81</f>
        <v>0</v>
      </c>
      <c r="F478">
        <f>'Исходные данные'!D471</f>
        <v>0</v>
      </c>
      <c r="G478">
        <f>'Исходные данные'!E471</f>
        <v>0</v>
      </c>
      <c r="H478">
        <f>'Исходные данные'!F471</f>
        <v>0</v>
      </c>
      <c r="L478">
        <f>'Исходные данные'!J471</f>
        <v>0</v>
      </c>
      <c r="M478">
        <f t="shared" si="339"/>
        <v>0</v>
      </c>
      <c r="O478">
        <f t="shared" si="344"/>
        <v>0.23838591096487399</v>
      </c>
      <c r="P478">
        <f t="shared" si="345"/>
        <v>0.35429856822884875</v>
      </c>
      <c r="Q478">
        <f t="shared" si="346"/>
        <v>0.55739532254475987</v>
      </c>
      <c r="R478">
        <f t="shared" si="347"/>
        <v>-0.15890448378745409</v>
      </c>
      <c r="S478">
        <f t="shared" si="348"/>
        <v>0.4599420825148296</v>
      </c>
      <c r="T478">
        <f t="shared" si="349"/>
        <v>-0.68358411218023163</v>
      </c>
      <c r="U478">
        <f t="shared" si="350"/>
        <v>-1.0754392505731509</v>
      </c>
      <c r="V478">
        <f t="shared" si="351"/>
        <v>0.30659051492734779</v>
      </c>
      <c r="W478">
        <f t="shared" si="352"/>
        <v>0</v>
      </c>
      <c r="X478">
        <f t="shared" si="353"/>
        <v>0</v>
      </c>
      <c r="Y478">
        <f>($O477*$G478-$QP477*$H478+$R477*$F478)/2</f>
        <v>0</v>
      </c>
      <c r="Z478">
        <f t="shared" si="354"/>
        <v>0</v>
      </c>
      <c r="AA478">
        <f t="shared" si="355"/>
        <v>9.07689585508763E-2</v>
      </c>
      <c r="AB478">
        <f t="shared" si="356"/>
        <v>0.37609413966467115</v>
      </c>
      <c r="AC478">
        <f t="shared" si="357"/>
        <v>0.59168490387513217</v>
      </c>
      <c r="AD478">
        <f t="shared" si="358"/>
        <v>-6.0505230548533212E-2</v>
      </c>
      <c r="AE478">
        <f t="shared" si="359"/>
        <v>0.43607106617017927</v>
      </c>
      <c r="AF478">
        <f t="shared" si="360"/>
        <v>-6.4385681443631659E-2</v>
      </c>
      <c r="AG478">
        <f t="shared" si="361"/>
        <v>-0.10129388288229335</v>
      </c>
      <c r="AH478">
        <f t="shared" si="362"/>
        <v>-0.29067845236301504</v>
      </c>
      <c r="AI478">
        <f t="shared" si="363"/>
        <v>0.53764105507604898</v>
      </c>
      <c r="AJ478">
        <f t="shared" si="340"/>
        <v>0</v>
      </c>
      <c r="AK478">
        <f t="shared" si="341"/>
        <v>0</v>
      </c>
      <c r="AL478">
        <f t="shared" si="342"/>
        <v>0</v>
      </c>
      <c r="AM478">
        <f t="shared" si="343"/>
        <v>0</v>
      </c>
      <c r="AN478">
        <f>$AJ478*$S478-$AK478*$T478-$AL478*$U478-$AM478*$V478</f>
        <v>0</v>
      </c>
      <c r="AO478">
        <f>$AJ478*$T478+$AK478*$S478+$AL478*$V478-$AM478*$U478</f>
        <v>0</v>
      </c>
      <c r="AP478">
        <f>$AJ478*$U478-$AK478*$V478+$AL478*$S478+$AM478*$T478</f>
        <v>0</v>
      </c>
      <c r="AQ478">
        <f>$AJ478*$V478+$AK478*$U478-$AL478*$T478+$AM478*$S478</f>
        <v>0</v>
      </c>
      <c r="AR478">
        <f t="shared" si="335"/>
        <v>0</v>
      </c>
      <c r="AS478">
        <f t="shared" si="336"/>
        <v>0</v>
      </c>
      <c r="AT478">
        <f t="shared" si="337"/>
        <v>0</v>
      </c>
      <c r="AU478">
        <f t="shared" si="338"/>
        <v>-1</v>
      </c>
    </row>
    <row r="479" spans="2:47" x14ac:dyDescent="0.25">
      <c r="B479">
        <v>469</v>
      </c>
      <c r="C479">
        <f>'Исходные данные'!A472/9.81</f>
        <v>0</v>
      </c>
      <c r="D479">
        <f>'Исходные данные'!B472/9.81</f>
        <v>0</v>
      </c>
      <c r="E479">
        <f>'Исходные данные'!C472/9.81</f>
        <v>0</v>
      </c>
      <c r="F479">
        <f>'Исходные данные'!D472</f>
        <v>0</v>
      </c>
      <c r="G479">
        <f>'Исходные данные'!E472</f>
        <v>0</v>
      </c>
      <c r="H479">
        <f>'Исходные данные'!F472</f>
        <v>0</v>
      </c>
      <c r="L479">
        <f>'Исходные данные'!J472</f>
        <v>0</v>
      </c>
      <c r="M479">
        <f t="shared" si="339"/>
        <v>0</v>
      </c>
      <c r="O479">
        <f t="shared" si="344"/>
        <v>0.22382331710532741</v>
      </c>
      <c r="P479">
        <f t="shared" si="345"/>
        <v>0.35655549165502481</v>
      </c>
      <c r="Q479">
        <f t="shared" si="346"/>
        <v>0.5609459961119182</v>
      </c>
      <c r="R479">
        <f t="shared" si="347"/>
        <v>-0.14919727646764491</v>
      </c>
      <c r="S479">
        <f t="shared" si="348"/>
        <v>0.43532778618189216</v>
      </c>
      <c r="T479">
        <f t="shared" si="349"/>
        <v>-0.69348678609804948</v>
      </c>
      <c r="U479">
        <f t="shared" si="350"/>
        <v>-1.0910184953611579</v>
      </c>
      <c r="V479">
        <f t="shared" si="351"/>
        <v>0.29018299303670564</v>
      </c>
      <c r="W479">
        <f t="shared" si="352"/>
        <v>0</v>
      </c>
      <c r="X479">
        <f t="shared" si="353"/>
        <v>0</v>
      </c>
      <c r="Y479">
        <f>($O478*$G479-$QP478*$H479+$R478*$F479)/2</f>
        <v>0</v>
      </c>
      <c r="Z479">
        <f t="shared" si="354"/>
        <v>0</v>
      </c>
      <c r="AA479">
        <f t="shared" si="355"/>
        <v>7.6579312525467264E-2</v>
      </c>
      <c r="AB479">
        <f t="shared" si="356"/>
        <v>0.37937549518635999</v>
      </c>
      <c r="AC479">
        <f t="shared" si="357"/>
        <v>0.59684725106874092</v>
      </c>
      <c r="AD479">
        <f t="shared" si="358"/>
        <v>-5.1046624678463312E-2</v>
      </c>
      <c r="AE479">
        <f t="shared" si="359"/>
        <v>0.41595196775962906</v>
      </c>
      <c r="AF479">
        <f t="shared" si="360"/>
        <v>-6.446459670955515E-2</v>
      </c>
      <c r="AG479">
        <f t="shared" si="361"/>
        <v>-0.1014180352330156</v>
      </c>
      <c r="AH479">
        <f t="shared" si="362"/>
        <v>-0.27726736219305714</v>
      </c>
      <c r="AI479">
        <f t="shared" si="363"/>
        <v>0.51413474082195054</v>
      </c>
      <c r="AJ479">
        <f t="shared" si="340"/>
        <v>0</v>
      </c>
      <c r="AK479">
        <f t="shared" si="341"/>
        <v>0</v>
      </c>
      <c r="AL479">
        <f t="shared" si="342"/>
        <v>0</v>
      </c>
      <c r="AM479">
        <f t="shared" si="343"/>
        <v>0</v>
      </c>
      <c r="AN479">
        <f>$AJ479*$S479-$AK479*$T479-$AL479*$U479-$AM479*$V479</f>
        <v>0</v>
      </c>
      <c r="AO479">
        <f>$AJ479*$T479+$AK479*$S479+$AL479*$V479-$AM479*$U479</f>
        <v>0</v>
      </c>
      <c r="AP479">
        <f>$AJ479*$U479-$AK479*$V479+$AL479*$S479+$AM479*$T479</f>
        <v>0</v>
      </c>
      <c r="AQ479">
        <f>$AJ479*$V479+$AK479*$U479-$AL479*$T479+$AM479*$S479</f>
        <v>0</v>
      </c>
      <c r="AR479">
        <f t="shared" si="335"/>
        <v>0</v>
      </c>
      <c r="AS479">
        <f t="shared" si="336"/>
        <v>0</v>
      </c>
      <c r="AT479">
        <f t="shared" si="337"/>
        <v>0</v>
      </c>
      <c r="AU479">
        <f t="shared" si="338"/>
        <v>-1</v>
      </c>
    </row>
    <row r="480" spans="2:47" x14ac:dyDescent="0.25">
      <c r="B480">
        <v>470</v>
      </c>
      <c r="C480">
        <f>'Исходные данные'!A473/9.81</f>
        <v>0</v>
      </c>
      <c r="D480">
        <f>'Исходные данные'!B473/9.81</f>
        <v>0</v>
      </c>
      <c r="E480">
        <f>'Исходные данные'!C473/9.81</f>
        <v>0</v>
      </c>
      <c r="F480">
        <f>'Исходные данные'!D473</f>
        <v>0</v>
      </c>
      <c r="G480">
        <f>'Исходные данные'!E473</f>
        <v>0</v>
      </c>
      <c r="H480">
        <f>'Исходные данные'!F473</f>
        <v>0</v>
      </c>
      <c r="L480">
        <f>'Исходные данные'!J473</f>
        <v>0</v>
      </c>
      <c r="M480">
        <f t="shared" si="339"/>
        <v>0</v>
      </c>
      <c r="O480">
        <f t="shared" si="344"/>
        <v>0.20928088674569606</v>
      </c>
      <c r="P480">
        <f t="shared" si="345"/>
        <v>0.35886582024083052</v>
      </c>
      <c r="Q480">
        <f t="shared" si="346"/>
        <v>0.5645806886078748</v>
      </c>
      <c r="R480">
        <f t="shared" si="347"/>
        <v>-0.13950350983538484</v>
      </c>
      <c r="S480">
        <f t="shared" si="348"/>
        <v>0.4097154036007668</v>
      </c>
      <c r="T480">
        <f t="shared" si="349"/>
        <v>-0.70256226770080754</v>
      </c>
      <c r="U480">
        <f t="shared" si="350"/>
        <v>-1.1052963712795019</v>
      </c>
      <c r="V480">
        <f t="shared" si="351"/>
        <v>0.27311016177689096</v>
      </c>
      <c r="W480">
        <f t="shared" si="352"/>
        <v>0</v>
      </c>
      <c r="X480">
        <f t="shared" si="353"/>
        <v>0</v>
      </c>
      <c r="Y480">
        <f>($O479*$G480-$QP479*$H480+$R479*$F480)/2</f>
        <v>0</v>
      </c>
      <c r="Z480">
        <f t="shared" si="354"/>
        <v>0</v>
      </c>
      <c r="AA480">
        <f t="shared" si="355"/>
        <v>6.2240757553868042E-2</v>
      </c>
      <c r="AB480">
        <f t="shared" si="356"/>
        <v>0.38222580927508804</v>
      </c>
      <c r="AC480">
        <f t="shared" si="357"/>
        <v>0.60133146828921302</v>
      </c>
      <c r="AD480">
        <f t="shared" si="358"/>
        <v>-4.1488758331421752E-2</v>
      </c>
      <c r="AE480">
        <f t="shared" si="359"/>
        <v>0.39553360882869643</v>
      </c>
      <c r="AF480">
        <f t="shared" si="360"/>
        <v>-6.2837681221461841E-2</v>
      </c>
      <c r="AG480">
        <f t="shared" si="361"/>
        <v>-9.8858512941485704E-2</v>
      </c>
      <c r="AH480">
        <f t="shared" si="362"/>
        <v>-0.26365678943490084</v>
      </c>
      <c r="AI480">
        <f t="shared" si="363"/>
        <v>0.48957462974552085</v>
      </c>
      <c r="AJ480">
        <f t="shared" si="340"/>
        <v>0</v>
      </c>
      <c r="AK480">
        <f t="shared" si="341"/>
        <v>0</v>
      </c>
      <c r="AL480">
        <f t="shared" si="342"/>
        <v>0</v>
      </c>
      <c r="AM480">
        <f t="shared" si="343"/>
        <v>0</v>
      </c>
      <c r="AN480">
        <f>$AJ480*$S480-$AK480*$T480-$AL480*$U480-$AM480*$V480</f>
        <v>0</v>
      </c>
      <c r="AO480">
        <f>$AJ480*$T480+$AK480*$S480+$AL480*$V480-$AM480*$U480</f>
        <v>0</v>
      </c>
      <c r="AP480">
        <f>$AJ480*$U480-$AK480*$V480+$AL480*$S480+$AM480*$T480</f>
        <v>0</v>
      </c>
      <c r="AQ480">
        <f>$AJ480*$V480+$AK480*$U480-$AL480*$T480+$AM480*$S480</f>
        <v>0</v>
      </c>
      <c r="AR480">
        <f t="shared" si="335"/>
        <v>0</v>
      </c>
      <c r="AS480">
        <f t="shared" si="336"/>
        <v>0</v>
      </c>
      <c r="AT480">
        <f t="shared" si="337"/>
        <v>0</v>
      </c>
      <c r="AU480">
        <f t="shared" si="338"/>
        <v>-1</v>
      </c>
    </row>
    <row r="481" spans="2:47" x14ac:dyDescent="0.25">
      <c r="B481">
        <v>471</v>
      </c>
      <c r="C481">
        <f>'Исходные данные'!A474/9.81</f>
        <v>0</v>
      </c>
      <c r="D481">
        <f>'Исходные данные'!B474/9.81</f>
        <v>0</v>
      </c>
      <c r="E481">
        <f>'Исходные данные'!C474/9.81</f>
        <v>0</v>
      </c>
      <c r="F481">
        <f>'Исходные данные'!D474</f>
        <v>0</v>
      </c>
      <c r="G481">
        <f>'Исходные данные'!E474</f>
        <v>0</v>
      </c>
      <c r="H481">
        <f>'Исходные данные'!F474</f>
        <v>0</v>
      </c>
      <c r="L481">
        <f>'Исходные данные'!J474</f>
        <v>0</v>
      </c>
      <c r="M481">
        <f t="shared" si="339"/>
        <v>0</v>
      </c>
      <c r="O481">
        <f t="shared" si="344"/>
        <v>0.19474258250192045</v>
      </c>
      <c r="P481">
        <f t="shared" si="345"/>
        <v>0.36118691686134541</v>
      </c>
      <c r="Q481">
        <f t="shared" si="346"/>
        <v>0.56823232176551652</v>
      </c>
      <c r="R481">
        <f t="shared" si="347"/>
        <v>-0.12981249361025851</v>
      </c>
      <c r="S481">
        <f t="shared" si="348"/>
        <v>0.38326106860454784</v>
      </c>
      <c r="T481">
        <f t="shared" si="349"/>
        <v>-0.71083007087520833</v>
      </c>
      <c r="U481">
        <f t="shared" si="350"/>
        <v>-1.1183035782805617</v>
      </c>
      <c r="V481">
        <f t="shared" si="351"/>
        <v>0.25547609762645562</v>
      </c>
      <c r="W481">
        <f t="shared" si="352"/>
        <v>0</v>
      </c>
      <c r="X481">
        <f t="shared" si="353"/>
        <v>0</v>
      </c>
      <c r="Y481">
        <f>($O480*$G481-$QP480*$H481+$R480*$F481)/2</f>
        <v>0</v>
      </c>
      <c r="Z481">
        <f t="shared" si="354"/>
        <v>0</v>
      </c>
      <c r="AA481">
        <f t="shared" si="355"/>
        <v>4.7744172925966943E-2</v>
      </c>
      <c r="AB481">
        <f t="shared" si="356"/>
        <v>0.38465578269099576</v>
      </c>
      <c r="AC481">
        <f t="shared" si="357"/>
        <v>0.60515439035944907</v>
      </c>
      <c r="AD481">
        <f t="shared" si="358"/>
        <v>-3.1825551778425443E-2</v>
      </c>
      <c r="AE481">
        <f t="shared" si="359"/>
        <v>0.37464294957794053</v>
      </c>
      <c r="AF481">
        <f t="shared" si="360"/>
        <v>-5.9813198952510666E-2</v>
      </c>
      <c r="AG481">
        <f t="shared" si="361"/>
        <v>-9.4100288040209729E-2</v>
      </c>
      <c r="AH481">
        <f t="shared" si="362"/>
        <v>-0.2497313883456137</v>
      </c>
      <c r="AI481">
        <f t="shared" si="363"/>
        <v>0.46384867033513211</v>
      </c>
      <c r="AJ481">
        <f t="shared" si="340"/>
        <v>0</v>
      </c>
      <c r="AK481">
        <f t="shared" si="341"/>
        <v>0</v>
      </c>
      <c r="AL481">
        <f t="shared" si="342"/>
        <v>0</v>
      </c>
      <c r="AM481">
        <f t="shared" si="343"/>
        <v>0</v>
      </c>
      <c r="AN481">
        <f>$AJ481*$S481-$AK481*$T481-$AL481*$U481-$AM481*$V481</f>
        <v>0</v>
      </c>
      <c r="AO481">
        <f>$AJ481*$T481+$AK481*$S481+$AL481*$V481-$AM481*$U481</f>
        <v>0</v>
      </c>
      <c r="AP481">
        <f>$AJ481*$U481-$AK481*$V481+$AL481*$S481+$AM481*$T481</f>
        <v>0</v>
      </c>
      <c r="AQ481">
        <f>$AJ481*$V481+$AK481*$U481-$AL481*$T481+$AM481*$S481</f>
        <v>0</v>
      </c>
      <c r="AR481">
        <f t="shared" si="335"/>
        <v>0</v>
      </c>
      <c r="AS481">
        <f t="shared" si="336"/>
        <v>0</v>
      </c>
      <c r="AT481">
        <f t="shared" si="337"/>
        <v>0</v>
      </c>
      <c r="AU481">
        <f t="shared" si="338"/>
        <v>-1</v>
      </c>
    </row>
    <row r="482" spans="2:47" x14ac:dyDescent="0.25">
      <c r="B482">
        <v>472</v>
      </c>
      <c r="C482">
        <f>'Исходные данные'!A475/9.81</f>
        <v>0</v>
      </c>
      <c r="D482">
        <f>'Исходные данные'!B475/9.81</f>
        <v>0</v>
      </c>
      <c r="E482">
        <f>'Исходные данные'!C475/9.81</f>
        <v>0</v>
      </c>
      <c r="F482">
        <f>'Исходные данные'!D475</f>
        <v>0</v>
      </c>
      <c r="G482">
        <f>'Исходные данные'!E475</f>
        <v>0</v>
      </c>
      <c r="H482">
        <f>'Исходные данные'!F475</f>
        <v>0</v>
      </c>
      <c r="L482">
        <f>'Исходные данные'!J475</f>
        <v>0</v>
      </c>
      <c r="M482">
        <f t="shared" si="339"/>
        <v>0</v>
      </c>
      <c r="O482">
        <f t="shared" si="344"/>
        <v>0.18019382164610442</v>
      </c>
      <c r="P482">
        <f t="shared" si="345"/>
        <v>0.36348062031025508</v>
      </c>
      <c r="Q482">
        <f t="shared" si="346"/>
        <v>0.57184085899477577</v>
      </c>
      <c r="R482">
        <f t="shared" si="347"/>
        <v>-0.12011450716389836</v>
      </c>
      <c r="S482">
        <f t="shared" si="348"/>
        <v>0.35610200019862115</v>
      </c>
      <c r="T482">
        <f t="shared" si="349"/>
        <v>-0.71831639255715651</v>
      </c>
      <c r="U482">
        <f t="shared" si="350"/>
        <v>-1.1300813303314479</v>
      </c>
      <c r="V482">
        <f t="shared" si="351"/>
        <v>0.23737226872262476</v>
      </c>
      <c r="W482">
        <f t="shared" si="352"/>
        <v>0</v>
      </c>
      <c r="X482">
        <f t="shared" si="353"/>
        <v>0</v>
      </c>
      <c r="Y482">
        <f>($O481*$G482-$QP481*$H482+$R481*$F482)/2</f>
        <v>0</v>
      </c>
      <c r="Z482">
        <f t="shared" si="354"/>
        <v>0</v>
      </c>
      <c r="AA482">
        <f t="shared" si="355"/>
        <v>3.3089684103964512E-2</v>
      </c>
      <c r="AB482">
        <f t="shared" si="356"/>
        <v>0.38667251073811959</v>
      </c>
      <c r="AC482">
        <f t="shared" si="357"/>
        <v>0.60832717986839668</v>
      </c>
      <c r="AD482">
        <f t="shared" si="358"/>
        <v>-2.2057088650701273E-2</v>
      </c>
      <c r="AE482">
        <f t="shared" si="359"/>
        <v>0.35314149444821674</v>
      </c>
      <c r="AF482">
        <f t="shared" si="360"/>
        <v>-5.5674972720799368E-2</v>
      </c>
      <c r="AG482">
        <f t="shared" si="361"/>
        <v>-8.7589880852512583E-2</v>
      </c>
      <c r="AH482">
        <f t="shared" si="362"/>
        <v>-0.23539883985632265</v>
      </c>
      <c r="AI482">
        <f t="shared" si="363"/>
        <v>0.43691328512880179</v>
      </c>
      <c r="AJ482">
        <f t="shared" si="340"/>
        <v>0</v>
      </c>
      <c r="AK482">
        <f t="shared" si="341"/>
        <v>0</v>
      </c>
      <c r="AL482">
        <f t="shared" si="342"/>
        <v>0</v>
      </c>
      <c r="AM482">
        <f t="shared" si="343"/>
        <v>0</v>
      </c>
      <c r="AN482">
        <f>$AJ482*$S482-$AK482*$T482-$AL482*$U482-$AM482*$V482</f>
        <v>0</v>
      </c>
      <c r="AO482">
        <f>$AJ482*$T482+$AK482*$S482+$AL482*$V482-$AM482*$U482</f>
        <v>0</v>
      </c>
      <c r="AP482">
        <f>$AJ482*$U482-$AK482*$V482+$AL482*$S482+$AM482*$T482</f>
        <v>0</v>
      </c>
      <c r="AQ482">
        <f>$AJ482*$V482+$AK482*$U482-$AL482*$T482+$AM482*$S482</f>
        <v>0</v>
      </c>
      <c r="AR482">
        <f t="shared" si="335"/>
        <v>0</v>
      </c>
      <c r="AS482">
        <f t="shared" si="336"/>
        <v>0</v>
      </c>
      <c r="AT482">
        <f t="shared" si="337"/>
        <v>0</v>
      </c>
      <c r="AU482">
        <f t="shared" si="338"/>
        <v>-1</v>
      </c>
    </row>
    <row r="483" spans="2:47" x14ac:dyDescent="0.25">
      <c r="B483">
        <v>473</v>
      </c>
      <c r="C483">
        <f>'Исходные данные'!A476/9.81</f>
        <v>0</v>
      </c>
      <c r="D483">
        <f>'Исходные данные'!B476/9.81</f>
        <v>0</v>
      </c>
      <c r="E483">
        <f>'Исходные данные'!C476/9.81</f>
        <v>0</v>
      </c>
      <c r="F483">
        <f>'Исходные данные'!D476</f>
        <v>0</v>
      </c>
      <c r="G483">
        <f>'Исходные данные'!E476</f>
        <v>0</v>
      </c>
      <c r="H483">
        <f>'Исходные данные'!F476</f>
        <v>0</v>
      </c>
      <c r="L483">
        <f>'Исходные данные'!J476</f>
        <v>0</v>
      </c>
      <c r="M483">
        <f t="shared" si="339"/>
        <v>0</v>
      </c>
      <c r="O483">
        <f t="shared" si="344"/>
        <v>0.16562197544058041</v>
      </c>
      <c r="P483">
        <f t="shared" si="345"/>
        <v>0.36571258491476955</v>
      </c>
      <c r="Q483">
        <f t="shared" si="346"/>
        <v>0.57535226644093362</v>
      </c>
      <c r="R483">
        <f t="shared" si="347"/>
        <v>-0.11040113236860621</v>
      </c>
      <c r="S483">
        <f t="shared" si="348"/>
        <v>0.32835770371328016</v>
      </c>
      <c r="T483">
        <f t="shared" si="349"/>
        <v>-0.72505200038954976</v>
      </c>
      <c r="U483">
        <f t="shared" si="350"/>
        <v>-1.140678032200835</v>
      </c>
      <c r="V483">
        <f t="shared" si="351"/>
        <v>0.21887833553167033</v>
      </c>
      <c r="W483">
        <f t="shared" si="352"/>
        <v>0</v>
      </c>
      <c r="X483">
        <f t="shared" si="353"/>
        <v>0</v>
      </c>
      <c r="Y483">
        <f>($O482*$G483-$QP482*$H483+$R482*$F483)/2</f>
        <v>0</v>
      </c>
      <c r="Z483">
        <f t="shared" si="354"/>
        <v>0</v>
      </c>
      <c r="AA483">
        <f t="shared" si="355"/>
        <v>1.8284419362504051E-2</v>
      </c>
      <c r="AB483">
        <f t="shared" si="356"/>
        <v>0.38828022702708237</v>
      </c>
      <c r="AC483">
        <f t="shared" si="357"/>
        <v>0.61085649728541791</v>
      </c>
      <c r="AD483">
        <f t="shared" si="358"/>
        <v>-1.2188120549540993E-2</v>
      </c>
      <c r="AE483">
        <f t="shared" si="359"/>
        <v>0.33092244281397437</v>
      </c>
      <c r="AF483">
        <f t="shared" si="360"/>
        <v>-5.0687275228052553E-2</v>
      </c>
      <c r="AG483">
        <f t="shared" si="361"/>
        <v>-7.974305475151193E-2</v>
      </c>
      <c r="AH483">
        <f t="shared" si="362"/>
        <v>-0.22058795226697051</v>
      </c>
      <c r="AI483">
        <f t="shared" si="363"/>
        <v>0.40877483104326567</v>
      </c>
      <c r="AJ483">
        <f t="shared" si="340"/>
        <v>0</v>
      </c>
      <c r="AK483">
        <f t="shared" si="341"/>
        <v>0</v>
      </c>
      <c r="AL483">
        <f t="shared" si="342"/>
        <v>0</v>
      </c>
      <c r="AM483">
        <f t="shared" si="343"/>
        <v>0</v>
      </c>
      <c r="AN483">
        <f>$AJ483*$S483-$AK483*$T483-$AL483*$U483-$AM483*$V483</f>
        <v>0</v>
      </c>
      <c r="AO483">
        <f>$AJ483*$T483+$AK483*$S483+$AL483*$V483-$AM483*$U483</f>
        <v>0</v>
      </c>
      <c r="AP483">
        <f>$AJ483*$U483-$AK483*$V483+$AL483*$S483+$AM483*$T483</f>
        <v>0</v>
      </c>
      <c r="AQ483">
        <f>$AJ483*$V483+$AK483*$U483-$AL483*$T483+$AM483*$S483</f>
        <v>0</v>
      </c>
      <c r="AR483">
        <f t="shared" si="335"/>
        <v>0</v>
      </c>
      <c r="AS483">
        <f t="shared" si="336"/>
        <v>0</v>
      </c>
      <c r="AT483">
        <f t="shared" si="337"/>
        <v>0</v>
      </c>
      <c r="AU483">
        <f t="shared" si="338"/>
        <v>-1</v>
      </c>
    </row>
    <row r="484" spans="2:47" x14ac:dyDescent="0.25">
      <c r="B484">
        <v>474</v>
      </c>
      <c r="C484">
        <f>'Исходные данные'!A477/9.81</f>
        <v>0</v>
      </c>
      <c r="D484">
        <f>'Исходные данные'!B477/9.81</f>
        <v>0</v>
      </c>
      <c r="E484">
        <f>'Исходные данные'!C477/9.81</f>
        <v>0</v>
      </c>
      <c r="F484">
        <f>'Исходные данные'!D477</f>
        <v>0</v>
      </c>
      <c r="G484">
        <f>'Исходные данные'!E477</f>
        <v>0</v>
      </c>
      <c r="H484">
        <f>'Исходные данные'!F477</f>
        <v>0</v>
      </c>
      <c r="L484">
        <f>'Исходные данные'!J477</f>
        <v>0</v>
      </c>
      <c r="M484">
        <f t="shared" si="339"/>
        <v>0</v>
      </c>
      <c r="O484">
        <f t="shared" si="344"/>
        <v>0.1510166881680956</v>
      </c>
      <c r="P484">
        <f t="shared" si="345"/>
        <v>0.36785177452648304</v>
      </c>
      <c r="Q484">
        <f t="shared" si="346"/>
        <v>0.5787177169127381</v>
      </c>
      <c r="R484">
        <f t="shared" si="347"/>
        <v>-0.10066546625810505</v>
      </c>
      <c r="S484">
        <f t="shared" si="348"/>
        <v>0.30013132402735804</v>
      </c>
      <c r="T484">
        <f t="shared" si="349"/>
        <v>-0.73107046296470768</v>
      </c>
      <c r="U484">
        <f t="shared" si="350"/>
        <v>-1.150146495212339</v>
      </c>
      <c r="V484">
        <f t="shared" si="351"/>
        <v>0.20006305288755033</v>
      </c>
      <c r="W484">
        <f t="shared" si="352"/>
        <v>0</v>
      </c>
      <c r="X484">
        <f t="shared" si="353"/>
        <v>0</v>
      </c>
      <c r="Y484">
        <f>($O483*$G484-$QP483*$H484+$R483*$F484)/2</f>
        <v>0</v>
      </c>
      <c r="Z484">
        <f t="shared" si="354"/>
        <v>0</v>
      </c>
      <c r="AA484">
        <f t="shared" si="355"/>
        <v>3.3410057463045262E-3</v>
      </c>
      <c r="AB484">
        <f t="shared" si="356"/>
        <v>0.38948135837825237</v>
      </c>
      <c r="AC484">
        <f t="shared" si="357"/>
        <v>0.61274616057209419</v>
      </c>
      <c r="AD484">
        <f t="shared" si="358"/>
        <v>-2.2270644741486656E-3</v>
      </c>
      <c r="AE484">
        <f t="shared" si="359"/>
        <v>0.30790842751763103</v>
      </c>
      <c r="AF484">
        <f t="shared" si="360"/>
        <v>-4.5098360423600173E-2</v>
      </c>
      <c r="AG484">
        <f t="shared" si="361"/>
        <v>-7.0950371829658507E-2</v>
      </c>
      <c r="AH484">
        <f t="shared" si="362"/>
        <v>-0.20524715378714389</v>
      </c>
      <c r="AI484">
        <f t="shared" si="363"/>
        <v>0.37947570574381634</v>
      </c>
      <c r="AJ484">
        <f t="shared" si="340"/>
        <v>0</v>
      </c>
      <c r="AK484">
        <f t="shared" si="341"/>
        <v>0</v>
      </c>
      <c r="AL484">
        <f t="shared" si="342"/>
        <v>0</v>
      </c>
      <c r="AM484">
        <f t="shared" si="343"/>
        <v>0</v>
      </c>
      <c r="AN484">
        <f>$AJ484*$S484-$AK484*$T484-$AL484*$U484-$AM484*$V484</f>
        <v>0</v>
      </c>
      <c r="AO484">
        <f>$AJ484*$T484+$AK484*$S484+$AL484*$V484-$AM484*$U484</f>
        <v>0</v>
      </c>
      <c r="AP484">
        <f>$AJ484*$U484-$AK484*$V484+$AL484*$S484+$AM484*$T484</f>
        <v>0</v>
      </c>
      <c r="AQ484">
        <f>$AJ484*$V484+$AK484*$U484-$AL484*$T484+$AM484*$S484</f>
        <v>0</v>
      </c>
      <c r="AR484">
        <f t="shared" si="335"/>
        <v>0</v>
      </c>
      <c r="AS484">
        <f t="shared" si="336"/>
        <v>0</v>
      </c>
      <c r="AT484">
        <f t="shared" si="337"/>
        <v>0</v>
      </c>
      <c r="AU484">
        <f t="shared" si="338"/>
        <v>-1</v>
      </c>
    </row>
    <row r="485" spans="2:47" x14ac:dyDescent="0.25">
      <c r="B485">
        <v>475</v>
      </c>
      <c r="C485">
        <f>'Исходные данные'!A478/9.81</f>
        <v>0</v>
      </c>
      <c r="D485">
        <f>'Исходные данные'!B478/9.81</f>
        <v>0</v>
      </c>
      <c r="E485">
        <f>'Исходные данные'!C478/9.81</f>
        <v>0</v>
      </c>
      <c r="F485">
        <f>'Исходные данные'!D478</f>
        <v>0</v>
      </c>
      <c r="G485">
        <f>'Исходные данные'!E478</f>
        <v>0</v>
      </c>
      <c r="H485">
        <f>'Исходные данные'!F478</f>
        <v>0</v>
      </c>
      <c r="L485">
        <f>'Исходные данные'!J478</f>
        <v>0</v>
      </c>
      <c r="M485">
        <f t="shared" si="339"/>
        <v>0</v>
      </c>
      <c r="O485">
        <f t="shared" si="344"/>
        <v>0.13637007270193913</v>
      </c>
      <c r="P485">
        <f t="shared" si="345"/>
        <v>0.36987010757778377</v>
      </c>
      <c r="Q485">
        <f t="shared" si="346"/>
        <v>0.58189303147230997</v>
      </c>
      <c r="R485">
        <f t="shared" si="347"/>
        <v>-9.0902251391661526E-2</v>
      </c>
      <c r="S485">
        <f t="shared" si="348"/>
        <v>0.27151106228913374</v>
      </c>
      <c r="T485">
        <f t="shared" si="349"/>
        <v>-0.736406631071718</v>
      </c>
      <c r="U485">
        <f t="shared" si="350"/>
        <v>-1.1585415478879089</v>
      </c>
      <c r="V485">
        <f t="shared" si="351"/>
        <v>0.18098521435688106</v>
      </c>
      <c r="W485">
        <f t="shared" si="352"/>
        <v>0</v>
      </c>
      <c r="X485">
        <f t="shared" si="353"/>
        <v>0</v>
      </c>
      <c r="Y485">
        <f>($O484*$G485-$QP484*$H485+$R484*$F485)/2</f>
        <v>0</v>
      </c>
      <c r="Z485">
        <f t="shared" si="354"/>
        <v>0</v>
      </c>
      <c r="AA485">
        <f t="shared" si="355"/>
        <v>-1.1723483678087621E-2</v>
      </c>
      <c r="AB485">
        <f t="shared" si="356"/>
        <v>0.39027769731871331</v>
      </c>
      <c r="AC485">
        <f t="shared" si="357"/>
        <v>0.61399898979686951</v>
      </c>
      <c r="AD485">
        <f t="shared" si="358"/>
        <v>7.8146989246007104E-3</v>
      </c>
      <c r="AE485">
        <f t="shared" si="359"/>
        <v>0.28404977988080038</v>
      </c>
      <c r="AF485">
        <f t="shared" si="360"/>
        <v>-3.9142630614754599E-2</v>
      </c>
      <c r="AG485">
        <f t="shared" si="361"/>
        <v>-6.1580602275166096E-2</v>
      </c>
      <c r="AH485">
        <f t="shared" si="362"/>
        <v>-0.18934333601850081</v>
      </c>
      <c r="AI485">
        <f t="shared" si="363"/>
        <v>0.34908379001747042</v>
      </c>
      <c r="AJ485">
        <f t="shared" si="340"/>
        <v>0</v>
      </c>
      <c r="AK485">
        <f t="shared" si="341"/>
        <v>0</v>
      </c>
      <c r="AL485">
        <f t="shared" si="342"/>
        <v>0</v>
      </c>
      <c r="AM485">
        <f t="shared" si="343"/>
        <v>0</v>
      </c>
      <c r="AN485">
        <f>$AJ485*$S485-$AK485*$T485-$AL485*$U485-$AM485*$V485</f>
        <v>0</v>
      </c>
      <c r="AO485">
        <f>$AJ485*$T485+$AK485*$S485+$AL485*$V485-$AM485*$U485</f>
        <v>0</v>
      </c>
      <c r="AP485">
        <f>$AJ485*$U485-$AK485*$V485+$AL485*$S485+$AM485*$T485</f>
        <v>0</v>
      </c>
      <c r="AQ485">
        <f>$AJ485*$V485+$AK485*$U485-$AL485*$T485+$AM485*$S485</f>
        <v>0</v>
      </c>
      <c r="AR485">
        <f t="shared" si="335"/>
        <v>0</v>
      </c>
      <c r="AS485">
        <f t="shared" si="336"/>
        <v>0</v>
      </c>
      <c r="AT485">
        <f t="shared" si="337"/>
        <v>0</v>
      </c>
      <c r="AU485">
        <f t="shared" si="338"/>
        <v>-1</v>
      </c>
    </row>
    <row r="486" spans="2:47" x14ac:dyDescent="0.25">
      <c r="B486">
        <v>476</v>
      </c>
      <c r="C486">
        <f>'Исходные данные'!A479/9.81</f>
        <v>0</v>
      </c>
      <c r="D486">
        <f>'Исходные данные'!B479/9.81</f>
        <v>0</v>
      </c>
      <c r="E486">
        <f>'Исходные данные'!C479/9.81</f>
        <v>0</v>
      </c>
      <c r="F486">
        <f>'Исходные данные'!D479</f>
        <v>0</v>
      </c>
      <c r="G486">
        <f>'Исходные данные'!E479</f>
        <v>0</v>
      </c>
      <c r="H486">
        <f>'Исходные данные'!F479</f>
        <v>0</v>
      </c>
      <c r="L486">
        <f>'Исходные данные'!J479</f>
        <v>0</v>
      </c>
      <c r="M486">
        <f t="shared" si="339"/>
        <v>0</v>
      </c>
      <c r="O486">
        <f t="shared" si="344"/>
        <v>0.12167681432234943</v>
      </c>
      <c r="P486">
        <f t="shared" si="345"/>
        <v>0.37174224090397545</v>
      </c>
      <c r="Q486">
        <f t="shared" si="346"/>
        <v>0.58483833933628471</v>
      </c>
      <c r="R486">
        <f t="shared" si="347"/>
        <v>-8.110794505655089E-2</v>
      </c>
      <c r="S486">
        <f t="shared" si="348"/>
        <v>0.24257161524665252</v>
      </c>
      <c r="T486">
        <f t="shared" si="349"/>
        <v>-0.74109530508085042</v>
      </c>
      <c r="U486">
        <f t="shared" si="350"/>
        <v>-1.1659179394287844</v>
      </c>
      <c r="V486">
        <f t="shared" si="351"/>
        <v>0.16169461167500759</v>
      </c>
      <c r="W486">
        <f t="shared" si="352"/>
        <v>0</v>
      </c>
      <c r="X486">
        <f t="shared" si="353"/>
        <v>0</v>
      </c>
      <c r="Y486">
        <f>($O485*$G486-$QP485*$H486+$R485*$F486)/2</f>
        <v>0</v>
      </c>
      <c r="Z486">
        <f t="shared" si="354"/>
        <v>0</v>
      </c>
      <c r="AA486">
        <f t="shared" si="355"/>
        <v>-2.6888353737946458E-2</v>
      </c>
      <c r="AB486">
        <f t="shared" si="356"/>
        <v>0.3906715889799135</v>
      </c>
      <c r="AC486">
        <f t="shared" si="357"/>
        <v>0.61461867440536211</v>
      </c>
      <c r="AD486">
        <f t="shared" si="358"/>
        <v>1.7923374554012217E-2</v>
      </c>
      <c r="AE486">
        <f t="shared" si="359"/>
        <v>0.25932318300416357</v>
      </c>
      <c r="AF486">
        <f t="shared" si="360"/>
        <v>-3.3041518811823552E-2</v>
      </c>
      <c r="AG486">
        <f t="shared" si="361"/>
        <v>-5.1982112509100231E-2</v>
      </c>
      <c r="AH486">
        <f t="shared" si="362"/>
        <v>-0.17286095626460074</v>
      </c>
      <c r="AI486">
        <f t="shared" si="363"/>
        <v>0.31768428577822977</v>
      </c>
      <c r="AJ486">
        <f t="shared" si="340"/>
        <v>0</v>
      </c>
      <c r="AK486">
        <f t="shared" si="341"/>
        <v>0</v>
      </c>
      <c r="AL486">
        <f t="shared" si="342"/>
        <v>0</v>
      </c>
      <c r="AM486">
        <f t="shared" si="343"/>
        <v>0</v>
      </c>
      <c r="AN486">
        <f>$AJ486*$S486-$AK486*$T486-$AL486*$U486-$AM486*$V486</f>
        <v>0</v>
      </c>
      <c r="AO486">
        <f>$AJ486*$T486+$AK486*$S486+$AL486*$V486-$AM486*$U486</f>
        <v>0</v>
      </c>
      <c r="AP486">
        <f>$AJ486*$U486-$AK486*$V486+$AL486*$S486+$AM486*$T486</f>
        <v>0</v>
      </c>
      <c r="AQ486">
        <f>$AJ486*$V486+$AK486*$U486-$AL486*$T486+$AM486*$S486</f>
        <v>0</v>
      </c>
      <c r="AR486">
        <f t="shared" si="335"/>
        <v>0</v>
      </c>
      <c r="AS486">
        <f t="shared" si="336"/>
        <v>0</v>
      </c>
      <c r="AT486">
        <f t="shared" si="337"/>
        <v>0</v>
      </c>
      <c r="AU486">
        <f t="shared" si="338"/>
        <v>-1</v>
      </c>
    </row>
    <row r="487" spans="2:47" x14ac:dyDescent="0.25">
      <c r="B487">
        <v>477</v>
      </c>
      <c r="C487">
        <f>'Исходные данные'!A480/9.81</f>
        <v>0</v>
      </c>
      <c r="D487">
        <f>'Исходные данные'!B480/9.81</f>
        <v>0</v>
      </c>
      <c r="E487">
        <f>'Исходные данные'!C480/9.81</f>
        <v>0</v>
      </c>
      <c r="F487">
        <f>'Исходные данные'!D480</f>
        <v>0</v>
      </c>
      <c r="G487">
        <f>'Исходные данные'!E480</f>
        <v>0</v>
      </c>
      <c r="H487">
        <f>'Исходные данные'!F480</f>
        <v>0</v>
      </c>
      <c r="L487">
        <f>'Исходные данные'!J480</f>
        <v>0</v>
      </c>
      <c r="M487">
        <f t="shared" si="339"/>
        <v>0</v>
      </c>
      <c r="O487">
        <f t="shared" si="344"/>
        <v>0.10693419703093014</v>
      </c>
      <c r="P487">
        <f t="shared" si="345"/>
        <v>0.3734454756129475</v>
      </c>
      <c r="Q487">
        <f t="shared" si="346"/>
        <v>0.58751792978657313</v>
      </c>
      <c r="R487">
        <f t="shared" si="347"/>
        <v>-7.1280736808853024E-2</v>
      </c>
      <c r="S487">
        <f t="shared" si="348"/>
        <v>0.21337562140976218</v>
      </c>
      <c r="T487">
        <f t="shared" si="349"/>
        <v>-0.74517004507481033</v>
      </c>
      <c r="U487">
        <f t="shared" si="350"/>
        <v>-1.1723284677709487</v>
      </c>
      <c r="V487">
        <f t="shared" si="351"/>
        <v>0.1422329987359931</v>
      </c>
      <c r="W487">
        <f t="shared" si="352"/>
        <v>0</v>
      </c>
      <c r="X487">
        <f t="shared" si="353"/>
        <v>0</v>
      </c>
      <c r="Y487">
        <f>($O486*$G487-$QP486*$H487+$R486*$F487)/2</f>
        <v>0</v>
      </c>
      <c r="Z487">
        <f t="shared" si="354"/>
        <v>0</v>
      </c>
      <c r="AA487">
        <f t="shared" si="355"/>
        <v>-4.2130044471198322E-2</v>
      </c>
      <c r="AB487">
        <f t="shared" si="356"/>
        <v>0.39066707100366455</v>
      </c>
      <c r="AC487">
        <f t="shared" si="357"/>
        <v>0.61461156656171179</v>
      </c>
      <c r="AD487">
        <f t="shared" si="358"/>
        <v>2.808325769564754E-2</v>
      </c>
      <c r="AE487">
        <f t="shared" si="359"/>
        <v>0.23373053881798442</v>
      </c>
      <c r="AF487">
        <f t="shared" si="360"/>
        <v>-2.7003208344371102E-2</v>
      </c>
      <c r="AG487">
        <f t="shared" si="361"/>
        <v>-4.2482424075538559E-2</v>
      </c>
      <c r="AH487">
        <f t="shared" si="362"/>
        <v>-0.15580128232371912</v>
      </c>
      <c r="AI487">
        <f t="shared" si="363"/>
        <v>0.28537332385155406</v>
      </c>
      <c r="AJ487">
        <f t="shared" si="340"/>
        <v>0</v>
      </c>
      <c r="AK487">
        <f t="shared" si="341"/>
        <v>0</v>
      </c>
      <c r="AL487">
        <f t="shared" si="342"/>
        <v>0</v>
      </c>
      <c r="AM487">
        <f t="shared" si="343"/>
        <v>0</v>
      </c>
      <c r="AN487">
        <f>$AJ487*$S487-$AK487*$T487-$AL487*$U487-$AM487*$V487</f>
        <v>0</v>
      </c>
      <c r="AO487">
        <f>$AJ487*$T487+$AK487*$S487+$AL487*$V487-$AM487*$U487</f>
        <v>0</v>
      </c>
      <c r="AP487">
        <f>$AJ487*$U487-$AK487*$V487+$AL487*$S487+$AM487*$T487</f>
        <v>0</v>
      </c>
      <c r="AQ487">
        <f>$AJ487*$V487+$AK487*$U487-$AL487*$T487+$AM487*$S487</f>
        <v>0</v>
      </c>
      <c r="AR487">
        <f t="shared" si="335"/>
        <v>0</v>
      </c>
      <c r="AS487">
        <f t="shared" si="336"/>
        <v>0</v>
      </c>
      <c r="AT487">
        <f t="shared" si="337"/>
        <v>0</v>
      </c>
      <c r="AU487">
        <f t="shared" si="338"/>
        <v>-1</v>
      </c>
    </row>
    <row r="488" spans="2:47" x14ac:dyDescent="0.25">
      <c r="B488">
        <v>478</v>
      </c>
      <c r="C488">
        <f>'Исходные данные'!A481/9.81</f>
        <v>0</v>
      </c>
      <c r="D488">
        <f>'Исходные данные'!B481/9.81</f>
        <v>0</v>
      </c>
      <c r="E488">
        <f>'Исходные данные'!C481/9.81</f>
        <v>0</v>
      </c>
      <c r="F488">
        <f>'Исходные данные'!D481</f>
        <v>0</v>
      </c>
      <c r="G488">
        <f>'Исходные данные'!E481</f>
        <v>0</v>
      </c>
      <c r="H488">
        <f>'Исходные данные'!F481</f>
        <v>0</v>
      </c>
      <c r="L488">
        <f>'Исходные данные'!J481</f>
        <v>0</v>
      </c>
      <c r="M488">
        <f t="shared" si="339"/>
        <v>0</v>
      </c>
      <c r="O488">
        <f t="shared" si="344"/>
        <v>9.2142055378418838E-2</v>
      </c>
      <c r="P488">
        <f t="shared" si="345"/>
        <v>0.37495976561433536</v>
      </c>
      <c r="Q488">
        <f t="shared" si="346"/>
        <v>0.5899002655887452</v>
      </c>
      <c r="R488">
        <f t="shared" si="347"/>
        <v>-6.1420516362563501E-2</v>
      </c>
      <c r="S488">
        <f t="shared" si="348"/>
        <v>0.18397511080762996</v>
      </c>
      <c r="T488">
        <f t="shared" si="349"/>
        <v>-0.74866209728003641</v>
      </c>
      <c r="U488">
        <f t="shared" si="350"/>
        <v>-1.177822290608014</v>
      </c>
      <c r="V488">
        <f t="shared" si="351"/>
        <v>0.12263505797930221</v>
      </c>
      <c r="W488">
        <f t="shared" si="352"/>
        <v>0</v>
      </c>
      <c r="X488">
        <f t="shared" si="353"/>
        <v>0</v>
      </c>
      <c r="Y488">
        <f>($O487*$G488-$QP487*$H488+$R487*$F488)/2</f>
        <v>0</v>
      </c>
      <c r="Z488">
        <f t="shared" si="354"/>
        <v>0</v>
      </c>
      <c r="AA488">
        <f t="shared" si="355"/>
        <v>-5.7422932441417732E-2</v>
      </c>
      <c r="AB488">
        <f t="shared" si="356"/>
        <v>0.39027092007281233</v>
      </c>
      <c r="AC488">
        <f t="shared" si="357"/>
        <v>0.61398832758848465</v>
      </c>
      <c r="AD488">
        <f t="shared" si="358"/>
        <v>3.827726814991958E-2</v>
      </c>
      <c r="AE488">
        <f t="shared" si="359"/>
        <v>0.20729786128205632</v>
      </c>
      <c r="AF488">
        <f t="shared" si="360"/>
        <v>-2.1221340764757162E-2</v>
      </c>
      <c r="AG488">
        <f t="shared" si="361"/>
        <v>-3.3386180868683869E-2</v>
      </c>
      <c r="AH488">
        <f t="shared" si="362"/>
        <v>-0.13818165471248084</v>
      </c>
      <c r="AI488">
        <f t="shared" si="363"/>
        <v>0.25225295908679518</v>
      </c>
      <c r="AJ488">
        <f t="shared" si="340"/>
        <v>0</v>
      </c>
      <c r="AK488">
        <f t="shared" si="341"/>
        <v>0</v>
      </c>
      <c r="AL488">
        <f t="shared" si="342"/>
        <v>0</v>
      </c>
      <c r="AM488">
        <f t="shared" si="343"/>
        <v>0</v>
      </c>
      <c r="AN488">
        <f>$AJ488*$S488-$AK488*$T488-$AL488*$U488-$AM488*$V488</f>
        <v>0</v>
      </c>
      <c r="AO488">
        <f>$AJ488*$T488+$AK488*$S488+$AL488*$V488-$AM488*$U488</f>
        <v>0</v>
      </c>
      <c r="AP488">
        <f>$AJ488*$U488-$AK488*$V488+$AL488*$S488+$AM488*$T488</f>
        <v>0</v>
      </c>
      <c r="AQ488">
        <f>$AJ488*$V488+$AK488*$U488-$AL488*$T488+$AM488*$S488</f>
        <v>0</v>
      </c>
      <c r="AR488">
        <f t="shared" si="335"/>
        <v>0</v>
      </c>
      <c r="AS488">
        <f t="shared" si="336"/>
        <v>0</v>
      </c>
      <c r="AT488">
        <f t="shared" si="337"/>
        <v>0</v>
      </c>
      <c r="AU488">
        <f t="shared" si="338"/>
        <v>-1</v>
      </c>
    </row>
    <row r="489" spans="2:47" x14ac:dyDescent="0.25">
      <c r="B489">
        <v>479</v>
      </c>
      <c r="C489">
        <f>'Исходные данные'!A482/9.81</f>
        <v>0</v>
      </c>
      <c r="D489">
        <f>'Исходные данные'!B482/9.81</f>
        <v>0</v>
      </c>
      <c r="E489">
        <f>'Исходные данные'!C482/9.81</f>
        <v>0</v>
      </c>
      <c r="F489">
        <f>'Исходные данные'!D482</f>
        <v>0</v>
      </c>
      <c r="G489">
        <f>'Исходные данные'!E482</f>
        <v>0</v>
      </c>
      <c r="H489">
        <f>'Исходные данные'!F482</f>
        <v>0</v>
      </c>
      <c r="L489">
        <f>'Исходные данные'!J482</f>
        <v>0</v>
      </c>
      <c r="M489">
        <f t="shared" si="339"/>
        <v>0</v>
      </c>
      <c r="O489">
        <f t="shared" si="344"/>
        <v>7.7302648694210663E-2</v>
      </c>
      <c r="P489">
        <f t="shared" si="345"/>
        <v>0.37626780722475017</v>
      </c>
      <c r="Q489">
        <f t="shared" si="346"/>
        <v>0.59195812396221803</v>
      </c>
      <c r="R489">
        <f t="shared" si="347"/>
        <v>-5.1528789752874511E-2</v>
      </c>
      <c r="S489">
        <f t="shared" si="348"/>
        <v>0.15441296092944212</v>
      </c>
      <c r="T489">
        <f t="shared" si="349"/>
        <v>-0.7515994237899053</v>
      </c>
      <c r="U489">
        <f t="shared" si="350"/>
        <v>-1.1824433989166712</v>
      </c>
      <c r="V489">
        <f t="shared" si="351"/>
        <v>0.10292937089810147</v>
      </c>
      <c r="W489">
        <f t="shared" si="352"/>
        <v>0</v>
      </c>
      <c r="X489">
        <f t="shared" si="353"/>
        <v>0</v>
      </c>
      <c r="Y489">
        <f>($O488*$G489-$QP488*$H489+$R488*$F489)/2</f>
        <v>0</v>
      </c>
      <c r="Z489">
        <f t="shared" si="354"/>
        <v>0</v>
      </c>
      <c r="AA489">
        <f t="shared" si="355"/>
        <v>-7.2740241112783058E-2</v>
      </c>
      <c r="AB489">
        <f t="shared" si="356"/>
        <v>0.38949356128561147</v>
      </c>
      <c r="AC489">
        <f t="shared" si="357"/>
        <v>0.61276535862733161</v>
      </c>
      <c r="AD489">
        <f t="shared" si="358"/>
        <v>4.8487557078425281E-2</v>
      </c>
      <c r="AE489">
        <f t="shared" si="359"/>
        <v>0.18007401094226172</v>
      </c>
      <c r="AF489">
        <f t="shared" si="360"/>
        <v>-1.587289197467975E-2</v>
      </c>
      <c r="AG489">
        <f t="shared" si="361"/>
        <v>-2.4971807778319852E-2</v>
      </c>
      <c r="AH489">
        <f t="shared" si="362"/>
        <v>-0.12003464314018451</v>
      </c>
      <c r="AI489">
        <f t="shared" si="363"/>
        <v>0.21842734456560708</v>
      </c>
      <c r="AJ489">
        <f t="shared" si="340"/>
        <v>0</v>
      </c>
      <c r="AK489">
        <f t="shared" si="341"/>
        <v>0</v>
      </c>
      <c r="AL489">
        <f t="shared" si="342"/>
        <v>0</v>
      </c>
      <c r="AM489">
        <f t="shared" si="343"/>
        <v>0</v>
      </c>
      <c r="AN489">
        <f>$AJ489*$S489-$AK489*$T489-$AL489*$U489-$AM489*$V489</f>
        <v>0</v>
      </c>
      <c r="AO489">
        <f>$AJ489*$T489+$AK489*$S489+$AL489*$V489-$AM489*$U489</f>
        <v>0</v>
      </c>
      <c r="AP489">
        <f>$AJ489*$U489-$AK489*$V489+$AL489*$S489+$AM489*$T489</f>
        <v>0</v>
      </c>
      <c r="AQ489">
        <f>$AJ489*$V489+$AK489*$U489-$AL489*$T489+$AM489*$S489</f>
        <v>0</v>
      </c>
      <c r="AR489">
        <f t="shared" si="335"/>
        <v>0</v>
      </c>
      <c r="AS489">
        <f t="shared" si="336"/>
        <v>0</v>
      </c>
      <c r="AT489">
        <f t="shared" si="337"/>
        <v>0</v>
      </c>
      <c r="AU489">
        <f t="shared" si="338"/>
        <v>-1</v>
      </c>
    </row>
    <row r="490" spans="2:47" x14ac:dyDescent="0.25">
      <c r="B490">
        <v>480</v>
      </c>
      <c r="C490">
        <f>'Исходные данные'!A483/9.81</f>
        <v>0</v>
      </c>
      <c r="D490">
        <f>'Исходные данные'!B483/9.81</f>
        <v>0</v>
      </c>
      <c r="E490">
        <f>'Исходные данные'!C483/9.81</f>
        <v>0</v>
      </c>
      <c r="F490">
        <f>'Исходные данные'!D483</f>
        <v>0</v>
      </c>
      <c r="G490">
        <f>'Исходные данные'!E483</f>
        <v>0</v>
      </c>
      <c r="H490">
        <f>'Исходные данные'!F483</f>
        <v>0</v>
      </c>
      <c r="L490">
        <f>'Исходные данные'!J483</f>
        <v>0</v>
      </c>
      <c r="M490">
        <f t="shared" si="339"/>
        <v>0</v>
      </c>
      <c r="O490">
        <f t="shared" si="344"/>
        <v>6.2420452831222627E-2</v>
      </c>
      <c r="P490">
        <f t="shared" si="345"/>
        <v>0.37735518625227288</v>
      </c>
      <c r="Q490">
        <f t="shared" si="346"/>
        <v>0.59366882797890186</v>
      </c>
      <c r="R490">
        <f t="shared" si="347"/>
        <v>-4.160854051641541E-2</v>
      </c>
      <c r="S490">
        <f t="shared" si="348"/>
        <v>0.12472436384525662</v>
      </c>
      <c r="T490">
        <f t="shared" si="349"/>
        <v>-0.75400583325279913</v>
      </c>
      <c r="U490">
        <f t="shared" si="350"/>
        <v>-1.1862292493237157</v>
      </c>
      <c r="V490">
        <f t="shared" si="351"/>
        <v>8.3139396000082633E-2</v>
      </c>
      <c r="W490">
        <f t="shared" si="352"/>
        <v>0</v>
      </c>
      <c r="X490">
        <f t="shared" si="353"/>
        <v>0</v>
      </c>
      <c r="Y490">
        <f>($O489*$G490-$QP489*$H490+$R489*$F490)/2</f>
        <v>0</v>
      </c>
      <c r="Z490">
        <f t="shared" si="354"/>
        <v>0</v>
      </c>
      <c r="AA490">
        <f t="shared" si="355"/>
        <v>-8.8055083116767546E-2</v>
      </c>
      <c r="AB490">
        <f t="shared" si="356"/>
        <v>0.38834979641944661</v>
      </c>
      <c r="AC490">
        <f t="shared" si="357"/>
        <v>0.61096594636981583</v>
      </c>
      <c r="AD490">
        <f t="shared" si="358"/>
        <v>5.8696201763337751E-2</v>
      </c>
      <c r="AE490">
        <f t="shared" si="359"/>
        <v>0.15212910285395187</v>
      </c>
      <c r="AF490">
        <f t="shared" si="360"/>
        <v>-1.1115429298349164E-2</v>
      </c>
      <c r="AG490">
        <f t="shared" si="361"/>
        <v>-1.7487195418116632E-2</v>
      </c>
      <c r="AH490">
        <f t="shared" si="362"/>
        <v>-0.10140698525433306</v>
      </c>
      <c r="AI490">
        <f t="shared" si="363"/>
        <v>0.18399998740651802</v>
      </c>
      <c r="AJ490">
        <f t="shared" si="340"/>
        <v>0</v>
      </c>
      <c r="AK490">
        <f t="shared" si="341"/>
        <v>0</v>
      </c>
      <c r="AL490">
        <f t="shared" si="342"/>
        <v>0</v>
      </c>
      <c r="AM490">
        <f t="shared" si="343"/>
        <v>0</v>
      </c>
      <c r="AN490">
        <f>$AJ490*$S490-$AK490*$T490-$AL490*$U490-$AM490*$V490</f>
        <v>0</v>
      </c>
      <c r="AO490">
        <f>$AJ490*$T490+$AK490*$S490+$AL490*$V490-$AM490*$U490</f>
        <v>0</v>
      </c>
      <c r="AP490">
        <f>$AJ490*$U490-$AK490*$V490+$AL490*$S490+$AM490*$T490</f>
        <v>0</v>
      </c>
      <c r="AQ490">
        <f>$AJ490*$V490+$AK490*$U490-$AL490*$T490+$AM490*$S490</f>
        <v>0</v>
      </c>
      <c r="AR490">
        <f t="shared" si="335"/>
        <v>0</v>
      </c>
      <c r="AS490">
        <f t="shared" si="336"/>
        <v>0</v>
      </c>
      <c r="AT490">
        <f t="shared" si="337"/>
        <v>0</v>
      </c>
      <c r="AU490">
        <f t="shared" si="338"/>
        <v>-1</v>
      </c>
    </row>
    <row r="491" spans="2:47" x14ac:dyDescent="0.25">
      <c r="B491">
        <v>481</v>
      </c>
      <c r="C491">
        <f>'Исходные данные'!A484/9.81</f>
        <v>0</v>
      </c>
      <c r="D491">
        <f>'Исходные данные'!B484/9.81</f>
        <v>0</v>
      </c>
      <c r="E491">
        <f>'Исходные данные'!C484/9.81</f>
        <v>0</v>
      </c>
      <c r="F491">
        <f>'Исходные данные'!D484</f>
        <v>0</v>
      </c>
      <c r="G491">
        <f>'Исходные данные'!E484</f>
        <v>0</v>
      </c>
      <c r="H491">
        <f>'Исходные данные'!F484</f>
        <v>0</v>
      </c>
      <c r="L491">
        <f>'Исходные данные'!J484</f>
        <v>0</v>
      </c>
      <c r="M491">
        <f t="shared" si="339"/>
        <v>0</v>
      </c>
      <c r="O491">
        <f t="shared" si="344"/>
        <v>4.7501866502416223E-2</v>
      </c>
      <c r="P491">
        <f t="shared" si="345"/>
        <v>0.37821055746273857</v>
      </c>
      <c r="Q491">
        <f t="shared" si="346"/>
        <v>0.59501452890605055</v>
      </c>
      <c r="R491">
        <f t="shared" si="347"/>
        <v>-3.1664033939569666E-2</v>
      </c>
      <c r="S491">
        <f t="shared" si="348"/>
        <v>9.4938310302765921E-2</v>
      </c>
      <c r="T491">
        <f t="shared" si="349"/>
        <v>-0.75590021841253618</v>
      </c>
      <c r="U491">
        <f t="shared" si="350"/>
        <v>-1.1892095645770744</v>
      </c>
      <c r="V491">
        <f t="shared" si="351"/>
        <v>6.3284458084173753E-2</v>
      </c>
      <c r="W491">
        <f t="shared" si="352"/>
        <v>0</v>
      </c>
      <c r="X491">
        <f t="shared" si="353"/>
        <v>0</v>
      </c>
      <c r="Y491">
        <f>($O490*$G491-$QP490*$H491+$R490*$F491)/2</f>
        <v>0</v>
      </c>
      <c r="Z491">
        <f t="shared" si="354"/>
        <v>0</v>
      </c>
      <c r="AA491">
        <f t="shared" si="355"/>
        <v>-0.1033416174888486</v>
      </c>
      <c r="AB491">
        <f t="shared" si="356"/>
        <v>0.3868593108130024</v>
      </c>
      <c r="AC491">
        <f t="shared" si="357"/>
        <v>0.60862106050277598</v>
      </c>
      <c r="AD491">
        <f t="shared" si="358"/>
        <v>6.888597700409281E-2</v>
      </c>
      <c r="AE491">
        <f t="shared" si="359"/>
        <v>0.12355245111519239</v>
      </c>
      <c r="AF491">
        <f t="shared" si="360"/>
        <v>-7.0839962538767308E-3</v>
      </c>
      <c r="AG491">
        <f t="shared" si="361"/>
        <v>-1.1144799135301671E-2</v>
      </c>
      <c r="AH491">
        <f t="shared" si="362"/>
        <v>-8.2358216497229214E-2</v>
      </c>
      <c r="AI491">
        <f t="shared" si="363"/>
        <v>0.14907204148286038</v>
      </c>
      <c r="AJ491">
        <f t="shared" si="340"/>
        <v>0</v>
      </c>
      <c r="AK491">
        <f t="shared" si="341"/>
        <v>0</v>
      </c>
      <c r="AL491">
        <f t="shared" si="342"/>
        <v>0</v>
      </c>
      <c r="AM491">
        <f t="shared" si="343"/>
        <v>0</v>
      </c>
      <c r="AN491">
        <f>$AJ491*$S491-$AK491*$T491-$AL491*$U491-$AM491*$V491</f>
        <v>0</v>
      </c>
      <c r="AO491">
        <f>$AJ491*$T491+$AK491*$S491+$AL491*$V491-$AM491*$U491</f>
        <v>0</v>
      </c>
      <c r="AP491">
        <f>$AJ491*$U491-$AK491*$V491+$AL491*$S491+$AM491*$T491</f>
        <v>0</v>
      </c>
      <c r="AQ491">
        <f>$AJ491*$V491+$AK491*$U491-$AL491*$T491+$AM491*$S491</f>
        <v>0</v>
      </c>
      <c r="AR491">
        <f t="shared" si="335"/>
        <v>0</v>
      </c>
      <c r="AS491">
        <f t="shared" si="336"/>
        <v>0</v>
      </c>
      <c r="AT491">
        <f t="shared" si="337"/>
        <v>0</v>
      </c>
      <c r="AU491">
        <f t="shared" si="338"/>
        <v>-1</v>
      </c>
    </row>
    <row r="492" spans="2:47" x14ac:dyDescent="0.25">
      <c r="B492">
        <v>482</v>
      </c>
      <c r="C492">
        <f>'Исходные данные'!A485/9.81</f>
        <v>0</v>
      </c>
      <c r="D492">
        <f>'Исходные данные'!B485/9.81</f>
        <v>0</v>
      </c>
      <c r="E492">
        <f>'Исходные данные'!C485/9.81</f>
        <v>0</v>
      </c>
      <c r="F492">
        <f>'Исходные данные'!D485</f>
        <v>0</v>
      </c>
      <c r="G492">
        <f>'Исходные данные'!E485</f>
        <v>0</v>
      </c>
      <c r="H492">
        <f>'Исходные данные'!F485</f>
        <v>0</v>
      </c>
      <c r="L492">
        <f>'Исходные данные'!J485</f>
        <v>0</v>
      </c>
      <c r="M492">
        <f t="shared" si="339"/>
        <v>0</v>
      </c>
      <c r="O492">
        <f t="shared" si="344"/>
        <v>3.2554834264417784E-2</v>
      </c>
      <c r="P492">
        <f t="shared" si="345"/>
        <v>0.37882583105521062</v>
      </c>
      <c r="Q492">
        <f t="shared" si="346"/>
        <v>0.59598249957622196</v>
      </c>
      <c r="R492">
        <f t="shared" si="347"/>
        <v>-2.1700565744993551E-2</v>
      </c>
      <c r="S492">
        <f t="shared" si="348"/>
        <v>6.5079096729815225E-2</v>
      </c>
      <c r="T492">
        <f t="shared" si="349"/>
        <v>-0.75729591196048451</v>
      </c>
      <c r="U492">
        <f t="shared" si="350"/>
        <v>-1.1914053201490524</v>
      </c>
      <c r="V492">
        <f t="shared" si="351"/>
        <v>4.3380752785884505E-2</v>
      </c>
      <c r="W492">
        <f t="shared" si="352"/>
        <v>0</v>
      </c>
      <c r="X492">
        <f t="shared" si="353"/>
        <v>0</v>
      </c>
      <c r="Y492">
        <f>($O491*$G492-$QP491*$H492+$R491*$F492)/2</f>
        <v>0</v>
      </c>
      <c r="Z492">
        <f t="shared" si="354"/>
        <v>0</v>
      </c>
      <c r="AA492">
        <f t="shared" si="355"/>
        <v>-0.11857626947534425</v>
      </c>
      <c r="AB492">
        <f t="shared" si="356"/>
        <v>0.38504693071242846</v>
      </c>
      <c r="AC492">
        <f t="shared" si="357"/>
        <v>0.6057697585746219</v>
      </c>
      <c r="AD492">
        <f t="shared" si="358"/>
        <v>7.9041168222387145E-2</v>
      </c>
      <c r="AE492">
        <f t="shared" si="359"/>
        <v>9.4449959168519448E-2</v>
      </c>
      <c r="AF492">
        <f t="shared" si="360"/>
        <v>-3.887899936331385E-3</v>
      </c>
      <c r="AG492">
        <f t="shared" si="361"/>
        <v>-6.1165848054836386E-3</v>
      </c>
      <c r="AH492">
        <f t="shared" si="362"/>
        <v>-6.2958930520148004E-2</v>
      </c>
      <c r="AI492">
        <f t="shared" si="363"/>
        <v>0.11374159351254673</v>
      </c>
      <c r="AJ492">
        <f t="shared" si="340"/>
        <v>0</v>
      </c>
      <c r="AK492">
        <f t="shared" si="341"/>
        <v>0</v>
      </c>
      <c r="AL492">
        <f t="shared" si="342"/>
        <v>0</v>
      </c>
      <c r="AM492">
        <f t="shared" si="343"/>
        <v>0</v>
      </c>
      <c r="AN492">
        <f>$AJ492*$S492-$AK492*$T492-$AL492*$U492-$AM492*$V492</f>
        <v>0</v>
      </c>
      <c r="AO492">
        <f>$AJ492*$T492+$AK492*$S492+$AL492*$V492-$AM492*$U492</f>
        <v>0</v>
      </c>
      <c r="AP492">
        <f>$AJ492*$U492-$AK492*$V492+$AL492*$S492+$AM492*$T492</f>
        <v>0</v>
      </c>
      <c r="AQ492">
        <f>$AJ492*$V492+$AK492*$U492-$AL492*$T492+$AM492*$S492</f>
        <v>0</v>
      </c>
      <c r="AR492">
        <f t="shared" si="335"/>
        <v>0</v>
      </c>
      <c r="AS492">
        <f t="shared" si="336"/>
        <v>0</v>
      </c>
      <c r="AT492">
        <f t="shared" si="337"/>
        <v>0</v>
      </c>
      <c r="AU492">
        <f t="shared" si="338"/>
        <v>-1</v>
      </c>
    </row>
    <row r="493" spans="2:47" x14ac:dyDescent="0.25">
      <c r="B493">
        <v>483</v>
      </c>
      <c r="C493">
        <f>'Исходные данные'!A486/9.81</f>
        <v>0</v>
      </c>
      <c r="D493">
        <f>'Исходные данные'!B486/9.81</f>
        <v>0</v>
      </c>
      <c r="E493">
        <f>'Исходные данные'!C486/9.81</f>
        <v>0</v>
      </c>
      <c r="F493">
        <f>'Исходные данные'!D486</f>
        <v>0</v>
      </c>
      <c r="G493">
        <f>'Исходные данные'!E486</f>
        <v>0</v>
      </c>
      <c r="H493">
        <f>'Исходные данные'!F486</f>
        <v>0</v>
      </c>
      <c r="L493">
        <f>'Исходные данные'!J486</f>
        <v>0</v>
      </c>
      <c r="M493">
        <f t="shared" si="339"/>
        <v>0</v>
      </c>
      <c r="O493">
        <f t="shared" si="344"/>
        <v>1.7588395177023194E-2</v>
      </c>
      <c r="P493">
        <f t="shared" si="345"/>
        <v>0.37919634273779901</v>
      </c>
      <c r="Q493">
        <f t="shared" si="346"/>
        <v>0.59656540195670682</v>
      </c>
      <c r="R493">
        <f t="shared" si="347"/>
        <v>-1.1724161234790587E-2</v>
      </c>
      <c r="S493">
        <f t="shared" si="348"/>
        <v>3.5167861040068402E-2</v>
      </c>
      <c r="T493">
        <f t="shared" si="349"/>
        <v>-0.75820017426752417</v>
      </c>
      <c r="U493">
        <f t="shared" si="350"/>
        <v>-1.1928279383177263</v>
      </c>
      <c r="V493">
        <f t="shared" si="351"/>
        <v>2.3442370322398882E-2</v>
      </c>
      <c r="W493">
        <f t="shared" si="352"/>
        <v>0</v>
      </c>
      <c r="X493">
        <f t="shared" si="353"/>
        <v>0</v>
      </c>
      <c r="Y493">
        <f>($O492*$G493-$QP492*$H493+$R492*$F493)/2</f>
        <v>0</v>
      </c>
      <c r="Z493">
        <f t="shared" si="354"/>
        <v>0</v>
      </c>
      <c r="AA493">
        <f t="shared" si="355"/>
        <v>-0.1337389333732999</v>
      </c>
      <c r="AB493">
        <f t="shared" si="356"/>
        <v>0.38294262752841507</v>
      </c>
      <c r="AC493">
        <f t="shared" si="357"/>
        <v>0.60245919269272008</v>
      </c>
      <c r="AD493">
        <f t="shared" si="358"/>
        <v>8.9148373257261604E-2</v>
      </c>
      <c r="AE493">
        <f t="shared" si="359"/>
        <v>6.4940923810779011E-2</v>
      </c>
      <c r="AF493">
        <f t="shared" si="360"/>
        <v>-1.607688429390154E-3</v>
      </c>
      <c r="AG493">
        <f t="shared" si="361"/>
        <v>-2.529273587333783E-3</v>
      </c>
      <c r="AH493">
        <f t="shared" si="362"/>
        <v>-4.328864878408345E-2</v>
      </c>
      <c r="AI493">
        <f t="shared" si="363"/>
        <v>7.8103857689071382E-2</v>
      </c>
      <c r="AJ493">
        <f t="shared" si="340"/>
        <v>0</v>
      </c>
      <c r="AK493">
        <f t="shared" si="341"/>
        <v>0</v>
      </c>
      <c r="AL493">
        <f t="shared" si="342"/>
        <v>0</v>
      </c>
      <c r="AM493">
        <f t="shared" si="343"/>
        <v>0</v>
      </c>
      <c r="AN493">
        <f>$AJ493*$S493-$AK493*$T493-$AL493*$U493-$AM493*$V493</f>
        <v>0</v>
      </c>
      <c r="AO493">
        <f>$AJ493*$T493+$AK493*$S493+$AL493*$V493-$AM493*$U493</f>
        <v>0</v>
      </c>
      <c r="AP493">
        <f>$AJ493*$U493-$AK493*$V493+$AL493*$S493+$AM493*$T493</f>
        <v>0</v>
      </c>
      <c r="AQ493">
        <f>$AJ493*$V493+$AK493*$U493-$AL493*$T493+$AM493*$S493</f>
        <v>0</v>
      </c>
      <c r="AR493">
        <f t="shared" si="335"/>
        <v>0</v>
      </c>
      <c r="AS493">
        <f t="shared" si="336"/>
        <v>0</v>
      </c>
      <c r="AT493">
        <f t="shared" si="337"/>
        <v>0</v>
      </c>
      <c r="AU493">
        <f t="shared" si="338"/>
        <v>-1</v>
      </c>
    </row>
    <row r="494" spans="2:47" x14ac:dyDescent="0.25">
      <c r="B494">
        <v>484</v>
      </c>
      <c r="C494">
        <f>'Исходные данные'!A487/9.81</f>
        <v>0</v>
      </c>
      <c r="D494">
        <f>'Исходные данные'!B487/9.81</f>
        <v>0</v>
      </c>
      <c r="E494">
        <f>'Исходные данные'!C487/9.81</f>
        <v>0</v>
      </c>
      <c r="F494">
        <f>'Исходные данные'!D487</f>
        <v>0</v>
      </c>
      <c r="G494">
        <f>'Исходные данные'!E487</f>
        <v>0</v>
      </c>
      <c r="H494">
        <f>'Исходные данные'!F487</f>
        <v>0</v>
      </c>
      <c r="L494">
        <f>'Исходные данные'!J487</f>
        <v>0</v>
      </c>
      <c r="M494">
        <f t="shared" si="339"/>
        <v>0</v>
      </c>
      <c r="O494">
        <f t="shared" si="344"/>
        <v>2.6121736981304169E-3</v>
      </c>
      <c r="P494">
        <f t="shared" si="345"/>
        <v>0.37932099064882513</v>
      </c>
      <c r="Q494">
        <f t="shared" si="346"/>
        <v>0.59676150255885785</v>
      </c>
      <c r="R494">
        <f t="shared" si="347"/>
        <v>-1.7412359286859917E-3</v>
      </c>
      <c r="S494">
        <f t="shared" si="348"/>
        <v>5.2241534732066115E-3</v>
      </c>
      <c r="T494">
        <f t="shared" si="349"/>
        <v>-0.75861382119287235</v>
      </c>
      <c r="U494">
        <f t="shared" si="350"/>
        <v>-1.1934787026223259</v>
      </c>
      <c r="V494">
        <f t="shared" si="351"/>
        <v>3.4823425911636699E-3</v>
      </c>
      <c r="W494">
        <f t="shared" si="352"/>
        <v>0</v>
      </c>
      <c r="X494">
        <f t="shared" si="353"/>
        <v>0</v>
      </c>
      <c r="Y494">
        <f>($O493*$G494-$QP493*$H494+$R493*$F494)/2</f>
        <v>0</v>
      </c>
      <c r="Z494">
        <f t="shared" si="354"/>
        <v>0</v>
      </c>
      <c r="AA494">
        <f t="shared" si="355"/>
        <v>-0.14881406569956324</v>
      </c>
      <c r="AB494">
        <f t="shared" si="356"/>
        <v>0.38058131952697788</v>
      </c>
      <c r="AC494">
        <f t="shared" si="357"/>
        <v>0.59874429753616265</v>
      </c>
      <c r="AD494">
        <f t="shared" si="358"/>
        <v>9.9197231055260487E-2</v>
      </c>
      <c r="AE494">
        <f t="shared" si="359"/>
        <v>3.5154287420568954E-2</v>
      </c>
      <c r="AF494">
        <f t="shared" si="360"/>
        <v>-2.9259105821590359E-4</v>
      </c>
      <c r="AG494">
        <f t="shared" si="361"/>
        <v>-4.6031483582689454E-4</v>
      </c>
      <c r="AH494">
        <f t="shared" si="362"/>
        <v>-2.3433322350599885E-2</v>
      </c>
      <c r="AI494">
        <f t="shared" si="363"/>
        <v>4.22521244402045E-2</v>
      </c>
      <c r="AJ494">
        <f t="shared" si="340"/>
        <v>0</v>
      </c>
      <c r="AK494">
        <f t="shared" si="341"/>
        <v>0</v>
      </c>
      <c r="AL494">
        <f t="shared" si="342"/>
        <v>0</v>
      </c>
      <c r="AM494">
        <f t="shared" si="343"/>
        <v>0</v>
      </c>
      <c r="AN494">
        <f>$AJ494*$S494-$AK494*$T494-$AL494*$U494-$AM494*$V494</f>
        <v>0</v>
      </c>
      <c r="AO494">
        <f>$AJ494*$T494+$AK494*$S494+$AL494*$V494-$AM494*$U494</f>
        <v>0</v>
      </c>
      <c r="AP494">
        <f>$AJ494*$U494-$AK494*$V494+$AL494*$S494+$AM494*$T494</f>
        <v>0</v>
      </c>
      <c r="AQ494">
        <f>$AJ494*$V494+$AK494*$U494-$AL494*$T494+$AM494*$S494</f>
        <v>0</v>
      </c>
      <c r="AR494">
        <f t="shared" si="335"/>
        <v>0</v>
      </c>
      <c r="AS494">
        <f t="shared" si="336"/>
        <v>0</v>
      </c>
      <c r="AT494">
        <f t="shared" si="337"/>
        <v>0</v>
      </c>
      <c r="AU494">
        <f t="shared" si="338"/>
        <v>-1</v>
      </c>
    </row>
    <row r="495" spans="2:47" x14ac:dyDescent="0.25">
      <c r="B495">
        <v>485</v>
      </c>
      <c r="C495">
        <f>'Исходные данные'!A488/9.81</f>
        <v>0</v>
      </c>
      <c r="D495">
        <f>'Исходные данные'!B488/9.81</f>
        <v>0</v>
      </c>
      <c r="E495">
        <f>'Исходные данные'!C488/9.81</f>
        <v>0</v>
      </c>
      <c r="F495">
        <f>'Исходные данные'!D488</f>
        <v>0</v>
      </c>
      <c r="G495">
        <f>'Исходные данные'!E488</f>
        <v>0</v>
      </c>
      <c r="H495">
        <f>'Исходные данные'!F488</f>
        <v>0</v>
      </c>
      <c r="L495">
        <f>'Исходные данные'!J488</f>
        <v>0</v>
      </c>
      <c r="M495">
        <f t="shared" si="339"/>
        <v>0</v>
      </c>
      <c r="O495">
        <f t="shared" si="344"/>
        <v>-1.2364166183827728E-2</v>
      </c>
      <c r="P495">
        <f t="shared" si="345"/>
        <v>0.37920240275302342</v>
      </c>
      <c r="Q495">
        <f t="shared" si="346"/>
        <v>0.59657493579184906</v>
      </c>
      <c r="R495">
        <f t="shared" si="347"/>
        <v>8.2417683031315563E-3</v>
      </c>
      <c r="S495">
        <f t="shared" si="348"/>
        <v>-2.4732442126949934E-2</v>
      </c>
      <c r="T495">
        <f t="shared" si="349"/>
        <v>-0.75853084963842354</v>
      </c>
      <c r="U495">
        <f t="shared" si="350"/>
        <v>-1.1933481687717793</v>
      </c>
      <c r="V495">
        <f t="shared" si="351"/>
        <v>-1.6486276110357696E-2</v>
      </c>
      <c r="W495">
        <f t="shared" si="352"/>
        <v>0</v>
      </c>
      <c r="X495">
        <f t="shared" si="353"/>
        <v>0</v>
      </c>
      <c r="Y495">
        <f>($O494*$G495-$QP494*$H495+$R494*$F495)/2</f>
        <v>0</v>
      </c>
      <c r="Z495">
        <f t="shared" si="354"/>
        <v>0</v>
      </c>
      <c r="AA495">
        <f t="shared" si="355"/>
        <v>-0.1637916027680712</v>
      </c>
      <c r="AB495">
        <f t="shared" si="356"/>
        <v>0.37800334736213914</v>
      </c>
      <c r="AC495">
        <f t="shared" si="357"/>
        <v>0.59468853848098191</v>
      </c>
      <c r="AD495">
        <f t="shared" si="358"/>
        <v>0.10918103331373122</v>
      </c>
      <c r="AE495">
        <f t="shared" si="359"/>
        <v>5.2244383509276729E-3</v>
      </c>
      <c r="AF495">
        <f t="shared" si="360"/>
        <v>4.1368929636058591E-5</v>
      </c>
      <c r="AG495">
        <f t="shared" si="361"/>
        <v>6.5083096420892605E-5</v>
      </c>
      <c r="AH495">
        <f t="shared" si="362"/>
        <v>-3.4825324863929003E-3</v>
      </c>
      <c r="AI495">
        <f t="shared" si="363"/>
        <v>6.2792305101186359E-3</v>
      </c>
      <c r="AJ495">
        <f t="shared" si="340"/>
        <v>0</v>
      </c>
      <c r="AK495">
        <f t="shared" si="341"/>
        <v>0</v>
      </c>
      <c r="AL495">
        <f t="shared" si="342"/>
        <v>0</v>
      </c>
      <c r="AM495">
        <f t="shared" si="343"/>
        <v>0</v>
      </c>
      <c r="AN495">
        <f>$AJ495*$S495-$AK495*$T495-$AL495*$U495-$AM495*$V495</f>
        <v>0</v>
      </c>
      <c r="AO495">
        <f>$AJ495*$T495+$AK495*$S495+$AL495*$V495-$AM495*$U495</f>
        <v>0</v>
      </c>
      <c r="AP495">
        <f>$AJ495*$U495-$AK495*$V495+$AL495*$S495+$AM495*$T495</f>
        <v>0</v>
      </c>
      <c r="AQ495">
        <f>$AJ495*$V495+$AK495*$U495-$AL495*$T495+$AM495*$S495</f>
        <v>0</v>
      </c>
      <c r="AR495">
        <f t="shared" si="335"/>
        <v>0</v>
      </c>
      <c r="AS495">
        <f t="shared" si="336"/>
        <v>0</v>
      </c>
      <c r="AT495">
        <f t="shared" si="337"/>
        <v>0</v>
      </c>
      <c r="AU495">
        <f t="shared" si="338"/>
        <v>-1</v>
      </c>
    </row>
    <row r="496" spans="2:47" x14ac:dyDescent="0.25">
      <c r="B496">
        <v>486</v>
      </c>
      <c r="C496">
        <f>'Исходные данные'!A489/9.81</f>
        <v>0</v>
      </c>
      <c r="D496">
        <f>'Исходные данные'!B489/9.81</f>
        <v>0</v>
      </c>
      <c r="E496">
        <f>'Исходные данные'!C489/9.81</f>
        <v>0</v>
      </c>
      <c r="F496">
        <f>'Исходные данные'!D489</f>
        <v>0</v>
      </c>
      <c r="G496">
        <f>'Исходные данные'!E489</f>
        <v>0</v>
      </c>
      <c r="H496">
        <f>'Исходные данные'!F489</f>
        <v>0</v>
      </c>
      <c r="L496">
        <f>'Исходные данные'!J489</f>
        <v>0</v>
      </c>
      <c r="M496">
        <f t="shared" si="339"/>
        <v>0</v>
      </c>
      <c r="O496">
        <f t="shared" si="344"/>
        <v>2.6031498563953738E-3</v>
      </c>
      <c r="P496">
        <f t="shared" si="345"/>
        <v>0.37955788619848535</v>
      </c>
      <c r="Q496">
        <f t="shared" si="346"/>
        <v>0.59713419520611388</v>
      </c>
      <c r="R496">
        <f t="shared" si="347"/>
        <v>-1.7352207707142667E-3</v>
      </c>
      <c r="S496">
        <f t="shared" si="348"/>
        <v>5.1996106898393674E-3</v>
      </c>
      <c r="T496">
        <f t="shared" si="349"/>
        <v>-0.75814046496089615</v>
      </c>
      <c r="U496">
        <f t="shared" si="350"/>
        <v>-1.1927340014768484</v>
      </c>
      <c r="V496">
        <f t="shared" si="351"/>
        <v>3.4659827387466583E-3</v>
      </c>
      <c r="W496">
        <f t="shared" si="352"/>
        <v>0</v>
      </c>
      <c r="X496">
        <f t="shared" si="353"/>
        <v>0</v>
      </c>
      <c r="Y496">
        <f>($O495*$G496-$QP495*$H496+$R495*$F496)/2</f>
        <v>0</v>
      </c>
      <c r="Z496">
        <f t="shared" si="354"/>
        <v>0</v>
      </c>
      <c r="AA496">
        <f t="shared" si="355"/>
        <v>0.15393934537420675</v>
      </c>
      <c r="AB496">
        <f t="shared" si="356"/>
        <v>0.38315221881371092</v>
      </c>
      <c r="AC496">
        <f t="shared" si="357"/>
        <v>0.60278892928368089</v>
      </c>
      <c r="AD496">
        <f t="shared" si="358"/>
        <v>-0.10261366585071093</v>
      </c>
      <c r="AE496">
        <f t="shared" si="359"/>
        <v>-2.4713303291838781E-2</v>
      </c>
      <c r="AF496">
        <f t="shared" si="360"/>
        <v>-5.8695695202252106E-4</v>
      </c>
      <c r="AG496">
        <f t="shared" si="361"/>
        <v>-9.2342190720104303E-4</v>
      </c>
      <c r="AH496">
        <f t="shared" si="362"/>
        <v>1.6473518449045741E-2</v>
      </c>
      <c r="AI496">
        <f t="shared" si="363"/>
        <v>2.972072334529707E-2</v>
      </c>
      <c r="AJ496">
        <f t="shared" si="340"/>
        <v>0</v>
      </c>
      <c r="AK496">
        <f t="shared" si="341"/>
        <v>0</v>
      </c>
      <c r="AL496">
        <f t="shared" si="342"/>
        <v>0</v>
      </c>
      <c r="AM496">
        <f t="shared" si="343"/>
        <v>0</v>
      </c>
      <c r="AN496">
        <f>$AJ496*$S496-$AK496*$T496-$AL496*$U496-$AM496*$V496</f>
        <v>0</v>
      </c>
      <c r="AO496">
        <f>$AJ496*$T496+$AK496*$S496+$AL496*$V496-$AM496*$U496</f>
        <v>0</v>
      </c>
      <c r="AP496">
        <f>$AJ496*$U496-$AK496*$V496+$AL496*$S496+$AM496*$T496</f>
        <v>0</v>
      </c>
      <c r="AQ496">
        <f>$AJ496*$V496+$AK496*$U496-$AL496*$T496+$AM496*$S496</f>
        <v>0</v>
      </c>
      <c r="AR496">
        <f t="shared" si="335"/>
        <v>0</v>
      </c>
      <c r="AS496">
        <f t="shared" si="336"/>
        <v>0</v>
      </c>
      <c r="AT496">
        <f t="shared" si="337"/>
        <v>0</v>
      </c>
      <c r="AU496">
        <f t="shared" si="338"/>
        <v>-1</v>
      </c>
    </row>
    <row r="497" spans="2:47" x14ac:dyDescent="0.25">
      <c r="B497">
        <v>487</v>
      </c>
      <c r="C497">
        <f>'Исходные данные'!A490/9.81</f>
        <v>0</v>
      </c>
      <c r="D497">
        <f>'Исходные данные'!B490/9.81</f>
        <v>0</v>
      </c>
      <c r="E497">
        <f>'Исходные данные'!C490/9.81</f>
        <v>0</v>
      </c>
      <c r="F497">
        <f>'Исходные данные'!D490</f>
        <v>0</v>
      </c>
      <c r="G497">
        <f>'Исходные данные'!E490</f>
        <v>0</v>
      </c>
      <c r="H497">
        <f>'Исходные данные'!F490</f>
        <v>0</v>
      </c>
      <c r="L497">
        <f>'Исходные данные'!J490</f>
        <v>0</v>
      </c>
      <c r="M497">
        <f t="shared" si="339"/>
        <v>0</v>
      </c>
      <c r="O497">
        <f t="shared" si="344"/>
        <v>-1.0371132553365348E-2</v>
      </c>
      <c r="P497">
        <f t="shared" si="345"/>
        <v>0.37473377371214944</v>
      </c>
      <c r="Q497">
        <f t="shared" si="346"/>
        <v>0.58954472695408144</v>
      </c>
      <c r="R497">
        <f t="shared" si="347"/>
        <v>6.9132418858705649E-3</v>
      </c>
      <c r="S497">
        <f t="shared" si="348"/>
        <v>-2.1246062815553961E-2</v>
      </c>
      <c r="T497">
        <f t="shared" si="349"/>
        <v>-0.76767096114439604</v>
      </c>
      <c r="U497">
        <f t="shared" si="350"/>
        <v>-1.2077277227915286</v>
      </c>
      <c r="V497">
        <f t="shared" si="351"/>
        <v>-1.416230779141509E-2</v>
      </c>
      <c r="W497">
        <f t="shared" si="352"/>
        <v>0</v>
      </c>
      <c r="X497">
        <f t="shared" si="353"/>
        <v>0</v>
      </c>
      <c r="Y497">
        <f>($O496*$G497-$QP496*$H497+$R496*$F497)/2</f>
        <v>0</v>
      </c>
      <c r="Z497">
        <f t="shared" si="354"/>
        <v>0</v>
      </c>
      <c r="AA497">
        <f t="shared" si="355"/>
        <v>-0.14155554358539044</v>
      </c>
      <c r="AB497">
        <f t="shared" si="356"/>
        <v>0.32595663635030847</v>
      </c>
      <c r="AC497">
        <f t="shared" si="357"/>
        <v>0.51280677018353071</v>
      </c>
      <c r="AD497">
        <f t="shared" si="358"/>
        <v>9.4358808746894979E-2</v>
      </c>
      <c r="AE497">
        <f t="shared" si="359"/>
        <v>5.2128954287443685E-3</v>
      </c>
      <c r="AF497">
        <f t="shared" si="360"/>
        <v>1.9382647250571847E-3</v>
      </c>
      <c r="AG497">
        <f t="shared" si="361"/>
        <v>3.049348172647823E-3</v>
      </c>
      <c r="AH497">
        <f t="shared" si="362"/>
        <v>-3.4748381470608744E-3</v>
      </c>
      <c r="AI497">
        <f t="shared" si="363"/>
        <v>7.2321624236271831E-3</v>
      </c>
      <c r="AJ497">
        <f t="shared" si="340"/>
        <v>0</v>
      </c>
      <c r="AK497">
        <f t="shared" si="341"/>
        <v>0</v>
      </c>
      <c r="AL497">
        <f t="shared" si="342"/>
        <v>0</v>
      </c>
      <c r="AM497">
        <f t="shared" si="343"/>
        <v>0</v>
      </c>
      <c r="AN497">
        <f>$AJ497*$S497-$AK497*$T497-$AL497*$U497-$AM497*$V497</f>
        <v>0</v>
      </c>
      <c r="AO497">
        <f>$AJ497*$T497+$AK497*$S497+$AL497*$V497-$AM497*$U497</f>
        <v>0</v>
      </c>
      <c r="AP497">
        <f>$AJ497*$U497-$AK497*$V497+$AL497*$S497+$AM497*$T497</f>
        <v>0</v>
      </c>
      <c r="AQ497">
        <f>$AJ497*$V497+$AK497*$U497-$AL497*$T497+$AM497*$S497</f>
        <v>0</v>
      </c>
      <c r="AR497">
        <f t="shared" si="335"/>
        <v>0</v>
      </c>
      <c r="AS497">
        <f t="shared" si="336"/>
        <v>0</v>
      </c>
      <c r="AT497">
        <f t="shared" si="337"/>
        <v>0</v>
      </c>
      <c r="AU497">
        <f t="shared" si="338"/>
        <v>-1</v>
      </c>
    </row>
    <row r="498" spans="2:47" x14ac:dyDescent="0.25">
      <c r="B498">
        <v>488</v>
      </c>
      <c r="C498">
        <f>'Исходные данные'!A491/9.81</f>
        <v>0</v>
      </c>
      <c r="D498">
        <f>'Исходные данные'!B491/9.81</f>
        <v>0</v>
      </c>
      <c r="E498">
        <f>'Исходные данные'!C491/9.81</f>
        <v>0</v>
      </c>
      <c r="F498">
        <f>'Исходные данные'!D491</f>
        <v>0</v>
      </c>
      <c r="G498">
        <f>'Исходные данные'!E491</f>
        <v>0</v>
      </c>
      <c r="H498">
        <f>'Исходные данные'!F491</f>
        <v>0</v>
      </c>
      <c r="L498">
        <f>'Исходные данные'!J491</f>
        <v>0</v>
      </c>
      <c r="M498">
        <f t="shared" si="339"/>
        <v>0</v>
      </c>
      <c r="O498">
        <f t="shared" si="344"/>
        <v>-5.2382655639658183E-3</v>
      </c>
      <c r="P498">
        <f t="shared" si="345"/>
        <v>0.38380489379450616</v>
      </c>
      <c r="Q498">
        <f t="shared" si="346"/>
        <v>0.60381574117077341</v>
      </c>
      <c r="R498">
        <f t="shared" si="347"/>
        <v>3.49174949985293E-3</v>
      </c>
      <c r="S498">
        <f t="shared" si="348"/>
        <v>-1.0232200954126752E-2</v>
      </c>
      <c r="T498">
        <f t="shared" si="349"/>
        <v>-0.74970784747870967</v>
      </c>
      <c r="U498">
        <f t="shared" si="350"/>
        <v>-1.179467502645434</v>
      </c>
      <c r="V498">
        <f t="shared" si="351"/>
        <v>-6.8206321591907561E-3</v>
      </c>
      <c r="W498">
        <f t="shared" si="352"/>
        <v>0</v>
      </c>
      <c r="X498">
        <f t="shared" si="353"/>
        <v>0</v>
      </c>
      <c r="Y498">
        <f>($O497*$G498-$QP497*$H498+$R497*$F498)/2</f>
        <v>0</v>
      </c>
      <c r="Z498">
        <f t="shared" si="354"/>
        <v>0</v>
      </c>
      <c r="AA498">
        <f t="shared" si="355"/>
        <v>4.6660722884407216E-2</v>
      </c>
      <c r="AB498">
        <f t="shared" si="356"/>
        <v>0.47552399684944618</v>
      </c>
      <c r="AC498">
        <f t="shared" si="357"/>
        <v>0.7481115515839909</v>
      </c>
      <c r="AD498">
        <f t="shared" si="358"/>
        <v>-3.1103340180992048E-2</v>
      </c>
      <c r="AE498">
        <f t="shared" si="359"/>
        <v>-2.024396895278785E-2</v>
      </c>
      <c r="AF498">
        <f t="shared" si="360"/>
        <v>-3.5776394302343334E-2</v>
      </c>
      <c r="AG498">
        <f t="shared" si="361"/>
        <v>-5.6284717551447982E-2</v>
      </c>
      <c r="AH498">
        <f t="shared" si="362"/>
        <v>1.3494327006288538E-2</v>
      </c>
      <c r="AI498">
        <f t="shared" si="363"/>
        <v>7.0991795014896678E-2</v>
      </c>
      <c r="AJ498">
        <f t="shared" si="340"/>
        <v>0</v>
      </c>
      <c r="AK498">
        <f t="shared" si="341"/>
        <v>0</v>
      </c>
      <c r="AL498">
        <f t="shared" si="342"/>
        <v>0</v>
      </c>
      <c r="AM498">
        <f t="shared" si="343"/>
        <v>0</v>
      </c>
      <c r="AN498">
        <f>$AJ498*$S498-$AK498*$T498-$AL498*$U498-$AM498*$V498</f>
        <v>0</v>
      </c>
      <c r="AO498">
        <f>$AJ498*$T498+$AK498*$S498+$AL498*$V498-$AM498*$U498</f>
        <v>0</v>
      </c>
      <c r="AP498">
        <f>$AJ498*$U498-$AK498*$V498+$AL498*$S498+$AM498*$T498</f>
        <v>0</v>
      </c>
      <c r="AQ498">
        <f>$AJ498*$V498+$AK498*$U498-$AL498*$T498+$AM498*$S498</f>
        <v>0</v>
      </c>
      <c r="AR498">
        <f t="shared" si="335"/>
        <v>0</v>
      </c>
      <c r="AS498">
        <f t="shared" si="336"/>
        <v>0</v>
      </c>
      <c r="AT498">
        <f t="shared" si="337"/>
        <v>0</v>
      </c>
      <c r="AU498">
        <f t="shared" si="338"/>
        <v>-1</v>
      </c>
    </row>
    <row r="499" spans="2:47" x14ac:dyDescent="0.25">
      <c r="B499">
        <v>489</v>
      </c>
      <c r="C499">
        <f>'Исходные данные'!A492/9.81</f>
        <v>0</v>
      </c>
      <c r="D499">
        <f>'Исходные данные'!B492/9.81</f>
        <v>0</v>
      </c>
      <c r="E499">
        <f>'Исходные данные'!C492/9.81</f>
        <v>0</v>
      </c>
      <c r="F499">
        <f>'Исходные данные'!D492</f>
        <v>0</v>
      </c>
      <c r="G499">
        <f>'Исходные данные'!E492</f>
        <v>0</v>
      </c>
      <c r="H499">
        <f>'Исходные данные'!F492</f>
        <v>0</v>
      </c>
      <c r="L499">
        <f>'Исходные данные'!J492</f>
        <v>0</v>
      </c>
      <c r="M499">
        <f t="shared" si="339"/>
        <v>0</v>
      </c>
      <c r="O499">
        <f t="shared" si="344"/>
        <v>-2.4575981989789658E-3</v>
      </c>
      <c r="P499">
        <f t="shared" si="345"/>
        <v>0.37431691198572664</v>
      </c>
      <c r="Q499">
        <f t="shared" si="346"/>
        <v>0.58888890500815172</v>
      </c>
      <c r="R499">
        <f t="shared" si="347"/>
        <v>1.6381982122394469E-3</v>
      </c>
      <c r="S499">
        <f t="shared" si="348"/>
        <v>-5.0473147418519269E-3</v>
      </c>
      <c r="T499">
        <f t="shared" si="349"/>
        <v>-0.76875677593472169</v>
      </c>
      <c r="U499">
        <f t="shared" si="350"/>
        <v>-1.2094359658936757</v>
      </c>
      <c r="V499">
        <f t="shared" si="351"/>
        <v>-3.3644645370210905E-3</v>
      </c>
      <c r="W499">
        <f t="shared" si="352"/>
        <v>0</v>
      </c>
      <c r="X499">
        <f t="shared" si="353"/>
        <v>0</v>
      </c>
      <c r="Y499">
        <f>($O498*$G499-$QP498*$H499+$R498*$F499)/2</f>
        <v>0</v>
      </c>
      <c r="Z499">
        <f t="shared" si="354"/>
        <v>0</v>
      </c>
      <c r="AA499">
        <f t="shared" si="355"/>
        <v>2.5658038491443661E-2</v>
      </c>
      <c r="AB499">
        <f t="shared" si="356"/>
        <v>0.2783828736969558</v>
      </c>
      <c r="AC499">
        <f t="shared" si="357"/>
        <v>0.43796200603053181</v>
      </c>
      <c r="AD499">
        <f t="shared" si="358"/>
        <v>-1.7103264806963552E-2</v>
      </c>
      <c r="AE499">
        <f t="shared" si="359"/>
        <v>-1.0725865146913078E-2</v>
      </c>
      <c r="AF499">
        <f t="shared" si="360"/>
        <v>3.6597981721490404E-2</v>
      </c>
      <c r="AG499">
        <f t="shared" si="361"/>
        <v>5.7577268596131867E-2</v>
      </c>
      <c r="AH499">
        <f t="shared" si="362"/>
        <v>7.1497013285957397E-3</v>
      </c>
      <c r="AI499">
        <f t="shared" si="363"/>
        <v>6.9431380062011924E-2</v>
      </c>
      <c r="AJ499">
        <f t="shared" si="340"/>
        <v>0</v>
      </c>
      <c r="AK499">
        <f t="shared" si="341"/>
        <v>0</v>
      </c>
      <c r="AL499">
        <f t="shared" si="342"/>
        <v>0</v>
      </c>
      <c r="AM499">
        <f t="shared" si="343"/>
        <v>0</v>
      </c>
      <c r="AN499">
        <f>$AJ499*$S499-$AK499*$T499-$AL499*$U499-$AM499*$V499</f>
        <v>0</v>
      </c>
      <c r="AO499">
        <f>$AJ499*$T499+$AK499*$S499+$AL499*$V499-$AM499*$U499</f>
        <v>0</v>
      </c>
      <c r="AP499">
        <f>$AJ499*$U499-$AK499*$V499+$AL499*$S499+$AM499*$T499</f>
        <v>0</v>
      </c>
      <c r="AQ499">
        <f>$AJ499*$V499+$AK499*$U499-$AL499*$T499+$AM499*$S499</f>
        <v>0</v>
      </c>
      <c r="AR499">
        <f t="shared" si="335"/>
        <v>0</v>
      </c>
      <c r="AS499">
        <f t="shared" si="336"/>
        <v>0</v>
      </c>
      <c r="AT499">
        <f t="shared" si="337"/>
        <v>0</v>
      </c>
      <c r="AU499">
        <f t="shared" si="338"/>
        <v>-1</v>
      </c>
    </row>
    <row r="500" spans="2:47" x14ac:dyDescent="0.25">
      <c r="B500">
        <v>490</v>
      </c>
      <c r="C500">
        <f>'Исходные данные'!A493/9.81</f>
        <v>0</v>
      </c>
      <c r="D500">
        <f>'Исходные данные'!B493/9.81</f>
        <v>0</v>
      </c>
      <c r="E500">
        <f>'Исходные данные'!C493/9.81</f>
        <v>0</v>
      </c>
      <c r="F500">
        <f>'Исходные данные'!D493</f>
        <v>0</v>
      </c>
      <c r="G500">
        <f>'Исходные данные'!E493</f>
        <v>0</v>
      </c>
      <c r="H500">
        <f>'Исходные данные'!F493</f>
        <v>0</v>
      </c>
      <c r="L500">
        <f>'Исходные данные'!J493</f>
        <v>0</v>
      </c>
      <c r="M500">
        <f t="shared" si="339"/>
        <v>0</v>
      </c>
      <c r="O500">
        <f t="shared" si="344"/>
        <v>-1.2823861625591842E-3</v>
      </c>
      <c r="P500">
        <f t="shared" si="345"/>
        <v>0.38394299343902533</v>
      </c>
      <c r="Q500">
        <f t="shared" si="346"/>
        <v>0.60403300452660591</v>
      </c>
      <c r="R500">
        <f t="shared" si="347"/>
        <v>8.5481944110223562E-4</v>
      </c>
      <c r="S500">
        <f t="shared" si="348"/>
        <v>-2.5033380658631391E-3</v>
      </c>
      <c r="T500">
        <f t="shared" si="349"/>
        <v>-0.74949273367022584</v>
      </c>
      <c r="U500">
        <f t="shared" si="350"/>
        <v>-1.1791290778212438</v>
      </c>
      <c r="V500">
        <f t="shared" si="351"/>
        <v>-1.6686877235797687E-3</v>
      </c>
      <c r="W500">
        <f t="shared" si="352"/>
        <v>0</v>
      </c>
      <c r="X500">
        <f t="shared" si="353"/>
        <v>0</v>
      </c>
      <c r="Y500">
        <f>($O499*$G500-$QP499*$H500+$R499*$F500)/2</f>
        <v>0</v>
      </c>
      <c r="Z500">
        <f t="shared" si="354"/>
        <v>0</v>
      </c>
      <c r="AA500">
        <f t="shared" si="355"/>
        <v>1.0600313316796386E-2</v>
      </c>
      <c r="AB500">
        <f t="shared" si="356"/>
        <v>0.48127337257793379</v>
      </c>
      <c r="AC500">
        <f t="shared" si="357"/>
        <v>0.75715667743542092</v>
      </c>
      <c r="AD500">
        <f t="shared" si="358"/>
        <v>-7.0660103559517899E-3</v>
      </c>
      <c r="AE500">
        <f t="shared" si="359"/>
        <v>-4.7864506242103894E-3</v>
      </c>
      <c r="AF500">
        <f t="shared" si="360"/>
        <v>-3.9205489863093607E-2</v>
      </c>
      <c r="AG500">
        <f t="shared" si="361"/>
        <v>-6.1679494718277016E-2</v>
      </c>
      <c r="AH500">
        <f t="shared" si="362"/>
        <v>3.1905764167680182E-3</v>
      </c>
      <c r="AI500">
        <f t="shared" si="363"/>
        <v>7.3311120517670011E-2</v>
      </c>
      <c r="AJ500">
        <f t="shared" si="340"/>
        <v>0</v>
      </c>
      <c r="AK500">
        <f t="shared" si="341"/>
        <v>0</v>
      </c>
      <c r="AL500">
        <f t="shared" si="342"/>
        <v>0</v>
      </c>
      <c r="AM500">
        <f t="shared" si="343"/>
        <v>0</v>
      </c>
      <c r="AN500">
        <f>$AJ500*$S500-$AK500*$T500-$AL500*$U500-$AM500*$V500</f>
        <v>0</v>
      </c>
      <c r="AO500">
        <f>$AJ500*$T500+$AK500*$S500+$AL500*$V500-$AM500*$U500</f>
        <v>0</v>
      </c>
      <c r="AP500">
        <f>$AJ500*$U500-$AK500*$V500+$AL500*$S500+$AM500*$T500</f>
        <v>0</v>
      </c>
      <c r="AQ500">
        <f>$AJ500*$V500+$AK500*$U500-$AL500*$T500+$AM500*$S500</f>
        <v>0</v>
      </c>
      <c r="AR500">
        <f t="shared" si="335"/>
        <v>0</v>
      </c>
      <c r="AS500">
        <f t="shared" si="336"/>
        <v>0</v>
      </c>
      <c r="AT500">
        <f t="shared" si="337"/>
        <v>0</v>
      </c>
      <c r="AU500">
        <f t="shared" si="338"/>
        <v>-1</v>
      </c>
    </row>
    <row r="501" spans="2:47" x14ac:dyDescent="0.25">
      <c r="B501">
        <v>491</v>
      </c>
      <c r="C501">
        <f>'Исходные данные'!A494/9.81</f>
        <v>0</v>
      </c>
      <c r="D501">
        <f>'Исходные данные'!B494/9.81</f>
        <v>0</v>
      </c>
      <c r="E501">
        <f>'Исходные данные'!C494/9.81</f>
        <v>0</v>
      </c>
      <c r="F501">
        <f>'Исходные данные'!D494</f>
        <v>0</v>
      </c>
      <c r="G501">
        <f>'Исходные данные'!E494</f>
        <v>0</v>
      </c>
      <c r="H501">
        <f>'Исходные данные'!F494</f>
        <v>0</v>
      </c>
    </row>
    <row r="502" spans="2:47" x14ac:dyDescent="0.25">
      <c r="B502">
        <v>492</v>
      </c>
      <c r="C502">
        <f>'Исходные данные'!A495/9.81</f>
        <v>0</v>
      </c>
      <c r="D502">
        <f>'Исходные данные'!B495/9.81</f>
        <v>0</v>
      </c>
      <c r="E502">
        <f>'Исходные данные'!C495/9.81</f>
        <v>0</v>
      </c>
      <c r="F502">
        <f>'Исходные данные'!D495</f>
        <v>0</v>
      </c>
      <c r="G502">
        <f>'Исходные данные'!E495</f>
        <v>0</v>
      </c>
      <c r="H502">
        <f>'Исходные данные'!F495</f>
        <v>0</v>
      </c>
    </row>
    <row r="503" spans="2:47" x14ac:dyDescent="0.25">
      <c r="B503">
        <v>493</v>
      </c>
      <c r="C503">
        <f>'Исходные данные'!A496/9.81</f>
        <v>0</v>
      </c>
      <c r="D503">
        <f>'Исходные данные'!B496/9.81</f>
        <v>0</v>
      </c>
      <c r="E503">
        <f>'Исходные данные'!C496/9.81</f>
        <v>0</v>
      </c>
      <c r="F503">
        <f>'Исходные данные'!D496</f>
        <v>0</v>
      </c>
      <c r="G503">
        <f>'Исходные данные'!E496</f>
        <v>0</v>
      </c>
      <c r="H503">
        <f>'Исходные данные'!F496</f>
        <v>0</v>
      </c>
    </row>
    <row r="504" spans="2:47" x14ac:dyDescent="0.25">
      <c r="B504">
        <v>494</v>
      </c>
      <c r="C504">
        <f>'Исходные данные'!A497/9.81</f>
        <v>0</v>
      </c>
      <c r="D504">
        <f>'Исходные данные'!B497/9.81</f>
        <v>0</v>
      </c>
      <c r="E504">
        <f>'Исходные данные'!C497/9.81</f>
        <v>0</v>
      </c>
      <c r="F504">
        <f>'Исходные данные'!D497</f>
        <v>0</v>
      </c>
      <c r="G504">
        <f>'Исходные данные'!E497</f>
        <v>0</v>
      </c>
      <c r="H504">
        <f>'Исходные данные'!F497</f>
        <v>0</v>
      </c>
    </row>
    <row r="505" spans="2:47" x14ac:dyDescent="0.25">
      <c r="B505">
        <v>495</v>
      </c>
      <c r="C505">
        <f>'Исходные данные'!A498/9.81</f>
        <v>0</v>
      </c>
      <c r="D505">
        <f>'Исходные данные'!B498/9.81</f>
        <v>0</v>
      </c>
      <c r="E505">
        <f>'Исходные данные'!C498/9.81</f>
        <v>0</v>
      </c>
      <c r="F505">
        <f>'Исходные данные'!D498</f>
        <v>0</v>
      </c>
      <c r="G505">
        <f>'Исходные данные'!E498</f>
        <v>0</v>
      </c>
      <c r="H505">
        <f>'Исходные данные'!F498</f>
        <v>0</v>
      </c>
    </row>
    <row r="506" spans="2:47" x14ac:dyDescent="0.25">
      <c r="B506">
        <v>496</v>
      </c>
      <c r="C506">
        <f>'Исходные данные'!A499/9.81</f>
        <v>0</v>
      </c>
      <c r="D506">
        <f>'Исходные данные'!B499/9.81</f>
        <v>0</v>
      </c>
      <c r="E506">
        <f>'Исходные данные'!C499/9.81</f>
        <v>0</v>
      </c>
      <c r="F506">
        <f>'Исходные данные'!D499</f>
        <v>0</v>
      </c>
      <c r="G506">
        <f>'Исходные данные'!E499</f>
        <v>0</v>
      </c>
      <c r="H506">
        <f>'Исходные данные'!F499</f>
        <v>0</v>
      </c>
    </row>
    <row r="507" spans="2:47" x14ac:dyDescent="0.25">
      <c r="B507">
        <v>497</v>
      </c>
      <c r="C507">
        <f>'Исходные данные'!A500/9.81</f>
        <v>0</v>
      </c>
      <c r="D507">
        <f>'Исходные данные'!B500/9.81</f>
        <v>0</v>
      </c>
      <c r="E507">
        <f>'Исходные данные'!C500/9.81</f>
        <v>0</v>
      </c>
      <c r="F507">
        <f>'Исходные данные'!D500</f>
        <v>0</v>
      </c>
      <c r="G507">
        <f>'Исходные данные'!E500</f>
        <v>0</v>
      </c>
      <c r="H507">
        <f>'Исходные данные'!F500</f>
        <v>0</v>
      </c>
    </row>
    <row r="508" spans="2:47" x14ac:dyDescent="0.25">
      <c r="B508">
        <v>498</v>
      </c>
      <c r="C508">
        <f>'Исходные данные'!A501/9.81</f>
        <v>0</v>
      </c>
      <c r="D508">
        <f>'Исходные данные'!B501/9.81</f>
        <v>0</v>
      </c>
      <c r="E508">
        <f>'Исходные данные'!C501/9.81</f>
        <v>0</v>
      </c>
      <c r="F508">
        <f>'Исходные данные'!D501</f>
        <v>0</v>
      </c>
      <c r="G508">
        <f>'Исходные данные'!E501</f>
        <v>0</v>
      </c>
      <c r="H508">
        <f>'Исходные данные'!F501</f>
        <v>0</v>
      </c>
    </row>
    <row r="509" spans="2:47" x14ac:dyDescent="0.25">
      <c r="B509">
        <v>499</v>
      </c>
      <c r="C509">
        <f>'Исходные данные'!A502/9.81</f>
        <v>0</v>
      </c>
      <c r="D509">
        <f>'Исходные данные'!B502/9.81</f>
        <v>0</v>
      </c>
      <c r="E509">
        <f>'Исходные данные'!C502/9.81</f>
        <v>0</v>
      </c>
      <c r="F509">
        <f>'Исходные данные'!D502</f>
        <v>0</v>
      </c>
      <c r="G509">
        <f>'Исходные данные'!E502</f>
        <v>0</v>
      </c>
      <c r="H509">
        <f>'Исходные данные'!F502</f>
        <v>0</v>
      </c>
    </row>
    <row r="510" spans="2:47" x14ac:dyDescent="0.25">
      <c r="B510">
        <v>500</v>
      </c>
      <c r="C510">
        <f>'Исходные данные'!A503/9.81</f>
        <v>0</v>
      </c>
      <c r="D510">
        <f>'Исходные данные'!B503/9.81</f>
        <v>0</v>
      </c>
      <c r="E510">
        <f>'Исходные данные'!C503/9.81</f>
        <v>0</v>
      </c>
      <c r="F510">
        <f>'Исходные данные'!D503</f>
        <v>0</v>
      </c>
      <c r="G510">
        <f>'Исходные данные'!E503</f>
        <v>0</v>
      </c>
      <c r="H510">
        <f>'Исходные данные'!F503</f>
        <v>0</v>
      </c>
    </row>
  </sheetData>
  <mergeCells count="15">
    <mergeCell ref="AV8:AY8"/>
    <mergeCell ref="AZ8:BC8"/>
    <mergeCell ref="BD8:BG8"/>
    <mergeCell ref="BH8:BK8"/>
    <mergeCell ref="AJ8:AM8"/>
    <mergeCell ref="AN8:AQ8"/>
    <mergeCell ref="AR8:AU8"/>
    <mergeCell ref="AE8:AH8"/>
    <mergeCell ref="C8:E8"/>
    <mergeCell ref="F8:H8"/>
    <mergeCell ref="I8:K8"/>
    <mergeCell ref="O8:R8"/>
    <mergeCell ref="W8:Z8"/>
    <mergeCell ref="AA8:AD8"/>
    <mergeCell ref="S8:V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A40A-05CA-41FF-9E78-2435488FAC9D}">
  <dimension ref="A1:S451"/>
  <sheetViews>
    <sheetView tabSelected="1" workbookViewId="0">
      <selection activeCell="Q4" sqref="Q4"/>
    </sheetView>
  </sheetViews>
  <sheetFormatPr defaultRowHeight="15" x14ac:dyDescent="0.25"/>
  <cols>
    <col min="10" max="10" width="14.28515625" bestFit="1" customWidth="1"/>
  </cols>
  <sheetData>
    <row r="1" spans="1:19" x14ac:dyDescent="0.25">
      <c r="A1" t="s">
        <v>90</v>
      </c>
    </row>
    <row r="3" spans="1:19" x14ac:dyDescent="0.25">
      <c r="A3" s="4" t="s">
        <v>0</v>
      </c>
      <c r="B3" s="4"/>
      <c r="C3" s="4"/>
      <c r="D3" s="4" t="s">
        <v>1</v>
      </c>
      <c r="E3" s="4"/>
      <c r="F3" s="4"/>
      <c r="G3" s="4" t="s">
        <v>91</v>
      </c>
      <c r="H3" s="4"/>
      <c r="I3" s="4"/>
      <c r="J3" t="s">
        <v>85</v>
      </c>
      <c r="K3" s="4" t="s">
        <v>92</v>
      </c>
      <c r="L3" s="4"/>
      <c r="M3" s="4"/>
      <c r="N3" s="4" t="s">
        <v>93</v>
      </c>
      <c r="O3" s="4"/>
      <c r="P3" s="4"/>
      <c r="Q3" s="4" t="s">
        <v>94</v>
      </c>
      <c r="R3" s="4"/>
      <c r="S3" s="4"/>
    </row>
    <row r="4" spans="1:19" x14ac:dyDescent="0.25">
      <c r="A4">
        <f>Обработка!AO10</f>
        <v>-6.2234556574923605E-2</v>
      </c>
      <c r="B4">
        <f>Обработка!AP10</f>
        <v>-3.8805096839959231E-2</v>
      </c>
      <c r="C4">
        <f>Обработка!AQ10</f>
        <v>0.97842507645259946</v>
      </c>
      <c r="D4">
        <f>Обработка!BA10</f>
        <v>2.4884400000000001E-2</v>
      </c>
      <c r="E4">
        <f>Обработка!BB10</f>
        <v>3.3802900000000004E-2</v>
      </c>
      <c r="F4">
        <f>Обработка!BC10</f>
        <v>-4.8083500000000001E-2</v>
      </c>
      <c r="G4">
        <f>Обработка!BI10</f>
        <v>-1.7519500000000003</v>
      </c>
      <c r="H4">
        <f>Обработка!BJ10</f>
        <v>62.3215</v>
      </c>
      <c r="I4">
        <f>Обработка!BK10</f>
        <v>-6.51797</v>
      </c>
      <c r="J4">
        <f>IMARGUMENT(COMPLEX(G4,H4))</f>
        <v>1.5989004116220813</v>
      </c>
    </row>
    <row r="5" spans="1:19" x14ac:dyDescent="0.25">
      <c r="A5">
        <f>Обработка!AO11</f>
        <v>-3.5402825788334757E-2</v>
      </c>
      <c r="B5">
        <f>Обработка!AP11</f>
        <v>-2.3285066365664197E-2</v>
      </c>
      <c r="C5">
        <f>Обработка!AQ11</f>
        <v>0.9785865759256287</v>
      </c>
      <c r="D5">
        <f>Обработка!BA11</f>
        <v>2.6735704006522212E-2</v>
      </c>
      <c r="E5">
        <f>Обработка!BB11</f>
        <v>3.7895175841624877E-2</v>
      </c>
      <c r="F5">
        <f>Обработка!BC11</f>
        <v>-4.5558593125204855E-2</v>
      </c>
      <c r="G5">
        <f>Обработка!BI11</f>
        <v>-1.7639037880599684</v>
      </c>
      <c r="H5">
        <f>Обработка!BJ11</f>
        <v>62.976187878018365</v>
      </c>
      <c r="I5">
        <f>Обработка!BK11</f>
        <v>-5.9169930845319918</v>
      </c>
    </row>
    <row r="6" spans="1:19" x14ac:dyDescent="0.25">
      <c r="A6">
        <f>Обработка!AO12</f>
        <v>-1.7393013345356478E-2</v>
      </c>
      <c r="B6">
        <f>Обработка!AP12</f>
        <v>-5.304568042764848E-3</v>
      </c>
      <c r="C6">
        <f>Обработка!AQ12</f>
        <v>0.9770287301919337</v>
      </c>
      <c r="D6">
        <f>Обработка!BA12</f>
        <v>2.424881845269003E-2</v>
      </c>
      <c r="E6">
        <f>Обработка!BB12</f>
        <v>3.4206858863914509E-2</v>
      </c>
      <c r="F6">
        <f>Обработка!BC12</f>
        <v>-5.4716403045546709E-2</v>
      </c>
      <c r="G6">
        <f>Обработка!BI12</f>
        <v>-1.6532043097367008</v>
      </c>
      <c r="H6">
        <f>Обработка!BJ12</f>
        <v>62.84770949191482</v>
      </c>
      <c r="I6">
        <f>Обработка!BK12</f>
        <v>-7.1801622901956206</v>
      </c>
    </row>
    <row r="7" spans="1:19" x14ac:dyDescent="0.25">
      <c r="A7">
        <f>Обработка!AO13</f>
        <v>3.302818925001727E-3</v>
      </c>
      <c r="B7">
        <f>Обработка!AP13</f>
        <v>-2.1025310955716386E-3</v>
      </c>
      <c r="C7">
        <f>Обработка!AQ13</f>
        <v>0.98068796346428133</v>
      </c>
      <c r="D7">
        <f>Обработка!BA13</f>
        <v>1.6917068317297883E-2</v>
      </c>
      <c r="E7">
        <f>Обработка!BB13</f>
        <v>3.1537007372066127E-2</v>
      </c>
      <c r="F7">
        <f>Обработка!BC13</f>
        <v>-4.7538610274724301E-2</v>
      </c>
      <c r="G7">
        <f>Обработка!BI13</f>
        <v>-1.488620322326502</v>
      </c>
      <c r="H7">
        <f>Обработка!BJ13</f>
        <v>63.03421657731527</v>
      </c>
      <c r="I7">
        <f>Обработка!BK13</f>
        <v>-6.7681201418540446</v>
      </c>
    </row>
    <row r="8" spans="1:19" x14ac:dyDescent="0.25">
      <c r="A8">
        <f>Обработка!AO14</f>
        <v>-2.5958168440078921E-3</v>
      </c>
      <c r="B8">
        <f>Обработка!AP14</f>
        <v>-9.9991215857123551E-4</v>
      </c>
      <c r="C8">
        <f>Обработка!AQ14</f>
        <v>0.97907950925026799</v>
      </c>
      <c r="D8">
        <f>Обработка!BA14</f>
        <v>2.2724819382367152E-2</v>
      </c>
      <c r="E8">
        <f>Обработка!BB14</f>
        <v>2.6895011044460095E-2</v>
      </c>
      <c r="F8">
        <f>Обработка!BC14</f>
        <v>-5.2941931324302485E-2</v>
      </c>
      <c r="G8">
        <f>Обработка!BI14</f>
        <v>-1.2377056865836966</v>
      </c>
      <c r="H8">
        <f>Обработка!BJ14</f>
        <v>63.046629485609941</v>
      </c>
      <c r="I8">
        <f>Обработка!BK14</f>
        <v>-6.702722981902018</v>
      </c>
    </row>
    <row r="9" spans="1:19" x14ac:dyDescent="0.25">
      <c r="A9">
        <f>Обработка!AO15</f>
        <v>2.4848485269907961E-2</v>
      </c>
      <c r="B9">
        <f>Обработка!AP15</f>
        <v>-1.511126497556187E-3</v>
      </c>
      <c r="C9">
        <f>Обработка!AQ15</f>
        <v>0.97743455536583879</v>
      </c>
      <c r="D9">
        <f>Обработка!BA15</f>
        <v>1.7773113130325612E-2</v>
      </c>
      <c r="E9">
        <f>Обработка!BB15</f>
        <v>2.6677635498548301E-2</v>
      </c>
      <c r="F9">
        <f>Обработка!BC15</f>
        <v>-5.2245991584936369E-2</v>
      </c>
      <c r="G9">
        <f>Обработка!BI15</f>
        <v>-0.66657972910224395</v>
      </c>
      <c r="H9">
        <f>Обработка!BJ15</f>
        <v>62.253695809424016</v>
      </c>
      <c r="I9">
        <f>Обработка!BK15</f>
        <v>-8.4657725886730582</v>
      </c>
    </row>
    <row r="10" spans="1:19" x14ac:dyDescent="0.25">
      <c r="A10">
        <f>Обработка!AO16</f>
        <v>4.0376347431400061E-3</v>
      </c>
      <c r="B10">
        <f>Обработка!AP16</f>
        <v>-4.5257094695855512E-3</v>
      </c>
      <c r="C10">
        <f>Обработка!AQ16</f>
        <v>0.97959527832248772</v>
      </c>
      <c r="D10">
        <f>Обработка!BA16</f>
        <v>2.4154285007535636E-2</v>
      </c>
      <c r="E10">
        <f>Обработка!BB16</f>
        <v>2.3083645601893459E-2</v>
      </c>
      <c r="F10">
        <f>Обработка!BC16</f>
        <v>-5.1113804589669548E-2</v>
      </c>
      <c r="G10">
        <f>Обработка!BI16</f>
        <v>-0.3838115413931904</v>
      </c>
      <c r="H10">
        <f>Обработка!BJ16</f>
        <v>62.205355083546202</v>
      </c>
      <c r="I10">
        <f>Обработка!BK16</f>
        <v>-8.8307849946254287</v>
      </c>
    </row>
    <row r="11" spans="1:19" x14ac:dyDescent="0.25">
      <c r="A11">
        <f>Обработка!AO17</f>
        <v>3.0967118360803569E-2</v>
      </c>
      <c r="B11">
        <f>Обработка!AP17</f>
        <v>-1.8460618700874357E-3</v>
      </c>
      <c r="C11">
        <f>Обработка!AQ17</f>
        <v>0.98006501011017466</v>
      </c>
      <c r="D11">
        <f>Обработка!BA17</f>
        <v>1.9818102497256795E-2</v>
      </c>
      <c r="E11">
        <f>Обработка!BB17</f>
        <v>2.3323302172091196E-2</v>
      </c>
      <c r="F11">
        <f>Обработка!BC17</f>
        <v>-4.931001379291583E-2</v>
      </c>
      <c r="G11">
        <f>Обработка!BI17</f>
        <v>-1.3478242662230207</v>
      </c>
      <c r="H11">
        <f>Обработка!BJ17</f>
        <v>62.036318946186547</v>
      </c>
      <c r="I11">
        <f>Обработка!BK17</f>
        <v>-9.4428019360249511</v>
      </c>
    </row>
    <row r="12" spans="1:19" x14ac:dyDescent="0.25">
      <c r="A12">
        <f>Обработка!AO18</f>
        <v>1.3509689603406316E-2</v>
      </c>
      <c r="B12">
        <f>Обработка!AP18</f>
        <v>-1.4941818145727741E-3</v>
      </c>
      <c r="C12">
        <f>Обработка!AQ18</f>
        <v>0.97736205136456755</v>
      </c>
      <c r="D12">
        <f>Обработка!BA18</f>
        <v>2.2130789434349547E-2</v>
      </c>
      <c r="E12">
        <f>Обработка!BB18</f>
        <v>2.4143321930799898E-2</v>
      </c>
      <c r="F12">
        <f>Обработка!BC18</f>
        <v>-4.7378121339477344E-2</v>
      </c>
      <c r="G12">
        <f>Обработка!BI18</f>
        <v>-1.0235188034423177</v>
      </c>
      <c r="H12">
        <f>Обработка!BJ18</f>
        <v>62.049105504530736</v>
      </c>
      <c r="I12">
        <f>Обработка!BK18</f>
        <v>-9.3994107472336985</v>
      </c>
    </row>
    <row r="13" spans="1:19" x14ac:dyDescent="0.25">
      <c r="A13">
        <f>Обработка!AO19</f>
        <v>3.3109934176520861E-2</v>
      </c>
      <c r="B13">
        <f>Обработка!AP19</f>
        <v>-1.0073323489879485E-3</v>
      </c>
      <c r="C13">
        <f>Обработка!AQ19</f>
        <v>0.97708422441531284</v>
      </c>
      <c r="D13">
        <f>Обработка!BA19</f>
        <v>2.094904845791631E-2</v>
      </c>
      <c r="E13">
        <f>Обработка!BB19</f>
        <v>3.1134854033987577E-2</v>
      </c>
      <c r="F13">
        <f>Обработка!BC19</f>
        <v>-4.980727673141909E-2</v>
      </c>
      <c r="G13">
        <f>Обработка!BI19</f>
        <v>-1.393342033864081</v>
      </c>
      <c r="H13">
        <f>Обработка!BJ19</f>
        <v>61.9195420794372</v>
      </c>
      <c r="I13">
        <f>Обработка!BK19</f>
        <v>-7.6200303199838917</v>
      </c>
    </row>
    <row r="14" spans="1:19" x14ac:dyDescent="0.25">
      <c r="A14">
        <f>Обработка!AO20</f>
        <v>1.5067596021190066E-2</v>
      </c>
      <c r="B14">
        <f>Обработка!AP20</f>
        <v>-6.7488180352386204E-4</v>
      </c>
      <c r="C14">
        <f>Обработка!AQ20</f>
        <v>0.98046333713480815</v>
      </c>
      <c r="D14">
        <f>Обработка!BA20</f>
        <v>2.1482405274694867E-2</v>
      </c>
      <c r="E14">
        <f>Обработка!BB20</f>
        <v>2.3610589500067801E-2</v>
      </c>
      <c r="F14">
        <f>Обработка!BC20</f>
        <v>-4.8394387458496169E-2</v>
      </c>
      <c r="G14">
        <f>Обработка!BI20</f>
        <v>-1.0947131651615605</v>
      </c>
      <c r="H14">
        <f>Обработка!BJ20</f>
        <v>61.93612472987607</v>
      </c>
      <c r="I14">
        <f>Обработка!BK20</f>
        <v>-7.5335258650419572</v>
      </c>
    </row>
    <row r="15" spans="1:19" x14ac:dyDescent="0.25">
      <c r="A15">
        <f>Обработка!AO21</f>
        <v>3.6156591347631772E-2</v>
      </c>
      <c r="B15">
        <f>Обработка!AP21</f>
        <v>-4.0138155767199153E-3</v>
      </c>
      <c r="C15">
        <f>Обработка!AQ21</f>
        <v>0.97866367544454691</v>
      </c>
      <c r="D15">
        <f>Обработка!BA21</f>
        <v>1.4210157491985946E-2</v>
      </c>
      <c r="E15">
        <f>Обработка!BB21</f>
        <v>3.3454991530855557E-2</v>
      </c>
      <c r="F15">
        <f>Обработка!BC21</f>
        <v>-4.7663079830549543E-2</v>
      </c>
      <c r="G15">
        <f>Обработка!BI21</f>
        <v>-2.2426799522802643</v>
      </c>
      <c r="H15">
        <f>Обработка!BJ21</f>
        <v>63.416736520493089</v>
      </c>
      <c r="I15">
        <f>Обработка!BK21</f>
        <v>-9.1686338400929177</v>
      </c>
    </row>
    <row r="16" spans="1:19" x14ac:dyDescent="0.25">
      <c r="A16">
        <f>Обработка!AO22</f>
        <v>1.6779148997294546E-2</v>
      </c>
      <c r="B16">
        <f>Обработка!AP22</f>
        <v>-3.0871035504971712E-3</v>
      </c>
      <c r="C16">
        <f>Обработка!AQ22</f>
        <v>0.98085770767140301</v>
      </c>
      <c r="D16">
        <f>Обработка!BA22</f>
        <v>1.5780174086827033E-2</v>
      </c>
      <c r="E16">
        <f>Обработка!BB22</f>
        <v>3.1440429559841825E-2</v>
      </c>
      <c r="F16">
        <f>Обработка!BC22</f>
        <v>-5.1609759366732746E-2</v>
      </c>
      <c r="G16">
        <f>Обработка!BI22</f>
        <v>-1.9117696900415648</v>
      </c>
      <c r="H16">
        <f>Обработка!BJ22</f>
        <v>63.407469388549401</v>
      </c>
      <c r="I16">
        <f>Обработка!BK22</f>
        <v>-9.3066585391380183</v>
      </c>
    </row>
    <row r="17" spans="1:9" x14ac:dyDescent="0.25">
      <c r="A17">
        <f>Обработка!AO23</f>
        <v>2.886495951961715E-2</v>
      </c>
      <c r="B17">
        <f>Обработка!AP23</f>
        <v>-2.755386574576294E-3</v>
      </c>
      <c r="C17">
        <f>Обработка!AQ23</f>
        <v>0.98756551089645017</v>
      </c>
      <c r="D17">
        <f>Обработка!BA23</f>
        <v>2.859683610431063E-2</v>
      </c>
      <c r="E17">
        <f>Обработка!BB23</f>
        <v>3.760896613210217E-2</v>
      </c>
      <c r="F17">
        <f>Обработка!BC23</f>
        <v>-3.4095370987680819E-2</v>
      </c>
      <c r="G17">
        <f>Обработка!BI23</f>
        <v>-0.75724551086709457</v>
      </c>
      <c r="H17">
        <f>Обработка!BJ23</f>
        <v>62.066219672672318</v>
      </c>
      <c r="I17">
        <f>Обработка!BK23</f>
        <v>-9.3834677226254755</v>
      </c>
    </row>
    <row r="18" spans="1:9" x14ac:dyDescent="0.25">
      <c r="A18">
        <f>Обработка!AO24</f>
        <v>1.0693559386057816E-2</v>
      </c>
      <c r="B18">
        <f>Обработка!AP24</f>
        <v>-5.5929455832662298E-3</v>
      </c>
      <c r="C18">
        <f>Обработка!AQ24</f>
        <v>0.97482303515966429</v>
      </c>
      <c r="D18">
        <f>Обработка!BA24</f>
        <v>1.8868522790917421E-2</v>
      </c>
      <c r="E18">
        <f>Обработка!BB24</f>
        <v>2.840732567452886E-2</v>
      </c>
      <c r="F18">
        <f>Обработка!BC24</f>
        <v>-4.3886677416385529E-2</v>
      </c>
      <c r="G18">
        <f>Обработка!BI24</f>
        <v>-0.4674574228740811</v>
      </c>
      <c r="H18">
        <f>Обработка!BJ24</f>
        <v>62.029877393302158</v>
      </c>
      <c r="I18">
        <f>Обработка!BK24</f>
        <v>-9.6392067023900587</v>
      </c>
    </row>
    <row r="19" spans="1:9" x14ac:dyDescent="0.25">
      <c r="A19">
        <f>Обработка!AO25</f>
        <v>3.4061106256119134E-2</v>
      </c>
      <c r="B19">
        <f>Обработка!AP25</f>
        <v>-3.4498140107092129E-3</v>
      </c>
      <c r="C19">
        <f>Обработка!AQ25</f>
        <v>0.97884135004440675</v>
      </c>
      <c r="D19">
        <f>Обработка!BA25</f>
        <v>2.6241671124512783E-2</v>
      </c>
      <c r="E19">
        <f>Обработка!BB25</f>
        <v>3.729845694200111E-2</v>
      </c>
      <c r="F19">
        <f>Обработка!BC25</f>
        <v>-4.5245417897491015E-2</v>
      </c>
      <c r="G19">
        <f>Обработка!BI25</f>
        <v>-0.49146256116557874</v>
      </c>
      <c r="H19">
        <f>Обработка!BJ25</f>
        <v>62.684190855271865</v>
      </c>
      <c r="I19">
        <f>Обработка!BK25</f>
        <v>-7.7169119535293786</v>
      </c>
    </row>
    <row r="20" spans="1:9" x14ac:dyDescent="0.25">
      <c r="A20">
        <f>Обработка!AO26</f>
        <v>2.1891143168926264E-2</v>
      </c>
      <c r="B20">
        <f>Обработка!AP26</f>
        <v>-2.1816546645184159E-3</v>
      </c>
      <c r="C20">
        <f>Обработка!AQ26</f>
        <v>0.98075450256188446</v>
      </c>
      <c r="D20">
        <f>Обработка!BA26</f>
        <v>3.6579898440280506E-2</v>
      </c>
      <c r="E20">
        <f>Обработка!BB26</f>
        <v>3.9293732038656971E-2</v>
      </c>
      <c r="F20">
        <f>Обработка!BC26</f>
        <v>-4.6000074414211403E-2</v>
      </c>
      <c r="G20">
        <f>Обработка!BI26</f>
        <v>-0.16818588744231455</v>
      </c>
      <c r="H20">
        <f>Обработка!BJ26</f>
        <v>62.704340488274198</v>
      </c>
      <c r="I20">
        <f>Обработка!BK26</f>
        <v>-7.565543348996326</v>
      </c>
    </row>
    <row r="21" spans="1:9" x14ac:dyDescent="0.25">
      <c r="A21">
        <f>Обработка!AO27</f>
        <v>3.2673897869521074E-2</v>
      </c>
      <c r="B21">
        <f>Обработка!AP27</f>
        <v>-7.2727991665375545E-5</v>
      </c>
      <c r="C21">
        <f>Обработка!AQ27</f>
        <v>0.98358492543077936</v>
      </c>
      <c r="D21">
        <f>Обработка!BA27</f>
        <v>3.7798508406543106E-2</v>
      </c>
      <c r="E21">
        <f>Обработка!BB27</f>
        <v>4.1765093311485341E-2</v>
      </c>
      <c r="F21">
        <f>Обработка!BC27</f>
        <v>-2.8974184675559234E-2</v>
      </c>
      <c r="G21">
        <f>Обработка!BI27</f>
        <v>-0.27577031279619746</v>
      </c>
      <c r="H21">
        <f>Обработка!BJ27</f>
        <v>62.622658105947316</v>
      </c>
      <c r="I21">
        <f>Обработка!BK27</f>
        <v>-8.9889527272208234</v>
      </c>
    </row>
    <row r="22" spans="1:9" x14ac:dyDescent="0.25">
      <c r="A22">
        <f>Обработка!AO28</f>
        <v>2.2095953498391274E-2</v>
      </c>
      <c r="B22">
        <f>Обработка!AP28</f>
        <v>-1.6475789711885569E-3</v>
      </c>
      <c r="C22">
        <f>Обработка!AQ28</f>
        <v>0.9835062864004579</v>
      </c>
      <c r="D22">
        <f>Обработка!BA28</f>
        <v>3.710077748220169E-2</v>
      </c>
      <c r="E22">
        <f>Обработка!BB28</f>
        <v>5.2691095141355976E-2</v>
      </c>
      <c r="F22">
        <f>Обработка!BC28</f>
        <v>-2.3317440969170003E-2</v>
      </c>
      <c r="G22">
        <f>Обработка!BI28</f>
        <v>-4.6198302308398276E-2</v>
      </c>
      <c r="H22">
        <f>Обработка!BJ28</f>
        <v>62.641101640154027</v>
      </c>
      <c r="I22">
        <f>Обработка!BK28</f>
        <v>-8.8636831891012609</v>
      </c>
    </row>
    <row r="23" spans="1:9" x14ac:dyDescent="0.25">
      <c r="A23">
        <f>Обработка!AO29</f>
        <v>3.1501336936326951E-2</v>
      </c>
      <c r="B23">
        <f>Обработка!AP29</f>
        <v>-2.533143238110042E-3</v>
      </c>
      <c r="C23">
        <f>Обработка!AQ29</f>
        <v>0.98357505779229637</v>
      </c>
      <c r="D23">
        <f>Обработка!BA29</f>
        <v>2.741032201618173E-2</v>
      </c>
      <c r="E23">
        <f>Обработка!BB29</f>
        <v>7.7698639499741526E-2</v>
      </c>
      <c r="F23">
        <f>Обработка!BC29</f>
        <v>-2.2586196574643221E-2</v>
      </c>
      <c r="G23">
        <f>Обработка!BI29</f>
        <v>-0.1128190522111705</v>
      </c>
      <c r="H23">
        <f>Обработка!BJ29</f>
        <v>63.027508224619886</v>
      </c>
      <c r="I23">
        <f>Обработка!BK29</f>
        <v>-8.4395378082351176</v>
      </c>
    </row>
    <row r="24" spans="1:9" x14ac:dyDescent="0.25">
      <c r="A24">
        <f>Обработка!AO30</f>
        <v>9.623338503075618E-3</v>
      </c>
      <c r="B24">
        <f>Обработка!AP30</f>
        <v>1.913310662939146E-3</v>
      </c>
      <c r="C24">
        <f>Обработка!AQ30</f>
        <v>0.97871644156796334</v>
      </c>
      <c r="D24">
        <f>Обработка!BA30</f>
        <v>3.335828479494761E-2</v>
      </c>
      <c r="E24">
        <f>Обработка!BB30</f>
        <v>7.8537525470568817E-2</v>
      </c>
      <c r="F24">
        <f>Обработка!BC30</f>
        <v>-4.3681762341152425E-2</v>
      </c>
      <c r="G24">
        <f>Обработка!BI30</f>
        <v>0.12861425157797779</v>
      </c>
      <c r="H24">
        <f>Обработка!BJ30</f>
        <v>63.07274076720995</v>
      </c>
      <c r="I24">
        <f>Обработка!BK30</f>
        <v>-8.0943282640575855</v>
      </c>
    </row>
    <row r="25" spans="1:9" x14ac:dyDescent="0.25">
      <c r="A25">
        <f>Обработка!AO31</f>
        <v>3.0982055552799148E-2</v>
      </c>
      <c r="B25">
        <f>Обработка!AP31</f>
        <v>-2.8208618827191886E-3</v>
      </c>
      <c r="C25">
        <f>Обработка!AQ31</f>
        <v>0.99356545425973541</v>
      </c>
      <c r="D25">
        <f>Обработка!BA31</f>
        <v>3.0736444511257781E-2</v>
      </c>
      <c r="E25">
        <f>Обработка!BB31</f>
        <v>0.10496884354555634</v>
      </c>
      <c r="F25">
        <f>Обработка!BC31</f>
        <v>-6.3176490006685931E-2</v>
      </c>
      <c r="G25">
        <f>Обработка!BI31</f>
        <v>0.23511367574363362</v>
      </c>
      <c r="H25">
        <f>Обработка!BJ31</f>
        <v>63.082438699687664</v>
      </c>
      <c r="I25">
        <f>Обработка!BK31</f>
        <v>-8.0159820870138851</v>
      </c>
    </row>
    <row r="26" spans="1:9" x14ac:dyDescent="0.25">
      <c r="A26">
        <f>Обработка!AO32</f>
        <v>1.8362463985766131E-2</v>
      </c>
      <c r="B26">
        <f>Обработка!AP32</f>
        <v>3.4648767854198147E-3</v>
      </c>
      <c r="C26">
        <f>Обработка!AQ32</f>
        <v>0.96832816784071141</v>
      </c>
      <c r="D26">
        <f>Обработка!BA32</f>
        <v>2.3645642639197259E-2</v>
      </c>
      <c r="E26">
        <f>Обработка!BB32</f>
        <v>7.4738492439705456E-2</v>
      </c>
      <c r="F26">
        <f>Обработка!BC32</f>
        <v>-9.0448144187868604E-2</v>
      </c>
      <c r="G26">
        <f>Обработка!BI32</f>
        <v>0.67936324716180962</v>
      </c>
      <c r="H26">
        <f>Обработка!BJ32</f>
        <v>63.111852960004349</v>
      </c>
      <c r="I26">
        <f>Обработка!BK32</f>
        <v>-7.7548566133034935</v>
      </c>
    </row>
    <row r="27" spans="1:9" x14ac:dyDescent="0.25">
      <c r="A27">
        <f>Обработка!AO33</f>
        <v>3.6522440754971075E-2</v>
      </c>
      <c r="B27">
        <f>Обработка!AP33</f>
        <v>-2.0852861897071997E-2</v>
      </c>
      <c r="C27">
        <f>Обработка!AQ33</f>
        <v>0.97715576201673682</v>
      </c>
      <c r="D27">
        <f>Обработка!BA33</f>
        <v>2.783544751890752E-2</v>
      </c>
      <c r="E27">
        <f>Обработка!BB33</f>
        <v>9.267308850620927E-2</v>
      </c>
      <c r="F27">
        <f>Обработка!BC33</f>
        <v>-0.14620807808935338</v>
      </c>
      <c r="G27">
        <f>Обработка!BI33</f>
        <v>-0.86461512755931702</v>
      </c>
      <c r="H27">
        <f>Обработка!BJ33</f>
        <v>63.221541302639181</v>
      </c>
      <c r="I27">
        <f>Обработка!BK33</f>
        <v>-5.7633433435450314</v>
      </c>
    </row>
    <row r="28" spans="1:9" x14ac:dyDescent="0.25">
      <c r="A28">
        <f>Обработка!AO34</f>
        <v>2.8344388446088775E-2</v>
      </c>
      <c r="B28">
        <f>Обработка!AP34</f>
        <v>-1.9866708579411332E-2</v>
      </c>
      <c r="C28">
        <f>Обработка!AQ34</f>
        <v>0.96958748056585053</v>
      </c>
      <c r="D28">
        <f>Обработка!BA34</f>
        <v>2.7032105669509462E-2</v>
      </c>
      <c r="E28">
        <f>Обработка!BB34</f>
        <v>0.14124700880939822</v>
      </c>
      <c r="F28">
        <f>Обработка!BC34</f>
        <v>-0.16585658191570291</v>
      </c>
      <c r="G28">
        <f>Обработка!BI34</f>
        <v>-0.26562834631074317</v>
      </c>
      <c r="H28">
        <f>Обработка!BJ34</f>
        <v>63.158415205331394</v>
      </c>
      <c r="I28">
        <f>Обработка!BK34</f>
        <v>-6.4707805424308482</v>
      </c>
    </row>
    <row r="29" spans="1:9" x14ac:dyDescent="0.25">
      <c r="A29">
        <f>Обработка!AO35</f>
        <v>3.2249920220892625E-2</v>
      </c>
      <c r="B29">
        <f>Обработка!AP35</f>
        <v>-5.7212532653355738E-3</v>
      </c>
      <c r="C29">
        <f>Обработка!AQ35</f>
        <v>0.91993440889245748</v>
      </c>
      <c r="D29">
        <f>Обработка!BA35</f>
        <v>2.993750086345752E-2</v>
      </c>
      <c r="E29">
        <f>Обработка!BB35</f>
        <v>0.14644767554639598</v>
      </c>
      <c r="F29">
        <f>Обработка!BC35</f>
        <v>-0.211289030888965</v>
      </c>
      <c r="G29">
        <f>Обработка!BI35</f>
        <v>0.26548367720278065</v>
      </c>
      <c r="H29">
        <f>Обработка!BJ35</f>
        <v>63.103132204371484</v>
      </c>
      <c r="I29">
        <f>Обработка!BK35</f>
        <v>-6.9893629831661528</v>
      </c>
    </row>
    <row r="30" spans="1:9" x14ac:dyDescent="0.25">
      <c r="A30">
        <f>Обработка!AO36</f>
        <v>5.7512382332916889E-2</v>
      </c>
      <c r="B30">
        <f>Обработка!AP36</f>
        <v>-6.4656693421956124E-3</v>
      </c>
      <c r="C30">
        <f>Обработка!AQ36</f>
        <v>0.9343025745386504</v>
      </c>
      <c r="D30">
        <f>Обработка!BA36</f>
        <v>3.6720896467213507E-2</v>
      </c>
      <c r="E30">
        <f>Обработка!BB36</f>
        <v>0.16955056398347504</v>
      </c>
      <c r="F30">
        <f>Обработка!BC36</f>
        <v>-0.21867245503805396</v>
      </c>
      <c r="G30">
        <f>Обработка!BI36</f>
        <v>0.73822046879945313</v>
      </c>
      <c r="H30">
        <f>Обработка!BJ36</f>
        <v>62.620753090396803</v>
      </c>
      <c r="I30">
        <f>Обработка!BK36</f>
        <v>-5.2810427138779588</v>
      </c>
    </row>
    <row r="31" spans="1:9" x14ac:dyDescent="0.25">
      <c r="A31">
        <f>Обработка!AO37</f>
        <v>3.4650661312500664E-2</v>
      </c>
      <c r="B31">
        <f>Обработка!AP37</f>
        <v>-1.2138379564924107E-2</v>
      </c>
      <c r="C31">
        <f>Обработка!AQ37</f>
        <v>0.87391424772991577</v>
      </c>
      <c r="D31">
        <f>Обработка!BA37</f>
        <v>2.6745622537580963E-2</v>
      </c>
      <c r="E31">
        <f>Обработка!BB37</f>
        <v>0.10585655905768875</v>
      </c>
      <c r="F31">
        <f>Обработка!BC37</f>
        <v>-0.18873157715717132</v>
      </c>
      <c r="G31">
        <f>Обработка!BI37</f>
        <v>1.3544072118562149</v>
      </c>
      <c r="H31">
        <f>Обработка!BJ37</f>
        <v>62.597512211080961</v>
      </c>
      <c r="I31">
        <f>Обработка!BK37</f>
        <v>-5.432324116144204</v>
      </c>
    </row>
    <row r="32" spans="1:9" x14ac:dyDescent="0.25">
      <c r="A32">
        <f>Обработка!AO38</f>
        <v>7.3137972269615215E-2</v>
      </c>
      <c r="B32">
        <f>Обработка!AP38</f>
        <v>-1.1527372279983263E-2</v>
      </c>
      <c r="C32">
        <f>Обработка!AQ38</f>
        <v>0.88947708162351868</v>
      </c>
      <c r="D32">
        <f>Обработка!BA38</f>
        <v>2.7841001470395838E-2</v>
      </c>
      <c r="E32">
        <f>Обработка!BB38</f>
        <v>0.13117240336034214</v>
      </c>
      <c r="F32">
        <f>Обработка!BC38</f>
        <v>-0.24781158085950525</v>
      </c>
      <c r="G32">
        <f>Обработка!BI38</f>
        <v>1.8153022533988317</v>
      </c>
      <c r="H32">
        <f>Обработка!BJ38</f>
        <v>63.431244096142102</v>
      </c>
      <c r="I32">
        <f>Обработка!BK38</f>
        <v>-5.0419635275794654</v>
      </c>
    </row>
    <row r="33" spans="1:9" x14ac:dyDescent="0.25">
      <c r="A33">
        <f>Обработка!AO39</f>
        <v>9.5345330983774401E-2</v>
      </c>
      <c r="B33">
        <f>Обработка!AP39</f>
        <v>-1.2407839183141995E-2</v>
      </c>
      <c r="C33">
        <f>Обработка!AQ39</f>
        <v>0.87516924119476602</v>
      </c>
      <c r="D33">
        <f>Обработка!BA39</f>
        <v>3.1008830952633085E-2</v>
      </c>
      <c r="E33">
        <f>Обработка!BB39</f>
        <v>0.13538677466172763</v>
      </c>
      <c r="F33">
        <f>Обработка!BC39</f>
        <v>-0.21775171573975166</v>
      </c>
      <c r="G33">
        <f>Обработка!BI39</f>
        <v>2.5184948358186108</v>
      </c>
      <c r="H33">
        <f>Обработка!BJ39</f>
        <v>63.402661871787359</v>
      </c>
      <c r="I33">
        <f>Обработка!BK39</f>
        <v>-5.0989310058829656</v>
      </c>
    </row>
    <row r="34" spans="1:9" x14ac:dyDescent="0.25">
      <c r="A34">
        <f>Обработка!AO40</f>
        <v>0.1182091031871903</v>
      </c>
      <c r="B34">
        <f>Обработка!AP40</f>
        <v>-1.8457103987437377E-2</v>
      </c>
      <c r="C34">
        <f>Обработка!AQ40</f>
        <v>0.87832869496190813</v>
      </c>
      <c r="D34">
        <f>Обработка!BA40</f>
        <v>2.2944520055529466E-2</v>
      </c>
      <c r="E34">
        <f>Обработка!BB40</f>
        <v>8.29328576315672E-2</v>
      </c>
      <c r="F34">
        <f>Обработка!BC40</f>
        <v>-0.20271230705796728</v>
      </c>
      <c r="G34">
        <f>Обработка!BI40</f>
        <v>1.5827963698769931</v>
      </c>
      <c r="H34">
        <f>Обработка!BJ40</f>
        <v>63.057130291863082</v>
      </c>
      <c r="I34">
        <f>Обработка!BK40</f>
        <v>-4.4829091365992362</v>
      </c>
    </row>
    <row r="35" spans="1:9" x14ac:dyDescent="0.25">
      <c r="A35">
        <f>Обработка!AO41</f>
        <v>0.11602523394394243</v>
      </c>
      <c r="B35">
        <f>Обработка!AP41</f>
        <v>-2.0003826726028986E-2</v>
      </c>
      <c r="C35">
        <f>Обработка!AQ41</f>
        <v>0.881687730621316</v>
      </c>
      <c r="D35">
        <f>Обработка!BA41</f>
        <v>5.2646690848662636E-2</v>
      </c>
      <c r="E35">
        <f>Обработка!BB41</f>
        <v>0.14867750833794885</v>
      </c>
      <c r="F35">
        <f>Обработка!BC41</f>
        <v>-0.2391936888924841</v>
      </c>
      <c r="G35">
        <f>Обработка!BI41</f>
        <v>2.462939048765584</v>
      </c>
      <c r="H35">
        <f>Обработка!BJ41</f>
        <v>63.024369655520388</v>
      </c>
      <c r="I35">
        <f>Обработка!BK41</f>
        <v>-4.546004848972836</v>
      </c>
    </row>
    <row r="36" spans="1:9" x14ac:dyDescent="0.25">
      <c r="A36">
        <f>Обработка!AO42</f>
        <v>0.13411462335585983</v>
      </c>
      <c r="B36">
        <f>Обработка!AP42</f>
        <v>-2.127237765827996E-2</v>
      </c>
      <c r="C36">
        <f>Обработка!AQ42</f>
        <v>0.9897191633560849</v>
      </c>
      <c r="D36">
        <f>Обработка!BA42</f>
        <v>0.10347140399699123</v>
      </c>
      <c r="E36">
        <f>Обработка!BB42</f>
        <v>0.23257018114030875</v>
      </c>
      <c r="F36">
        <f>Обработка!BC42</f>
        <v>-0.21417425480961857</v>
      </c>
      <c r="G36">
        <f>Обработка!BI42</f>
        <v>4.5224718985186678</v>
      </c>
      <c r="H36">
        <f>Обработка!BJ42</f>
        <v>62.973185503473438</v>
      </c>
      <c r="I36">
        <f>Обработка!BK42</f>
        <v>-3.5548358787335546</v>
      </c>
    </row>
    <row r="37" spans="1:9" x14ac:dyDescent="0.25">
      <c r="A37">
        <f>Обработка!AO43</f>
        <v>0.11245829805727825</v>
      </c>
      <c r="B37">
        <f>Обработка!AP43</f>
        <v>-3.9201956136529124E-2</v>
      </c>
      <c r="C37">
        <f>Обработка!AQ43</f>
        <v>0.96171559675816498</v>
      </c>
      <c r="D37">
        <f>Обработка!BA43</f>
        <v>1.700481184731012E-2</v>
      </c>
      <c r="E37">
        <f>Обработка!BB43</f>
        <v>0.22561632136883056</v>
      </c>
      <c r="F37">
        <f>Обработка!BC43</f>
        <v>-0.31459755377186915</v>
      </c>
      <c r="G37">
        <f>Обработка!BI43</f>
        <v>5.7845396972162071</v>
      </c>
      <c r="H37">
        <f>Обработка!BJ43</f>
        <v>62.763902046626612</v>
      </c>
      <c r="I37">
        <f>Обработка!BK43</f>
        <v>-5.0934667001257248</v>
      </c>
    </row>
    <row r="38" spans="1:9" x14ac:dyDescent="0.25">
      <c r="A38">
        <f>Обработка!AO44</f>
        <v>9.0130638214847514E-2</v>
      </c>
      <c r="B38">
        <f>Обработка!AP44</f>
        <v>1.1393844762764345E-2</v>
      </c>
      <c r="C38">
        <f>Обработка!AQ44</f>
        <v>0.86048172735182282</v>
      </c>
      <c r="D38">
        <f>Обработка!BA44</f>
        <v>7.8548429110133933E-2</v>
      </c>
      <c r="E38">
        <f>Обработка!BB44</f>
        <v>0.34134466573842309</v>
      </c>
      <c r="F38">
        <f>Обработка!BC44</f>
        <v>-0.41307085910736258</v>
      </c>
      <c r="G38">
        <f>Обработка!BI44</f>
        <v>4.7321469093687938</v>
      </c>
      <c r="H38">
        <f>Обработка!BJ44</f>
        <v>63.425600878113151</v>
      </c>
      <c r="I38">
        <f>Обработка!BK44</f>
        <v>-2.9080849063679062</v>
      </c>
    </row>
    <row r="39" spans="1:9" x14ac:dyDescent="0.25">
      <c r="A39">
        <f>Обработка!AO45</f>
        <v>8.3133365314073504E-2</v>
      </c>
      <c r="B39">
        <f>Обработка!AP45</f>
        <v>-7.6225281771232084E-3</v>
      </c>
      <c r="C39">
        <f>Обработка!AQ45</f>
        <v>0.89463329592407104</v>
      </c>
      <c r="D39">
        <f>Обработка!BA45</f>
        <v>6.9435407384873915E-2</v>
      </c>
      <c r="E39">
        <f>Обработка!BB45</f>
        <v>0.24503949751939755</v>
      </c>
      <c r="F39">
        <f>Обработка!BC45</f>
        <v>-0.42658454436809801</v>
      </c>
      <c r="G39">
        <f>Обработка!BI45</f>
        <v>6.0748452616318023</v>
      </c>
      <c r="H39">
        <f>Обработка!BJ45</f>
        <v>63.351321172588122</v>
      </c>
      <c r="I39">
        <f>Обработка!BK45</f>
        <v>-1.833951929309682</v>
      </c>
    </row>
    <row r="40" spans="1:9" x14ac:dyDescent="0.25">
      <c r="A40">
        <f>Обработка!AO46</f>
        <v>5.5197084837912636E-2</v>
      </c>
      <c r="B40">
        <f>Обработка!AP46</f>
        <v>-3.7769565550581446E-2</v>
      </c>
      <c r="C40">
        <f>Обработка!AQ46</f>
        <v>0.85329115973786063</v>
      </c>
      <c r="D40">
        <f>Обработка!BA46</f>
        <v>8.7503326676345861E-3</v>
      </c>
      <c r="E40">
        <f>Обработка!BB46</f>
        <v>0.19741022347843656</v>
      </c>
      <c r="F40">
        <f>Обработка!BC46</f>
        <v>-0.4622285569063096</v>
      </c>
      <c r="G40">
        <f>Обработка!BI46</f>
        <v>4.526798332382783</v>
      </c>
      <c r="H40">
        <f>Обработка!BJ46</f>
        <v>64.181943078980424</v>
      </c>
      <c r="I40">
        <f>Обработка!BK46</f>
        <v>-1.6383034325030392</v>
      </c>
    </row>
    <row r="41" spans="1:9" x14ac:dyDescent="0.25">
      <c r="A41">
        <f>Обработка!AO47</f>
        <v>7.3512030816116236E-2</v>
      </c>
      <c r="B41">
        <f>Обработка!AP47</f>
        <v>-1.9001842676114857E-2</v>
      </c>
      <c r="C41">
        <f>Обработка!AQ47</f>
        <v>1.0396402597629502</v>
      </c>
      <c r="D41">
        <f>Обработка!BA47</f>
        <v>6.7079308325468434E-2</v>
      </c>
      <c r="E41">
        <f>Обработка!BB47</f>
        <v>0.28559278387186188</v>
      </c>
      <c r="F41">
        <f>Обработка!BC47</f>
        <v>-0.3974705349128369</v>
      </c>
      <c r="G41">
        <f>Обработка!BI47</f>
        <v>5.8045367223699422</v>
      </c>
      <c r="H41">
        <f>Обработка!BJ47</f>
        <v>64.08461507503408</v>
      </c>
      <c r="I41">
        <f>Обработка!BK47</f>
        <v>-1.402577197829826</v>
      </c>
    </row>
    <row r="42" spans="1:9" x14ac:dyDescent="0.25">
      <c r="A42">
        <f>Обработка!AO48</f>
        <v>5.0656031309609661E-2</v>
      </c>
      <c r="B42">
        <f>Обработка!AP48</f>
        <v>-3.3493916631096597E-2</v>
      </c>
      <c r="C42">
        <f>Обработка!AQ48</f>
        <v>1.0040464644818643</v>
      </c>
      <c r="D42">
        <f>Обработка!BA48</f>
        <v>7.8820303255545454E-2</v>
      </c>
      <c r="E42">
        <f>Обработка!BB48</f>
        <v>0.14248433267997207</v>
      </c>
      <c r="F42">
        <f>Обработка!BC48</f>
        <v>-0.4513539702278544</v>
      </c>
      <c r="G42">
        <f>Обработка!BI48</f>
        <v>5.6865645195271517</v>
      </c>
      <c r="H42">
        <f>Обработка!BJ48</f>
        <v>61.797424646589185</v>
      </c>
      <c r="I42">
        <f>Обработка!BK48</f>
        <v>0.28238666485448172</v>
      </c>
    </row>
    <row r="43" spans="1:9" x14ac:dyDescent="0.25">
      <c r="A43">
        <f>Обработка!AO49</f>
        <v>4.8847300610440736E-2</v>
      </c>
      <c r="B43">
        <f>Обработка!AP49</f>
        <v>-3.5135194199339824E-2</v>
      </c>
      <c r="C43">
        <f>Обработка!AQ49</f>
        <v>0.92866009186713572</v>
      </c>
      <c r="D43">
        <f>Обработка!BA49</f>
        <v>9.3130864972513216E-3</v>
      </c>
      <c r="E43">
        <f>Обработка!BB49</f>
        <v>0.10001538531832295</v>
      </c>
      <c r="F43">
        <f>Обработка!BC49</f>
        <v>-0.41668664318948612</v>
      </c>
      <c r="G43">
        <f>Обработка!BI49</f>
        <v>7.4119897016563554</v>
      </c>
      <c r="H43">
        <f>Обработка!BJ49</f>
        <v>61.61308972406929</v>
      </c>
      <c r="I43">
        <f>Обработка!BK49</f>
        <v>-0.47752961209283873</v>
      </c>
    </row>
    <row r="44" spans="1:9" x14ac:dyDescent="0.25">
      <c r="A44">
        <f>Обработка!AO50</f>
        <v>9.6215045431861046E-2</v>
      </c>
      <c r="B44">
        <f>Обработка!AP50</f>
        <v>-2.6699569756767336E-2</v>
      </c>
      <c r="C44">
        <f>Обработка!AQ50</f>
        <v>1.0172033519139203</v>
      </c>
      <c r="D44">
        <f>Обработка!BA50</f>
        <v>-1.9424068533611838E-2</v>
      </c>
      <c r="E44">
        <f>Обработка!BB50</f>
        <v>0.16561295702345707</v>
      </c>
      <c r="F44">
        <f>Обработка!BC50</f>
        <v>-0.61867867583225133</v>
      </c>
      <c r="G44">
        <f>Обработка!BI50</f>
        <v>7.8686013127204024</v>
      </c>
      <c r="H44">
        <f>Обработка!BJ50</f>
        <v>61.684563677396895</v>
      </c>
      <c r="I44">
        <f>Обработка!BK50</f>
        <v>-1.6739934583866636</v>
      </c>
    </row>
    <row r="45" spans="1:9" x14ac:dyDescent="0.25">
      <c r="A45">
        <f>Обработка!AO51</f>
        <v>5.9568460514955179E-2</v>
      </c>
      <c r="B45">
        <f>Обработка!AP51</f>
        <v>-9.5692875436344249E-4</v>
      </c>
      <c r="C45">
        <f>Обработка!AQ51</f>
        <v>1.0305272988292598</v>
      </c>
      <c r="D45">
        <f>Обработка!BA51</f>
        <v>9.383749921027823E-2</v>
      </c>
      <c r="E45">
        <f>Обработка!BB51</f>
        <v>0.32816129528243976</v>
      </c>
      <c r="F45">
        <f>Обработка!BC51</f>
        <v>-0.54080977523017515</v>
      </c>
      <c r="G45">
        <f>Обработка!BI51</f>
        <v>9.6691701109280892</v>
      </c>
      <c r="H45">
        <f>Обработка!BJ51</f>
        <v>61.445052516378482</v>
      </c>
      <c r="I45">
        <f>Обработка!BK51</f>
        <v>-0.8456993635604837</v>
      </c>
    </row>
    <row r="46" spans="1:9" x14ac:dyDescent="0.25">
      <c r="A46">
        <f>Обработка!AO52</f>
        <v>2.0734246233605147E-2</v>
      </c>
      <c r="B46">
        <f>Обработка!AP52</f>
        <v>-3.9407425795200651E-2</v>
      </c>
      <c r="C46">
        <f>Обработка!AQ52</f>
        <v>0.93179740305520498</v>
      </c>
      <c r="D46">
        <f>Обработка!BA52</f>
        <v>4.2239871054061628E-2</v>
      </c>
      <c r="E46">
        <f>Обработка!BB52</f>
        <v>4.3270901571924411E-2</v>
      </c>
      <c r="F46">
        <f>Обработка!BC52</f>
        <v>-0.9082187128794964</v>
      </c>
      <c r="G46">
        <f>Обработка!BI52</f>
        <v>12.6676768683243</v>
      </c>
      <c r="H46">
        <f>Обработка!BJ52</f>
        <v>62.542858291905162</v>
      </c>
      <c r="I46">
        <f>Обработка!BK52</f>
        <v>-0.15559444492569963</v>
      </c>
    </row>
    <row r="47" spans="1:9" x14ac:dyDescent="0.25">
      <c r="A47">
        <f>Обработка!AO53</f>
        <v>0.13800349105903004</v>
      </c>
      <c r="B47">
        <f>Обработка!AP53</f>
        <v>-5.3689744960436769E-2</v>
      </c>
      <c r="C47">
        <f>Обработка!AQ53</f>
        <v>1.0904837181465843</v>
      </c>
      <c r="D47">
        <f>Обработка!BA53</f>
        <v>0.21203612297859234</v>
      </c>
      <c r="E47">
        <f>Обработка!BB53</f>
        <v>0.5383401032567583</v>
      </c>
      <c r="F47">
        <f>Обработка!BC53</f>
        <v>-0.23621512286286866</v>
      </c>
      <c r="G47">
        <f>Обработка!BI53</f>
        <v>13.497644044910315</v>
      </c>
      <c r="H47">
        <f>Обработка!BJ53</f>
        <v>62.369153000191545</v>
      </c>
      <c r="I47">
        <f>Обработка!BK53</f>
        <v>-7.5693252640909564E-2</v>
      </c>
    </row>
    <row r="48" spans="1:9" x14ac:dyDescent="0.25">
      <c r="A48">
        <f>Обработка!AO54</f>
        <v>-2.000292866671971E-3</v>
      </c>
      <c r="B48">
        <f>Обработка!AP54</f>
        <v>5.1855627888526407E-2</v>
      </c>
      <c r="C48">
        <f>Обработка!AQ54</f>
        <v>1.0464720502647396</v>
      </c>
      <c r="D48">
        <f>Обработка!BA54</f>
        <v>4.7077885501870254E-2</v>
      </c>
      <c r="E48">
        <f>Обработка!BB54</f>
        <v>0.22279365537618201</v>
      </c>
      <c r="F48">
        <f>Обработка!BC54</f>
        <v>-0.70357147974729051</v>
      </c>
      <c r="G48">
        <f>Обработка!BI54</f>
        <v>12.410364333945322</v>
      </c>
      <c r="H48">
        <f>Обработка!BJ54</f>
        <v>60.185767430491644</v>
      </c>
      <c r="I48">
        <f>Обработка!BK54</f>
        <v>3.7392969502841766</v>
      </c>
    </row>
    <row r="49" spans="1:9" x14ac:dyDescent="0.25">
      <c r="A49">
        <f>Обработка!AO55</f>
        <v>8.3590610747320548E-3</v>
      </c>
      <c r="B49">
        <f>Обработка!AP55</f>
        <v>1.0206544648300245E-2</v>
      </c>
      <c r="C49">
        <f>Обработка!AQ55</f>
        <v>1.0426325084721757</v>
      </c>
      <c r="D49">
        <f>Обработка!BA55</f>
        <v>8.0595917849383109E-2</v>
      </c>
      <c r="E49">
        <f>Обработка!BB55</f>
        <v>0.3010074940385884</v>
      </c>
      <c r="F49">
        <f>Обработка!BC55</f>
        <v>-0.37538461869383338</v>
      </c>
      <c r="G49">
        <f>Обработка!BI55</f>
        <v>14.00722062531792</v>
      </c>
      <c r="H49">
        <f>Обработка!BJ55</f>
        <v>59.90843067424332</v>
      </c>
      <c r="I49">
        <f>Обработка!BK55</f>
        <v>2.2591569852372384</v>
      </c>
    </row>
    <row r="50" spans="1:9" x14ac:dyDescent="0.25">
      <c r="A50">
        <f>Обработка!AO56</f>
        <v>1.0573392014277927E-2</v>
      </c>
      <c r="B50">
        <f>Обработка!AP56</f>
        <v>-3.1425357366657455E-2</v>
      </c>
      <c r="C50">
        <f>Обработка!AQ56</f>
        <v>1.0149710877761804</v>
      </c>
      <c r="D50">
        <f>Обработка!BA56</f>
        <v>-0.15822165901633498</v>
      </c>
      <c r="E50">
        <f>Обработка!BB56</f>
        <v>9.3653736192771952E-3</v>
      </c>
      <c r="F50">
        <f>Обработка!BC56</f>
        <v>-0.48117899123579777</v>
      </c>
      <c r="G50">
        <f>Обработка!BI56</f>
        <v>15.62711426421688</v>
      </c>
      <c r="H50">
        <f>Обработка!BJ56</f>
        <v>59.542441617900934</v>
      </c>
      <c r="I50">
        <f>Обработка!BK56</f>
        <v>0.90389807658971111</v>
      </c>
    </row>
    <row r="51" spans="1:9" x14ac:dyDescent="0.25">
      <c r="A51">
        <f>Обработка!AO57</f>
        <v>-2.6920709247680863E-3</v>
      </c>
      <c r="B51">
        <f>Обработка!AP57</f>
        <v>5.800651994909839E-3</v>
      </c>
      <c r="C51">
        <f>Обработка!AQ57</f>
        <v>1.0603345980465366</v>
      </c>
      <c r="D51">
        <f>Обработка!BA57</f>
        <v>-1.9758219485064843E-2</v>
      </c>
      <c r="E51">
        <f>Обработка!BB57</f>
        <v>-3.1345302308801865E-3</v>
      </c>
      <c r="F51">
        <f>Обработка!BC57</f>
        <v>-0.34783691118500376</v>
      </c>
      <c r="G51">
        <f>Обработка!BI57</f>
        <v>16.714525536357975</v>
      </c>
      <c r="H51">
        <f>Обработка!BJ57</f>
        <v>59.249015239446749</v>
      </c>
      <c r="I51">
        <f>Обработка!BK57</f>
        <v>0.71057373378218414</v>
      </c>
    </row>
    <row r="52" spans="1:9" x14ac:dyDescent="0.25">
      <c r="A52">
        <f>Обработка!AO58</f>
        <v>-3.3096515903152768E-2</v>
      </c>
      <c r="B52">
        <f>Обработка!AP58</f>
        <v>-1.2313121066311078E-2</v>
      </c>
      <c r="C52">
        <f>Обработка!AQ58</f>
        <v>1.1144758538793254</v>
      </c>
      <c r="D52">
        <f>Обработка!BA58</f>
        <v>5.6367451348248304E-3</v>
      </c>
      <c r="E52">
        <f>Обработка!BB58</f>
        <v>-5.6216768603451386E-2</v>
      </c>
      <c r="F52">
        <f>Обработка!BC58</f>
        <v>-0.20336653640813437</v>
      </c>
      <c r="G52">
        <f>Обработка!BI58</f>
        <v>17.339677477039462</v>
      </c>
      <c r="H52">
        <f>Обработка!BJ58</f>
        <v>59.073192476793679</v>
      </c>
      <c r="I52">
        <f>Обработка!BK58</f>
        <v>-0.14000490289012213</v>
      </c>
    </row>
    <row r="53" spans="1:9" x14ac:dyDescent="0.25">
      <c r="A53">
        <f>Обработка!AO59</f>
        <v>-3.7718369766658544E-2</v>
      </c>
      <c r="B53">
        <f>Обработка!AP59</f>
        <v>2.1025003849715007E-2</v>
      </c>
      <c r="C53">
        <f>Обработка!AQ59</f>
        <v>1.1583510564557624</v>
      </c>
      <c r="D53">
        <f>Обработка!BA59</f>
        <v>-2.9633389713446708E-3</v>
      </c>
      <c r="E53">
        <f>Обработка!BB59</f>
        <v>-7.3462697527031037E-2</v>
      </c>
      <c r="F53">
        <f>Обработка!BC59</f>
        <v>-8.9738219062130142E-2</v>
      </c>
      <c r="G53">
        <f>Обработка!BI59</f>
        <v>17.618208132827668</v>
      </c>
      <c r="H53">
        <f>Обработка!BJ59</f>
        <v>58.988916834775786</v>
      </c>
      <c r="I53">
        <f>Обработка!BK59</f>
        <v>-0.48220185520768533</v>
      </c>
    </row>
    <row r="54" spans="1:9" x14ac:dyDescent="0.25">
      <c r="A54">
        <f>Обработка!AO60</f>
        <v>-4.0222325899630151E-2</v>
      </c>
      <c r="B54">
        <f>Обработка!AP60</f>
        <v>9.8581615156650426E-3</v>
      </c>
      <c r="C54">
        <f>Обработка!AQ60</f>
        <v>1.2241878581846661</v>
      </c>
      <c r="D54">
        <f>Обработка!BA60</f>
        <v>2.5695212721099373E-2</v>
      </c>
      <c r="E54">
        <f>Обработка!BB60</f>
        <v>1.615469853439333E-2</v>
      </c>
      <c r="F54">
        <f>Обработка!BC60</f>
        <v>5.1558334307673079E-2</v>
      </c>
      <c r="G54">
        <f>Обработка!BI60</f>
        <v>16.003459573233787</v>
      </c>
      <c r="H54">
        <f>Обработка!BJ60</f>
        <v>59.153679656058394</v>
      </c>
      <c r="I54">
        <f>Обработка!BK60</f>
        <v>-3.084186318819659</v>
      </c>
    </row>
    <row r="55" spans="1:9" x14ac:dyDescent="0.25">
      <c r="A55">
        <f>Обработка!AO61</f>
        <v>-5.6056994488009826E-2</v>
      </c>
      <c r="B55">
        <f>Обработка!AP61</f>
        <v>6.6629696494211188E-2</v>
      </c>
      <c r="C55">
        <f>Обработка!AQ61</f>
        <v>1.2834025546482992</v>
      </c>
      <c r="D55">
        <f>Обработка!BA61</f>
        <v>4.4440843332195792E-2</v>
      </c>
      <c r="E55">
        <f>Обработка!BB61</f>
        <v>-4.182632971088901E-2</v>
      </c>
      <c r="F55">
        <f>Обработка!BC61</f>
        <v>-7.5497266710545761E-3</v>
      </c>
      <c r="G55">
        <f>Обработка!BI61</f>
        <v>16.666828449679464</v>
      </c>
      <c r="H55">
        <f>Обработка!BJ61</f>
        <v>59.601976174928154</v>
      </c>
      <c r="I55">
        <f>Обработка!BK61</f>
        <v>-2.9951517021937715</v>
      </c>
    </row>
    <row r="56" spans="1:9" x14ac:dyDescent="0.25">
      <c r="A56">
        <f>Обработка!AO62</f>
        <v>-7.9174963593587E-2</v>
      </c>
      <c r="B56">
        <f>Обработка!AP62</f>
        <v>5.1042294716418996E-2</v>
      </c>
      <c r="C56">
        <f>Обработка!AQ62</f>
        <v>1.2663204549983873</v>
      </c>
      <c r="D56">
        <f>Обработка!BA62</f>
        <v>5.1944649080119865E-2</v>
      </c>
      <c r="E56">
        <f>Обработка!BB62</f>
        <v>-9.7786623430244038E-2</v>
      </c>
      <c r="F56">
        <f>Обработка!BC62</f>
        <v>4.784403072301547E-2</v>
      </c>
      <c r="G56">
        <f>Обработка!BI62</f>
        <v>16.617044805522923</v>
      </c>
      <c r="H56">
        <f>Обработка!BJ62</f>
        <v>59.603672239043547</v>
      </c>
      <c r="I56">
        <f>Обработка!BK62</f>
        <v>-3.2288923485947008</v>
      </c>
    </row>
    <row r="57" spans="1:9" x14ac:dyDescent="0.25">
      <c r="A57">
        <f>Обработка!AO63</f>
        <v>-0.13375559745073401</v>
      </c>
      <c r="B57">
        <f>Обработка!AP63</f>
        <v>8.5378778954516982E-2</v>
      </c>
      <c r="C57">
        <f>Обработка!AQ63</f>
        <v>1.195662692639845</v>
      </c>
      <c r="D57">
        <f>Обработка!BA63</f>
        <v>-1.6496597440995631E-2</v>
      </c>
      <c r="E57">
        <f>Обработка!BB63</f>
        <v>-0.13019547825553407</v>
      </c>
      <c r="F57">
        <f>Обработка!BC63</f>
        <v>0.14130809655388643</v>
      </c>
      <c r="G57">
        <f>Обработка!BI63</f>
        <v>16.236224912847621</v>
      </c>
      <c r="H57">
        <f>Обработка!BJ63</f>
        <v>59.752530838820974</v>
      </c>
      <c r="I57">
        <f>Обработка!BK63</f>
        <v>-2.2737034067960966</v>
      </c>
    </row>
    <row r="58" spans="1:9" x14ac:dyDescent="0.25">
      <c r="A58">
        <f>Обработка!AO64</f>
        <v>-0.13205424933935372</v>
      </c>
      <c r="B58">
        <f>Обработка!AP64</f>
        <v>8.3400022180498676E-2</v>
      </c>
      <c r="C58">
        <f>Обработка!AQ64</f>
        <v>1.1350440080494795</v>
      </c>
      <c r="D58">
        <f>Обработка!BA64</f>
        <v>-9.7625281371062494E-2</v>
      </c>
      <c r="E58">
        <f>Обработка!BB64</f>
        <v>-0.16584663665865954</v>
      </c>
      <c r="F58">
        <f>Обработка!BC64</f>
        <v>0.16299592676957123</v>
      </c>
      <c r="G58">
        <f>Обработка!BI64</f>
        <v>15.743179383985012</v>
      </c>
      <c r="H58">
        <f>Обработка!BJ64</f>
        <v>59.860772763001464</v>
      </c>
      <c r="I58">
        <f>Обработка!BK64</f>
        <v>-2.8266332176055009</v>
      </c>
    </row>
    <row r="59" spans="1:9" x14ac:dyDescent="0.25">
      <c r="A59">
        <f>Обработка!AO65</f>
        <v>-9.5022546061972801E-2</v>
      </c>
      <c r="B59">
        <f>Обработка!AP65</f>
        <v>5.6276869724588882E-2</v>
      </c>
      <c r="C59">
        <f>Обработка!AQ65</f>
        <v>1.1024919339336381</v>
      </c>
      <c r="D59">
        <f>Обработка!BA65</f>
        <v>-0.15752382261052142</v>
      </c>
      <c r="E59">
        <f>Обработка!BB65</f>
        <v>-0.12389732501276837</v>
      </c>
      <c r="F59">
        <f>Обработка!BC65</f>
        <v>0.11142712129019318</v>
      </c>
      <c r="G59">
        <f>Обработка!BI65</f>
        <v>15.385614834660036</v>
      </c>
      <c r="H59">
        <f>Обработка!BJ65</f>
        <v>60.000160346612496</v>
      </c>
      <c r="I59">
        <f>Обработка!BK65</f>
        <v>-1.5534744243722678</v>
      </c>
    </row>
    <row r="60" spans="1:9" x14ac:dyDescent="0.25">
      <c r="A60">
        <f>Обработка!AO66</f>
        <v>-9.2240036463250186E-2</v>
      </c>
      <c r="B60">
        <f>Обработка!AP66</f>
        <v>6.3134943778101027E-2</v>
      </c>
      <c r="C60">
        <f>Обработка!AQ66</f>
        <v>1.0448835234800229</v>
      </c>
      <c r="D60">
        <f>Обработка!BA66</f>
        <v>-0.14142157157462412</v>
      </c>
      <c r="E60">
        <f>Обработка!BB66</f>
        <v>-0.11487961020654541</v>
      </c>
      <c r="F60">
        <f>Обработка!BC66</f>
        <v>8.0939311053935065E-2</v>
      </c>
      <c r="G60">
        <f>Обработка!BI66</f>
        <v>16.201016007553587</v>
      </c>
      <c r="H60">
        <f>Обработка!BJ66</f>
        <v>58.897160598475175</v>
      </c>
      <c r="I60">
        <f>Обработка!BK66</f>
        <v>-3.2194253059228153</v>
      </c>
    </row>
    <row r="61" spans="1:9" x14ac:dyDescent="0.25">
      <c r="A61">
        <f>Обработка!AO67</f>
        <v>-6.8321212730948766E-2</v>
      </c>
      <c r="B61">
        <f>Обработка!AP67</f>
        <v>3.6811706890232235E-2</v>
      </c>
      <c r="C61">
        <f>Обработка!AQ67</f>
        <v>1.0080449272699645</v>
      </c>
      <c r="D61">
        <f>Обработка!BA67</f>
        <v>-0.11302371562923252</v>
      </c>
      <c r="E61">
        <f>Обработка!BB67</f>
        <v>-0.13741735180029049</v>
      </c>
      <c r="F61">
        <f>Обработка!BC67</f>
        <v>9.2405692023422331E-2</v>
      </c>
      <c r="G61">
        <f>Обработка!BI67</f>
        <v>19.654699755872787</v>
      </c>
      <c r="H61">
        <f>Обработка!BJ67</f>
        <v>61.290167020405761</v>
      </c>
      <c r="I61">
        <f>Обработка!BK67</f>
        <v>-4.7100330023642591</v>
      </c>
    </row>
    <row r="62" spans="1:9" x14ac:dyDescent="0.25">
      <c r="A62">
        <f>Обработка!AO68</f>
        <v>-3.0838319152598603E-2</v>
      </c>
      <c r="B62">
        <f>Обработка!AP68</f>
        <v>2.5323856456908891E-2</v>
      </c>
      <c r="C62">
        <f>Обработка!AQ68</f>
        <v>0.94720386031381598</v>
      </c>
      <c r="D62">
        <f>Обработка!BA68</f>
        <v>-7.5722240791347123E-2</v>
      </c>
      <c r="E62">
        <f>Обработка!BB68</f>
        <v>-0.15112481460733351</v>
      </c>
      <c r="F62">
        <f>Обработка!BC68</f>
        <v>0.21166124238574313</v>
      </c>
      <c r="G62">
        <f>Обработка!BI68</f>
        <v>19.008363168606056</v>
      </c>
      <c r="H62">
        <f>Обработка!BJ68</f>
        <v>61.503957841807043</v>
      </c>
      <c r="I62">
        <f>Обработка!BK68</f>
        <v>-4.5740033023273039</v>
      </c>
    </row>
    <row r="63" spans="1:9" x14ac:dyDescent="0.25">
      <c r="A63">
        <f>Обработка!AO69</f>
        <v>-1.8096029870788344E-2</v>
      </c>
      <c r="B63">
        <f>Обработка!AP69</f>
        <v>-1.0531752431425651E-3</v>
      </c>
      <c r="C63">
        <f>Обработка!AQ69</f>
        <v>0.95262564979910902</v>
      </c>
      <c r="D63">
        <f>Обработка!BA69</f>
        <v>-8.3462035903800691E-2</v>
      </c>
      <c r="E63">
        <f>Обработка!BB69</f>
        <v>-0.10998953999129127</v>
      </c>
      <c r="F63">
        <f>Обработка!BC69</f>
        <v>0.13767482204378118</v>
      </c>
      <c r="G63">
        <f>Обработка!BI69</f>
        <v>18.423578145130229</v>
      </c>
      <c r="H63">
        <f>Обработка!BJ69</f>
        <v>61.585953965798495</v>
      </c>
      <c r="I63">
        <f>Обработка!BK69</f>
        <v>-5.7199868198210995</v>
      </c>
    </row>
    <row r="64" spans="1:9" x14ac:dyDescent="0.25">
      <c r="A64">
        <f>Обработка!AO70</f>
        <v>-1.9016932953645926E-2</v>
      </c>
      <c r="B64">
        <f>Обработка!AP70</f>
        <v>1.3489006389075381E-2</v>
      </c>
      <c r="C64">
        <f>Обработка!AQ70</f>
        <v>0.82145752696722885</v>
      </c>
      <c r="D64">
        <f>Обработка!BA70</f>
        <v>-9.8793638794255081E-2</v>
      </c>
      <c r="E64">
        <f>Обработка!BB70</f>
        <v>-0.18660390277523048</v>
      </c>
      <c r="F64">
        <f>Обработка!BC70</f>
        <v>0.23397898762293279</v>
      </c>
      <c r="G64">
        <f>Обработка!BI70</f>
        <v>17.108286216670383</v>
      </c>
      <c r="H64">
        <f>Обработка!BJ70</f>
        <v>59.935005550158174</v>
      </c>
      <c r="I64">
        <f>Обработка!BK70</f>
        <v>-4.019469380825436</v>
      </c>
    </row>
    <row r="65" spans="1:9" x14ac:dyDescent="0.25">
      <c r="A65">
        <f>Обработка!AO71</f>
        <v>-1.9332977195432921E-2</v>
      </c>
      <c r="B65">
        <f>Обработка!AP71</f>
        <v>-2.5889614676265368E-2</v>
      </c>
      <c r="C65">
        <f>Обработка!AQ71</f>
        <v>0.77732159629083042</v>
      </c>
      <c r="D65">
        <f>Обработка!BA71</f>
        <v>-8.0136055126890787E-2</v>
      </c>
      <c r="E65">
        <f>Обработка!BB71</f>
        <v>-9.812203428933966E-2</v>
      </c>
      <c r="F65">
        <f>Обработка!BC71</f>
        <v>0.34605447392720068</v>
      </c>
      <c r="G65">
        <f>Обработка!BI71</f>
        <v>15.971210199568711</v>
      </c>
      <c r="H65">
        <f>Обработка!BJ71</f>
        <v>60.208219321487434</v>
      </c>
      <c r="I65">
        <f>Обработка!BK71</f>
        <v>-4.5765983622402295</v>
      </c>
    </row>
    <row r="66" spans="1:9" x14ac:dyDescent="0.25">
      <c r="A66">
        <f>Обработка!AO72</f>
        <v>-1.7746884171071342E-2</v>
      </c>
      <c r="B66">
        <f>Обработка!AP72</f>
        <v>-2.0360262679473898E-2</v>
      </c>
      <c r="C66">
        <f>Обработка!AQ72</f>
        <v>0.68836059636735891</v>
      </c>
      <c r="D66">
        <f>Обработка!BA72</f>
        <v>-0.1199207467634803</v>
      </c>
      <c r="E66">
        <f>Обработка!BB72</f>
        <v>-8.9745853130005493E-2</v>
      </c>
      <c r="F66">
        <f>Обработка!BC72</f>
        <v>0.39853778475152979</v>
      </c>
      <c r="G66">
        <f>Обработка!BI72</f>
        <v>16.766471023387254</v>
      </c>
      <c r="H66">
        <f>Обработка!BJ72</f>
        <v>59.724188806775459</v>
      </c>
      <c r="I66">
        <f>Обработка!BK72</f>
        <v>-7.3054312542554527</v>
      </c>
    </row>
    <row r="67" spans="1:9" x14ac:dyDescent="0.25">
      <c r="A67">
        <f>Обработка!AO73</f>
        <v>2.9057414028987705E-2</v>
      </c>
      <c r="B67">
        <f>Обработка!AP73</f>
        <v>-2.3734167993512328E-2</v>
      </c>
      <c r="C67">
        <f>Обработка!AQ73</f>
        <v>0.78462412531913484</v>
      </c>
      <c r="D67">
        <f>Обработка!BA73</f>
        <v>-8.4354176856867261E-2</v>
      </c>
      <c r="E67">
        <f>Обработка!BB73</f>
        <v>-0.11314192063092213</v>
      </c>
      <c r="F67">
        <f>Обработка!BC73</f>
        <v>0.30721736082413453</v>
      </c>
      <c r="G67">
        <f>Обработка!BI73</f>
        <v>17.642476004731922</v>
      </c>
      <c r="H67">
        <f>Обработка!BJ73</f>
        <v>60.476552298855964</v>
      </c>
      <c r="I67">
        <f>Обработка!BK73</f>
        <v>-7.2264315644444137</v>
      </c>
    </row>
    <row r="68" spans="1:9" x14ac:dyDescent="0.25">
      <c r="A68">
        <f>Обработка!AO74</f>
        <v>4.2115845746094782E-2</v>
      </c>
      <c r="B68">
        <f>Обработка!AP74</f>
        <v>-1.1698032663248106E-2</v>
      </c>
      <c r="C68">
        <f>Обработка!AQ74</f>
        <v>0.79629496437829062</v>
      </c>
      <c r="D68">
        <f>Обработка!BA74</f>
        <v>-7.6079469395199786E-2</v>
      </c>
      <c r="E68">
        <f>Обработка!BB74</f>
        <v>-0.23317372083168844</v>
      </c>
      <c r="F68">
        <f>Обработка!BC74</f>
        <v>0.20787483897165307</v>
      </c>
      <c r="G68">
        <f>Обработка!BI74</f>
        <v>16.822957050389242</v>
      </c>
      <c r="H68">
        <f>Обработка!BJ74</f>
        <v>60.798833186220016</v>
      </c>
      <c r="I68">
        <f>Обработка!BK74</f>
        <v>-6.4328570607741797</v>
      </c>
    </row>
    <row r="69" spans="1:9" x14ac:dyDescent="0.25">
      <c r="A69">
        <f>Обработка!AO75</f>
        <v>9.0808014434233419E-2</v>
      </c>
      <c r="B69">
        <f>Обработка!AP75</f>
        <v>-4.2170560837482177E-2</v>
      </c>
      <c r="C69">
        <f>Обработка!AQ75</f>
        <v>0.83362893960066375</v>
      </c>
      <c r="D69">
        <f>Обработка!BA75</f>
        <v>-8.7877599673373413E-3</v>
      </c>
      <c r="E69">
        <f>Обработка!BB75</f>
        <v>-0.12686739746334436</v>
      </c>
      <c r="F69">
        <f>Обработка!BC75</f>
        <v>0.24986547267294507</v>
      </c>
      <c r="G69">
        <f>Обработка!BI75</f>
        <v>15.938532495507177</v>
      </c>
      <c r="H69">
        <f>Обработка!BJ75</f>
        <v>61.215451808159386</v>
      </c>
      <c r="I69">
        <f>Обработка!BK75</f>
        <v>-4.4185170025672686</v>
      </c>
    </row>
    <row r="70" spans="1:9" x14ac:dyDescent="0.25">
      <c r="A70">
        <f>Обработка!AO76</f>
        <v>0.11455965529461593</v>
      </c>
      <c r="B70">
        <f>Обработка!AP76</f>
        <v>-5.297339232529974E-2</v>
      </c>
      <c r="C70">
        <f>Обработка!AQ76</f>
        <v>0.90366597718554043</v>
      </c>
      <c r="D70">
        <f>Обработка!BA76</f>
        <v>2.9731058810444355E-3</v>
      </c>
      <c r="E70">
        <f>Обработка!BB76</f>
        <v>-0.1118265483495668</v>
      </c>
      <c r="F70">
        <f>Обработка!BC76</f>
        <v>0.13535239487224487</v>
      </c>
      <c r="G70">
        <f>Обработка!BI76</f>
        <v>15.661033284434167</v>
      </c>
      <c r="H70">
        <f>Обработка!BJ76</f>
        <v>61.293884204972379</v>
      </c>
      <c r="I70">
        <f>Обработка!BK76</f>
        <v>-4.3224352187953858</v>
      </c>
    </row>
    <row r="71" spans="1:9" x14ac:dyDescent="0.25">
      <c r="A71">
        <f>Обработка!AO77</f>
        <v>0.10149441231467848</v>
      </c>
      <c r="B71">
        <f>Обработка!AP77</f>
        <v>-5.315491351404493E-2</v>
      </c>
      <c r="C71">
        <f>Обработка!AQ77</f>
        <v>0.94598403834757949</v>
      </c>
      <c r="D71">
        <f>Обработка!BA77</f>
        <v>2.8955171140186226E-2</v>
      </c>
      <c r="E71">
        <f>Обработка!BB77</f>
        <v>-1.5026781122411115E-2</v>
      </c>
      <c r="F71">
        <f>Обработка!BC77</f>
        <v>0.18091368400381344</v>
      </c>
      <c r="G71">
        <f>Обработка!BI77</f>
        <v>15.032284537229875</v>
      </c>
      <c r="H71">
        <f>Обработка!BJ77</f>
        <v>61.407202024701249</v>
      </c>
      <c r="I71">
        <f>Обработка!BK77</f>
        <v>-4.9068943109349759</v>
      </c>
    </row>
    <row r="72" spans="1:9" x14ac:dyDescent="0.25">
      <c r="A72">
        <f>Обработка!AO78</f>
        <v>8.2531694230465247E-2</v>
      </c>
      <c r="B72">
        <f>Обработка!AP78</f>
        <v>-3.310879566482211E-2</v>
      </c>
      <c r="C72">
        <f>Обработка!AQ78</f>
        <v>0.97392700573279134</v>
      </c>
      <c r="D72">
        <f>Обработка!BA78</f>
        <v>6.7563961348766979E-2</v>
      </c>
      <c r="E72">
        <f>Обработка!BB78</f>
        <v>6.958392876763736E-2</v>
      </c>
      <c r="F72">
        <f>Обработка!BC78</f>
        <v>0.10408116173051052</v>
      </c>
      <c r="G72">
        <f>Обработка!BI78</f>
        <v>15.741760096046322</v>
      </c>
      <c r="H72">
        <f>Обработка!BJ78</f>
        <v>60.657538463909823</v>
      </c>
      <c r="I72">
        <f>Обработка!BK78</f>
        <v>-5.3219414389509696</v>
      </c>
    </row>
    <row r="73" spans="1:9" x14ac:dyDescent="0.25">
      <c r="A73">
        <f>Обработка!AO79</f>
        <v>5.2015911470237208E-2</v>
      </c>
      <c r="B73">
        <f>Обработка!AP79</f>
        <v>-2.3569558215901065E-2</v>
      </c>
      <c r="C73">
        <f>Обработка!AQ79</f>
        <v>0.94112362865313637</v>
      </c>
      <c r="D73">
        <f>Обработка!BA79</f>
        <v>9.7571830857146644E-2</v>
      </c>
      <c r="E73">
        <f>Обработка!BB79</f>
        <v>0.1720720659383991</v>
      </c>
      <c r="F73">
        <f>Обработка!BC79</f>
        <v>5.9455607019065874E-2</v>
      </c>
      <c r="G73">
        <f>Обработка!BI79</f>
        <v>15.086498464555405</v>
      </c>
      <c r="H73">
        <f>Обработка!BJ79</f>
        <v>61.656250371523008</v>
      </c>
      <c r="I73">
        <f>Обработка!BK79</f>
        <v>-6.4058519419071942</v>
      </c>
    </row>
    <row r="74" spans="1:9" x14ac:dyDescent="0.25">
      <c r="A74">
        <f>Обработка!AO80</f>
        <v>5.1210877746697747E-2</v>
      </c>
      <c r="B74">
        <f>Обработка!AP80</f>
        <v>-2.0277320382830449E-2</v>
      </c>
      <c r="C74">
        <f>Обработка!AQ80</f>
        <v>0.93526893938972844</v>
      </c>
      <c r="D74">
        <f>Обработка!BA80</f>
        <v>0.12421849836377014</v>
      </c>
      <c r="E74">
        <f>Обработка!BB80</f>
        <v>0.23439459425731143</v>
      </c>
      <c r="F74">
        <f>Обработка!BC80</f>
        <v>2.679407548564413E-2</v>
      </c>
      <c r="G74">
        <f>Обработка!BI80</f>
        <v>14.814939133829839</v>
      </c>
      <c r="H74">
        <f>Обработка!BJ80</f>
        <v>61.775142369579882</v>
      </c>
      <c r="I74">
        <f>Обработка!BK80</f>
        <v>-5.8719629237296402</v>
      </c>
    </row>
    <row r="75" spans="1:9" x14ac:dyDescent="0.25">
      <c r="A75">
        <f>Обработка!AO81</f>
        <v>5.4462910653135133E-2</v>
      </c>
      <c r="B75">
        <f>Обработка!AP81</f>
        <v>-2.4168057861585296E-2</v>
      </c>
      <c r="C75">
        <f>Обработка!AQ81</f>
        <v>0.90991214418445543</v>
      </c>
      <c r="D75">
        <f>Обработка!BA81</f>
        <v>0.14350329205868567</v>
      </c>
      <c r="E75">
        <f>Обработка!BB81</f>
        <v>0.29966615235000865</v>
      </c>
      <c r="F75">
        <f>Обработка!BC81</f>
        <v>1.8813105168888414E-3</v>
      </c>
      <c r="G75">
        <f>Обработка!BI81</f>
        <v>14.616228955767756</v>
      </c>
      <c r="H75">
        <f>Обработка!BJ81</f>
        <v>61.80714328075301</v>
      </c>
      <c r="I75">
        <f>Обработка!BK81</f>
        <v>-6.031042653111057</v>
      </c>
    </row>
    <row r="76" spans="1:9" x14ac:dyDescent="0.25">
      <c r="A76">
        <f>Обработка!AO82</f>
        <v>4.2713431208039332E-2</v>
      </c>
      <c r="B76">
        <f>Обработка!AP82</f>
        <v>-1.7643315813362218E-2</v>
      </c>
      <c r="C76">
        <f>Обработка!AQ82</f>
        <v>0.81177458932820556</v>
      </c>
      <c r="D76">
        <f>Обработка!BA82</f>
        <v>0.14880597385187747</v>
      </c>
      <c r="E76">
        <f>Обработка!BB82</f>
        <v>0.29028534230816083</v>
      </c>
      <c r="F76">
        <f>Обработка!BC82</f>
        <v>-4.9457971557255467E-2</v>
      </c>
      <c r="G76">
        <f>Обработка!BI82</f>
        <v>14.531480109860185</v>
      </c>
      <c r="H76">
        <f>Обработка!BJ82</f>
        <v>61.889944497181901</v>
      </c>
      <c r="I76">
        <f>Обработка!BK82</f>
        <v>-5.3480314930899695</v>
      </c>
    </row>
    <row r="77" spans="1:9" x14ac:dyDescent="0.25">
      <c r="A77">
        <f>Обработка!AO83</f>
        <v>5.0314337355436112E-2</v>
      </c>
      <c r="B77">
        <f>Обработка!AP83</f>
        <v>-2.6320539417689019E-2</v>
      </c>
      <c r="C77">
        <f>Обработка!AQ83</f>
        <v>0.76225634235681883</v>
      </c>
      <c r="D77">
        <f>Обработка!BA83</f>
        <v>0.10374759466853539</v>
      </c>
      <c r="E77">
        <f>Обработка!BB83</f>
        <v>0.24504946855435453</v>
      </c>
      <c r="F77">
        <f>Обработка!BC83</f>
        <v>-8.8012385804281501E-2</v>
      </c>
      <c r="G77">
        <f>Обработка!BI83</f>
        <v>12.123982460186159</v>
      </c>
      <c r="H77">
        <f>Обработка!BJ83</f>
        <v>62.658647405295099</v>
      </c>
      <c r="I77">
        <f>Обработка!BK83</f>
        <v>-2.9714856420493017</v>
      </c>
    </row>
    <row r="78" spans="1:9" x14ac:dyDescent="0.25">
      <c r="A78">
        <f>Обработка!AO84</f>
        <v>0.12510451840049341</v>
      </c>
      <c r="B78">
        <f>Обработка!AP84</f>
        <v>-8.5467829018081795E-2</v>
      </c>
      <c r="C78">
        <f>Обработка!AQ84</f>
        <v>0.8769622596084401</v>
      </c>
      <c r="D78">
        <f>Обработка!BA84</f>
        <v>0.10460689635111801</v>
      </c>
      <c r="E78">
        <f>Обработка!BB84</f>
        <v>0.30224308283397605</v>
      </c>
      <c r="F78">
        <f>Обработка!BC84</f>
        <v>-4.5625270157016576E-2</v>
      </c>
      <c r="G78">
        <f>Обработка!BI84</f>
        <v>12.202271217602229</v>
      </c>
      <c r="H78">
        <f>Обработка!BJ84</f>
        <v>62.507376646195411</v>
      </c>
      <c r="I78">
        <f>Обработка!BK84</f>
        <v>-5.0851955930565964</v>
      </c>
    </row>
    <row r="79" spans="1:9" x14ac:dyDescent="0.25">
      <c r="A79">
        <f>Обработка!AO85</f>
        <v>0.12875246874121216</v>
      </c>
      <c r="B79">
        <f>Обработка!AP85</f>
        <v>-2.7441459282258843E-2</v>
      </c>
      <c r="C79">
        <f>Обработка!AQ85</f>
        <v>0.88087813997672404</v>
      </c>
      <c r="D79">
        <f>Обработка!BA85</f>
        <v>0.12291750410640567</v>
      </c>
      <c r="E79">
        <f>Обработка!BB85</f>
        <v>0.28202835746613919</v>
      </c>
      <c r="F79">
        <f>Обработка!BC85</f>
        <v>-0.23421417209725665</v>
      </c>
      <c r="G79">
        <f>Обработка!BI85</f>
        <v>12.499407519793159</v>
      </c>
      <c r="H79">
        <f>Обработка!BJ85</f>
        <v>63.485553826645607</v>
      </c>
      <c r="I79">
        <f>Обработка!BK85</f>
        <v>-3.4537875201900752</v>
      </c>
    </row>
    <row r="80" spans="1:9" x14ac:dyDescent="0.25">
      <c r="A80">
        <f>Обработка!AO86</f>
        <v>0.11561315491415824</v>
      </c>
      <c r="B80">
        <f>Обработка!AP86</f>
        <v>-2.2313899387421815E-2</v>
      </c>
      <c r="C80">
        <f>Обработка!AQ86</f>
        <v>0.88360517284862694</v>
      </c>
      <c r="D80">
        <f>Обработка!BA86</f>
        <v>0.14209343097529664</v>
      </c>
      <c r="E80">
        <f>Обработка!BB86</f>
        <v>0.27915071855624396</v>
      </c>
      <c r="F80">
        <f>Обработка!BC86</f>
        <v>-0.30869113574283474</v>
      </c>
      <c r="G80">
        <f>Обработка!BI86</f>
        <v>13.608219054375995</v>
      </c>
      <c r="H80">
        <f>Обработка!BJ86</f>
        <v>63.343604976389862</v>
      </c>
      <c r="I80">
        <f>Обработка!BK86</f>
        <v>-0.99169754441291269</v>
      </c>
    </row>
    <row r="81" spans="1:9" x14ac:dyDescent="0.25">
      <c r="A81">
        <f>Обработка!AO87</f>
        <v>0.10635801807643713</v>
      </c>
      <c r="B81">
        <f>Обработка!AP87</f>
        <v>-6.7995296449831252E-2</v>
      </c>
      <c r="C81">
        <f>Обработка!AQ87</f>
        <v>0.92695479664550617</v>
      </c>
      <c r="D81">
        <f>Обработка!BA87</f>
        <v>0.17152815683997313</v>
      </c>
      <c r="E81">
        <f>Обработка!BB87</f>
        <v>0.34750961744061776</v>
      </c>
      <c r="F81">
        <f>Обработка!BC87</f>
        <v>-0.58417923081992329</v>
      </c>
      <c r="G81">
        <f>Обработка!BI87</f>
        <v>15.554400102245372</v>
      </c>
      <c r="H81">
        <f>Обработка!BJ87</f>
        <v>62.86421411929382</v>
      </c>
      <c r="I81">
        <f>Обработка!BK87</f>
        <v>-2.1749946848780608</v>
      </c>
    </row>
    <row r="82" spans="1:9" x14ac:dyDescent="0.25">
      <c r="A82">
        <f>Обработка!AO88</f>
        <v>5.5530841581676926E-2</v>
      </c>
      <c r="B82">
        <f>Обработка!AP88</f>
        <v>-3.4958521332311185E-2</v>
      </c>
      <c r="C82">
        <f>Обработка!AQ88</f>
        <v>0.83595268461834493</v>
      </c>
      <c r="D82">
        <f>Обработка!BA88</f>
        <v>9.7683118997835883E-2</v>
      </c>
      <c r="E82">
        <f>Обработка!BB88</f>
        <v>0.24246701033447926</v>
      </c>
      <c r="F82">
        <f>Обработка!BC88</f>
        <v>-0.62760092106793008</v>
      </c>
      <c r="G82">
        <f>Обработка!BI88</f>
        <v>17.597838762886028</v>
      </c>
      <c r="H82">
        <f>Обработка!BJ88</f>
        <v>62.324243007879033</v>
      </c>
      <c r="I82">
        <f>Обработка!BK88</f>
        <v>-2.1410711400387346</v>
      </c>
    </row>
    <row r="83" spans="1:9" x14ac:dyDescent="0.25">
      <c r="A83">
        <f>Обработка!AO89</f>
        <v>7.2619258332199232E-2</v>
      </c>
      <c r="B83">
        <f>Обработка!AP89</f>
        <v>-5.600532845859979E-2</v>
      </c>
      <c r="C83">
        <f>Обработка!AQ89</f>
        <v>0.89046168570603657</v>
      </c>
      <c r="D83">
        <f>Обработка!BA89</f>
        <v>0.13876809310147836</v>
      </c>
      <c r="E83">
        <f>Обработка!BB89</f>
        <v>0.33751840945242978</v>
      </c>
      <c r="F83">
        <f>Обработка!BC89</f>
        <v>-0.53766993502676086</v>
      </c>
      <c r="G83">
        <f>Обработка!BI89</f>
        <v>14.059121269461306</v>
      </c>
      <c r="H83">
        <f>Обработка!BJ89</f>
        <v>60.461704327433395</v>
      </c>
      <c r="I83">
        <f>Обработка!BK89</f>
        <v>0.52141662756361562</v>
      </c>
    </row>
    <row r="84" spans="1:9" x14ac:dyDescent="0.25">
      <c r="A84">
        <f>Обработка!AO90</f>
        <v>7.7506459954199747E-2</v>
      </c>
      <c r="B84">
        <f>Обработка!AP90</f>
        <v>-5.756599391917136E-2</v>
      </c>
      <c r="C84">
        <f>Обработка!AQ90</f>
        <v>0.93889739138885164</v>
      </c>
      <c r="D84">
        <f>Обработка!BA90</f>
        <v>0.12023531725095363</v>
      </c>
      <c r="E84">
        <f>Обработка!BB90</f>
        <v>0.26303569836758556</v>
      </c>
      <c r="F84">
        <f>Обработка!BC90</f>
        <v>-0.43019502772561091</v>
      </c>
      <c r="G84">
        <f>Обработка!BI90</f>
        <v>15.384680274222681</v>
      </c>
      <c r="H84">
        <f>Обработка!BJ90</f>
        <v>60.132813671292979</v>
      </c>
      <c r="I84">
        <f>Обработка!BK90</f>
        <v>-0.95120406874833296</v>
      </c>
    </row>
    <row r="85" spans="1:9" x14ac:dyDescent="0.25">
      <c r="A85">
        <f>Обработка!AO91</f>
        <v>0.10201362537058889</v>
      </c>
      <c r="B85">
        <f>Обработка!AP91</f>
        <v>-7.9032098556361743E-2</v>
      </c>
      <c r="C85">
        <f>Обработка!AQ91</f>
        <v>0.99479664321632399</v>
      </c>
      <c r="D85">
        <f>Обработка!BA91</f>
        <v>0.18619437144213594</v>
      </c>
      <c r="E85">
        <f>Обработка!BB91</f>
        <v>0.325120582687492</v>
      </c>
      <c r="F85">
        <f>Обработка!BC91</f>
        <v>-0.59126129514979542</v>
      </c>
      <c r="G85">
        <f>Обработка!BI91</f>
        <v>15.812854552612947</v>
      </c>
      <c r="H85">
        <f>Обработка!BJ91</f>
        <v>61.894028024359493</v>
      </c>
      <c r="I85">
        <f>Обработка!BK91</f>
        <v>-1.1315725200397044</v>
      </c>
    </row>
    <row r="86" spans="1:9" x14ac:dyDescent="0.25">
      <c r="A86">
        <f>Обработка!AO92</f>
        <v>4.9370690666628192E-2</v>
      </c>
      <c r="B86">
        <f>Обработка!AP92</f>
        <v>-2.2993669717324305E-2</v>
      </c>
      <c r="C86">
        <f>Обработка!AQ92</f>
        <v>1.0358866417149568</v>
      </c>
      <c r="D86">
        <f>Обработка!BA92</f>
        <v>0.25736690495170428</v>
      </c>
      <c r="E86">
        <f>Обработка!BB92</f>
        <v>0.2718571888839928</v>
      </c>
      <c r="F86">
        <f>Обработка!BC92</f>
        <v>-0.50411755881904519</v>
      </c>
      <c r="G86">
        <f>Обработка!BI92</f>
        <v>17.366796779426416</v>
      </c>
      <c r="H86">
        <f>Обработка!BJ92</f>
        <v>61.486150825196823</v>
      </c>
      <c r="I86">
        <f>Обработка!BK92</f>
        <v>-0.2125014674147746</v>
      </c>
    </row>
    <row r="87" spans="1:9" x14ac:dyDescent="0.25">
      <c r="A87">
        <f>Обработка!AO93</f>
        <v>2.637768405069274E-2</v>
      </c>
      <c r="B87">
        <f>Обработка!AP93</f>
        <v>-1.1671917631932996E-2</v>
      </c>
      <c r="C87">
        <f>Обработка!AQ93</f>
        <v>0.99542273742893128</v>
      </c>
      <c r="D87">
        <f>Обработка!BA93</f>
        <v>0.1928233054108679</v>
      </c>
      <c r="E87">
        <f>Обработка!BB93</f>
        <v>0.21089156807689424</v>
      </c>
      <c r="F87">
        <f>Обработка!BC93</f>
        <v>-0.36447746746060417</v>
      </c>
      <c r="G87">
        <f>Обработка!BI93</f>
        <v>18.470943590015775</v>
      </c>
      <c r="H87">
        <f>Обработка!BJ93</f>
        <v>61.158974635092335</v>
      </c>
      <c r="I87">
        <f>Обработка!BK93</f>
        <v>-0.77562557267385357</v>
      </c>
    </row>
    <row r="88" spans="1:9" x14ac:dyDescent="0.25">
      <c r="A88">
        <f>Обработка!AO94</f>
        <v>1.184351804188688E-2</v>
      </c>
      <c r="B88">
        <f>Обработка!AP94</f>
        <v>9.1169543163782674E-4</v>
      </c>
      <c r="C88">
        <f>Обработка!AQ94</f>
        <v>1.0684368091665688</v>
      </c>
      <c r="D88">
        <f>Обработка!BA94</f>
        <v>0.15849798971974716</v>
      </c>
      <c r="E88">
        <f>Обработка!BB94</f>
        <v>0.11335941326827785</v>
      </c>
      <c r="F88">
        <f>Обработка!BC94</f>
        <v>-0.36114268886587014</v>
      </c>
      <c r="G88">
        <f>Обработка!BI94</f>
        <v>18.798626205344092</v>
      </c>
      <c r="H88">
        <f>Обработка!BJ94</f>
        <v>60.446189058099542</v>
      </c>
      <c r="I88">
        <f>Обработка!BK94</f>
        <v>2.1167831879146339</v>
      </c>
    </row>
    <row r="89" spans="1:9" x14ac:dyDescent="0.25">
      <c r="A89">
        <f>Обработка!AO95</f>
        <v>-1.625282665087141E-2</v>
      </c>
      <c r="B89">
        <f>Обработка!AP95</f>
        <v>1.2728700088614375E-2</v>
      </c>
      <c r="C89">
        <f>Обработка!AQ95</f>
        <v>1.0753001043657826</v>
      </c>
      <c r="D89">
        <f>Обработка!BA95</f>
        <v>6.2456536263307633E-2</v>
      </c>
      <c r="E89">
        <f>Обработка!BB95</f>
        <v>3.7978705442925142E-2</v>
      </c>
      <c r="F89">
        <f>Обработка!BC95</f>
        <v>-0.4086618009852519</v>
      </c>
      <c r="G89">
        <f>Обработка!BI95</f>
        <v>17.846264072348308</v>
      </c>
      <c r="H89">
        <f>Обработка!BJ95</f>
        <v>59.84265779363588</v>
      </c>
      <c r="I89">
        <f>Обработка!BK95</f>
        <v>2.9115998446558757</v>
      </c>
    </row>
    <row r="90" spans="1:9" x14ac:dyDescent="0.25">
      <c r="A90">
        <f>Обработка!AO96</f>
        <v>-9.2981904468256715E-3</v>
      </c>
      <c r="B90">
        <f>Обработка!AP96</f>
        <v>1.0334304148978235E-2</v>
      </c>
      <c r="C90">
        <f>Обработка!AQ96</f>
        <v>1.1286747714868746</v>
      </c>
      <c r="D90">
        <f>Обработка!BA96</f>
        <v>4.3838869964935273E-2</v>
      </c>
      <c r="E90">
        <f>Обработка!BB96</f>
        <v>4.2459181449073166E-3</v>
      </c>
      <c r="F90">
        <f>Обработка!BC96</f>
        <v>-0.35395483812054934</v>
      </c>
      <c r="G90">
        <f>Обработка!BI96</f>
        <v>18.879614782144607</v>
      </c>
      <c r="H90">
        <f>Обработка!BJ96</f>
        <v>59.547045220720918</v>
      </c>
      <c r="I90">
        <f>Обработка!BK96</f>
        <v>2.4124257420376476</v>
      </c>
    </row>
    <row r="91" spans="1:9" x14ac:dyDescent="0.25">
      <c r="A91">
        <f>Обработка!AO97</f>
        <v>-3.6393459291494734E-2</v>
      </c>
      <c r="B91">
        <f>Обработка!AP97</f>
        <v>2.3284521206955872E-2</v>
      </c>
      <c r="C91">
        <f>Обработка!AQ97</f>
        <v>1.1885550537346936</v>
      </c>
      <c r="D91">
        <f>Обработка!BA97</f>
        <v>3.7739925872598376E-2</v>
      </c>
      <c r="E91">
        <f>Обработка!BB97</f>
        <v>9.8082754673433289E-3</v>
      </c>
      <c r="F91">
        <f>Обработка!BC97</f>
        <v>-0.33603113893640491</v>
      </c>
      <c r="G91">
        <f>Обработка!BI97</f>
        <v>19.898114640169407</v>
      </c>
      <c r="H91">
        <f>Обработка!BJ97</f>
        <v>59.220623278172617</v>
      </c>
      <c r="I91">
        <f>Обработка!BK97</f>
        <v>2.2567806967081712</v>
      </c>
    </row>
    <row r="92" spans="1:9" x14ac:dyDescent="0.25">
      <c r="A92">
        <f>Обработка!AO98</f>
        <v>-6.9675883517675508E-2</v>
      </c>
      <c r="B92">
        <f>Обработка!AP98</f>
        <v>6.4167139776943605E-3</v>
      </c>
      <c r="C92">
        <f>Обработка!AQ98</f>
        <v>1.2842126654878834</v>
      </c>
      <c r="D92">
        <f>Обработка!BA98</f>
        <v>-1.5069032761466247E-2</v>
      </c>
      <c r="E92">
        <f>Обработка!BB98</f>
        <v>1.4698298497470265E-2</v>
      </c>
      <c r="F92">
        <f>Обработка!BC98</f>
        <v>-0.19913163566363112</v>
      </c>
      <c r="G92">
        <f>Обработка!BI98</f>
        <v>19.393840483355074</v>
      </c>
      <c r="H92">
        <f>Обработка!BJ98</f>
        <v>59.594441638313739</v>
      </c>
      <c r="I92">
        <f>Обработка!BK98</f>
        <v>2.1032476265757483</v>
      </c>
    </row>
    <row r="93" spans="1:9" x14ac:dyDescent="0.25">
      <c r="A93">
        <f>Обработка!AO99</f>
        <v>-5.7903716869394661E-2</v>
      </c>
      <c r="B93">
        <f>Обработка!AP99</f>
        <v>1.62978074644691E-2</v>
      </c>
      <c r="C93">
        <f>Обработка!AQ99</f>
        <v>1.3650666537271388</v>
      </c>
      <c r="D93">
        <f>Обработка!BA99</f>
        <v>-5.0652228825112951E-2</v>
      </c>
      <c r="E93">
        <f>Обработка!BB99</f>
        <v>-2.9929759887885963E-2</v>
      </c>
      <c r="F93">
        <f>Обработка!BC99</f>
        <v>-0.11670613166291603</v>
      </c>
      <c r="G93">
        <f>Обработка!BI99</f>
        <v>19.741974729410899</v>
      </c>
      <c r="H93">
        <f>Обработка!BJ99</f>
        <v>59.507085667752072</v>
      </c>
      <c r="I93">
        <f>Обработка!BK99</f>
        <v>1.0969788370878188</v>
      </c>
    </row>
    <row r="94" spans="1:9" x14ac:dyDescent="0.25">
      <c r="A94">
        <f>Обработка!AO100</f>
        <v>-3.7972051408907803E-2</v>
      </c>
      <c r="B94">
        <f>Обработка!AP100</f>
        <v>6.8005469419302356E-2</v>
      </c>
      <c r="C94">
        <f>Обработка!AQ100</f>
        <v>1.3855125358738478</v>
      </c>
      <c r="D94">
        <f>Обработка!BA100</f>
        <v>-8.3277816667899629E-3</v>
      </c>
      <c r="E94">
        <f>Обработка!BB100</f>
        <v>-6.5415412417757154E-5</v>
      </c>
      <c r="F94">
        <f>Обработка!BC100</f>
        <v>-7.9738149615732223E-2</v>
      </c>
      <c r="G94">
        <f>Обработка!BI100</f>
        <v>21.139289388979606</v>
      </c>
      <c r="H94">
        <f>Обработка!BJ100</f>
        <v>59.4075283671094</v>
      </c>
      <c r="I94">
        <f>Обработка!BK100</f>
        <v>1.2540018756631124</v>
      </c>
    </row>
    <row r="95" spans="1:9" x14ac:dyDescent="0.25">
      <c r="A95">
        <f>Обработка!AO101</f>
        <v>-0.10174856002572363</v>
      </c>
      <c r="B95">
        <f>Обработка!AP101</f>
        <v>9.1637073219818177E-2</v>
      </c>
      <c r="C95">
        <f>Обработка!AQ101</f>
        <v>1.2508850886157374</v>
      </c>
      <c r="D95">
        <f>Обработка!BA101</f>
        <v>-2.3083626326237512E-2</v>
      </c>
      <c r="E95">
        <f>Обработка!BB101</f>
        <v>-4.7418728169672963E-2</v>
      </c>
      <c r="F95">
        <f>Обработка!BC101</f>
        <v>4.9349204590949595E-2</v>
      </c>
      <c r="G95">
        <f>Обработка!BI101</f>
        <v>20.932253141061249</v>
      </c>
      <c r="H95">
        <f>Обработка!BJ101</f>
        <v>59.491091719352468</v>
      </c>
      <c r="I95">
        <f>Обработка!BK101</f>
        <v>0.58931124393154843</v>
      </c>
    </row>
    <row r="96" spans="1:9" x14ac:dyDescent="0.25">
      <c r="A96">
        <f>Обработка!AO102</f>
        <v>-9.0611829770167074E-2</v>
      </c>
      <c r="B96">
        <f>Обработка!AP102</f>
        <v>9.6321876145080088E-2</v>
      </c>
      <c r="C96">
        <f>Обработка!AQ102</f>
        <v>1.1354905634214105</v>
      </c>
      <c r="D96">
        <f>Обработка!BA102</f>
        <v>-9.6873659566002024E-2</v>
      </c>
      <c r="E96">
        <f>Обработка!BB102</f>
        <v>-7.6812446193376474E-2</v>
      </c>
      <c r="F96">
        <f>Обработка!BC102</f>
        <v>0.11980684726913565</v>
      </c>
      <c r="G96">
        <f>Обработка!BI102</f>
        <v>20.54479842073664</v>
      </c>
      <c r="H96">
        <f>Обработка!BJ102</f>
        <v>59.628466122638699</v>
      </c>
      <c r="I96">
        <f>Обработка!BK102</f>
        <v>0.23192450652602717</v>
      </c>
    </row>
    <row r="97" spans="1:9" x14ac:dyDescent="0.25">
      <c r="A97">
        <f>Обработка!AO103</f>
        <v>-0.10497231560872444</v>
      </c>
      <c r="B97">
        <f>Обработка!AP103</f>
        <v>9.6720768209795166E-2</v>
      </c>
      <c r="C97">
        <f>Обработка!AQ103</f>
        <v>1.0939644354359008</v>
      </c>
      <c r="D97">
        <f>Обработка!BA103</f>
        <v>-0.1366823258005701</v>
      </c>
      <c r="E97">
        <f>Обработка!BB103</f>
        <v>-8.1027054245717545E-2</v>
      </c>
      <c r="F97">
        <f>Обработка!BC103</f>
        <v>0.18096217391880096</v>
      </c>
      <c r="G97">
        <f>Обработка!BI103</f>
        <v>19.983945084818821</v>
      </c>
      <c r="H97">
        <f>Обработка!BJ103</f>
        <v>59.819212595116774</v>
      </c>
      <c r="I97">
        <f>Обработка!BK103</f>
        <v>-1.570386160773718E-2</v>
      </c>
    </row>
    <row r="98" spans="1:9" x14ac:dyDescent="0.25">
      <c r="A98">
        <f>Обработка!AO104</f>
        <v>-8.0140636754112315E-2</v>
      </c>
      <c r="B98">
        <f>Обработка!AP104</f>
        <v>8.3099461541940089E-2</v>
      </c>
      <c r="C98">
        <f>Обработка!AQ104</f>
        <v>1.0565013627402871</v>
      </c>
      <c r="D98">
        <f>Обработка!BA104</f>
        <v>-0.1874531366221743</v>
      </c>
      <c r="E98">
        <f>Обработка!BB104</f>
        <v>-0.14627971834486386</v>
      </c>
      <c r="F98">
        <f>Обработка!BC104</f>
        <v>0.15898439753829863</v>
      </c>
      <c r="G98">
        <f>Обработка!BI104</f>
        <v>21.360602913048528</v>
      </c>
      <c r="H98">
        <f>Обработка!BJ104</f>
        <v>57.868856860736123</v>
      </c>
      <c r="I98">
        <f>Обработка!BK104</f>
        <v>0.36547232822279629</v>
      </c>
    </row>
    <row r="99" spans="1:9" x14ac:dyDescent="0.25">
      <c r="A99">
        <f>Обработка!AO105</f>
        <v>-5.982938632294249E-2</v>
      </c>
      <c r="B99">
        <f>Обработка!AP105</f>
        <v>5.1583383492713741E-2</v>
      </c>
      <c r="C99">
        <f>Обработка!AQ105</f>
        <v>1.042816493631308</v>
      </c>
      <c r="D99">
        <f>Обработка!BA105</f>
        <v>-0.21739144016408057</v>
      </c>
      <c r="E99">
        <f>Обработка!BB105</f>
        <v>-0.24960257792295981</v>
      </c>
      <c r="F99">
        <f>Обработка!BC105</f>
        <v>0.15308721298083566</v>
      </c>
      <c r="G99">
        <f>Обработка!BI105</f>
        <v>20.875570401644929</v>
      </c>
      <c r="H99">
        <f>Обработка!BJ105</f>
        <v>58.045176773534017</v>
      </c>
      <c r="I99">
        <f>Обработка!BK105</f>
        <v>0.42606916709899156</v>
      </c>
    </row>
    <row r="100" spans="1:9" x14ac:dyDescent="0.25">
      <c r="A100">
        <f>Обработка!AO106</f>
        <v>-3.449212029391352E-2</v>
      </c>
      <c r="B100">
        <f>Обработка!AP106</f>
        <v>3.2684499362330421E-2</v>
      </c>
      <c r="C100">
        <f>Обработка!AQ106</f>
        <v>1.0141542081888204</v>
      </c>
      <c r="D100">
        <f>Обработка!BA106</f>
        <v>-0.18481042429869779</v>
      </c>
      <c r="E100">
        <f>Обработка!BB106</f>
        <v>-0.2559798395775062</v>
      </c>
      <c r="F100">
        <f>Обработка!BC106</f>
        <v>0.20772769692616705</v>
      </c>
      <c r="G100">
        <f>Обработка!BI106</f>
        <v>20.291146240873349</v>
      </c>
      <c r="H100">
        <f>Обработка!BJ106</f>
        <v>59.733717982367665</v>
      </c>
      <c r="I100">
        <f>Обработка!BK106</f>
        <v>-1.3111274352096047</v>
      </c>
    </row>
    <row r="101" spans="1:9" x14ac:dyDescent="0.25">
      <c r="A101">
        <f>Обработка!AO107</f>
        <v>-1.4936889896454641E-2</v>
      </c>
      <c r="B101">
        <f>Обработка!AP107</f>
        <v>1.2339170335135721E-2</v>
      </c>
      <c r="C101">
        <f>Обработка!AQ107</f>
        <v>0.92900067122661723</v>
      </c>
      <c r="D101">
        <f>Обработка!BA107</f>
        <v>-0.18722543510929648</v>
      </c>
      <c r="E101">
        <f>Обработка!BB107</f>
        <v>-0.29330227010096938</v>
      </c>
      <c r="F101">
        <f>Обработка!BC107</f>
        <v>0.30090873605083757</v>
      </c>
      <c r="G101">
        <f>Обработка!BI107</f>
        <v>19.335597068556382</v>
      </c>
      <c r="H101">
        <f>Обработка!BJ107</f>
        <v>60.042403311877045</v>
      </c>
      <c r="I101">
        <f>Обработка!BK107</f>
        <v>-1.6159286658857499</v>
      </c>
    </row>
    <row r="102" spans="1:9" x14ac:dyDescent="0.25">
      <c r="A102">
        <f>Обработка!AO108</f>
        <v>-5.4508827692775763E-3</v>
      </c>
      <c r="B102">
        <f>Обработка!AP108</f>
        <v>-6.8035556429433958E-3</v>
      </c>
      <c r="C102">
        <f>Обработка!AQ108</f>
        <v>0.87791068280216367</v>
      </c>
      <c r="D102">
        <f>Обработка!BA108</f>
        <v>-0.18418015470285642</v>
      </c>
      <c r="E102">
        <f>Обработка!BB108</f>
        <v>-0.27765426328015869</v>
      </c>
      <c r="F102">
        <f>Обработка!BC108</f>
        <v>0.4137735537815268</v>
      </c>
      <c r="G102">
        <f>Обработка!BI108</f>
        <v>21.880366176340171</v>
      </c>
      <c r="H102">
        <f>Обработка!BJ108</f>
        <v>59.510007577373372</v>
      </c>
      <c r="I102">
        <f>Обработка!BK108</f>
        <v>-2.7948128045777492</v>
      </c>
    </row>
    <row r="103" spans="1:9" x14ac:dyDescent="0.25">
      <c r="A103">
        <f>Обработка!AO109</f>
        <v>9.2491653369810578E-3</v>
      </c>
      <c r="B103">
        <f>Обработка!AP109</f>
        <v>-1.204202931925169E-2</v>
      </c>
      <c r="C103">
        <f>Обработка!AQ109</f>
        <v>0.83544260722878549</v>
      </c>
      <c r="D103">
        <f>Обработка!BA109</f>
        <v>-0.12275862600672385</v>
      </c>
      <c r="E103">
        <f>Обработка!BB109</f>
        <v>-0.22679229008097612</v>
      </c>
      <c r="F103">
        <f>Обработка!BC109</f>
        <v>0.51644354350757227</v>
      </c>
      <c r="G103">
        <f>Обработка!BI109</f>
        <v>20.186897488692082</v>
      </c>
      <c r="H103">
        <f>Обработка!BJ109</f>
        <v>60.116482903319408</v>
      </c>
      <c r="I103">
        <f>Обработка!BK109</f>
        <v>-2.5495210527355754</v>
      </c>
    </row>
    <row r="104" spans="1:9" x14ac:dyDescent="0.25">
      <c r="A104">
        <f>Обработка!AO110</f>
        <v>2.2588533079723971E-2</v>
      </c>
      <c r="B104">
        <f>Обработка!AP110</f>
        <v>-1.9939785712081493E-2</v>
      </c>
      <c r="C104">
        <f>Обработка!AQ110</f>
        <v>0.78566041545735743</v>
      </c>
      <c r="D104">
        <f>Обработка!BA110</f>
        <v>-0.14426901499819367</v>
      </c>
      <c r="E104">
        <f>Обработка!BB110</f>
        <v>-0.27383136199809976</v>
      </c>
      <c r="F104">
        <f>Обработка!BC110</f>
        <v>0.52125592070570914</v>
      </c>
      <c r="G104">
        <f>Обработка!BI110</f>
        <v>20.627570430318517</v>
      </c>
      <c r="H104">
        <f>Обработка!BJ110</f>
        <v>60.925196595448156</v>
      </c>
      <c r="I104">
        <f>Обработка!BK110</f>
        <v>-3.2223717853688054</v>
      </c>
    </row>
    <row r="105" spans="1:9" x14ac:dyDescent="0.25">
      <c r="A105">
        <f>Обработка!AO111</f>
        <v>2.2826878987991572E-2</v>
      </c>
      <c r="B105">
        <f>Обработка!AP111</f>
        <v>-2.5596464425603524E-2</v>
      </c>
      <c r="C105">
        <f>Обработка!AQ111</f>
        <v>0.715714562211202</v>
      </c>
      <c r="D105">
        <f>Обработка!BA111</f>
        <v>-7.9554367584227959E-2</v>
      </c>
      <c r="E105">
        <f>Обработка!BB111</f>
        <v>-0.22304012565308151</v>
      </c>
      <c r="F105">
        <f>Обработка!BC111</f>
        <v>0.5652963980365443</v>
      </c>
      <c r="G105">
        <f>Обработка!BI111</f>
        <v>18.753391332456435</v>
      </c>
      <c r="H105">
        <f>Обработка!BJ111</f>
        <v>61.540945451339979</v>
      </c>
      <c r="I105">
        <f>Обработка!BK111</f>
        <v>-2.9634892376800224</v>
      </c>
    </row>
    <row r="106" spans="1:9" x14ac:dyDescent="0.25">
      <c r="A106">
        <f>Обработка!AO112</f>
        <v>8.0160283341468852E-2</v>
      </c>
      <c r="B106">
        <f>Обработка!AP112</f>
        <v>-4.1932011959453896E-2</v>
      </c>
      <c r="C106">
        <f>Обработка!AQ112</f>
        <v>0.78975622359850117</v>
      </c>
      <c r="D106">
        <f>Обработка!BA112</f>
        <v>-5.5930025187578836E-2</v>
      </c>
      <c r="E106">
        <f>Обработка!BB112</f>
        <v>-0.17289019915686804</v>
      </c>
      <c r="F106">
        <f>Обработка!BC112</f>
        <v>0.43007551327200122</v>
      </c>
      <c r="G106">
        <f>Обработка!BI112</f>
        <v>19.761606670592037</v>
      </c>
      <c r="H106">
        <f>Обработка!BJ112</f>
        <v>61.056348064315387</v>
      </c>
      <c r="I106">
        <f>Обработка!BK112</f>
        <v>-2.5005736327658883</v>
      </c>
    </row>
    <row r="107" spans="1:9" x14ac:dyDescent="0.25">
      <c r="A107">
        <f>Обработка!AO113</f>
        <v>9.7048277388661619E-2</v>
      </c>
      <c r="B107">
        <f>Обработка!AP113</f>
        <v>-5.8015762926224901E-2</v>
      </c>
      <c r="C107">
        <f>Обработка!AQ113</f>
        <v>0.79167531373292155</v>
      </c>
      <c r="D107">
        <f>Обработка!BA113</f>
        <v>-4.8210006968671337E-2</v>
      </c>
      <c r="E107">
        <f>Обработка!BB113</f>
        <v>-0.16212096677401272</v>
      </c>
      <c r="F107">
        <f>Обработка!BC113</f>
        <v>0.36998597620800461</v>
      </c>
      <c r="G107">
        <f>Обработка!BI113</f>
        <v>18.510564821278329</v>
      </c>
      <c r="H107">
        <f>Обработка!BJ113</f>
        <v>61.46879731250133</v>
      </c>
      <c r="I107">
        <f>Обработка!BK113</f>
        <v>-1.8967215395997896</v>
      </c>
    </row>
    <row r="108" spans="1:9" x14ac:dyDescent="0.25">
      <c r="A108">
        <f>Обработка!AO114</f>
        <v>0.10854335973755069</v>
      </c>
      <c r="B108">
        <f>Обработка!AP114</f>
        <v>-6.2060175411986773E-2</v>
      </c>
      <c r="C108">
        <f>Обработка!AQ114</f>
        <v>0.84942120748388372</v>
      </c>
      <c r="D108">
        <f>Обработка!BA114</f>
        <v>2.4611039149519037E-2</v>
      </c>
      <c r="E108">
        <f>Обработка!BB114</f>
        <v>-0.11611498600896911</v>
      </c>
      <c r="F108">
        <f>Обработка!BC114</f>
        <v>0.3002047991403165</v>
      </c>
      <c r="G108">
        <f>Обработка!BI114</f>
        <v>18.779423056778136</v>
      </c>
      <c r="H108">
        <f>Обработка!BJ114</f>
        <v>58.94449919520536</v>
      </c>
      <c r="I108">
        <f>Обработка!BK114</f>
        <v>-2.8925371508565294</v>
      </c>
    </row>
    <row r="109" spans="1:9" x14ac:dyDescent="0.25">
      <c r="A109">
        <f>Обработка!AO115</f>
        <v>0.1208296680767677</v>
      </c>
      <c r="B109">
        <f>Обработка!AP115</f>
        <v>-7.5101222394126005E-2</v>
      </c>
      <c r="C109">
        <f>Обработка!AQ115</f>
        <v>0.95448647845122492</v>
      </c>
      <c r="D109">
        <f>Обработка!BA115</f>
        <v>6.0546833310814507E-2</v>
      </c>
      <c r="E109">
        <f>Обработка!BB115</f>
        <v>-5.9401407691432942E-2</v>
      </c>
      <c r="F109">
        <f>Обработка!BC115</f>
        <v>0.2577981800308744</v>
      </c>
      <c r="G109">
        <f>Обработка!BI115</f>
        <v>18.040147757879375</v>
      </c>
      <c r="H109">
        <f>Обработка!BJ115</f>
        <v>59.170397128809093</v>
      </c>
      <c r="I109">
        <f>Обработка!BK115</f>
        <v>-2.9840675898847469</v>
      </c>
    </row>
    <row r="110" spans="1:9" x14ac:dyDescent="0.25">
      <c r="A110">
        <f>Обработка!AO116</f>
        <v>8.1993712964368692E-2</v>
      </c>
      <c r="B110">
        <f>Обработка!AP116</f>
        <v>-6.7497579228209204E-2</v>
      </c>
      <c r="C110">
        <f>Обработка!AQ116</f>
        <v>0.9567707082097987</v>
      </c>
      <c r="D110">
        <f>Обработка!BA116</f>
        <v>5.5706249531750879E-2</v>
      </c>
      <c r="E110">
        <f>Обработка!BB116</f>
        <v>-9.5163657386617959E-2</v>
      </c>
      <c r="F110">
        <f>Обработка!BC116</f>
        <v>0.29792372427127839</v>
      </c>
      <c r="G110">
        <f>Обработка!BI116</f>
        <v>18.772948883569331</v>
      </c>
      <c r="H110">
        <f>Обработка!BJ116</f>
        <v>59.731154285101915</v>
      </c>
      <c r="I110">
        <f>Обработка!BK116</f>
        <v>-4.8788468223387849</v>
      </c>
    </row>
    <row r="111" spans="1:9" x14ac:dyDescent="0.25">
      <c r="A111">
        <f>Обработка!AO117</f>
        <v>9.0542066095891938E-2</v>
      </c>
      <c r="B111">
        <f>Обработка!AP117</f>
        <v>-5.2937019230217083E-2</v>
      </c>
      <c r="C111">
        <f>Обработка!AQ117</f>
        <v>0.9492494184244411</v>
      </c>
      <c r="D111">
        <f>Обработка!BA117</f>
        <v>8.5453016688076672E-2</v>
      </c>
      <c r="E111">
        <f>Обработка!BB117</f>
        <v>-4.3522826137107437E-2</v>
      </c>
      <c r="F111">
        <f>Обработка!BC117</f>
        <v>0.30925066522178479</v>
      </c>
      <c r="G111">
        <f>Обработка!BI117</f>
        <v>17.701137108433613</v>
      </c>
      <c r="H111">
        <f>Обработка!BJ117</f>
        <v>60.058226223558137</v>
      </c>
      <c r="I111">
        <f>Обработка!BK117</f>
        <v>-4.8699852443254574</v>
      </c>
    </row>
    <row r="112" spans="1:9" x14ac:dyDescent="0.25">
      <c r="A112">
        <f>Обработка!AO118</f>
        <v>8.6437092879712907E-2</v>
      </c>
      <c r="B112">
        <f>Обработка!AP118</f>
        <v>-2.4623113125002913E-2</v>
      </c>
      <c r="C112">
        <f>Обработка!AQ118</f>
        <v>0.95775842423709079</v>
      </c>
      <c r="D112">
        <f>Обработка!BA118</f>
        <v>7.2597698152211065E-2</v>
      </c>
      <c r="E112">
        <f>Обработка!BB118</f>
        <v>2.3334201126196108E-2</v>
      </c>
      <c r="F112">
        <f>Обработка!BC118</f>
        <v>0.29325601216604691</v>
      </c>
      <c r="G112">
        <f>Обработка!BI118</f>
        <v>17.91323588472823</v>
      </c>
      <c r="H112">
        <f>Обработка!BJ118</f>
        <v>61.060222780468571</v>
      </c>
      <c r="I112">
        <f>Обработка!BK118</f>
        <v>-5.1320883842868437</v>
      </c>
    </row>
    <row r="113" spans="1:9" x14ac:dyDescent="0.25">
      <c r="A113">
        <f>Обработка!AO119</f>
        <v>6.1467593463764514E-2</v>
      </c>
      <c r="B113">
        <f>Обработка!AP119</f>
        <v>-2.7064628714492722E-2</v>
      </c>
      <c r="C113">
        <f>Обработка!AQ119</f>
        <v>0.97993682295390094</v>
      </c>
      <c r="D113">
        <f>Обработка!BA119</f>
        <v>0.10764327299308701</v>
      </c>
      <c r="E113">
        <f>Обработка!BB119</f>
        <v>9.294258309184808E-2</v>
      </c>
      <c r="F113">
        <f>Обработка!BC119</f>
        <v>0.27256780279184323</v>
      </c>
      <c r="G113">
        <f>Обработка!BI119</f>
        <v>17.17003508207824</v>
      </c>
      <c r="H113">
        <f>Обработка!BJ119</f>
        <v>61.343270446733385</v>
      </c>
      <c r="I113">
        <f>Обработка!BK119</f>
        <v>-4.2149997895170896</v>
      </c>
    </row>
    <row r="114" spans="1:9" x14ac:dyDescent="0.25">
      <c r="A114">
        <f>Обработка!AO120</f>
        <v>4.3228925060993295E-2</v>
      </c>
      <c r="B114">
        <f>Обработка!AP120</f>
        <v>-2.143761887165424E-2</v>
      </c>
      <c r="C114">
        <f>Обработка!AQ120</f>
        <v>0.98060049518076808</v>
      </c>
      <c r="D114">
        <f>Обработка!BA120</f>
        <v>0.14960630220905477</v>
      </c>
      <c r="E114">
        <f>Обработка!BB120</f>
        <v>0.11539103740404844</v>
      </c>
      <c r="F114">
        <f>Обработка!BC120</f>
        <v>0.22621508303126134</v>
      </c>
      <c r="G114">
        <f>Обработка!BI120</f>
        <v>16.500118621415965</v>
      </c>
      <c r="H114">
        <f>Обработка!BJ120</f>
        <v>60.855435200312094</v>
      </c>
      <c r="I114">
        <f>Обработка!BK120</f>
        <v>-4.7721654133755624</v>
      </c>
    </row>
    <row r="115" spans="1:9" x14ac:dyDescent="0.25">
      <c r="A115">
        <f>Обработка!AO121</f>
        <v>3.8923431346605031E-2</v>
      </c>
      <c r="B115">
        <f>Обработка!AP121</f>
        <v>-3.3920985315486943E-2</v>
      </c>
      <c r="C115">
        <f>Обработка!AQ121</f>
        <v>0.96390789519754294</v>
      </c>
      <c r="D115">
        <f>Обработка!BA121</f>
        <v>0.16465870198707697</v>
      </c>
      <c r="E115">
        <f>Обработка!BB121</f>
        <v>8.3113115897422526E-2</v>
      </c>
      <c r="F115">
        <f>Обработка!BC121</f>
        <v>0.20188952226896917</v>
      </c>
      <c r="G115">
        <f>Обработка!BI121</f>
        <v>15.726238615481419</v>
      </c>
      <c r="H115">
        <f>Обработка!BJ121</f>
        <v>61.167791486745493</v>
      </c>
      <c r="I115">
        <f>Обработка!BK121</f>
        <v>-3.0980920444310009</v>
      </c>
    </row>
    <row r="116" spans="1:9" x14ac:dyDescent="0.25">
      <c r="A116">
        <f>Обработка!AO122</f>
        <v>1.9597196835372144E-2</v>
      </c>
      <c r="B116">
        <f>Обработка!AP122</f>
        <v>-1.3815636002940002E-2</v>
      </c>
      <c r="C116">
        <f>Обработка!AQ122</f>
        <v>0.96847426999304154</v>
      </c>
      <c r="D116">
        <f>Обработка!BA122</f>
        <v>0.14539763667732075</v>
      </c>
      <c r="E116">
        <f>Обработка!BB122</f>
        <v>8.6821499867192536E-2</v>
      </c>
      <c r="F116">
        <f>Обработка!BC122</f>
        <v>0.16706328741617929</v>
      </c>
      <c r="G116">
        <f>Обработка!BI122</f>
        <v>15.335566821923916</v>
      </c>
      <c r="H116">
        <f>Обработка!BJ122</f>
        <v>61.26135201271746</v>
      </c>
      <c r="I116">
        <f>Обработка!BK122</f>
        <v>-2.6209538652035733</v>
      </c>
    </row>
    <row r="117" spans="1:9" x14ac:dyDescent="0.25">
      <c r="A117">
        <f>Обработка!AO123</f>
        <v>4.4989701761295242E-2</v>
      </c>
      <c r="B117">
        <f>Обработка!AP123</f>
        <v>-2.1984170790906574E-2</v>
      </c>
      <c r="C117">
        <f>Обработка!AQ123</f>
        <v>0.95589836180152465</v>
      </c>
      <c r="D117">
        <f>Обработка!BA123</f>
        <v>0.15024394610522351</v>
      </c>
      <c r="E117">
        <f>Обработка!BB123</f>
        <v>0.13172917825559596</v>
      </c>
      <c r="F117">
        <f>Обработка!BC123</f>
        <v>9.137732518735768E-2</v>
      </c>
      <c r="G117">
        <f>Обработка!BI123</f>
        <v>14.905173888065592</v>
      </c>
      <c r="H117">
        <f>Обработка!BJ123</f>
        <v>61.399880821579018</v>
      </c>
      <c r="I117">
        <f>Обработка!BK123</f>
        <v>-1.700789758235838</v>
      </c>
    </row>
    <row r="118" spans="1:9" x14ac:dyDescent="0.25">
      <c r="A118">
        <f>Обработка!AO124</f>
        <v>3.4952551114242614E-2</v>
      </c>
      <c r="B118">
        <f>Обработка!AP124</f>
        <v>-2.3676511476986212E-2</v>
      </c>
      <c r="C118">
        <f>Обработка!AQ124</f>
        <v>0.90482124829140342</v>
      </c>
      <c r="D118">
        <f>Обработка!BA124</f>
        <v>0.18984447619868611</v>
      </c>
      <c r="E118">
        <f>Обработка!BB124</f>
        <v>0.18497655437427862</v>
      </c>
      <c r="F118">
        <f>Обработка!BC124</f>
        <v>7.0915135024931658E-3</v>
      </c>
      <c r="G118">
        <f>Обработка!BI124</f>
        <v>12.904557689479821</v>
      </c>
      <c r="H118">
        <f>Обработка!BJ124</f>
        <v>62.359428226660718</v>
      </c>
      <c r="I118">
        <f>Обработка!BK124</f>
        <v>0.82050783039465136</v>
      </c>
    </row>
    <row r="119" spans="1:9" x14ac:dyDescent="0.25">
      <c r="A119">
        <f>Обработка!AO125</f>
        <v>2.387549882265233E-2</v>
      </c>
      <c r="B119">
        <f>Обработка!AP125</f>
        <v>-2.4088868672106231E-2</v>
      </c>
      <c r="C119">
        <f>Обработка!AQ125</f>
        <v>0.78891022284981815</v>
      </c>
      <c r="D119">
        <f>Обработка!BA125</f>
        <v>0.2176955175911878</v>
      </c>
      <c r="E119">
        <f>Обработка!BB125</f>
        <v>0.21718079215340674</v>
      </c>
      <c r="F119">
        <f>Обработка!BC125</f>
        <v>3.4569993722353552E-2</v>
      </c>
      <c r="G119">
        <f>Обработка!BI125</f>
        <v>12.797680010312661</v>
      </c>
      <c r="H119">
        <f>Обработка!BJ125</f>
        <v>62.372628619000025</v>
      </c>
      <c r="I119">
        <f>Обработка!BK125</f>
        <v>1.3318094934492342</v>
      </c>
    </row>
    <row r="120" spans="1:9" x14ac:dyDescent="0.25">
      <c r="A120">
        <f>Обработка!AO126</f>
        <v>6.5303507681124806E-2</v>
      </c>
      <c r="B120">
        <f>Обработка!AP126</f>
        <v>-5.1697340586503715E-3</v>
      </c>
      <c r="C120">
        <f>Обработка!AQ126</f>
        <v>0.7137319078392943</v>
      </c>
      <c r="D120">
        <f>Обработка!BA126</f>
        <v>0.20599854466597783</v>
      </c>
      <c r="E120">
        <f>Обработка!BB126</f>
        <v>0.26471629323814527</v>
      </c>
      <c r="F120">
        <f>Обработка!BC126</f>
        <v>-7.2521584113734189E-2</v>
      </c>
      <c r="G120">
        <f>Обработка!BI126</f>
        <v>12.669316055431089</v>
      </c>
      <c r="H120">
        <f>Обработка!BJ126</f>
        <v>61.640168511949419</v>
      </c>
      <c r="I120">
        <f>Обработка!BK126</f>
        <v>3.0147161112907335</v>
      </c>
    </row>
    <row r="121" spans="1:9" x14ac:dyDescent="0.25">
      <c r="A121">
        <f>Обработка!AO127</f>
        <v>0.10811893443671866</v>
      </c>
      <c r="B121">
        <f>Обработка!AP127</f>
        <v>-2.5114443312671771E-2</v>
      </c>
      <c r="C121">
        <f>Обработка!AQ127</f>
        <v>0.72205810206139842</v>
      </c>
      <c r="D121">
        <f>Обработка!BA127</f>
        <v>0.18808106948235817</v>
      </c>
      <c r="E121">
        <f>Обработка!BB127</f>
        <v>0.28985973067415921</v>
      </c>
      <c r="F121">
        <f>Обработка!BC127</f>
        <v>-0.22782644084011905</v>
      </c>
      <c r="G121">
        <f>Обработка!BI127</f>
        <v>13.487355159243471</v>
      </c>
      <c r="H121">
        <f>Обработка!BJ127</f>
        <v>61.416774284980121</v>
      </c>
      <c r="I121">
        <f>Обработка!BK127</f>
        <v>3.8963500820426127</v>
      </c>
    </row>
    <row r="122" spans="1:9" x14ac:dyDescent="0.25">
      <c r="A122">
        <f>Обработка!AO128</f>
        <v>0.14238640316057044</v>
      </c>
      <c r="B122">
        <f>Обработка!AP128</f>
        <v>-7.4473584690117681E-2</v>
      </c>
      <c r="C122">
        <f>Обработка!AQ128</f>
        <v>0.78190316369111379</v>
      </c>
      <c r="D122">
        <f>Обработка!BA128</f>
        <v>0.19049889509801993</v>
      </c>
      <c r="E122">
        <f>Обработка!BB128</f>
        <v>0.39578115285676607</v>
      </c>
      <c r="F122">
        <f>Обработка!BC128</f>
        <v>-0.28067551882343228</v>
      </c>
      <c r="G122">
        <f>Обработка!BI128</f>
        <v>12.227427171909277</v>
      </c>
      <c r="H122">
        <f>Обработка!BJ128</f>
        <v>61.688299085112227</v>
      </c>
      <c r="I122">
        <f>Обработка!BK128</f>
        <v>0.56828399440585664</v>
      </c>
    </row>
    <row r="123" spans="1:9" x14ac:dyDescent="0.25">
      <c r="A123">
        <f>Обработка!AO129</f>
        <v>0.15250457374535104</v>
      </c>
      <c r="B123">
        <f>Обработка!AP129</f>
        <v>-5.5395667336498589E-2</v>
      </c>
      <c r="C123">
        <f>Обработка!AQ129</f>
        <v>0.83361560935991741</v>
      </c>
      <c r="D123">
        <f>Обработка!BA129</f>
        <v>0.25687051769464553</v>
      </c>
      <c r="E123">
        <f>Обработка!BB129</f>
        <v>0.4483009056525456</v>
      </c>
      <c r="F123">
        <f>Обработка!BC129</f>
        <v>-0.39731762829931433</v>
      </c>
      <c r="G123">
        <f>Обработка!BI129</f>
        <v>13.788662851052351</v>
      </c>
      <c r="H123">
        <f>Обработка!BJ129</f>
        <v>61.334268263861915</v>
      </c>
      <c r="I123">
        <f>Обработка!BK129</f>
        <v>1.8054028009093026</v>
      </c>
    </row>
    <row r="124" spans="1:9" x14ac:dyDescent="0.25">
      <c r="A124">
        <f>Обработка!AO130</f>
        <v>0.14859106351267654</v>
      </c>
      <c r="B124">
        <f>Обработка!AP130</f>
        <v>-7.1416930847417223E-2</v>
      </c>
      <c r="C124">
        <f>Обработка!AQ130</f>
        <v>0.94179430214464777</v>
      </c>
      <c r="D124">
        <f>Обработка!BA130</f>
        <v>0.25559716071284649</v>
      </c>
      <c r="E124">
        <f>Обработка!BB130</f>
        <v>0.60251160370580825</v>
      </c>
      <c r="F124">
        <f>Обработка!BC130</f>
        <v>-0.53524425794994424</v>
      </c>
      <c r="G124">
        <f>Обработка!BI130</f>
        <v>12.42809695124151</v>
      </c>
      <c r="H124">
        <f>Обработка!BJ130</f>
        <v>60.148147686594946</v>
      </c>
      <c r="I124">
        <f>Обработка!BK130</f>
        <v>5.7201800424204832</v>
      </c>
    </row>
    <row r="125" spans="1:9" x14ac:dyDescent="0.25">
      <c r="A125">
        <f>Обработка!AO131</f>
        <v>6.8336876384415823E-2</v>
      </c>
      <c r="B125">
        <f>Обработка!AP131</f>
        <v>-9.9853305919238716E-2</v>
      </c>
      <c r="C125">
        <f>Обработка!AQ131</f>
        <v>0.94353769790966413</v>
      </c>
      <c r="D125">
        <f>Обработка!BA131</f>
        <v>0.25237971320813513</v>
      </c>
      <c r="E125">
        <f>Обработка!BB131</f>
        <v>0.49413477650691345</v>
      </c>
      <c r="F125">
        <f>Обработка!BC131</f>
        <v>-0.62646779764760641</v>
      </c>
      <c r="G125">
        <f>Обработка!BI131</f>
        <v>14.554076499119313</v>
      </c>
      <c r="H125">
        <f>Обработка!BJ131</f>
        <v>59.723524178233035</v>
      </c>
      <c r="I125">
        <f>Обработка!BK131</f>
        <v>5.1241819508480786</v>
      </c>
    </row>
    <row r="126" spans="1:9" x14ac:dyDescent="0.25">
      <c r="A126">
        <f>Обработка!AO132</f>
        <v>7.2586332564151756E-2</v>
      </c>
      <c r="B126">
        <f>Обработка!AP132</f>
        <v>-3.084999013960224E-2</v>
      </c>
      <c r="C126">
        <f>Обработка!AQ132</f>
        <v>0.91854390822047649</v>
      </c>
      <c r="D126">
        <f>Обработка!BA132</f>
        <v>0.3427131213772362</v>
      </c>
      <c r="E126">
        <f>Обработка!BB132</f>
        <v>0.52418436857006834</v>
      </c>
      <c r="F126">
        <f>Обработка!BC132</f>
        <v>-0.28051193516617157</v>
      </c>
      <c r="G126">
        <f>Обработка!BI132</f>
        <v>12.223009320688895</v>
      </c>
      <c r="H126">
        <f>Обработка!BJ132</f>
        <v>60.712927471863637</v>
      </c>
      <c r="I126">
        <f>Обработка!BK132</f>
        <v>9.0839845540477402</v>
      </c>
    </row>
    <row r="127" spans="1:9" x14ac:dyDescent="0.25">
      <c r="A127">
        <f>Обработка!AO133</f>
        <v>8.50573757198822E-2</v>
      </c>
      <c r="B127">
        <f>Обработка!AP133</f>
        <v>-5.3116096426902598E-2</v>
      </c>
      <c r="C127">
        <f>Обработка!AQ133</f>
        <v>1.0900854157571969</v>
      </c>
      <c r="D127">
        <f>Обработка!BA133</f>
        <v>0.30287522538917794</v>
      </c>
      <c r="E127">
        <f>Обработка!BB133</f>
        <v>0.46611300063182992</v>
      </c>
      <c r="F127">
        <f>Обработка!BC133</f>
        <v>-0.67935522050430019</v>
      </c>
      <c r="G127">
        <f>Обработка!BI133</f>
        <v>14.458125321882969</v>
      </c>
      <c r="H127">
        <f>Обработка!BJ133</f>
        <v>60.151375980791912</v>
      </c>
      <c r="I127">
        <f>Обработка!BK133</f>
        <v>9.5265352689074057</v>
      </c>
    </row>
    <row r="128" spans="1:9" x14ac:dyDescent="0.25">
      <c r="A128">
        <f>Обработка!AO134</f>
        <v>3.0310477090999932E-2</v>
      </c>
      <c r="B128">
        <f>Обработка!AP134</f>
        <v>-1.8310962455086635E-2</v>
      </c>
      <c r="C128">
        <f>Обработка!AQ134</f>
        <v>1.0768342868708187</v>
      </c>
      <c r="D128">
        <f>Обработка!BA134</f>
        <v>0.27423316574485612</v>
      </c>
      <c r="E128">
        <f>Обработка!BB134</f>
        <v>0.37116783783455143</v>
      </c>
      <c r="F128">
        <f>Обработка!BC134</f>
        <v>-0.56722331337206011</v>
      </c>
      <c r="G128">
        <f>Обработка!BI134</f>
        <v>13.204526994135502</v>
      </c>
      <c r="H128">
        <f>Обработка!BJ134</f>
        <v>59.181072692169565</v>
      </c>
      <c r="I128">
        <f>Обработка!BK134</f>
        <v>13.049649692226112</v>
      </c>
    </row>
    <row r="129" spans="1:9" x14ac:dyDescent="0.25">
      <c r="A129">
        <f>Обработка!AO135</f>
        <v>-1.1480616815036093E-2</v>
      </c>
      <c r="B129">
        <f>Обработка!AP135</f>
        <v>7.1437276628032731E-3</v>
      </c>
      <c r="C129">
        <f>Обработка!AQ135</f>
        <v>1.0862226187165702</v>
      </c>
      <c r="D129">
        <f>Обработка!BA135</f>
        <v>0.18302294917708292</v>
      </c>
      <c r="E129">
        <f>Обработка!BB135</f>
        <v>0.22740648527717489</v>
      </c>
      <c r="F129">
        <f>Обработка!BC135</f>
        <v>-0.51438628547561904</v>
      </c>
      <c r="G129">
        <f>Обработка!BI135</f>
        <v>14.862673608774905</v>
      </c>
      <c r="H129">
        <f>Обработка!BJ135</f>
        <v>58.774320183521603</v>
      </c>
      <c r="I129">
        <f>Обработка!BK135</f>
        <v>13.104673799390881</v>
      </c>
    </row>
    <row r="130" spans="1:9" x14ac:dyDescent="0.25">
      <c r="A130">
        <f>Обработка!AO136</f>
        <v>-1.3719303970395169E-2</v>
      </c>
      <c r="B130">
        <f>Обработка!AP136</f>
        <v>2.7775068022740379E-3</v>
      </c>
      <c r="C130">
        <f>Обработка!AQ136</f>
        <v>1.0951685978845205</v>
      </c>
      <c r="D130">
        <f>Обработка!BA136</f>
        <v>0.18377591580661104</v>
      </c>
      <c r="E130">
        <f>Обработка!BB136</f>
        <v>0.14446488033248855</v>
      </c>
      <c r="F130">
        <f>Обработка!BC136</f>
        <v>-0.45633271476627779</v>
      </c>
      <c r="G130">
        <f>Обработка!BI136</f>
        <v>16.375772718616371</v>
      </c>
      <c r="H130">
        <f>Обработка!BJ136</f>
        <v>59.691149213187835</v>
      </c>
      <c r="I130">
        <f>Обработка!BK136</f>
        <v>13.902984692870374</v>
      </c>
    </row>
    <row r="131" spans="1:9" x14ac:dyDescent="0.25">
      <c r="A131">
        <f>Обработка!AO137</f>
        <v>6.5251306073310644E-4</v>
      </c>
      <c r="B131">
        <f>Обработка!AP137</f>
        <v>2.6957951019927984E-2</v>
      </c>
      <c r="C131">
        <f>Обработка!AQ137</f>
        <v>1.0932550953570608</v>
      </c>
      <c r="D131">
        <f>Обработка!BA137</f>
        <v>6.9895771799471679E-2</v>
      </c>
      <c r="E131">
        <f>Обработка!BB137</f>
        <v>0.10493133931992846</v>
      </c>
      <c r="F131">
        <f>Обработка!BC137</f>
        <v>-0.48094112344764434</v>
      </c>
      <c r="G131">
        <f>Обработка!BI137</f>
        <v>17.446063138907274</v>
      </c>
      <c r="H131">
        <f>Обработка!BJ137</f>
        <v>59.080747378294141</v>
      </c>
      <c r="I131">
        <f>Обработка!BK137</f>
        <v>15.152306097372652</v>
      </c>
    </row>
    <row r="132" spans="1:9" x14ac:dyDescent="0.25">
      <c r="A132">
        <f>Обработка!AO138</f>
        <v>-2.0499318516089493E-2</v>
      </c>
      <c r="B132">
        <f>Обработка!AP138</f>
        <v>-9.644594169108206E-3</v>
      </c>
      <c r="C132">
        <f>Обработка!AQ138</f>
        <v>1.1481044357520411</v>
      </c>
      <c r="D132">
        <f>Обработка!BA138</f>
        <v>4.4941809178327435E-2</v>
      </c>
      <c r="E132">
        <f>Обработка!BB138</f>
        <v>0.14764813950846792</v>
      </c>
      <c r="F132">
        <f>Обработка!BC138</f>
        <v>-0.35385308038572566</v>
      </c>
      <c r="G132">
        <f>Обработка!BI138</f>
        <v>14.647491090054521</v>
      </c>
      <c r="H132">
        <f>Обработка!BJ138</f>
        <v>58.893091903762105</v>
      </c>
      <c r="I132">
        <f>Обработка!BK138</f>
        <v>14.230657319896835</v>
      </c>
    </row>
    <row r="133" spans="1:9" x14ac:dyDescent="0.25">
      <c r="A133">
        <f>Обработка!AO139</f>
        <v>-1.6420588818250148E-2</v>
      </c>
      <c r="B133">
        <f>Обработка!AP139</f>
        <v>-1.273769348191145E-2</v>
      </c>
      <c r="C133">
        <f>Обработка!AQ139</f>
        <v>1.2457979145939542</v>
      </c>
      <c r="D133">
        <f>Обработка!BA139</f>
        <v>3.653900911838745E-2</v>
      </c>
      <c r="E133">
        <f>Обработка!BB139</f>
        <v>0.13127161986655608</v>
      </c>
      <c r="F133">
        <f>Обработка!BC139</f>
        <v>-0.18594443051959589</v>
      </c>
      <c r="G133">
        <f>Обработка!BI139</f>
        <v>15.191577411134476</v>
      </c>
      <c r="H133">
        <f>Обработка!BJ139</f>
        <v>58.967351475319191</v>
      </c>
      <c r="I133">
        <f>Обработка!BK139</f>
        <v>13.323825003436941</v>
      </c>
    </row>
    <row r="134" spans="1:9" x14ac:dyDescent="0.25">
      <c r="A134">
        <f>Обработка!AO140</f>
        <v>-2.7755106065527002E-2</v>
      </c>
      <c r="B134">
        <f>Обработка!AP140</f>
        <v>-8.9641773746766407E-3</v>
      </c>
      <c r="C134">
        <f>Обработка!AQ140</f>
        <v>1.4099646883802732</v>
      </c>
      <c r="D134">
        <f>Обработка!BA140</f>
        <v>3.6435909876900444E-2</v>
      </c>
      <c r="E134">
        <f>Обработка!BB140</f>
        <v>0.23595051245705556</v>
      </c>
      <c r="F134">
        <f>Обработка!BC140</f>
        <v>0.10482120492908503</v>
      </c>
      <c r="G134">
        <f>Обработка!BI140</f>
        <v>15.379138875008795</v>
      </c>
      <c r="H134">
        <f>Обработка!BJ140</f>
        <v>57.870897072919647</v>
      </c>
      <c r="I134">
        <f>Обработка!BK140</f>
        <v>13.400825082126769</v>
      </c>
    </row>
    <row r="135" spans="1:9" x14ac:dyDescent="0.25">
      <c r="A135">
        <f>Обработка!AO141</f>
        <v>-6.7998960870884084E-2</v>
      </c>
      <c r="B135">
        <f>Обработка!AP141</f>
        <v>3.7545250919902046E-2</v>
      </c>
      <c r="C135">
        <f>Обработка!AQ141</f>
        <v>1.3372308451681252</v>
      </c>
      <c r="D135">
        <f>Обработка!BA141</f>
        <v>-1.6606250060174688E-2</v>
      </c>
      <c r="E135">
        <f>Обработка!BB141</f>
        <v>0.15275960539609684</v>
      </c>
      <c r="F135">
        <f>Обработка!BC141</f>
        <v>0.34006997952651985</v>
      </c>
      <c r="G135">
        <f>Обработка!BI141</f>
        <v>14.341798944438377</v>
      </c>
      <c r="H135">
        <f>Обработка!BJ141</f>
        <v>58.335285823689873</v>
      </c>
      <c r="I135">
        <f>Обработка!BK141</f>
        <v>12.507916866878263</v>
      </c>
    </row>
    <row r="136" spans="1:9" x14ac:dyDescent="0.25">
      <c r="A136">
        <f>Обработка!AO142</f>
        <v>-0.10615779367640976</v>
      </c>
      <c r="B136">
        <f>Обработка!AP142</f>
        <v>9.0113943415682074E-2</v>
      </c>
      <c r="C136">
        <f>Обработка!AQ142</f>
        <v>1.2414211750678459</v>
      </c>
      <c r="D136">
        <f>Обработка!BA142</f>
        <v>-0.11868890911063447</v>
      </c>
      <c r="E136">
        <f>Обработка!BB142</f>
        <v>6.3217525139055916E-2</v>
      </c>
      <c r="F136">
        <f>Обработка!BC142</f>
        <v>0.42363750444797782</v>
      </c>
      <c r="G136">
        <f>Обработка!BI142</f>
        <v>11.885153592930049</v>
      </c>
      <c r="H136">
        <f>Обработка!BJ142</f>
        <v>60.467667061152426</v>
      </c>
      <c r="I136">
        <f>Обработка!BK142</f>
        <v>9.621937060082205</v>
      </c>
    </row>
    <row r="137" spans="1:9" x14ac:dyDescent="0.25">
      <c r="A137">
        <f>Обработка!AO143</f>
        <v>-0.11212647961096517</v>
      </c>
      <c r="B137">
        <f>Обработка!AP143</f>
        <v>6.7105931081174103E-2</v>
      </c>
      <c r="C137">
        <f>Обработка!AQ143</f>
        <v>1.1965738651927449</v>
      </c>
      <c r="D137">
        <f>Обработка!BA143</f>
        <v>-0.23272830884671175</v>
      </c>
      <c r="E137">
        <f>Обработка!BB143</f>
        <v>-4.0431328385535155E-2</v>
      </c>
      <c r="F137">
        <f>Обработка!BC143</f>
        <v>0.48019812683030172</v>
      </c>
      <c r="G137">
        <f>Обработка!BI143</f>
        <v>10.318312096778358</v>
      </c>
      <c r="H137">
        <f>Обработка!BJ143</f>
        <v>60.532440640333824</v>
      </c>
      <c r="I137">
        <f>Обработка!BK143</f>
        <v>10.933131945240554</v>
      </c>
    </row>
    <row r="138" spans="1:9" x14ac:dyDescent="0.25">
      <c r="A138">
        <f>Обработка!AO144</f>
        <v>-0.1093850808752031</v>
      </c>
      <c r="B138">
        <f>Обработка!AP144</f>
        <v>7.3647869368474991E-2</v>
      </c>
      <c r="C138">
        <f>Обработка!AQ144</f>
        <v>1.1289268093780758</v>
      </c>
      <c r="D138">
        <f>Обработка!BA144</f>
        <v>-0.37112083022954068</v>
      </c>
      <c r="E138">
        <f>Обработка!BB144</f>
        <v>-0.15756274438809911</v>
      </c>
      <c r="F138">
        <f>Обработка!BC144</f>
        <v>0.42132829227174751</v>
      </c>
      <c r="G138">
        <f>Обработка!BI144</f>
        <v>8.6378433530237011</v>
      </c>
      <c r="H138">
        <f>Обработка!BJ144</f>
        <v>61.612927191729113</v>
      </c>
      <c r="I138">
        <f>Обработка!BK144</f>
        <v>9.0430394136988745</v>
      </c>
    </row>
    <row r="139" spans="1:9" x14ac:dyDescent="0.25">
      <c r="A139">
        <f>Обработка!AO145</f>
        <v>-9.2292208671011622E-2</v>
      </c>
      <c r="B139">
        <f>Обработка!AP145</f>
        <v>6.3794401111264637E-2</v>
      </c>
      <c r="C139">
        <f>Обработка!AQ145</f>
        <v>1.0597251774324989</v>
      </c>
      <c r="D139">
        <f>Обработка!BA145</f>
        <v>-0.42853692248106579</v>
      </c>
      <c r="E139">
        <f>Обработка!BB145</f>
        <v>-0.21572624456387635</v>
      </c>
      <c r="F139">
        <f>Обработка!BC145</f>
        <v>0.40822627061939998</v>
      </c>
      <c r="G139">
        <f>Обработка!BI145</f>
        <v>7.2639912792075076</v>
      </c>
      <c r="H139">
        <f>Обработка!BJ145</f>
        <v>62.00994958550163</v>
      </c>
      <c r="I139">
        <f>Обработка!BK145</f>
        <v>7.3852745285157981</v>
      </c>
    </row>
    <row r="140" spans="1:9" x14ac:dyDescent="0.25">
      <c r="A140">
        <f>Обработка!AO146</f>
        <v>-5.6678677939067224E-2</v>
      </c>
      <c r="B140">
        <f>Обработка!AP146</f>
        <v>4.9474643076679745E-2</v>
      </c>
      <c r="C140">
        <f>Обработка!AQ146</f>
        <v>1.0491259775479844</v>
      </c>
      <c r="D140">
        <f>Обработка!BA146</f>
        <v>-0.34117847921745392</v>
      </c>
      <c r="E140">
        <f>Обработка!BB146</f>
        <v>-0.18864188309421345</v>
      </c>
      <c r="F140">
        <f>Обработка!BC146</f>
        <v>0.49286202428725878</v>
      </c>
      <c r="G140">
        <f>Обработка!BI146</f>
        <v>9.4896397664104768</v>
      </c>
      <c r="H140">
        <f>Обработка!BJ146</f>
        <v>63.16797588924107</v>
      </c>
      <c r="I140">
        <f>Обработка!BK146</f>
        <v>1.0397090556586388</v>
      </c>
    </row>
    <row r="141" spans="1:9" x14ac:dyDescent="0.25">
      <c r="A141">
        <f>Обработка!AO147</f>
        <v>-3.3842560488615558E-2</v>
      </c>
      <c r="B141">
        <f>Обработка!AP147</f>
        <v>3.0587039588560141E-2</v>
      </c>
      <c r="C141">
        <f>Обработка!AQ147</f>
        <v>0.99423820517151773</v>
      </c>
      <c r="D141">
        <f>Обработка!BA147</f>
        <v>-0.30929688838752573</v>
      </c>
      <c r="E141">
        <f>Обработка!BB147</f>
        <v>-0.20864534297376092</v>
      </c>
      <c r="F141">
        <f>Обработка!BC147</f>
        <v>0.3341972777674232</v>
      </c>
      <c r="G141">
        <f>Обработка!BI147</f>
        <v>8.3974999181916772</v>
      </c>
      <c r="H141">
        <f>Обработка!BJ147</f>
        <v>63.324979497807213</v>
      </c>
      <c r="I141">
        <f>Обработка!BK147</f>
        <v>0.86971402579713564</v>
      </c>
    </row>
    <row r="142" spans="1:9" x14ac:dyDescent="0.25">
      <c r="A142">
        <f>Обработка!AO148</f>
        <v>-7.2819880767569511E-3</v>
      </c>
      <c r="B142">
        <f>Обработка!AP148</f>
        <v>4.7578019725009607E-3</v>
      </c>
      <c r="C142">
        <f>Обработка!AQ148</f>
        <v>0.9788702753406745</v>
      </c>
      <c r="D142">
        <f>Обработка!BA148</f>
        <v>-0.24493450311182488</v>
      </c>
      <c r="E142">
        <f>Обработка!BB148</f>
        <v>-0.11614795948997748</v>
      </c>
      <c r="F142">
        <f>Обработка!BC148</f>
        <v>0.31973237079576095</v>
      </c>
      <c r="G142">
        <f>Обработка!BI148</f>
        <v>9.2902128132327899</v>
      </c>
      <c r="H142">
        <f>Обработка!BJ148</f>
        <v>62.082715922688017</v>
      </c>
      <c r="I142">
        <f>Обработка!BK148</f>
        <v>-0.21891372402289777</v>
      </c>
    </row>
    <row r="143" spans="1:9" x14ac:dyDescent="0.25">
      <c r="A143">
        <f>Обработка!AO149</f>
        <v>1.6414602613845364E-2</v>
      </c>
      <c r="B143">
        <f>Обработка!AP149</f>
        <v>1.3772938525869957E-2</v>
      </c>
      <c r="C143">
        <f>Обработка!AQ149</f>
        <v>0.91944810281138878</v>
      </c>
      <c r="D143">
        <f>Обработка!BA149</f>
        <v>-0.17715690828368363</v>
      </c>
      <c r="E143">
        <f>Обработка!BB149</f>
        <v>-0.12342183801375183</v>
      </c>
      <c r="F143">
        <f>Обработка!BC149</f>
        <v>0.27805589784910828</v>
      </c>
      <c r="G143">
        <f>Обработка!BI149</f>
        <v>8.4037254721435986</v>
      </c>
      <c r="H143">
        <f>Обработка!BJ149</f>
        <v>62.19797849705995</v>
      </c>
      <c r="I143">
        <f>Обработка!BK149</f>
        <v>1.1867867285297584</v>
      </c>
    </row>
    <row r="144" spans="1:9" x14ac:dyDescent="0.25">
      <c r="A144">
        <f>Обработка!AO150</f>
        <v>-6.811326412529739E-3</v>
      </c>
      <c r="B144">
        <f>Обработка!AP150</f>
        <v>-2.3195547927809396E-3</v>
      </c>
      <c r="C144">
        <f>Обработка!AQ150</f>
        <v>0.83841980843491215</v>
      </c>
      <c r="D144">
        <f>Обработка!BA150</f>
        <v>-0.13199557154355795</v>
      </c>
      <c r="E144">
        <f>Обработка!BB150</f>
        <v>-0.22282619897728517</v>
      </c>
      <c r="F144">
        <f>Обработка!BC150</f>
        <v>0.17422137915441036</v>
      </c>
      <c r="G144">
        <f>Обработка!BI150</f>
        <v>9.6437130672761455</v>
      </c>
      <c r="H144">
        <f>Обработка!BJ150</f>
        <v>63.897065324670912</v>
      </c>
      <c r="I144">
        <f>Обработка!BK150</f>
        <v>-1.2507490520435796</v>
      </c>
    </row>
    <row r="145" spans="1:9" x14ac:dyDescent="0.25">
      <c r="A145">
        <f>Обработка!AO151</f>
        <v>1.2625268985855476E-2</v>
      </c>
      <c r="B145">
        <f>Обработка!AP151</f>
        <v>-3.3836513232391535E-2</v>
      </c>
      <c r="C145">
        <f>Обработка!AQ151</f>
        <v>0.79783078821004938</v>
      </c>
      <c r="D145">
        <f>Обработка!BA151</f>
        <v>-9.8015528875237956E-2</v>
      </c>
      <c r="E145">
        <f>Обработка!BB151</f>
        <v>-0.26687614793139186</v>
      </c>
      <c r="F145">
        <f>Обработка!BC151</f>
        <v>0.22019716255431007</v>
      </c>
      <c r="G145">
        <f>Обработка!BI151</f>
        <v>8.8862079472885931</v>
      </c>
      <c r="H145">
        <f>Обработка!BJ151</f>
        <v>63.994040972572328</v>
      </c>
      <c r="I145">
        <f>Обработка!BK151</f>
        <v>-1.7884519391582532</v>
      </c>
    </row>
    <row r="146" spans="1:9" x14ac:dyDescent="0.25">
      <c r="A146">
        <f>Обработка!AO152</f>
        <v>-2.8238246156767066E-3</v>
      </c>
      <c r="B146">
        <f>Обработка!AP152</f>
        <v>-3.3873429920708437E-2</v>
      </c>
      <c r="C146">
        <f>Обработка!AQ152</f>
        <v>0.73778665412015243</v>
      </c>
      <c r="D146">
        <f>Обработка!BA152</f>
        <v>-8.4351452446920605E-2</v>
      </c>
      <c r="E146">
        <f>Обработка!BB152</f>
        <v>-0.34797845739704569</v>
      </c>
      <c r="F146">
        <f>Обработка!BC152</f>
        <v>0.24072876663852893</v>
      </c>
      <c r="G146">
        <f>Обработка!BI152</f>
        <v>10.101133567920881</v>
      </c>
      <c r="H146">
        <f>Обработка!BJ152</f>
        <v>65.997414099471072</v>
      </c>
      <c r="I146">
        <f>Обработка!BK152</f>
        <v>-3.5782423472927993</v>
      </c>
    </row>
    <row r="147" spans="1:9" x14ac:dyDescent="0.25">
      <c r="A147">
        <f>Обработка!AO153</f>
        <v>3.7337595056404271E-2</v>
      </c>
      <c r="B147">
        <f>Обработка!AP153</f>
        <v>-5.0638897293836582E-2</v>
      </c>
      <c r="C147">
        <f>Обработка!AQ153</f>
        <v>0.7336521850205876</v>
      </c>
      <c r="D147">
        <f>Обработка!BA153</f>
        <v>-9.1384409748951526E-2</v>
      </c>
      <c r="E147">
        <f>Обработка!BB153</f>
        <v>-0.37138732764525534</v>
      </c>
      <c r="F147">
        <f>Обработка!BC153</f>
        <v>0.17418614630400858</v>
      </c>
      <c r="G147">
        <f>Обработка!BI153</f>
        <v>9.4608337125399729</v>
      </c>
      <c r="H147">
        <f>Обработка!BJ153</f>
        <v>66.065988636571049</v>
      </c>
      <c r="I147">
        <f>Обработка!BK153</f>
        <v>-4.0340000503383742</v>
      </c>
    </row>
    <row r="148" spans="1:9" x14ac:dyDescent="0.25">
      <c r="A148">
        <f>Обработка!AO154</f>
        <v>7.5791271529961513E-2</v>
      </c>
      <c r="B148">
        <f>Обработка!AP154</f>
        <v>-3.2697750199152331E-2</v>
      </c>
      <c r="C148">
        <f>Обработка!AQ154</f>
        <v>0.77714542818193677</v>
      </c>
      <c r="D148">
        <f>Обработка!BA154</f>
        <v>-1.1440874841956217E-2</v>
      </c>
      <c r="E148">
        <f>Обработка!BB154</f>
        <v>-0.22387702023674017</v>
      </c>
      <c r="F148">
        <f>Обработка!BC154</f>
        <v>0.37583898410325789</v>
      </c>
      <c r="G148">
        <f>Обработка!BI154</f>
        <v>10.775239350970431</v>
      </c>
      <c r="H148">
        <f>Обработка!BJ154</f>
        <v>63.34345073661509</v>
      </c>
      <c r="I148">
        <f>Обработка!BK154</f>
        <v>-1.863644398407756</v>
      </c>
    </row>
    <row r="149" spans="1:9" x14ac:dyDescent="0.25">
      <c r="A149">
        <f>Обработка!AO155</f>
        <v>9.2274248787482915E-2</v>
      </c>
      <c r="B149">
        <f>Обработка!AP155</f>
        <v>-4.4168870316087738E-2</v>
      </c>
      <c r="C149">
        <f>Обработка!AQ155</f>
        <v>0.84533698382512545</v>
      </c>
      <c r="D149">
        <f>Обработка!BA155</f>
        <v>-4.904623079450933E-2</v>
      </c>
      <c r="E149">
        <f>Обработка!BB155</f>
        <v>-0.19969408379586848</v>
      </c>
      <c r="F149">
        <f>Обработка!BC155</f>
        <v>0.2491037297412273</v>
      </c>
      <c r="G149">
        <f>Обработка!BI155</f>
        <v>9.9096962515198594</v>
      </c>
      <c r="H149">
        <f>Обработка!BJ155</f>
        <v>63.49024733466522</v>
      </c>
      <c r="I149">
        <f>Обработка!BK155</f>
        <v>-1.6607583575130762</v>
      </c>
    </row>
    <row r="150" spans="1:9" x14ac:dyDescent="0.25">
      <c r="A150">
        <f>Обработка!AO156</f>
        <v>8.7843251298205971E-2</v>
      </c>
      <c r="B150">
        <f>Обработка!AP156</f>
        <v>-2.8112521404262222E-2</v>
      </c>
      <c r="C150">
        <f>Обработка!AQ156</f>
        <v>0.916595623382922</v>
      </c>
      <c r="D150">
        <f>Обработка!BA156</f>
        <v>-1.7322542535033736E-4</v>
      </c>
      <c r="E150">
        <f>Обработка!BB156</f>
        <v>-0.15058155043729402</v>
      </c>
      <c r="F150">
        <f>Обработка!BC156</f>
        <v>0.25334257491164547</v>
      </c>
      <c r="G150">
        <f>Обработка!BI156</f>
        <v>10.901076887394982</v>
      </c>
      <c r="H150">
        <f>Обработка!BJ156</f>
        <v>62.217909727027092</v>
      </c>
      <c r="I150">
        <f>Обработка!BK156</f>
        <v>-2.32215545713639</v>
      </c>
    </row>
    <row r="151" spans="1:9" x14ac:dyDescent="0.25">
      <c r="A151">
        <f>Обработка!AO157</f>
        <v>7.2947818511252427E-2</v>
      </c>
      <c r="B151">
        <f>Обработка!AP157</f>
        <v>-2.858235360354941E-2</v>
      </c>
      <c r="C151">
        <f>Обработка!AQ157</f>
        <v>0.95935218520687182</v>
      </c>
      <c r="D151">
        <f>Обработка!BA157</f>
        <v>1.8071032350241809E-2</v>
      </c>
      <c r="E151">
        <f>Обработка!BB157</f>
        <v>-7.5525770330698114E-2</v>
      </c>
      <c r="F151">
        <f>Обработка!BC157</f>
        <v>0.18744322435327221</v>
      </c>
      <c r="G151">
        <f>Обработка!BI157</f>
        <v>10.263953564371432</v>
      </c>
      <c r="H151">
        <f>Обработка!BJ157</f>
        <v>62.333504258097229</v>
      </c>
      <c r="I151">
        <f>Обработка!BK157</f>
        <v>-2.116525030965013</v>
      </c>
    </row>
    <row r="152" spans="1:9" x14ac:dyDescent="0.25">
      <c r="A152">
        <f>Обработка!AO158</f>
        <v>6.4971340958632384E-2</v>
      </c>
      <c r="B152">
        <f>Обработка!AP158</f>
        <v>-1.4821723869036241E-3</v>
      </c>
      <c r="C152">
        <f>Обработка!AQ158</f>
        <v>0.98203153412408839</v>
      </c>
      <c r="D152">
        <f>Обработка!BA158</f>
        <v>6.2945421317024866E-2</v>
      </c>
      <c r="E152">
        <f>Обработка!BB158</f>
        <v>-6.8734249109028367E-2</v>
      </c>
      <c r="F152">
        <f>Обработка!BC158</f>
        <v>7.7229561359626178E-2</v>
      </c>
      <c r="G152">
        <f>Обработка!BI158</f>
        <v>10.593287782172009</v>
      </c>
      <c r="H152">
        <f>Обработка!BJ158</f>
        <v>64.164796171609893</v>
      </c>
      <c r="I152">
        <f>Обработка!BK158</f>
        <v>-1.9138652162423895</v>
      </c>
    </row>
    <row r="153" spans="1:9" x14ac:dyDescent="0.25">
      <c r="A153">
        <f>Обработка!AO159</f>
        <v>3.7915493901184649E-2</v>
      </c>
      <c r="B153">
        <f>Обработка!AP159</f>
        <v>-1.845794721458946E-2</v>
      </c>
      <c r="C153">
        <f>Обработка!AQ159</f>
        <v>0.97075368934073314</v>
      </c>
      <c r="D153">
        <f>Обработка!BA159</f>
        <v>2.9056110066500267E-2</v>
      </c>
      <c r="E153">
        <f>Обработка!BB159</f>
        <v>-9.0130588434922568E-2</v>
      </c>
      <c r="F153">
        <f>Обработка!BC159</f>
        <v>3.0054411768457988E-2</v>
      </c>
      <c r="G153">
        <f>Обработка!BI159</f>
        <v>10.560440585704495</v>
      </c>
      <c r="H153">
        <f>Обработка!BJ159</f>
        <v>64.16133584657041</v>
      </c>
      <c r="I153">
        <f>Обработка!BK159</f>
        <v>-2.1912943356623682</v>
      </c>
    </row>
    <row r="154" spans="1:9" x14ac:dyDescent="0.25">
      <c r="A154">
        <f>Обработка!AO160</f>
        <v>3.9632696724801908E-2</v>
      </c>
      <c r="B154">
        <f>Обработка!AP160</f>
        <v>-2.2598012012223154E-2</v>
      </c>
      <c r="C154">
        <f>Обработка!AQ160</f>
        <v>0.96406997889180657</v>
      </c>
      <c r="D154">
        <f>Обработка!BA160</f>
        <v>2.1392375667224212E-2</v>
      </c>
      <c r="E154">
        <f>Обработка!BB160</f>
        <v>-2.5219576525853889E-2</v>
      </c>
      <c r="F154">
        <f>Обработка!BC160</f>
        <v>3.1021670521088198E-2</v>
      </c>
      <c r="G154">
        <f>Обработка!BI160</f>
        <v>10.634043252574253</v>
      </c>
      <c r="H154">
        <f>Обработка!BJ160</f>
        <v>63.478610479688165</v>
      </c>
      <c r="I154">
        <f>Обработка!BK160</f>
        <v>-2.1624912643762935</v>
      </c>
    </row>
    <row r="155" spans="1:9" x14ac:dyDescent="0.25">
      <c r="A155">
        <f>Обработка!AO161</f>
        <v>1.060626204903975E-2</v>
      </c>
      <c r="B155">
        <f>Обработка!AP161</f>
        <v>-4.6234777699385859E-3</v>
      </c>
      <c r="C155">
        <f>Обработка!AQ161</f>
        <v>0.98117085245530355</v>
      </c>
      <c r="D155">
        <f>Обработка!BA161</f>
        <v>3.1598144168309611E-2</v>
      </c>
      <c r="E155">
        <f>Обработка!BB161</f>
        <v>1.1778520743313071E-2</v>
      </c>
      <c r="F155">
        <f>Обработка!BC161</f>
        <v>-2.6852179825259358E-2</v>
      </c>
      <c r="G155">
        <f>Обработка!BI161</f>
        <v>10.791035244192624</v>
      </c>
      <c r="H155">
        <f>Обработка!BJ161</f>
        <v>63.430085594206716</v>
      </c>
      <c r="I155">
        <f>Обработка!BK161</f>
        <v>-2.7333189840015217</v>
      </c>
    </row>
    <row r="156" spans="1:9" x14ac:dyDescent="0.25">
      <c r="A156">
        <f>Обработка!AO162</f>
        <v>2.5109608478444678E-2</v>
      </c>
      <c r="B156">
        <f>Обработка!AP162</f>
        <v>-1.4802487178029192E-2</v>
      </c>
      <c r="C156">
        <f>Обработка!AQ162</f>
        <v>0.97332905838653927</v>
      </c>
      <c r="D156">
        <f>Обработка!BA162</f>
        <v>5.0432418813503896E-2</v>
      </c>
      <c r="E156">
        <f>Обработка!BB162</f>
        <v>-3.1480347604369427E-3</v>
      </c>
      <c r="F156">
        <f>Обработка!BC162</f>
        <v>-8.6759422458810895E-2</v>
      </c>
      <c r="G156">
        <f>Обработка!BI162</f>
        <v>12.234909865552012</v>
      </c>
      <c r="H156">
        <f>Обработка!BJ162</f>
        <v>63.69171932247751</v>
      </c>
      <c r="I156">
        <f>Обработка!BK162</f>
        <v>-2.8458985183353729</v>
      </c>
    </row>
    <row r="157" spans="1:9" x14ac:dyDescent="0.25">
      <c r="A157">
        <f>Обработка!AO163</f>
        <v>1.2668803004304563E-2</v>
      </c>
      <c r="B157">
        <f>Обработка!AP163</f>
        <v>-1.8637477625007046E-2</v>
      </c>
      <c r="C157">
        <f>Обработка!AQ163</f>
        <v>0.99414809966190343</v>
      </c>
      <c r="D157">
        <f>Обработка!BA163</f>
        <v>4.4510538629452048E-2</v>
      </c>
      <c r="E157">
        <f>Обработка!BB163</f>
        <v>-3.8277708881171303E-2</v>
      </c>
      <c r="F157">
        <f>Обработка!BC163</f>
        <v>-0.13263072007937809</v>
      </c>
      <c r="G157">
        <f>Обработка!BI163</f>
        <v>12.844139584728175</v>
      </c>
      <c r="H157">
        <f>Обработка!BJ163</f>
        <v>63.514375801245848</v>
      </c>
      <c r="I157">
        <f>Обработка!BK163</f>
        <v>-3.9216594643381875</v>
      </c>
    </row>
    <row r="158" spans="1:9" x14ac:dyDescent="0.25">
      <c r="A158">
        <f>Обработка!AO164</f>
        <v>2.5345957105169792E-2</v>
      </c>
      <c r="B158">
        <f>Обработка!AP164</f>
        <v>-2.8908154228218449E-2</v>
      </c>
      <c r="C158">
        <f>Обработка!AQ164</f>
        <v>1.0156725980472585</v>
      </c>
      <c r="D158">
        <f>Обработка!BA164</f>
        <v>5.2902415711301914E-2</v>
      </c>
      <c r="E158">
        <f>Обработка!BB164</f>
        <v>-2.4825607125996971E-3</v>
      </c>
      <c r="F158">
        <f>Обработка!BC164</f>
        <v>-0.14464604976153636</v>
      </c>
      <c r="G158">
        <f>Обработка!BI164</f>
        <v>12.542899219570765</v>
      </c>
      <c r="H158">
        <f>Обработка!BJ164</f>
        <v>62.836709049527371</v>
      </c>
      <c r="I158">
        <f>Обработка!BK164</f>
        <v>-5.8546387351941966</v>
      </c>
    </row>
    <row r="159" spans="1:9" x14ac:dyDescent="0.25">
      <c r="A159">
        <f>Обработка!AO165</f>
        <v>8.7900842877070007E-3</v>
      </c>
      <c r="B159">
        <f>Обработка!AP165</f>
        <v>-1.5674852846977713E-2</v>
      </c>
      <c r="C159">
        <f>Обработка!AQ165</f>
        <v>0.9922946124788059</v>
      </c>
      <c r="D159">
        <f>Обработка!BA165</f>
        <v>6.8533085836295207E-2</v>
      </c>
      <c r="E159">
        <f>Обработка!BB165</f>
        <v>1.075970164821032E-2</v>
      </c>
      <c r="F159">
        <f>Обработка!BC165</f>
        <v>-0.1512555928175765</v>
      </c>
      <c r="G159">
        <f>Обработка!BI165</f>
        <v>13.129122020786953</v>
      </c>
      <c r="H159">
        <f>Обработка!BJ165</f>
        <v>62.624787649655346</v>
      </c>
      <c r="I159">
        <f>Обработка!BK165</f>
        <v>-6.7686960727869794</v>
      </c>
    </row>
    <row r="160" spans="1:9" x14ac:dyDescent="0.25">
      <c r="A160">
        <f>Обработка!AO166</f>
        <v>1.1897706254727414E-2</v>
      </c>
      <c r="B160">
        <f>Обработка!AP166</f>
        <v>-2.0500174385039219E-2</v>
      </c>
      <c r="C160">
        <f>Обработка!AQ166</f>
        <v>1.0084500977179078</v>
      </c>
      <c r="D160">
        <f>Обработка!BA166</f>
        <v>4.065152510445498E-2</v>
      </c>
      <c r="E160">
        <f>Обработка!BB166</f>
        <v>2.3315288839621157E-2</v>
      </c>
      <c r="F160">
        <f>Обработка!BC166</f>
        <v>-0.14364738222886936</v>
      </c>
      <c r="G160">
        <f>Обработка!BI166</f>
        <v>13.911336602281443</v>
      </c>
      <c r="H160">
        <f>Обработка!BJ166</f>
        <v>61.227214000021185</v>
      </c>
      <c r="I160">
        <f>Обработка!BK166</f>
        <v>-5.2350590038730855</v>
      </c>
    </row>
    <row r="161" spans="1:9" x14ac:dyDescent="0.25">
      <c r="A161">
        <f>Обработка!AO167</f>
        <v>6.4121984412027211E-3</v>
      </c>
      <c r="B161">
        <f>Обработка!AP167</f>
        <v>-4.333734774674744E-2</v>
      </c>
      <c r="C161">
        <f>Обработка!AQ167</f>
        <v>0.9703507142496971</v>
      </c>
      <c r="D161">
        <f>Обработка!BA167</f>
        <v>-9.0047315251934948E-3</v>
      </c>
      <c r="E161">
        <f>Обработка!BB167</f>
        <v>1.410802324414219E-2</v>
      </c>
      <c r="F161">
        <f>Обработка!BC167</f>
        <v>-9.0758313676946503E-3</v>
      </c>
      <c r="G161">
        <f>Обработка!BI167</f>
        <v>13.969277093518278</v>
      </c>
      <c r="H161">
        <f>Обработка!BJ167</f>
        <v>61.094198568004465</v>
      </c>
      <c r="I161">
        <f>Обработка!BK167</f>
        <v>-6.4854500119996228</v>
      </c>
    </row>
    <row r="162" spans="1:9" x14ac:dyDescent="0.25">
      <c r="A162">
        <f>Обработка!AO168</f>
        <v>1.4465312159356924E-2</v>
      </c>
      <c r="B162">
        <f>Обработка!AP168</f>
        <v>-1.95844164050165E-2</v>
      </c>
      <c r="C162">
        <f>Обработка!AQ168</f>
        <v>0.96390076232129607</v>
      </c>
      <c r="D162">
        <f>Обработка!BA168</f>
        <v>-6.723392838411496E-2</v>
      </c>
      <c r="E162">
        <f>Обработка!BB168</f>
        <v>-6.0078381481047251E-2</v>
      </c>
      <c r="F162">
        <f>Обработка!BC168</f>
        <v>1.5116320420057942E-2</v>
      </c>
      <c r="G162">
        <f>Обработка!BI168</f>
        <v>14.541238616549055</v>
      </c>
      <c r="H162">
        <f>Обработка!BJ168</f>
        <v>62.17149425154691</v>
      </c>
      <c r="I162">
        <f>Обработка!BK168</f>
        <v>-8.6715819079826666</v>
      </c>
    </row>
    <row r="163" spans="1:9" x14ac:dyDescent="0.25">
      <c r="A163">
        <f>Обработка!AO169</f>
        <v>1.4283256704118508E-2</v>
      </c>
      <c r="B163">
        <f>Обработка!AP169</f>
        <v>-5.8995863335173926E-3</v>
      </c>
      <c r="C163">
        <f>Обработка!AQ169</f>
        <v>0.93606458093879663</v>
      </c>
      <c r="D163">
        <f>Обработка!BA169</f>
        <v>-3.3357725731328974E-2</v>
      </c>
      <c r="E163">
        <f>Обработка!BB169</f>
        <v>-0.19788642995700129</v>
      </c>
      <c r="F163">
        <f>Обработка!BC169</f>
        <v>0.16792209671927116</v>
      </c>
      <c r="G163">
        <f>Обработка!BI169</f>
        <v>13.859731004317016</v>
      </c>
      <c r="H163">
        <f>Обработка!BJ169</f>
        <v>62.436940027194495</v>
      </c>
      <c r="I163">
        <f>Обработка!BK169</f>
        <v>-7.8406012071071451</v>
      </c>
    </row>
    <row r="164" spans="1:9" x14ac:dyDescent="0.25">
      <c r="A164">
        <f>Обработка!AO170</f>
        <v>1.0727373629296599E-2</v>
      </c>
      <c r="B164">
        <f>Обработка!AP170</f>
        <v>5.9038063850297556E-3</v>
      </c>
      <c r="C164">
        <f>Обработка!AQ170</f>
        <v>0.97637798766265116</v>
      </c>
      <c r="D164">
        <f>Обработка!BA170</f>
        <v>-7.691438956621055E-3</v>
      </c>
      <c r="E164">
        <f>Обработка!BB170</f>
        <v>-0.13325592373330697</v>
      </c>
      <c r="F164">
        <f>Обработка!BC170</f>
        <v>0.30388092771967379</v>
      </c>
      <c r="G164">
        <f>Обработка!BI170</f>
        <v>13.681089193407956</v>
      </c>
      <c r="H164">
        <f>Обработка!BJ170</f>
        <v>61.575291118132299</v>
      </c>
      <c r="I164">
        <f>Обработка!BK170</f>
        <v>-10.398736270608733</v>
      </c>
    </row>
    <row r="165" spans="1:9" x14ac:dyDescent="0.25">
      <c r="A165">
        <f>Обработка!AO171</f>
        <v>6.4686544189715423E-3</v>
      </c>
      <c r="B165">
        <f>Обработка!AP171</f>
        <v>3.4410246512604895E-2</v>
      </c>
      <c r="C165">
        <f>Обработка!AQ171</f>
        <v>0.9850270863155357</v>
      </c>
      <c r="D165">
        <f>Обработка!BA171</f>
        <v>1.4211380410909719E-2</v>
      </c>
      <c r="E165">
        <f>Обработка!BB171</f>
        <v>-0.19849496800123984</v>
      </c>
      <c r="F165">
        <f>Обработка!BC171</f>
        <v>0.27533809433983741</v>
      </c>
      <c r="G165">
        <f>Обработка!BI171</f>
        <v>12.818773238340432</v>
      </c>
      <c r="H165">
        <f>Обработка!BJ171</f>
        <v>62.016697035661288</v>
      </c>
      <c r="I165">
        <f>Обработка!BK171</f>
        <v>-8.7424673449437691</v>
      </c>
    </row>
    <row r="166" spans="1:9" x14ac:dyDescent="0.25">
      <c r="A166">
        <f>Обработка!AO172</f>
        <v>-2.407522500974868E-3</v>
      </c>
      <c r="B166">
        <f>Обработка!AP172</f>
        <v>1.1102259757854213E-2</v>
      </c>
      <c r="C166">
        <f>Обработка!AQ172</f>
        <v>0.99225384883166279</v>
      </c>
      <c r="D166">
        <f>Обработка!BA172</f>
        <v>-2.9760543505018472E-2</v>
      </c>
      <c r="E166">
        <f>Обработка!BB172</f>
        <v>-0.29654422185185059</v>
      </c>
      <c r="F166">
        <f>Обработка!BC172</f>
        <v>0.22419743384850849</v>
      </c>
      <c r="G166">
        <f>Обработка!BI172</f>
        <v>13.214259756139047</v>
      </c>
      <c r="H166">
        <f>Обработка!BJ172</f>
        <v>62.014458551730854</v>
      </c>
      <c r="I166">
        <f>Обработка!BK172</f>
        <v>-6.7666207099142337</v>
      </c>
    </row>
    <row r="167" spans="1:9" x14ac:dyDescent="0.25">
      <c r="A167">
        <f>Обработка!AO173</f>
        <v>-1.0758586709289697E-2</v>
      </c>
      <c r="B167">
        <f>Обработка!AP173</f>
        <v>1.0496632506731829E-4</v>
      </c>
      <c r="C167">
        <f>Обработка!AQ173</f>
        <v>0.94921485413953788</v>
      </c>
      <c r="D167">
        <f>Обработка!BA173</f>
        <v>-9.3725837318329952E-2</v>
      </c>
      <c r="E167">
        <f>Обработка!BB173</f>
        <v>-0.45793912487453792</v>
      </c>
      <c r="F167">
        <f>Обработка!BC173</f>
        <v>0.21864663849172306</v>
      </c>
      <c r="G167">
        <f>Обработка!BI173</f>
        <v>12.554742054515769</v>
      </c>
      <c r="H167">
        <f>Обработка!BJ173</f>
        <v>62.107268579410217</v>
      </c>
      <c r="I167">
        <f>Обработка!BK173</f>
        <v>-7.1597854540814847</v>
      </c>
    </row>
    <row r="168" spans="1:9" x14ac:dyDescent="0.25">
      <c r="A168">
        <f>Обработка!AO174</f>
        <v>1.5232935135589487E-2</v>
      </c>
      <c r="B168">
        <f>Обработка!AP174</f>
        <v>-7.5140637138316896E-3</v>
      </c>
      <c r="C168">
        <f>Обработка!AQ174</f>
        <v>0.98690758364981179</v>
      </c>
      <c r="D168">
        <f>Обработка!BA174</f>
        <v>-0.12179073148399093</v>
      </c>
      <c r="E168">
        <f>Обработка!BB174</f>
        <v>-0.42114348035691462</v>
      </c>
      <c r="F168">
        <f>Обработка!BC174</f>
        <v>0.24449443630448423</v>
      </c>
      <c r="G168">
        <f>Обработка!BI174</f>
        <v>14.649464206763176</v>
      </c>
      <c r="H168">
        <f>Обработка!BJ174</f>
        <v>60.940628734520971</v>
      </c>
      <c r="I168">
        <f>Обработка!BK174</f>
        <v>-8.633145379016911</v>
      </c>
    </row>
    <row r="169" spans="1:9" x14ac:dyDescent="0.25">
      <c r="A169">
        <f>Обработка!AO175</f>
        <v>5.6884191931461103E-3</v>
      </c>
      <c r="B169">
        <f>Обработка!AP175</f>
        <v>-2.9705155490783453E-3</v>
      </c>
      <c r="C169">
        <f>Обработка!AQ175</f>
        <v>0.98050263992362141</v>
      </c>
      <c r="D169">
        <f>Обработка!BA175</f>
        <v>-0.13272353752493141</v>
      </c>
      <c r="E169">
        <f>Обработка!BB175</f>
        <v>-0.35338545303567009</v>
      </c>
      <c r="F169">
        <f>Обработка!BC175</f>
        <v>0.45826725806547908</v>
      </c>
      <c r="G169">
        <f>Обработка!BI175</f>
        <v>13.496232762512999</v>
      </c>
      <c r="H169">
        <f>Обработка!BJ175</f>
        <v>61.147663143730689</v>
      </c>
      <c r="I169">
        <f>Обработка!BK175</f>
        <v>-9.0395367425610011</v>
      </c>
    </row>
    <row r="170" spans="1:9" x14ac:dyDescent="0.25">
      <c r="A170">
        <f>Обработка!AO176</f>
        <v>2.4472618281535075E-2</v>
      </c>
      <c r="B170">
        <f>Обработка!AP176</f>
        <v>4.8634325481859572E-2</v>
      </c>
      <c r="C170">
        <f>Обработка!AQ176</f>
        <v>0.91007436076482873</v>
      </c>
      <c r="D170">
        <f>Обработка!BA176</f>
        <v>-0.21441076249637456</v>
      </c>
      <c r="E170">
        <f>Обработка!BB176</f>
        <v>-0.30413630542363956</v>
      </c>
      <c r="F170">
        <f>Обработка!BC176</f>
        <v>0.47835370557254159</v>
      </c>
      <c r="G170">
        <f>Обработка!BI176</f>
        <v>14.010984162026082</v>
      </c>
      <c r="H170">
        <f>Обработка!BJ176</f>
        <v>60.021535070629135</v>
      </c>
      <c r="I170">
        <f>Обработка!BK176</f>
        <v>-10.0362671081279</v>
      </c>
    </row>
    <row r="171" spans="1:9" x14ac:dyDescent="0.25">
      <c r="A171">
        <f>Обработка!AO177</f>
        <v>8.7310681810337132E-2</v>
      </c>
      <c r="B171">
        <f>Обработка!AP177</f>
        <v>0.10590825122851377</v>
      </c>
      <c r="C171">
        <f>Обработка!AQ177</f>
        <v>1.0403660325712063</v>
      </c>
      <c r="D171">
        <f>Обработка!BA177</f>
        <v>-0.1777119823111955</v>
      </c>
      <c r="E171">
        <f>Обработка!BB177</f>
        <v>-0.21557066291717067</v>
      </c>
      <c r="F171">
        <f>Обработка!BC177</f>
        <v>0.3029378075603586</v>
      </c>
      <c r="G171">
        <f>Обработка!BI177</f>
        <v>13.218136423049996</v>
      </c>
      <c r="H171">
        <f>Обработка!BJ177</f>
        <v>60.436585520572855</v>
      </c>
      <c r="I171">
        <f>Обработка!BK177</f>
        <v>-8.5040582667995412</v>
      </c>
    </row>
    <row r="172" spans="1:9" x14ac:dyDescent="0.25">
      <c r="A172">
        <f>Обработка!AO178</f>
        <v>8.4563210043855197E-2</v>
      </c>
      <c r="B172">
        <f>Обработка!AP178</f>
        <v>5.4955231300223881E-2</v>
      </c>
      <c r="C172">
        <f>Обработка!AQ178</f>
        <v>1.04139408006603</v>
      </c>
      <c r="D172">
        <f>Обработка!BA178</f>
        <v>-0.13664434452978955</v>
      </c>
      <c r="E172">
        <f>Обработка!BB178</f>
        <v>-8.9317064378841807E-2</v>
      </c>
      <c r="F172">
        <f>Обработка!BC178</f>
        <v>-0.14938816061324936</v>
      </c>
      <c r="G172">
        <f>Обработка!BI178</f>
        <v>17.197335462570216</v>
      </c>
      <c r="H172">
        <f>Обработка!BJ178</f>
        <v>60.240520744062991</v>
      </c>
      <c r="I172">
        <f>Обработка!BK178</f>
        <v>-6.0974595158611091</v>
      </c>
    </row>
    <row r="173" spans="1:9" x14ac:dyDescent="0.25">
      <c r="A173">
        <f>Обработка!AO179</f>
        <v>3.276693292708921E-2</v>
      </c>
      <c r="B173">
        <f>Обработка!AP179</f>
        <v>-2.8275073100177822E-3</v>
      </c>
      <c r="C173">
        <f>Обработка!AQ179</f>
        <v>0.96088338099366455</v>
      </c>
      <c r="D173">
        <f>Обработка!BA179</f>
        <v>-0.10404168511182169</v>
      </c>
      <c r="E173">
        <f>Обработка!BB179</f>
        <v>-7.9430970864852707E-2</v>
      </c>
      <c r="F173">
        <f>Обработка!BC179</f>
        <v>-0.17457841740375429</v>
      </c>
      <c r="G173">
        <f>Обработка!BI179</f>
        <v>18.042640073872981</v>
      </c>
      <c r="H173">
        <f>Обработка!BJ179</f>
        <v>59.984203175179509</v>
      </c>
      <c r="I173">
        <f>Обработка!BK179</f>
        <v>-6.1811170251891072</v>
      </c>
    </row>
    <row r="174" spans="1:9" x14ac:dyDescent="0.25">
      <c r="A174">
        <f>Обработка!AO180</f>
        <v>4.5081672161541908E-2</v>
      </c>
      <c r="B174">
        <f>Обработка!AP180</f>
        <v>4.5923594896751546E-2</v>
      </c>
      <c r="C174">
        <f>Обработка!AQ180</f>
        <v>0.92892201001354247</v>
      </c>
      <c r="D174">
        <f>Обработка!BA180</f>
        <v>-4.0897507554033027E-2</v>
      </c>
      <c r="E174">
        <f>Обработка!BB180</f>
        <v>-1.9854432965254503E-2</v>
      </c>
      <c r="F174">
        <f>Обработка!BC180</f>
        <v>-2.7183206878439239E-2</v>
      </c>
      <c r="G174">
        <f>Обработка!BI180</f>
        <v>19.420369311343297</v>
      </c>
      <c r="H174">
        <f>Обработка!BJ180</f>
        <v>60.910855710995541</v>
      </c>
      <c r="I174">
        <f>Обработка!BK180</f>
        <v>-4.9453492474741791</v>
      </c>
    </row>
    <row r="175" spans="1:9" x14ac:dyDescent="0.25">
      <c r="A175">
        <f>Обработка!AO181</f>
        <v>6.9132561583685803E-2</v>
      </c>
      <c r="B175">
        <f>Обработка!AP181</f>
        <v>-3.4758193178552096E-2</v>
      </c>
      <c r="C175">
        <f>Обработка!AQ181</f>
        <v>1.0645547929861672</v>
      </c>
      <c r="D175">
        <f>Обработка!BA181</f>
        <v>0.11584430210708369</v>
      </c>
      <c r="E175">
        <f>Обработка!BB181</f>
        <v>8.9431584392659885E-2</v>
      </c>
      <c r="F175">
        <f>Обработка!BC181</f>
        <v>-0.63319438358891933</v>
      </c>
      <c r="G175">
        <f>Обработка!BI181</f>
        <v>21.435936773100053</v>
      </c>
      <c r="H175">
        <f>Обработка!BJ181</f>
        <v>60.229029395213836</v>
      </c>
      <c r="I175">
        <f>Обработка!BK181</f>
        <v>-4.9703319390460763</v>
      </c>
    </row>
    <row r="176" spans="1:9" x14ac:dyDescent="0.25">
      <c r="A176">
        <f>Обработка!AO182</f>
        <v>-4.0094696621552683E-2</v>
      </c>
      <c r="B176">
        <f>Обработка!AP182</f>
        <v>-2.8059147600619852E-2</v>
      </c>
      <c r="C176">
        <f>Обработка!AQ182</f>
        <v>1.0328837289556905</v>
      </c>
      <c r="D176">
        <f>Обработка!BA182</f>
        <v>8.6252326626821529E-2</v>
      </c>
      <c r="E176">
        <f>Обработка!BB182</f>
        <v>0.14547723313935398</v>
      </c>
      <c r="F176">
        <f>Обработка!BC182</f>
        <v>-0.23557524513214056</v>
      </c>
      <c r="G176">
        <f>Обработка!BI182</f>
        <v>21.763344180004118</v>
      </c>
      <c r="H176">
        <f>Обработка!BJ182</f>
        <v>59.878297527283635</v>
      </c>
      <c r="I176">
        <f>Обработка!BK182</f>
        <v>-6.1968673030120165</v>
      </c>
    </row>
    <row r="177" spans="1:9" x14ac:dyDescent="0.25">
      <c r="A177">
        <f>Обработка!AO183</f>
        <v>2.953823385670723E-2</v>
      </c>
      <c r="B177">
        <f>Обработка!AP183</f>
        <v>-7.4478634876294816E-2</v>
      </c>
      <c r="C177">
        <f>Обработка!AQ183</f>
        <v>0.90186478550622162</v>
      </c>
      <c r="D177">
        <f>Обработка!BA183</f>
        <v>0.10753252850527475</v>
      </c>
      <c r="E177">
        <f>Обработка!BB183</f>
        <v>2.5569793251774036E-2</v>
      </c>
      <c r="F177">
        <f>Обработка!BC183</f>
        <v>-0.35988484734805631</v>
      </c>
      <c r="G177">
        <f>Обработка!BI183</f>
        <v>23.033552294426475</v>
      </c>
      <c r="H177">
        <f>Обработка!BJ183</f>
        <v>59.364284650780903</v>
      </c>
      <c r="I177">
        <f>Обработка!BK183</f>
        <v>-6.5415598778380541</v>
      </c>
    </row>
    <row r="178" spans="1:9" x14ac:dyDescent="0.25">
      <c r="A178">
        <f>Обработка!AO184</f>
        <v>1.6466120424346586E-2</v>
      </c>
      <c r="B178">
        <f>Обработка!AP184</f>
        <v>-0.12383188791983026</v>
      </c>
      <c r="C178">
        <f>Обработка!AQ184</f>
        <v>0.82503857227962007</v>
      </c>
      <c r="D178">
        <f>Обработка!BA184</f>
        <v>0.14120726344660015</v>
      </c>
      <c r="E178">
        <f>Обработка!BB184</f>
        <v>0.14956628983858408</v>
      </c>
      <c r="F178">
        <f>Обработка!BC184</f>
        <v>-0.58183683695847499</v>
      </c>
      <c r="G178">
        <f>Обработка!BI184</f>
        <v>23.959064066072013</v>
      </c>
      <c r="H178">
        <f>Обработка!BJ184</f>
        <v>57.900864334632907</v>
      </c>
      <c r="I178">
        <f>Обработка!BK184</f>
        <v>-7.2532163171393407</v>
      </c>
    </row>
    <row r="179" spans="1:9" x14ac:dyDescent="0.25">
      <c r="A179">
        <f>Обработка!AO185</f>
        <v>1.6244181280753944E-2</v>
      </c>
      <c r="B179">
        <f>Обработка!AP185</f>
        <v>-0.16823372791492536</v>
      </c>
      <c r="C179">
        <f>Обработка!AQ185</f>
        <v>0.77980479447581952</v>
      </c>
      <c r="D179">
        <f>Обработка!BA185</f>
        <v>0.1378424196149497</v>
      </c>
      <c r="E179">
        <f>Обработка!BB185</f>
        <v>0.17349049832683255</v>
      </c>
      <c r="F179">
        <f>Обработка!BC185</f>
        <v>-0.44233295739324396</v>
      </c>
      <c r="G179">
        <f>Обработка!BI185</f>
        <v>25.435772021107276</v>
      </c>
      <c r="H179">
        <f>Обработка!BJ185</f>
        <v>57.10524630407906</v>
      </c>
      <c r="I179">
        <f>Обработка!BK185</f>
        <v>-8.4361326923921354</v>
      </c>
    </row>
    <row r="180" spans="1:9" x14ac:dyDescent="0.25">
      <c r="A180">
        <f>Обработка!AO186</f>
        <v>4.4004476880174226E-2</v>
      </c>
      <c r="B180">
        <f>Обработка!AP186</f>
        <v>-7.5539706026917022E-2</v>
      </c>
      <c r="C180">
        <f>Обработка!AQ186</f>
        <v>0.84268276243999996</v>
      </c>
      <c r="D180">
        <f>Обработка!BA186</f>
        <v>0.1072435308544504</v>
      </c>
      <c r="E180">
        <f>Обработка!BB186</f>
        <v>0.22734395980956945</v>
      </c>
      <c r="F180">
        <f>Обработка!BC186</f>
        <v>-0.38906651901193628</v>
      </c>
      <c r="G180">
        <f>Обработка!BI186</f>
        <v>24.169729145760812</v>
      </c>
      <c r="H180">
        <f>Обработка!BJ186</f>
        <v>56.891001293034648</v>
      </c>
      <c r="I180">
        <f>Обработка!BK186</f>
        <v>-8.6473789883519601</v>
      </c>
    </row>
    <row r="181" spans="1:9" x14ac:dyDescent="0.25">
      <c r="A181">
        <f>Обработка!AO187</f>
        <v>2.6667601266186891E-2</v>
      </c>
      <c r="B181">
        <f>Обработка!AP187</f>
        <v>-0.10151964638205491</v>
      </c>
      <c r="C181">
        <f>Обработка!AQ187</f>
        <v>0.76907058091307723</v>
      </c>
      <c r="D181">
        <f>Обработка!BA187</f>
        <v>7.7653852789595482E-2</v>
      </c>
      <c r="E181">
        <f>Обработка!BB187</f>
        <v>-9.5754736978907837E-2</v>
      </c>
      <c r="F181">
        <f>Обработка!BC187</f>
        <v>-0.20321119156186254</v>
      </c>
      <c r="G181">
        <f>Обработка!BI187</f>
        <v>24.652376387020329</v>
      </c>
      <c r="H181">
        <f>Обработка!BJ187</f>
        <v>56.500076772626493</v>
      </c>
      <c r="I181">
        <f>Обработка!BK187</f>
        <v>-9.7744903515065396</v>
      </c>
    </row>
    <row r="182" spans="1:9" x14ac:dyDescent="0.25">
      <c r="A182">
        <f>Обработка!AO188</f>
        <v>2.9552896297023346E-2</v>
      </c>
      <c r="B182">
        <f>Обработка!AP188</f>
        <v>-6.8387266103671865E-2</v>
      </c>
      <c r="C182">
        <f>Обработка!AQ188</f>
        <v>0.62196158544221647</v>
      </c>
      <c r="D182">
        <f>Обработка!BA188</f>
        <v>9.8391600964823703E-2</v>
      </c>
      <c r="E182">
        <f>Обработка!BB188</f>
        <v>9.5550020613140649E-2</v>
      </c>
      <c r="F182">
        <f>Обработка!BC188</f>
        <v>-0.24412016361549754</v>
      </c>
      <c r="G182">
        <f>Обработка!BI188</f>
        <v>26.329097532529556</v>
      </c>
      <c r="H182">
        <f>Обработка!BJ188</f>
        <v>55.227159727578623</v>
      </c>
      <c r="I182">
        <f>Обработка!BK188</f>
        <v>-9.9103189213780833</v>
      </c>
    </row>
    <row r="183" spans="1:9" x14ac:dyDescent="0.25">
      <c r="A183">
        <f>Обработка!AO189</f>
        <v>0.11152487772475705</v>
      </c>
      <c r="B183">
        <f>Обработка!AP189</f>
        <v>-8.7238173807354713E-2</v>
      </c>
      <c r="C183">
        <f>Обработка!AQ189</f>
        <v>0.83635726865962023</v>
      </c>
      <c r="D183">
        <f>Обработка!BA189</f>
        <v>-3.1501518639935611E-3</v>
      </c>
      <c r="E183">
        <f>Обработка!BB189</f>
        <v>2.3424635630274079E-2</v>
      </c>
      <c r="F183">
        <f>Обработка!BC189</f>
        <v>-0.37587281286188101</v>
      </c>
      <c r="G183">
        <f>Обработка!BI189</f>
        <v>27.08950666355997</v>
      </c>
      <c r="H183">
        <f>Обработка!BJ189</f>
        <v>54.466441191584117</v>
      </c>
      <c r="I183">
        <f>Обработка!BK189</f>
        <v>-11.876042363725775</v>
      </c>
    </row>
    <row r="184" spans="1:9" x14ac:dyDescent="0.25">
      <c r="A184">
        <f>Обработка!AO190</f>
        <v>6.1507987351501758E-3</v>
      </c>
      <c r="B184">
        <f>Обработка!AP190</f>
        <v>2.485051845069973E-2</v>
      </c>
      <c r="C184">
        <f>Обработка!AQ190</f>
        <v>0.75122434565420204</v>
      </c>
      <c r="D184">
        <f>Обработка!BA190</f>
        <v>-2.10886961155686E-2</v>
      </c>
      <c r="E184">
        <f>Обработка!BB190</f>
        <v>-1.7726964939962064E-2</v>
      </c>
      <c r="F184">
        <f>Обработка!BC190</f>
        <v>6.9532203025307326E-2</v>
      </c>
      <c r="G184">
        <f>Обработка!BI190</f>
        <v>25.316603616983766</v>
      </c>
      <c r="H184">
        <f>Обработка!BJ190</f>
        <v>56.191370255896011</v>
      </c>
      <c r="I184">
        <f>Обработка!BK190</f>
        <v>-10.270536394474792</v>
      </c>
    </row>
    <row r="185" spans="1:9" x14ac:dyDescent="0.25">
      <c r="A185">
        <f>Обработка!AO191</f>
        <v>6.4338483561607984E-2</v>
      </c>
      <c r="B185">
        <f>Обработка!AP191</f>
        <v>-2.722490056417684E-3</v>
      </c>
      <c r="C185">
        <f>Обработка!AQ191</f>
        <v>0.98796313953411408</v>
      </c>
      <c r="D185">
        <f>Обработка!BA191</f>
        <v>-7.6593986755586485E-2</v>
      </c>
      <c r="E185">
        <f>Обработка!BB191</f>
        <v>-0.17459203145024507</v>
      </c>
      <c r="F185">
        <f>Обработка!BC191</f>
        <v>-0.28170432894792669</v>
      </c>
      <c r="G185">
        <f>Обработка!BI191</f>
        <v>26.315764486035938</v>
      </c>
      <c r="H185">
        <f>Обработка!BJ191</f>
        <v>55.807139572378318</v>
      </c>
      <c r="I185">
        <f>Обработка!BK191</f>
        <v>-9.8452089886134981</v>
      </c>
    </row>
    <row r="186" spans="1:9" x14ac:dyDescent="0.25">
      <c r="A186">
        <f>Обработка!AO192</f>
        <v>6.6149169685897791E-2</v>
      </c>
      <c r="B186">
        <f>Обработка!AP192</f>
        <v>-6.7574603403636635E-2</v>
      </c>
      <c r="C186">
        <f>Обработка!AQ192</f>
        <v>1.0898244237388497</v>
      </c>
      <c r="D186">
        <f>Обработка!BA192</f>
        <v>-0.13643308644566804</v>
      </c>
      <c r="E186">
        <f>Обработка!BB192</f>
        <v>-0.23154153822663462</v>
      </c>
      <c r="F186">
        <f>Обработка!BC192</f>
        <v>-6.0451627191224988E-2</v>
      </c>
      <c r="G186">
        <f>Обработка!BI192</f>
        <v>27.500572335388885</v>
      </c>
      <c r="H186">
        <f>Обработка!BJ192</f>
        <v>54.505741555848509</v>
      </c>
      <c r="I186">
        <f>Обработка!BK192</f>
        <v>-9.8973792973843366</v>
      </c>
    </row>
    <row r="187" spans="1:9" x14ac:dyDescent="0.25">
      <c r="A187">
        <f>Обработка!AO193</f>
        <v>0.10278035793272705</v>
      </c>
      <c r="B187">
        <f>Обработка!AP193</f>
        <v>-4.3017592824627943E-2</v>
      </c>
      <c r="C187">
        <f>Обработка!AQ193</f>
        <v>1.0841552626230393</v>
      </c>
      <c r="D187">
        <f>Обработка!BA193</f>
        <v>-4.3342113286654903E-2</v>
      </c>
      <c r="E187">
        <f>Обработка!BB193</f>
        <v>-0.16043100743459687</v>
      </c>
      <c r="F187">
        <f>Обработка!BC193</f>
        <v>5.1232969256301122E-2</v>
      </c>
      <c r="G187">
        <f>Обработка!BI193</f>
        <v>27.700538564272868</v>
      </c>
      <c r="H187">
        <f>Обработка!BJ193</f>
        <v>54.484128442631615</v>
      </c>
      <c r="I187">
        <f>Обработка!BK193</f>
        <v>-9.448564408377166</v>
      </c>
    </row>
    <row r="188" spans="1:9" x14ac:dyDescent="0.25">
      <c r="A188">
        <f>Обработка!AO194</f>
        <v>3.5101302499389919E-2</v>
      </c>
      <c r="B188">
        <f>Обработка!AP194</f>
        <v>2.5709427937170848E-3</v>
      </c>
      <c r="C188">
        <f>Обработка!AQ194</f>
        <v>1.0040937301353912</v>
      </c>
      <c r="D188">
        <f>Обработка!BA194</f>
        <v>-5.4742697161514989E-2</v>
      </c>
      <c r="E188">
        <f>Обработка!BB194</f>
        <v>-0.30588003903002797</v>
      </c>
      <c r="F188">
        <f>Обработка!BC194</f>
        <v>1.6521261505139315E-2</v>
      </c>
      <c r="G188">
        <f>Обработка!BI194</f>
        <v>30.177828580393829</v>
      </c>
      <c r="H188">
        <f>Обработка!BJ194</f>
        <v>53.487363850931352</v>
      </c>
      <c r="I188">
        <f>Обработка!BK194</f>
        <v>-6.7315456349746929</v>
      </c>
    </row>
    <row r="189" spans="1:9" x14ac:dyDescent="0.25">
      <c r="A189">
        <f>Обработка!AO195</f>
        <v>0.14759433061648997</v>
      </c>
      <c r="B189">
        <f>Обработка!AP195</f>
        <v>-9.1495723689782593E-2</v>
      </c>
      <c r="C189">
        <f>Обработка!AQ195</f>
        <v>1.2563591904156397</v>
      </c>
      <c r="D189">
        <f>Обработка!BA195</f>
        <v>-3.5153587584970669E-2</v>
      </c>
      <c r="E189">
        <f>Обработка!BB195</f>
        <v>1.8946140816087646E-2</v>
      </c>
      <c r="F189">
        <f>Обработка!BC195</f>
        <v>-0.1952841600253663</v>
      </c>
      <c r="G189">
        <f>Обработка!BI195</f>
        <v>30.895742156622276</v>
      </c>
      <c r="H189">
        <f>Обработка!BJ195</f>
        <v>53.04521693725227</v>
      </c>
      <c r="I189">
        <f>Обработка!BK195</f>
        <v>-6.9693050483285912</v>
      </c>
    </row>
    <row r="190" spans="1:9" x14ac:dyDescent="0.25">
      <c r="A190">
        <f>Обработка!AO196</f>
        <v>6.5406346054588171E-2</v>
      </c>
      <c r="B190">
        <f>Обработка!AP196</f>
        <v>-2.4986488685609015E-2</v>
      </c>
      <c r="C190">
        <f>Обработка!AQ196</f>
        <v>1.2117756353550964</v>
      </c>
      <c r="D190">
        <f>Обработка!BA196</f>
        <v>6.7247576351600058E-3</v>
      </c>
      <c r="E190">
        <f>Обработка!BB196</f>
        <v>6.883171303580353E-2</v>
      </c>
      <c r="F190">
        <f>Обработка!BC196</f>
        <v>-0.18117472343280988</v>
      </c>
      <c r="G190">
        <f>Обработка!BI196</f>
        <v>31.587551006539151</v>
      </c>
      <c r="H190">
        <f>Обработка!BJ196</f>
        <v>52.643389590338792</v>
      </c>
      <c r="I190">
        <f>Обработка!BK196</f>
        <v>-6.9147154702414255</v>
      </c>
    </row>
    <row r="191" spans="1:9" x14ac:dyDescent="0.25">
      <c r="A191">
        <f>Обработка!AO197</f>
        <v>4.9844231563574759E-2</v>
      </c>
      <c r="B191">
        <f>Обработка!AP197</f>
        <v>-3.3257916782533675E-2</v>
      </c>
      <c r="C191">
        <f>Обработка!AQ197</f>
        <v>1.334343229756819</v>
      </c>
      <c r="D191">
        <f>Обработка!BA197</f>
        <v>0.19472258283677357</v>
      </c>
      <c r="E191">
        <f>Обработка!BB197</f>
        <v>0.43612880678855115</v>
      </c>
      <c r="F191">
        <f>Обработка!BC197</f>
        <v>-0.71340311956428981</v>
      </c>
      <c r="G191">
        <f>Обработка!BI197</f>
        <v>33.27681893929708</v>
      </c>
      <c r="H191">
        <f>Обработка!BJ197</f>
        <v>49.345056904962206</v>
      </c>
      <c r="I191">
        <f>Обработка!BK197</f>
        <v>-8.2580151946688858</v>
      </c>
    </row>
    <row r="192" spans="1:9" x14ac:dyDescent="0.25">
      <c r="A192">
        <f>Обработка!AO198</f>
        <v>-4.9383728599405652E-2</v>
      </c>
      <c r="B192">
        <f>Обработка!AP198</f>
        <v>2.7661054751559222E-2</v>
      </c>
      <c r="C192">
        <f>Обработка!AQ198</f>
        <v>1.3296397176380785</v>
      </c>
      <c r="D192">
        <f>Обработка!BA198</f>
        <v>3.7881391189582204E-2</v>
      </c>
      <c r="E192">
        <f>Обработка!BB198</f>
        <v>0.11164643495221699</v>
      </c>
      <c r="F192">
        <f>Обработка!BC198</f>
        <v>6.2665092670498981E-2</v>
      </c>
      <c r="G192">
        <f>Обработка!BI198</f>
        <v>29.461019002542017</v>
      </c>
      <c r="H192">
        <f>Обработка!BJ198</f>
        <v>50.651909004153865</v>
      </c>
      <c r="I192">
        <f>Обработка!BK198</f>
        <v>-8.3079663783850091</v>
      </c>
    </row>
    <row r="193" spans="1:9" x14ac:dyDescent="0.25">
      <c r="A193">
        <f>Обработка!AO199</f>
        <v>1.252327804577491E-2</v>
      </c>
      <c r="B193">
        <f>Обработка!AP199</f>
        <v>-4.9379729042543979E-2</v>
      </c>
      <c r="C193">
        <f>Обработка!AQ199</f>
        <v>1.4124445018838026</v>
      </c>
      <c r="D193">
        <f>Обработка!BA199</f>
        <v>-9.1077429463844867E-3</v>
      </c>
      <c r="E193">
        <f>Обработка!BB199</f>
        <v>1.6390157160357455E-2</v>
      </c>
      <c r="F193">
        <f>Обработка!BC199</f>
        <v>-0.24514863430854816</v>
      </c>
      <c r="G193">
        <f>Обработка!BI199</f>
        <v>30.280512742074336</v>
      </c>
      <c r="H193">
        <f>Обработка!BJ199</f>
        <v>50.081470456959821</v>
      </c>
      <c r="I193">
        <f>Обработка!BK199</f>
        <v>-8.804924572268348</v>
      </c>
    </row>
    <row r="194" spans="1:9" x14ac:dyDescent="0.25">
      <c r="A194">
        <f>Обработка!AO200</f>
        <v>-6.5205412718868816E-2</v>
      </c>
      <c r="B194">
        <f>Обработка!AP200</f>
        <v>1.7879071049185874E-2</v>
      </c>
      <c r="C194">
        <f>Обработка!AQ200</f>
        <v>1.3476731423962494</v>
      </c>
      <c r="D194">
        <f>Обработка!BA200</f>
        <v>-1.0651746729613082E-2</v>
      </c>
      <c r="E194">
        <f>Обработка!BB200</f>
        <v>-4.5877269517787034E-2</v>
      </c>
      <c r="F194">
        <f>Обработка!BC200</f>
        <v>0.13796172969577652</v>
      </c>
      <c r="G194">
        <f>Обработка!BI200</f>
        <v>30.043331682759078</v>
      </c>
      <c r="H194">
        <f>Обработка!BJ200</f>
        <v>50.172775507048101</v>
      </c>
      <c r="I194">
        <f>Обработка!BK200</f>
        <v>-9.0928901399213427</v>
      </c>
    </row>
    <row r="195" spans="1:9" x14ac:dyDescent="0.25">
      <c r="A195">
        <f>Обработка!AO201</f>
        <v>-3.7136655514847017E-2</v>
      </c>
      <c r="B195">
        <f>Обработка!AP201</f>
        <v>5.3728133769252728E-3</v>
      </c>
      <c r="C195">
        <f>Обработка!AQ201</f>
        <v>1.2151242805275553</v>
      </c>
      <c r="D195">
        <f>Обработка!BA201</f>
        <v>1.2924673097637104E-2</v>
      </c>
      <c r="E195">
        <f>Обработка!BB201</f>
        <v>-8.871623597105241E-2</v>
      </c>
      <c r="F195">
        <f>Обработка!BC201</f>
        <v>0.18936515631102188</v>
      </c>
      <c r="G195">
        <f>Обработка!BI201</f>
        <v>31.09732072094458</v>
      </c>
      <c r="H195">
        <f>Обработка!BJ201</f>
        <v>50.089850875356085</v>
      </c>
      <c r="I195">
        <f>Обработка!BK201</f>
        <v>-10.02351393287705</v>
      </c>
    </row>
    <row r="196" spans="1:9" x14ac:dyDescent="0.25">
      <c r="A196">
        <f>Обработка!AO202</f>
        <v>-8.6226391798430557E-2</v>
      </c>
      <c r="B196">
        <f>Обработка!AP202</f>
        <v>5.915074717414523E-2</v>
      </c>
      <c r="C196">
        <f>Обработка!AQ202</f>
        <v>1.1479858383988883</v>
      </c>
      <c r="D196">
        <f>Обработка!BA202</f>
        <v>3.2830242499306425E-2</v>
      </c>
      <c r="E196">
        <f>Обработка!BB202</f>
        <v>-0.10622060810073516</v>
      </c>
      <c r="F196">
        <f>Обработка!BC202</f>
        <v>9.6825405035438725E-2</v>
      </c>
      <c r="G196">
        <f>Обработка!BI202</f>
        <v>31.405459521628085</v>
      </c>
      <c r="H196">
        <f>Обработка!BJ202</f>
        <v>51.17691625617838</v>
      </c>
      <c r="I196">
        <f>Обработка!BK202</f>
        <v>-8.0336401103721933</v>
      </c>
    </row>
    <row r="197" spans="1:9" x14ac:dyDescent="0.25">
      <c r="A197">
        <f>Обработка!AO203</f>
        <v>-6.8637636355278586E-2</v>
      </c>
      <c r="B197">
        <f>Обработка!AP203</f>
        <v>6.7035287786155834E-2</v>
      </c>
      <c r="C197">
        <f>Обработка!AQ203</f>
        <v>1.0398216123140447</v>
      </c>
      <c r="D197">
        <f>Обработка!BA203</f>
        <v>-1.1629444514157344E-2</v>
      </c>
      <c r="E197">
        <f>Обработка!BB203</f>
        <v>-0.15052259341456176</v>
      </c>
      <c r="F197">
        <f>Обработка!BC203</f>
        <v>0.11087474804790616</v>
      </c>
      <c r="G197">
        <f>Обработка!BI203</f>
        <v>31.263470949798659</v>
      </c>
      <c r="H197">
        <f>Обработка!BJ203</f>
        <v>51.388228292302742</v>
      </c>
      <c r="I197">
        <f>Обработка!BK203</f>
        <v>-7.1947477946602527</v>
      </c>
    </row>
    <row r="198" spans="1:9" x14ac:dyDescent="0.25">
      <c r="A198">
        <f>Обработка!AO204</f>
        <v>-5.818789217544118E-2</v>
      </c>
      <c r="B198">
        <f>Обработка!AP204</f>
        <v>4.2645425957054298E-2</v>
      </c>
      <c r="C198">
        <f>Обработка!AQ204</f>
        <v>1.0005668382034996</v>
      </c>
      <c r="D198">
        <f>Обработка!BA204</f>
        <v>-1.7862137337548292E-2</v>
      </c>
      <c r="E198">
        <f>Обработка!BB204</f>
        <v>-0.17477304959791809</v>
      </c>
      <c r="F198">
        <f>Обработка!BC204</f>
        <v>2.4645118664518989E-2</v>
      </c>
      <c r="G198">
        <f>Обработка!BI204</f>
        <v>31.324406959626881</v>
      </c>
      <c r="H198">
        <f>Обработка!BJ204</f>
        <v>51.424688852640045</v>
      </c>
      <c r="I198">
        <f>Обработка!BK204</f>
        <v>-6.6484527309994421</v>
      </c>
    </row>
    <row r="199" spans="1:9" x14ac:dyDescent="0.25">
      <c r="A199">
        <f>Обработка!AO205</f>
        <v>-5.0287958020115986E-2</v>
      </c>
      <c r="B199">
        <f>Обработка!AP205</f>
        <v>2.8417061804334953E-2</v>
      </c>
      <c r="C199">
        <f>Обработка!AQ205</f>
        <v>1.0030943389311968</v>
      </c>
      <c r="D199">
        <f>Обработка!BA205</f>
        <v>-6.6135824250514813E-2</v>
      </c>
      <c r="E199">
        <f>Обработка!BB205</f>
        <v>-0.17283787046937593</v>
      </c>
      <c r="F199">
        <f>Обработка!BC205</f>
        <v>4.5640549345469475E-2</v>
      </c>
      <c r="G199">
        <f>Обработка!BI205</f>
        <v>33.626428614208407</v>
      </c>
      <c r="H199">
        <f>Обработка!BJ205</f>
        <v>51.260150455476499</v>
      </c>
      <c r="I199">
        <f>Обработка!BK205</f>
        <v>-7.4516991667108714</v>
      </c>
    </row>
    <row r="200" spans="1:9" x14ac:dyDescent="0.25">
      <c r="A200">
        <f>Обработка!AO206</f>
        <v>-5.0670550714523865E-3</v>
      </c>
      <c r="B200">
        <f>Обработка!AP206</f>
        <v>6.2484454608657536E-3</v>
      </c>
      <c r="C200">
        <f>Обработка!AQ206</f>
        <v>0.98871639484107554</v>
      </c>
      <c r="D200">
        <f>Обработка!BA206</f>
        <v>-7.8795647971203184E-2</v>
      </c>
      <c r="E200">
        <f>Обработка!BB206</f>
        <v>-7.679739706173111E-2</v>
      </c>
      <c r="F200">
        <f>Обработка!BC206</f>
        <v>9.4812461132390433E-2</v>
      </c>
      <c r="G200">
        <f>Обработка!BI206</f>
        <v>33.161171140000782</v>
      </c>
      <c r="H200">
        <f>Обработка!BJ206</f>
        <v>51.499591769266772</v>
      </c>
      <c r="I200">
        <f>Обработка!BK206</f>
        <v>-7.8737743654584085</v>
      </c>
    </row>
    <row r="201" spans="1:9" x14ac:dyDescent="0.25">
      <c r="A201">
        <f>Обработка!AO207</f>
        <v>-4.7095126397879161E-3</v>
      </c>
      <c r="B201">
        <f>Обработка!AP207</f>
        <v>6.307306298630605E-4</v>
      </c>
      <c r="C201">
        <f>Обработка!AQ207</f>
        <v>0.9590120480672264</v>
      </c>
      <c r="D201">
        <f>Обработка!BA207</f>
        <v>-2.3011682529631209E-2</v>
      </c>
      <c r="E201">
        <f>Обработка!BB207</f>
        <v>-1.2720416963425544E-2</v>
      </c>
      <c r="F201">
        <f>Обработка!BC207</f>
        <v>-3.8990631404121449E-2</v>
      </c>
      <c r="G201">
        <f>Обработка!BI207</f>
        <v>33.509498234106722</v>
      </c>
      <c r="H201">
        <f>Обработка!BJ207</f>
        <v>50.807626293375009</v>
      </c>
      <c r="I201">
        <f>Обработка!BK207</f>
        <v>-8.7105688299070323</v>
      </c>
    </row>
    <row r="202" spans="1:9" x14ac:dyDescent="0.25">
      <c r="A202">
        <f>Обработка!AO208</f>
        <v>-3.7563450194988413E-4</v>
      </c>
      <c r="B202">
        <f>Обработка!AP208</f>
        <v>-1.0033550339466957E-2</v>
      </c>
      <c r="C202">
        <f>Обработка!AQ208</f>
        <v>0.90704085515134736</v>
      </c>
      <c r="D202">
        <f>Обработка!BA208</f>
        <v>-2.2829603558028828E-2</v>
      </c>
      <c r="E202">
        <f>Обработка!BB208</f>
        <v>5.1796760561472671E-2</v>
      </c>
      <c r="F202">
        <f>Обработка!BC208</f>
        <v>6.4548091160472817E-2</v>
      </c>
      <c r="G202">
        <f>Обработка!BI208</f>
        <v>33.061504931218785</v>
      </c>
      <c r="H202">
        <f>Обработка!BJ208</f>
        <v>50.875347795497525</v>
      </c>
      <c r="I202">
        <f>Обработка!BK208</f>
        <v>-9.9403847601368991</v>
      </c>
    </row>
    <row r="203" spans="1:9" x14ac:dyDescent="0.25">
      <c r="A203">
        <f>Обработка!AO209</f>
        <v>2.8074990723184756E-3</v>
      </c>
      <c r="B203">
        <f>Обработка!AP209</f>
        <v>-1.3530091640538811E-2</v>
      </c>
      <c r="C203">
        <f>Обработка!AQ209</f>
        <v>0.80776318671053227</v>
      </c>
      <c r="D203">
        <f>Обработка!BA209</f>
        <v>2.2246324959255256E-2</v>
      </c>
      <c r="E203">
        <f>Обработка!BB209</f>
        <v>0.12298865328226555</v>
      </c>
      <c r="F203">
        <f>Обработка!BC209</f>
        <v>0.14642144268740798</v>
      </c>
      <c r="G203">
        <f>Обработка!BI209</f>
        <v>33.252882827631637</v>
      </c>
      <c r="H203">
        <f>Обработка!BJ209</f>
        <v>49.824933973704184</v>
      </c>
      <c r="I203">
        <f>Обработка!BK209</f>
        <v>-10.772512684119697</v>
      </c>
    </row>
    <row r="204" spans="1:9" x14ac:dyDescent="0.25">
      <c r="A204">
        <f>Обработка!AO210</f>
        <v>2.482569682546687E-2</v>
      </c>
      <c r="B204">
        <f>Обработка!AP210</f>
        <v>-4.0935317478203198E-2</v>
      </c>
      <c r="C204">
        <f>Обработка!AQ210</f>
        <v>0.76891038864225036</v>
      </c>
      <c r="D204">
        <f>Обработка!BA210</f>
        <v>-3.4373104219285196E-2</v>
      </c>
      <c r="E204">
        <f>Обработка!BB210</f>
        <v>0.14177991204866397</v>
      </c>
      <c r="F204">
        <f>Обработка!BC210</f>
        <v>0.11360656911505279</v>
      </c>
      <c r="G204">
        <f>Обработка!BI210</f>
        <v>32.660964049329479</v>
      </c>
      <c r="H204">
        <f>Обработка!BJ210</f>
        <v>49.979083824108166</v>
      </c>
      <c r="I204">
        <f>Обработка!BK210</f>
        <v>-11.818540469655185</v>
      </c>
    </row>
    <row r="205" spans="1:9" x14ac:dyDescent="0.25">
      <c r="A205">
        <f>Обработка!AO211</f>
        <v>2.3579396809988551E-2</v>
      </c>
      <c r="B205">
        <f>Обработка!AP211</f>
        <v>1.4934195740419709E-2</v>
      </c>
      <c r="C205">
        <f>Обработка!AQ211</f>
        <v>0.69768030368244538</v>
      </c>
      <c r="D205">
        <f>Обработка!BA211</f>
        <v>-9.1601351518785373E-3</v>
      </c>
      <c r="E205">
        <f>Обработка!BB211</f>
        <v>0.13294643890356825</v>
      </c>
      <c r="F205">
        <f>Обработка!BC211</f>
        <v>0.2204322194327071</v>
      </c>
      <c r="G205">
        <f>Обработка!BI211</f>
        <v>32.432494853531452</v>
      </c>
      <c r="H205">
        <f>Обработка!BJ211</f>
        <v>52.146065824015558</v>
      </c>
      <c r="I205">
        <f>Обработка!BK211</f>
        <v>-10.955341340829694</v>
      </c>
    </row>
    <row r="206" spans="1:9" x14ac:dyDescent="0.25">
      <c r="A206">
        <f>Обработка!AO212</f>
        <v>8.5627076529673718E-2</v>
      </c>
      <c r="B206">
        <f>Обработка!AP212</f>
        <v>-3.295292204789399E-2</v>
      </c>
      <c r="C206">
        <f>Обработка!AQ212</f>
        <v>0.75854156738112488</v>
      </c>
      <c r="D206">
        <f>Обработка!BA212</f>
        <v>4.7278338072946395E-2</v>
      </c>
      <c r="E206">
        <f>Обработка!BB212</f>
        <v>0.14095063372966005</v>
      </c>
      <c r="F206">
        <f>Обработка!BC212</f>
        <v>-0.13841612270363376</v>
      </c>
      <c r="G206">
        <f>Обработка!BI212</f>
        <v>32.544950131982716</v>
      </c>
      <c r="H206">
        <f>Обработка!BJ212</f>
        <v>52.15416409543851</v>
      </c>
      <c r="I206">
        <f>Обработка!BK212</f>
        <v>-10.576757331707599</v>
      </c>
    </row>
    <row r="207" spans="1:9" x14ac:dyDescent="0.25">
      <c r="A207">
        <f>Обработка!AO213</f>
        <v>4.4265424795302155E-2</v>
      </c>
      <c r="B207">
        <f>Обработка!AP213</f>
        <v>-5.9930564974698952E-2</v>
      </c>
      <c r="C207">
        <f>Обработка!AQ213</f>
        <v>0.85677497497685162</v>
      </c>
      <c r="D207">
        <f>Обработка!BA213</f>
        <v>7.0062052895024624E-2</v>
      </c>
      <c r="E207">
        <f>Обработка!BB213</f>
        <v>0.12827609893829239</v>
      </c>
      <c r="F207">
        <f>Обработка!BC213</f>
        <v>4.6049661335016007E-3</v>
      </c>
      <c r="G207">
        <f>Обработка!BI213</f>
        <v>30.316949360554553</v>
      </c>
      <c r="H207">
        <f>Обработка!BJ213</f>
        <v>51.488536689740826</v>
      </c>
      <c r="I207">
        <f>Обработка!BK213</f>
        <v>-12.796494987084678</v>
      </c>
    </row>
    <row r="208" spans="1:9" x14ac:dyDescent="0.25">
      <c r="A208">
        <f>Обработка!AO214</f>
        <v>8.5976367799917797E-2</v>
      </c>
      <c r="B208">
        <f>Обработка!AP214</f>
        <v>-7.6603114913064083E-2</v>
      </c>
      <c r="C208">
        <f>Обработка!AQ214</f>
        <v>0.91575389426626663</v>
      </c>
      <c r="D208">
        <f>Обработка!BA214</f>
        <v>7.0981137693728269E-2</v>
      </c>
      <c r="E208">
        <f>Обработка!BB214</f>
        <v>9.6131811055979399E-2</v>
      </c>
      <c r="F208">
        <f>Обработка!BC214</f>
        <v>7.3593337208407411E-2</v>
      </c>
      <c r="G208">
        <f>Обработка!BI214</f>
        <v>29.831797982171132</v>
      </c>
      <c r="H208">
        <f>Обработка!BJ214</f>
        <v>51.522759306737555</v>
      </c>
      <c r="I208">
        <f>Обработка!BK214</f>
        <v>-13.762493070175186</v>
      </c>
    </row>
    <row r="209" spans="1:9" x14ac:dyDescent="0.25">
      <c r="A209">
        <f>Обработка!AO215</f>
        <v>8.8049434683783845E-2</v>
      </c>
      <c r="B209">
        <f>Обработка!AP215</f>
        <v>-4.8663859433514908E-2</v>
      </c>
      <c r="C209">
        <f>Обработка!AQ215</f>
        <v>0.94523335202402481</v>
      </c>
      <c r="D209">
        <f>Обработка!BA215</f>
        <v>9.0019640129891915E-2</v>
      </c>
      <c r="E209">
        <f>Обработка!BB215</f>
        <v>0.17159208487134087</v>
      </c>
      <c r="F209">
        <f>Обработка!BC215</f>
        <v>0.21129468202650373</v>
      </c>
      <c r="G209">
        <f>Обработка!BI215</f>
        <v>30.027307564115812</v>
      </c>
      <c r="H209">
        <f>Обработка!BJ215</f>
        <v>53.459754809067391</v>
      </c>
      <c r="I209">
        <f>Обработка!BK215</f>
        <v>-13.817294822681069</v>
      </c>
    </row>
    <row r="210" spans="1:9" x14ac:dyDescent="0.25">
      <c r="A210">
        <f>Обработка!AO216</f>
        <v>6.2929562872151401E-2</v>
      </c>
      <c r="B210">
        <f>Обработка!AP216</f>
        <v>-3.5398330955019666E-2</v>
      </c>
      <c r="C210">
        <f>Обработка!AQ216</f>
        <v>0.94882418958967696</v>
      </c>
      <c r="D210">
        <f>Обработка!BA216</f>
        <v>6.5169996667214375E-2</v>
      </c>
      <c r="E210">
        <f>Обработка!BB216</f>
        <v>9.8137893080340433E-2</v>
      </c>
      <c r="F210">
        <f>Обработка!BC216</f>
        <v>0.22179574444396316</v>
      </c>
      <c r="G210">
        <f>Обработка!BI216</f>
        <v>29.734517513667651</v>
      </c>
      <c r="H210">
        <f>Обработка!BJ216</f>
        <v>54.080724340935987</v>
      </c>
      <c r="I210">
        <f>Обработка!BK216</f>
        <v>-11.901089992163897</v>
      </c>
    </row>
    <row r="211" spans="1:9" x14ac:dyDescent="0.25">
      <c r="A211">
        <f>Обработка!AO217</f>
        <v>5.8156348405338565E-2</v>
      </c>
      <c r="B211">
        <f>Обработка!AP217</f>
        <v>-3.3231949347946793E-2</v>
      </c>
      <c r="C211">
        <f>Обработка!AQ217</f>
        <v>0.96552592741474119</v>
      </c>
      <c r="D211">
        <f>Обработка!BA217</f>
        <v>7.5432619441027748E-2</v>
      </c>
      <c r="E211">
        <f>Обработка!BB217</f>
        <v>5.7694611137284364E-2</v>
      </c>
      <c r="F211">
        <f>Обработка!BC217</f>
        <v>0.19421560111616326</v>
      </c>
      <c r="G211">
        <f>Обработка!BI217</f>
        <v>28.771127278718513</v>
      </c>
      <c r="H211">
        <f>Обработка!BJ217</f>
        <v>55.083342890499715</v>
      </c>
      <c r="I211">
        <f>Обработка!BK217</f>
        <v>-11.748985791055087</v>
      </c>
    </row>
    <row r="212" spans="1:9" x14ac:dyDescent="0.25">
      <c r="A212">
        <f>Обработка!AO218</f>
        <v>3.6467386049707062E-2</v>
      </c>
      <c r="B212">
        <f>Обработка!AP218</f>
        <v>-2.7764986677979234E-2</v>
      </c>
      <c r="C212">
        <f>Обработка!AQ218</f>
        <v>0.98005279463861283</v>
      </c>
      <c r="D212">
        <f>Обработка!BA218</f>
        <v>6.5809030274508185E-2</v>
      </c>
      <c r="E212">
        <f>Обработка!BB218</f>
        <v>3.6904068959170894E-2</v>
      </c>
      <c r="F212">
        <f>Обработка!BC218</f>
        <v>0.18049983063555941</v>
      </c>
      <c r="G212">
        <f>Обработка!BI218</f>
        <v>28.427419947595233</v>
      </c>
      <c r="H212">
        <f>Обработка!BJ218</f>
        <v>55.112967889179977</v>
      </c>
      <c r="I212">
        <f>Обработка!BK218</f>
        <v>-12.427134085068888</v>
      </c>
    </row>
    <row r="213" spans="1:9" x14ac:dyDescent="0.25">
      <c r="A213">
        <f>Обработка!AO219</f>
        <v>4.5856426520805016E-2</v>
      </c>
      <c r="B213">
        <f>Обработка!AP219</f>
        <v>-2.4437456014662143E-2</v>
      </c>
      <c r="C213">
        <f>Обработка!AQ219</f>
        <v>0.96754762697752872</v>
      </c>
      <c r="D213">
        <f>Обработка!BA219</f>
        <v>5.8980752160569611E-2</v>
      </c>
      <c r="E213">
        <f>Обработка!BB219</f>
        <v>1.6332872105182E-2</v>
      </c>
      <c r="F213">
        <f>Обработка!BC219</f>
        <v>0.11700566783326877</v>
      </c>
      <c r="G213">
        <f>Обработка!BI219</f>
        <v>27.44622331729542</v>
      </c>
      <c r="H213">
        <f>Обработка!BJ219</f>
        <v>55.163421035375016</v>
      </c>
      <c r="I213">
        <f>Обработка!BK219</f>
        <v>-12.794105577782876</v>
      </c>
    </row>
    <row r="214" spans="1:9" x14ac:dyDescent="0.25">
      <c r="A214">
        <f>Обработка!AO220</f>
        <v>3.3298883697941206E-2</v>
      </c>
      <c r="B214">
        <f>Обработка!AP220</f>
        <v>-1.1034579155375535E-2</v>
      </c>
      <c r="C214">
        <f>Обработка!AQ220</f>
        <v>0.98803448152943574</v>
      </c>
      <c r="D214">
        <f>Обработка!BA220</f>
        <v>5.6099794520327276E-2</v>
      </c>
      <c r="E214">
        <f>Обработка!BB220</f>
        <v>6.0190940924911909E-3</v>
      </c>
      <c r="F214">
        <f>Обработка!BC220</f>
        <v>7.6763040824949044E-2</v>
      </c>
      <c r="G214">
        <f>Обработка!BI220</f>
        <v>27.544971317890706</v>
      </c>
      <c r="H214">
        <f>Обработка!BJ220</f>
        <v>55.278866159553374</v>
      </c>
      <c r="I214">
        <f>Обработка!BK220</f>
        <v>-12.062704649253593</v>
      </c>
    </row>
    <row r="215" spans="1:9" x14ac:dyDescent="0.25">
      <c r="A215">
        <f>Обработка!AO221</f>
        <v>3.3909106762023689E-2</v>
      </c>
      <c r="B215">
        <f>Обработка!AP221</f>
        <v>-2.0557808223560611E-2</v>
      </c>
      <c r="C215">
        <f>Обработка!AQ221</f>
        <v>0.97025159867723487</v>
      </c>
      <c r="D215">
        <f>Обработка!BA221</f>
        <v>5.7189142889058811E-2</v>
      </c>
      <c r="E215">
        <f>Обработка!BB221</f>
        <v>-3.7393221111220031E-2</v>
      </c>
      <c r="F215">
        <f>Обработка!BC221</f>
        <v>2.0851339508202442E-2</v>
      </c>
      <c r="G215">
        <f>Обработка!BI221</f>
        <v>26.864138323068211</v>
      </c>
      <c r="H215">
        <f>Обработка!BJ221</f>
        <v>55.15411880215801</v>
      </c>
      <c r="I215">
        <f>Обработка!BK221</f>
        <v>-13.616500123356959</v>
      </c>
    </row>
    <row r="216" spans="1:9" x14ac:dyDescent="0.25">
      <c r="A216">
        <f>Обработка!AO222</f>
        <v>1.3444116377876347E-2</v>
      </c>
      <c r="B216">
        <f>Обработка!AP222</f>
        <v>-9.1388488156326775E-3</v>
      </c>
      <c r="C216">
        <f>Обработка!AQ222</f>
        <v>0.9772481703360516</v>
      </c>
      <c r="D216">
        <f>Обработка!BA222</f>
        <v>6.2818557957960403E-2</v>
      </c>
      <c r="E216">
        <f>Обработка!BB222</f>
        <v>-2.45111558367835E-2</v>
      </c>
      <c r="F216">
        <f>Обработка!BC222</f>
        <v>7.0983829412820491E-3</v>
      </c>
      <c r="G216">
        <f>Обработка!BI222</f>
        <v>27.086954077698582</v>
      </c>
      <c r="H216">
        <f>Обработка!BJ222</f>
        <v>55.120909456191846</v>
      </c>
      <c r="I216">
        <f>Обработка!BK222</f>
        <v>-13.306016827278929</v>
      </c>
    </row>
    <row r="217" spans="1:9" x14ac:dyDescent="0.25">
      <c r="A217">
        <f>Обработка!AO223</f>
        <v>2.2203458259996645E-2</v>
      </c>
      <c r="B217">
        <f>Обработка!AP223</f>
        <v>-1.6358414097883148E-2</v>
      </c>
      <c r="C217">
        <f>Обработка!AQ223</f>
        <v>0.9804948296407433</v>
      </c>
      <c r="D217">
        <f>Обработка!BA223</f>
        <v>6.9826693823388464E-2</v>
      </c>
      <c r="E217">
        <f>Обработка!BB223</f>
        <v>-2.0525305296554872E-2</v>
      </c>
      <c r="F217">
        <f>Обработка!BC223</f>
        <v>-5.8780953369677313E-3</v>
      </c>
      <c r="G217">
        <f>Обработка!BI223</f>
        <v>27.838298933777402</v>
      </c>
      <c r="H217">
        <f>Обработка!BJ223</f>
        <v>56.117462981033604</v>
      </c>
      <c r="I217">
        <f>Обработка!BK223</f>
        <v>-10.205528463143485</v>
      </c>
    </row>
    <row r="218" spans="1:9" x14ac:dyDescent="0.25">
      <c r="A218">
        <f>Обработка!AO224</f>
        <v>8.4421729180287897E-3</v>
      </c>
      <c r="B218">
        <f>Обработка!AP224</f>
        <v>-1.5404185870813034E-2</v>
      </c>
      <c r="C218">
        <f>Обработка!AQ224</f>
        <v>0.98411466477493403</v>
      </c>
      <c r="D218">
        <f>Обработка!BA224</f>
        <v>6.047648935062587E-2</v>
      </c>
      <c r="E218">
        <f>Обработка!BB224</f>
        <v>8.9961507694810185E-4</v>
      </c>
      <c r="F218">
        <f>Обработка!BC224</f>
        <v>-2.937420482628475E-3</v>
      </c>
      <c r="G218">
        <f>Обработка!BI224</f>
        <v>27.968498768000014</v>
      </c>
      <c r="H218">
        <f>Обработка!BJ224</f>
        <v>55.960742442948707</v>
      </c>
      <c r="I218">
        <f>Обработка!BK224</f>
        <v>-10.698211629258537</v>
      </c>
    </row>
    <row r="219" spans="1:9" x14ac:dyDescent="0.25">
      <c r="A219">
        <f>Обработка!AO225</f>
        <v>3.1100144508105554E-2</v>
      </c>
      <c r="B219">
        <f>Обработка!AP225</f>
        <v>-1.7204566573679067E-2</v>
      </c>
      <c r="C219">
        <f>Обработка!AQ225</f>
        <v>0.98182044472257368</v>
      </c>
      <c r="D219">
        <f>Обработка!BA225</f>
        <v>5.7363002031896988E-2</v>
      </c>
      <c r="E219">
        <f>Обработка!BB225</f>
        <v>1.4789940250868413E-2</v>
      </c>
      <c r="F219">
        <f>Обработка!BC225</f>
        <v>-2.6607341489414602E-2</v>
      </c>
      <c r="G219">
        <f>Обработка!BI225</f>
        <v>26.783234586988577</v>
      </c>
      <c r="H219">
        <f>Обработка!BJ225</f>
        <v>54.261554332870851</v>
      </c>
      <c r="I219">
        <f>Обработка!BK225</f>
        <v>-11.471761780312535</v>
      </c>
    </row>
    <row r="220" spans="1:9" x14ac:dyDescent="0.25">
      <c r="A220">
        <f>Обработка!AO226</f>
        <v>8.7602771949984448E-3</v>
      </c>
      <c r="B220">
        <f>Обработка!AP226</f>
        <v>-8.2739872563807326E-3</v>
      </c>
      <c r="C220">
        <f>Обработка!AQ226</f>
        <v>0.98356618252965844</v>
      </c>
      <c r="D220">
        <f>Обработка!BA226</f>
        <v>5.0696201438083621E-2</v>
      </c>
      <c r="E220">
        <f>Обработка!BB226</f>
        <v>9.2201897731485852E-3</v>
      </c>
      <c r="F220">
        <f>Обработка!BC226</f>
        <v>-4.9727360779618847E-2</v>
      </c>
      <c r="G220">
        <f>Обработка!BI226</f>
        <v>27.09927767140563</v>
      </c>
      <c r="H220">
        <f>Обработка!BJ226</f>
        <v>54.10731778301146</v>
      </c>
      <c r="I220">
        <f>Обработка!BK226</f>
        <v>-11.458034906617524</v>
      </c>
    </row>
    <row r="221" spans="1:9" x14ac:dyDescent="0.25">
      <c r="A221">
        <f>Обработка!AO227</f>
        <v>2.9271009003272952E-2</v>
      </c>
      <c r="B221">
        <f>Обработка!AP227</f>
        <v>-1.1604488613443723E-2</v>
      </c>
      <c r="C221">
        <f>Обработка!AQ227</f>
        <v>0.98597729432726466</v>
      </c>
      <c r="D221">
        <f>Обработка!BA227</f>
        <v>4.9556017566361181E-2</v>
      </c>
      <c r="E221">
        <f>Обработка!BB227</f>
        <v>1.7518605503945416E-2</v>
      </c>
      <c r="F221">
        <f>Обработка!BC227</f>
        <v>-5.1610644075322648E-2</v>
      </c>
      <c r="G221">
        <f>Обработка!BI227</f>
        <v>27.079971663762713</v>
      </c>
      <c r="H221">
        <f>Обработка!BJ227</f>
        <v>54.762393392155772</v>
      </c>
      <c r="I221">
        <f>Обработка!BK227</f>
        <v>-13.006724827746142</v>
      </c>
    </row>
    <row r="222" spans="1:9" x14ac:dyDescent="0.25">
      <c r="A222">
        <f>Обработка!AO228</f>
        <v>7.1934306273117032E-3</v>
      </c>
      <c r="B222">
        <f>Обработка!AP228</f>
        <v>1.1470319355899733E-3</v>
      </c>
      <c r="C222">
        <f>Обработка!AQ228</f>
        <v>0.97802415213232208</v>
      </c>
      <c r="D222">
        <f>Обработка!BA228</f>
        <v>4.2805438123917565E-2</v>
      </c>
      <c r="E222">
        <f>Обработка!BB228</f>
        <v>3.2878613780120712E-2</v>
      </c>
      <c r="F222">
        <f>Обработка!BC228</f>
        <v>-2.9447028093291874E-2</v>
      </c>
      <c r="G222">
        <f>Обработка!BI228</f>
        <v>27.351312937039452</v>
      </c>
      <c r="H222">
        <f>Обработка!BJ228</f>
        <v>54.746431130902209</v>
      </c>
      <c r="I222">
        <f>Обработка!BK228</f>
        <v>-12.49613720881962</v>
      </c>
    </row>
    <row r="223" spans="1:9" x14ac:dyDescent="0.25">
      <c r="A223">
        <f>Обработка!AO229</f>
        <v>2.6800412059376111E-2</v>
      </c>
      <c r="B223">
        <f>Обработка!AP229</f>
        <v>6.3197567891642992E-4</v>
      </c>
      <c r="C223">
        <f>Обработка!AQ229</f>
        <v>0.96684566381488257</v>
      </c>
      <c r="D223">
        <f>Обработка!BA229</f>
        <v>3.5973463579739004E-2</v>
      </c>
      <c r="E223">
        <f>Обработка!BB229</f>
        <v>8.6376010023575308E-3</v>
      </c>
      <c r="F223">
        <f>Обработка!BC229</f>
        <v>-8.4937747319205878E-2</v>
      </c>
      <c r="G223">
        <f>Обработка!BI229</f>
        <v>28.538065399253888</v>
      </c>
      <c r="H223">
        <f>Обработка!BJ229</f>
        <v>53.320535995785342</v>
      </c>
      <c r="I223">
        <f>Обработка!BK229</f>
        <v>-14.194127671039421</v>
      </c>
    </row>
    <row r="224" spans="1:9" x14ac:dyDescent="0.25">
      <c r="A224">
        <f>Обработка!AO230</f>
        <v>2.7027121025165191E-2</v>
      </c>
      <c r="B224">
        <f>Обработка!AP230</f>
        <v>2.6880443052472308E-3</v>
      </c>
      <c r="C224">
        <f>Обработка!AQ230</f>
        <v>0.98059850584545827</v>
      </c>
      <c r="D224">
        <f>Обработка!BA230</f>
        <v>3.2513505310551659E-2</v>
      </c>
      <c r="E224">
        <f>Обработка!BB230</f>
        <v>2.4501667924131918E-2</v>
      </c>
      <c r="F224">
        <f>Обработка!BC230</f>
        <v>-5.4446603021091167E-2</v>
      </c>
      <c r="G224">
        <f>Обработка!BI230</f>
        <v>28.553068593290632</v>
      </c>
      <c r="H224">
        <f>Обработка!BJ230</f>
        <v>53.506817802136219</v>
      </c>
      <c r="I224">
        <f>Обработка!BK230</f>
        <v>-13.443091852231765</v>
      </c>
    </row>
    <row r="225" spans="1:9" x14ac:dyDescent="0.25">
      <c r="A225">
        <f>Обработка!AO231</f>
        <v>9.0766184444959763E-3</v>
      </c>
      <c r="B225">
        <f>Обработка!AP231</f>
        <v>-9.5772738664063328E-3</v>
      </c>
      <c r="C225">
        <f>Обработка!AQ231</f>
        <v>0.97985400806554701</v>
      </c>
      <c r="D225">
        <f>Обработка!BA231</f>
        <v>3.6626216899970095E-2</v>
      </c>
      <c r="E225">
        <f>Обработка!BB231</f>
        <v>3.1585554722820111E-2</v>
      </c>
      <c r="F225">
        <f>Обработка!BC231</f>
        <v>-5.5590807243896728E-2</v>
      </c>
      <c r="G225">
        <f>Обработка!BI231</f>
        <v>27.633686880331382</v>
      </c>
      <c r="H225">
        <f>Обработка!BJ231</f>
        <v>54.305269403512334</v>
      </c>
      <c r="I225">
        <f>Обработка!BK231</f>
        <v>-13.82897829240283</v>
      </c>
    </row>
    <row r="226" spans="1:9" x14ac:dyDescent="0.25">
      <c r="A226">
        <f>Обработка!AO232</f>
        <v>2.383638999171106E-2</v>
      </c>
      <c r="B226">
        <f>Обработка!AP232</f>
        <v>-1.8728148365812894E-2</v>
      </c>
      <c r="C226">
        <f>Обработка!AQ232</f>
        <v>0.97670529540205386</v>
      </c>
      <c r="D226">
        <f>Обработка!BA232</f>
        <v>2.5240878359371152E-2</v>
      </c>
      <c r="E226">
        <f>Обработка!BB232</f>
        <v>6.8405444997238565E-3</v>
      </c>
      <c r="F226">
        <f>Обработка!BC232</f>
        <v>-0.11184295174553793</v>
      </c>
      <c r="G226">
        <f>Обработка!BI232</f>
        <v>27.688447946318288</v>
      </c>
      <c r="H226">
        <f>Обработка!BJ232</f>
        <v>54.198112666142876</v>
      </c>
      <c r="I226">
        <f>Обработка!BK232</f>
        <v>-14.136407250504099</v>
      </c>
    </row>
    <row r="227" spans="1:9" x14ac:dyDescent="0.25">
      <c r="A227">
        <f>Обработка!AO233</f>
        <v>8.6243552522928812E-3</v>
      </c>
      <c r="B227">
        <f>Обработка!AP233</f>
        <v>-4.5263289441711957E-3</v>
      </c>
      <c r="C227">
        <f>Обработка!AQ233</f>
        <v>0.98484577879438984</v>
      </c>
      <c r="D227">
        <f>Обработка!BA233</f>
        <v>4.1746645412101026E-2</v>
      </c>
      <c r="E227">
        <f>Обработка!BB233</f>
        <v>3.6805785649564958E-2</v>
      </c>
      <c r="F227">
        <f>Обработка!BC233</f>
        <v>-6.7325566885579086E-2</v>
      </c>
      <c r="G227">
        <f>Обработка!BI233</f>
        <v>29.858870692565965</v>
      </c>
      <c r="H227">
        <f>Обработка!BJ233</f>
        <v>55.614855510731203</v>
      </c>
      <c r="I227">
        <f>Обработка!BK233</f>
        <v>-12.372953115775452</v>
      </c>
    </row>
    <row r="228" spans="1:9" x14ac:dyDescent="0.25">
      <c r="A228">
        <f>Обработка!AO234</f>
        <v>2.7050638219750844E-2</v>
      </c>
      <c r="B228">
        <f>Обработка!AP234</f>
        <v>-1.3140636546527862E-2</v>
      </c>
      <c r="C228">
        <f>Обработка!AQ234</f>
        <v>0.98137813212025593</v>
      </c>
      <c r="D228">
        <f>Обработка!BA234</f>
        <v>4.1914382771111709E-2</v>
      </c>
      <c r="E228">
        <f>Обработка!BB234</f>
        <v>2.971589944036954E-2</v>
      </c>
      <c r="F228">
        <f>Обработка!BC234</f>
        <v>-4.8177213803483693E-2</v>
      </c>
      <c r="G228">
        <f>Обработка!BI234</f>
        <v>29.806949037863692</v>
      </c>
      <c r="H228">
        <f>Обработка!BJ234</f>
        <v>55.709905540277738</v>
      </c>
      <c r="I228">
        <f>Обработка!BK234</f>
        <v>-12.066751636939728</v>
      </c>
    </row>
    <row r="229" spans="1:9" x14ac:dyDescent="0.25">
      <c r="A229">
        <f>Обработка!AO235</f>
        <v>5.8128791002852176E-3</v>
      </c>
      <c r="B229">
        <f>Обработка!AP235</f>
        <v>-6.9474556908587642E-3</v>
      </c>
      <c r="C229">
        <f>Обработка!AQ235</f>
        <v>0.97804303985092444</v>
      </c>
      <c r="D229">
        <f>Обработка!BA235</f>
        <v>5.3857570597490245E-2</v>
      </c>
      <c r="E229">
        <f>Обработка!BB235</f>
        <v>2.5027103372780836E-2</v>
      </c>
      <c r="F229">
        <f>Обработка!BC235</f>
        <v>-4.977609325132392E-2</v>
      </c>
      <c r="G229">
        <f>Обработка!BI235</f>
        <v>29.835464956085143</v>
      </c>
      <c r="H229">
        <f>Обработка!BJ235</f>
        <v>55.019604501673264</v>
      </c>
      <c r="I229">
        <f>Обработка!BK235</f>
        <v>-11.045167018367399</v>
      </c>
    </row>
    <row r="230" spans="1:9" x14ac:dyDescent="0.25">
      <c r="A230">
        <f>Обработка!AO236</f>
        <v>2.0900448250936621E-2</v>
      </c>
      <c r="B230">
        <f>Обработка!AP236</f>
        <v>-1.7126270226429374E-2</v>
      </c>
      <c r="C230">
        <f>Обработка!AQ236</f>
        <v>0.96854184273827093</v>
      </c>
      <c r="D230">
        <f>Обработка!BA236</f>
        <v>4.7903649151262398E-2</v>
      </c>
      <c r="E230">
        <f>Обработка!BB236</f>
        <v>1.5470961286135111E-3</v>
      </c>
      <c r="F230">
        <f>Обработка!BC236</f>
        <v>-6.9575082586308068E-2</v>
      </c>
      <c r="G230">
        <f>Обработка!BI236</f>
        <v>29.784434249762008</v>
      </c>
      <c r="H230">
        <f>Обработка!BJ236</f>
        <v>55.012213491616471</v>
      </c>
      <c r="I230">
        <f>Обработка!BK236</f>
        <v>-11.21835131845922</v>
      </c>
    </row>
    <row r="231" spans="1:9" x14ac:dyDescent="0.25">
      <c r="A231">
        <f>Обработка!AO237</f>
        <v>8.1427413833915496E-3</v>
      </c>
      <c r="B231">
        <f>Обработка!AP237</f>
        <v>-6.6261511081787405E-3</v>
      </c>
      <c r="C231">
        <f>Обработка!AQ237</f>
        <v>0.97928347783594738</v>
      </c>
      <c r="D231">
        <f>Обработка!BA237</f>
        <v>3.9139264010220158E-2</v>
      </c>
      <c r="E231">
        <f>Обработка!BB237</f>
        <v>-7.0896338650473277E-3</v>
      </c>
      <c r="F231">
        <f>Обработка!BC237</f>
        <v>-7.6774241610242294E-2</v>
      </c>
      <c r="G231">
        <f>Обработка!BI237</f>
        <v>28.842093784122387</v>
      </c>
      <c r="H231">
        <f>Обработка!BJ237</f>
        <v>54.110789363533435</v>
      </c>
      <c r="I231">
        <f>Обработка!BK237</f>
        <v>-10.813157889984314</v>
      </c>
    </row>
    <row r="232" spans="1:9" x14ac:dyDescent="0.25">
      <c r="A232">
        <f>Обработка!AO238</f>
        <v>2.6021156592842265E-2</v>
      </c>
      <c r="B232">
        <f>Обработка!AP238</f>
        <v>-1.5962937120937645E-2</v>
      </c>
      <c r="C232">
        <f>Обработка!AQ238</f>
        <v>0.97842030153306214</v>
      </c>
      <c r="D232">
        <f>Обработка!BA238</f>
        <v>8.2863401742289469E-3</v>
      </c>
      <c r="E232">
        <f>Обработка!BB238</f>
        <v>-3.6472896245877684E-2</v>
      </c>
      <c r="F232">
        <f>Обработка!BC238</f>
        <v>-9.5740074185914445E-2</v>
      </c>
      <c r="G232">
        <f>Обработка!BI238</f>
        <v>28.9763219218245</v>
      </c>
      <c r="H232">
        <f>Обработка!BJ238</f>
        <v>54.055829747762772</v>
      </c>
      <c r="I232">
        <f>Обработка!BK238</f>
        <v>-10.728854604020112</v>
      </c>
    </row>
    <row r="233" spans="1:9" x14ac:dyDescent="0.25">
      <c r="A233">
        <f>Обработка!AO239</f>
        <v>8.8500655180103749E-3</v>
      </c>
      <c r="B233">
        <f>Обработка!AP239</f>
        <v>-1.4381414945146581E-2</v>
      </c>
      <c r="C233">
        <f>Обработка!AQ239</f>
        <v>0.96838880256758686</v>
      </c>
      <c r="D233">
        <f>Обработка!BA239</f>
        <v>-3.1539235995934202E-2</v>
      </c>
      <c r="E233">
        <f>Обработка!BB239</f>
        <v>-6.121799265482139E-2</v>
      </c>
      <c r="F233">
        <f>Обработка!BC239</f>
        <v>-5.4984504814260177E-2</v>
      </c>
      <c r="G233">
        <f>Обработка!BI239</f>
        <v>30.838710484691351</v>
      </c>
      <c r="H233">
        <f>Обработка!BJ239</f>
        <v>53.412644225581502</v>
      </c>
      <c r="I233">
        <f>Обработка!BK239</f>
        <v>-12.550855793165764</v>
      </c>
    </row>
    <row r="234" spans="1:9" x14ac:dyDescent="0.25">
      <c r="A234">
        <f>Обработка!AO240</f>
        <v>2.6991066884868964E-2</v>
      </c>
      <c r="B234">
        <f>Обработка!AP240</f>
        <v>-1.4776250783214928E-2</v>
      </c>
      <c r="C234">
        <f>Обработка!AQ240</f>
        <v>0.98007522248773071</v>
      </c>
      <c r="D234">
        <f>Обработка!BA240</f>
        <v>-6.4815212926752103E-2</v>
      </c>
      <c r="E234">
        <f>Обработка!BB240</f>
        <v>-0.11897353501382861</v>
      </c>
      <c r="F234">
        <f>Обработка!BC240</f>
        <v>-4.8123531938148417E-2</v>
      </c>
      <c r="G234">
        <f>Обработка!BI240</f>
        <v>30.963613391322003</v>
      </c>
      <c r="H234">
        <f>Обработка!BJ240</f>
        <v>53.459952374536208</v>
      </c>
      <c r="I234">
        <f>Обработка!BK240</f>
        <v>-12.031157323095183</v>
      </c>
    </row>
    <row r="235" spans="1:9" x14ac:dyDescent="0.25">
      <c r="A235">
        <f>Обработка!AO241</f>
        <v>1.4218212548878228E-2</v>
      </c>
      <c r="B235">
        <f>Обработка!AP241</f>
        <v>-7.3918845250894594E-3</v>
      </c>
      <c r="C235">
        <f>Обработка!AQ241</f>
        <v>0.9958377450023812</v>
      </c>
      <c r="D235">
        <f>Обработка!BA241</f>
        <v>-6.3319971543570552E-2</v>
      </c>
      <c r="E235">
        <f>Обработка!BB241</f>
        <v>-0.10139434102204058</v>
      </c>
      <c r="F235">
        <f>Обработка!BC241</f>
        <v>-2.9347858103063632E-2</v>
      </c>
      <c r="G235">
        <f>Обработка!BI241</f>
        <v>31.129447917616861</v>
      </c>
      <c r="H235">
        <f>Обработка!BJ241</f>
        <v>52.330151648800204</v>
      </c>
      <c r="I235">
        <f>Обработка!BK241</f>
        <v>-11.774404466063384</v>
      </c>
    </row>
    <row r="236" spans="1:9" x14ac:dyDescent="0.25">
      <c r="A236">
        <f>Обработка!AO242</f>
        <v>2.1980425602190157E-2</v>
      </c>
      <c r="B236">
        <f>Обработка!AP242</f>
        <v>-7.6363805042206356E-3</v>
      </c>
      <c r="C236">
        <f>Обработка!AQ242</f>
        <v>0.97786397556711357</v>
      </c>
      <c r="D236">
        <f>Обработка!BA242</f>
        <v>-0.10920568590561182</v>
      </c>
      <c r="E236">
        <f>Обработка!BB242</f>
        <v>-0.1107234434085861</v>
      </c>
      <c r="F236">
        <f>Обработка!BC242</f>
        <v>-0.10067405793147749</v>
      </c>
      <c r="G236">
        <f>Обработка!BI242</f>
        <v>31.262780746867318</v>
      </c>
      <c r="H236">
        <f>Обработка!BJ242</f>
        <v>51.699556618280134</v>
      </c>
      <c r="I236">
        <f>Обработка!BK242</f>
        <v>-13.997081310725061</v>
      </c>
    </row>
    <row r="237" spans="1:9" x14ac:dyDescent="0.25">
      <c r="A237">
        <f>Обработка!AO243</f>
        <v>1.4337218309119382E-2</v>
      </c>
      <c r="B237">
        <f>Обработка!AP243</f>
        <v>-6.5848900613353634E-3</v>
      </c>
      <c r="C237">
        <f>Обработка!AQ243</f>
        <v>0.98973501834893129</v>
      </c>
      <c r="D237">
        <f>Обработка!BA243</f>
        <v>-5.0725879904684856E-2</v>
      </c>
      <c r="E237">
        <f>Обработка!BB243</f>
        <v>-6.07493445729239E-2</v>
      </c>
      <c r="F237">
        <f>Обработка!BC243</f>
        <v>-8.3639712742005455E-3</v>
      </c>
      <c r="G237">
        <f>Обработка!BI243</f>
        <v>32.57012425564762</v>
      </c>
      <c r="H237">
        <f>Обработка!BJ243</f>
        <v>53.138358082537259</v>
      </c>
      <c r="I237">
        <f>Обработка!BK243</f>
        <v>-12.001631814512656</v>
      </c>
    </row>
    <row r="238" spans="1:9" x14ac:dyDescent="0.25">
      <c r="A238">
        <f>Обработка!AO244</f>
        <v>-1.1933764297428207E-4</v>
      </c>
      <c r="B238">
        <f>Обработка!AP244</f>
        <v>-5.506123131420973E-3</v>
      </c>
      <c r="C238">
        <f>Обработка!AQ244</f>
        <v>0.99487487669300179</v>
      </c>
      <c r="D238">
        <f>Обработка!BA244</f>
        <v>2.8467200641123036E-3</v>
      </c>
      <c r="E238">
        <f>Обработка!BB244</f>
        <v>-6.3002348247756107E-2</v>
      </c>
      <c r="F238">
        <f>Обработка!BC244</f>
        <v>-1.7352813066619521E-2</v>
      </c>
      <c r="G238">
        <f>Обработка!BI244</f>
        <v>33.001696461894142</v>
      </c>
      <c r="H238">
        <f>Обработка!BJ244</f>
        <v>53.117857205979455</v>
      </c>
      <c r="I238">
        <f>Обработка!BK244</f>
        <v>-10.859030179052745</v>
      </c>
    </row>
    <row r="239" spans="1:9" x14ac:dyDescent="0.25">
      <c r="A239">
        <f>Обработка!AO245</f>
        <v>2.6235201063244507E-2</v>
      </c>
      <c r="B239">
        <f>Обработка!AP245</f>
        <v>-1.486316437234296E-2</v>
      </c>
      <c r="C239">
        <f>Обработка!AQ245</f>
        <v>0.9767336045589522</v>
      </c>
      <c r="D239">
        <f>Обработка!BA245</f>
        <v>3.9113172080947833E-2</v>
      </c>
      <c r="E239">
        <f>Обработка!BB245</f>
        <v>-4.2403810234609998E-2</v>
      </c>
      <c r="F239">
        <f>Обработка!BC245</f>
        <v>-9.6614346451307898E-2</v>
      </c>
      <c r="G239">
        <f>Обработка!BI245</f>
        <v>33.260682452638562</v>
      </c>
      <c r="H239">
        <f>Обработка!BJ245</f>
        <v>50.721316020392102</v>
      </c>
      <c r="I239">
        <f>Обработка!BK245</f>
        <v>-11.973449287250411</v>
      </c>
    </row>
    <row r="240" spans="1:9" x14ac:dyDescent="0.25">
      <c r="A240">
        <f>Обработка!AO246</f>
        <v>1.7344349409105897E-2</v>
      </c>
      <c r="B240">
        <f>Обработка!AP246</f>
        <v>-2.7349642731114954E-2</v>
      </c>
      <c r="C240">
        <f>Обработка!AQ246</f>
        <v>0.97690042696750323</v>
      </c>
      <c r="D240">
        <f>Обработка!BA246</f>
        <v>1.5098970310308249E-2</v>
      </c>
      <c r="E240">
        <f>Обработка!BB246</f>
        <v>-1.2990320851766476E-2</v>
      </c>
      <c r="F240">
        <f>Обработка!BC246</f>
        <v>7.9967014797534507E-3</v>
      </c>
      <c r="G240">
        <f>Обработка!BI246</f>
        <v>33.123033728330142</v>
      </c>
      <c r="H240">
        <f>Обработка!BJ246</f>
        <v>51.136732066726722</v>
      </c>
      <c r="I240">
        <f>Обработка!BK246</f>
        <v>-10.497030725772198</v>
      </c>
    </row>
    <row r="241" spans="1:9" x14ac:dyDescent="0.25">
      <c r="A241">
        <f>Обработка!AO247</f>
        <v>2.7432705090645437E-2</v>
      </c>
      <c r="B241">
        <f>Обработка!AP247</f>
        <v>-2.539956085748174E-2</v>
      </c>
      <c r="C241">
        <f>Обработка!AQ247</f>
        <v>0.99074806363451939</v>
      </c>
      <c r="D241">
        <f>Обработка!BA247</f>
        <v>6.1515041475561652E-2</v>
      </c>
      <c r="E241">
        <f>Обработка!BB247</f>
        <v>2.5594608053633755E-2</v>
      </c>
      <c r="F241">
        <f>Обработка!BC247</f>
        <v>-0.12245477554350749</v>
      </c>
      <c r="G241">
        <f>Обработка!BI247</f>
        <v>32.737151296781157</v>
      </c>
      <c r="H241">
        <f>Обработка!BJ247</f>
        <v>51.309622087945165</v>
      </c>
      <c r="I241">
        <f>Обработка!BK247</f>
        <v>-10.330878362438998</v>
      </c>
    </row>
    <row r="242" spans="1:9" x14ac:dyDescent="0.25">
      <c r="A242">
        <f>Обработка!AO248</f>
        <v>3.3400644519554434E-2</v>
      </c>
      <c r="B242">
        <f>Обработка!AP248</f>
        <v>-2.1688160819533273E-2</v>
      </c>
      <c r="C242">
        <f>Обработка!AQ248</f>
        <v>0.99457759670195856</v>
      </c>
      <c r="D242">
        <f>Обработка!BA248</f>
        <v>9.0417836179970651E-2</v>
      </c>
      <c r="E242">
        <f>Обработка!BB248</f>
        <v>9.2684445358579184E-2</v>
      </c>
      <c r="F242">
        <f>Обработка!BC248</f>
        <v>-0.11934415663246582</v>
      </c>
      <c r="G242">
        <f>Обработка!BI248</f>
        <v>32.918102241155196</v>
      </c>
      <c r="H242">
        <f>Обработка!BJ248</f>
        <v>51.197141190872657</v>
      </c>
      <c r="I242">
        <f>Обработка!BK248</f>
        <v>-10.3139090697127</v>
      </c>
    </row>
    <row r="243" spans="1:9" x14ac:dyDescent="0.25">
      <c r="A243">
        <f>Обработка!AO249</f>
        <v>2.0675485342342259E-2</v>
      </c>
      <c r="B243">
        <f>Обработка!AP249</f>
        <v>-2.8019072048228316E-2</v>
      </c>
      <c r="C243">
        <f>Обработка!AQ249</f>
        <v>0.99598182107360089</v>
      </c>
      <c r="D243">
        <f>Обработка!BA249</f>
        <v>0.11543504477757234</v>
      </c>
      <c r="E243">
        <f>Обработка!BB249</f>
        <v>0.12971584570297556</v>
      </c>
      <c r="F243">
        <f>Обработка!BC249</f>
        <v>-0.12115780222607089</v>
      </c>
      <c r="G243">
        <f>Обработка!BI249</f>
        <v>34.099669521922024</v>
      </c>
      <c r="H243">
        <f>Обработка!BJ249</f>
        <v>50.684696278619533</v>
      </c>
      <c r="I243">
        <f>Обработка!BK249</f>
        <v>-12.317949447334751</v>
      </c>
    </row>
    <row r="244" spans="1:9" x14ac:dyDescent="0.25">
      <c r="A244">
        <f>Обработка!AO250</f>
        <v>3.5437694583078105E-2</v>
      </c>
      <c r="B244">
        <f>Обработка!AP250</f>
        <v>-2.5497834293198005E-2</v>
      </c>
      <c r="C244">
        <f>Обработка!AQ250</f>
        <v>0.9574769685564517</v>
      </c>
      <c r="D244">
        <f>Обработка!BA250</f>
        <v>0.13258514437839902</v>
      </c>
      <c r="E244">
        <f>Обработка!BB250</f>
        <v>0.11367955040149859</v>
      </c>
      <c r="F244">
        <f>Обработка!BC250</f>
        <v>-9.2365249248146569E-2</v>
      </c>
      <c r="G244">
        <f>Обработка!BI250</f>
        <v>34.088247350728267</v>
      </c>
      <c r="H244">
        <f>Обработка!BJ250</f>
        <v>50.729296957470652</v>
      </c>
      <c r="I244">
        <f>Обработка!BK250</f>
        <v>-12.165015400879142</v>
      </c>
    </row>
    <row r="245" spans="1:9" x14ac:dyDescent="0.25">
      <c r="A245">
        <f>Обработка!AO251</f>
        <v>4.8261412554727989E-2</v>
      </c>
      <c r="B245">
        <f>Обработка!AP251</f>
        <v>-3.3275989455318525E-2</v>
      </c>
      <c r="C245">
        <f>Обработка!AQ251</f>
        <v>0.9749543787694448</v>
      </c>
      <c r="D245">
        <f>Обработка!BA251</f>
        <v>0.12875912078356083</v>
      </c>
      <c r="E245">
        <f>Обработка!BB251</f>
        <v>0.10591486190582876</v>
      </c>
      <c r="F245">
        <f>Обработка!BC251</f>
        <v>-0.1684155876297489</v>
      </c>
      <c r="G245">
        <f>Обработка!BI251</f>
        <v>33.804316657598868</v>
      </c>
      <c r="H245">
        <f>Обработка!BJ251</f>
        <v>52.02087716141024</v>
      </c>
      <c r="I245">
        <f>Обработка!BK251</f>
        <v>-11.519895053460843</v>
      </c>
    </row>
    <row r="246" spans="1:9" x14ac:dyDescent="0.25">
      <c r="A246">
        <f>Обработка!AO252</f>
        <v>2.7596696052937797E-2</v>
      </c>
      <c r="B246">
        <f>Обработка!AP252</f>
        <v>-2.2790148461645343E-2</v>
      </c>
      <c r="C246">
        <f>Обработка!AQ252</f>
        <v>0.97134002065185199</v>
      </c>
      <c r="D246">
        <f>Обработка!BA252</f>
        <v>0.16622839733595873</v>
      </c>
      <c r="E246">
        <f>Обработка!BB252</f>
        <v>0.14102567742933755</v>
      </c>
      <c r="F246">
        <f>Обработка!BC252</f>
        <v>-9.5108777706818651E-2</v>
      </c>
      <c r="G246">
        <f>Обработка!BI252</f>
        <v>34.163235852797882</v>
      </c>
      <c r="H246">
        <f>Обработка!BJ252</f>
        <v>51.737112987502805</v>
      </c>
      <c r="I246">
        <f>Обработка!BK252</f>
        <v>-11.736946926563739</v>
      </c>
    </row>
    <row r="247" spans="1:9" x14ac:dyDescent="0.25">
      <c r="A247">
        <f>Обработка!AO253</f>
        <v>5.0791788841591579E-2</v>
      </c>
      <c r="B247">
        <f>Обработка!AP253</f>
        <v>-3.2305206224059635E-2</v>
      </c>
      <c r="C247">
        <f>Обработка!AQ253</f>
        <v>0.97398749537157714</v>
      </c>
      <c r="D247">
        <f>Обработка!BA253</f>
        <v>0.13810706288888627</v>
      </c>
      <c r="E247">
        <f>Обработка!BB253</f>
        <v>0.17496127390742741</v>
      </c>
      <c r="F247">
        <f>Обработка!BC253</f>
        <v>-7.4064485876467079E-2</v>
      </c>
      <c r="G247">
        <f>Обработка!BI253</f>
        <v>33.119713983236004</v>
      </c>
      <c r="H247">
        <f>Обработка!BJ253</f>
        <v>53.508451673993662</v>
      </c>
      <c r="I247">
        <f>Обработка!BK253</f>
        <v>-10.431935526056872</v>
      </c>
    </row>
    <row r="248" spans="1:9" x14ac:dyDescent="0.25">
      <c r="A248">
        <f>Обработка!AO254</f>
        <v>1.6766021050950708E-2</v>
      </c>
      <c r="B248">
        <f>Обработка!AP254</f>
        <v>-1.6440647886997506E-2</v>
      </c>
      <c r="C248">
        <f>Обработка!AQ254</f>
        <v>0.98379785018108801</v>
      </c>
      <c r="D248">
        <f>Обработка!BA254</f>
        <v>0.17472141561632337</v>
      </c>
      <c r="E248">
        <f>Обработка!BB254</f>
        <v>0.10458158764143274</v>
      </c>
      <c r="F248">
        <f>Обработка!BC254</f>
        <v>-0.12204669901486614</v>
      </c>
      <c r="G248">
        <f>Обработка!BI254</f>
        <v>33.608473190328127</v>
      </c>
      <c r="H248">
        <f>Обработка!BJ254</f>
        <v>53.223119165593367</v>
      </c>
      <c r="I248">
        <f>Обработка!BK254</f>
        <v>-10.327886995863482</v>
      </c>
    </row>
    <row r="249" spans="1:9" x14ac:dyDescent="0.25">
      <c r="A249">
        <f>Обработка!AO255</f>
        <v>2.1329270937855971E-2</v>
      </c>
      <c r="B249">
        <f>Обработка!AP255</f>
        <v>-2.3875242801993116E-2</v>
      </c>
      <c r="C249">
        <f>Обработка!AQ255</f>
        <v>0.98049781482779397</v>
      </c>
      <c r="D249">
        <f>Обработка!BA255</f>
        <v>0.15959282908435149</v>
      </c>
      <c r="E249">
        <f>Обработка!BB255</f>
        <v>0.11895116538353379</v>
      </c>
      <c r="F249">
        <f>Обработка!BC255</f>
        <v>-3.7764569247406399E-2</v>
      </c>
      <c r="G249">
        <f>Обработка!BI255</f>
        <v>33.697873560625787</v>
      </c>
      <c r="H249">
        <f>Обработка!BJ255</f>
        <v>51.821514326098082</v>
      </c>
      <c r="I249">
        <f>Обработка!BK255</f>
        <v>-10.765395612709689</v>
      </c>
    </row>
    <row r="250" spans="1:9" x14ac:dyDescent="0.25">
      <c r="A250">
        <f>Обработка!AO256</f>
        <v>1.5296178290185092E-2</v>
      </c>
      <c r="B250">
        <f>Обработка!AP256</f>
        <v>-8.7924277477899188E-3</v>
      </c>
      <c r="C250">
        <f>Обработка!AQ256</f>
        <v>0.96492309751904748</v>
      </c>
      <c r="D250">
        <f>Обработка!BA256</f>
        <v>0.1279574944528932</v>
      </c>
      <c r="E250">
        <f>Обработка!BB256</f>
        <v>9.9334292392647489E-2</v>
      </c>
      <c r="F250">
        <f>Обработка!BC256</f>
        <v>5.0382171012988627E-3</v>
      </c>
      <c r="G250">
        <f>Обработка!BI256</f>
        <v>33.467371605500411</v>
      </c>
      <c r="H250">
        <f>Обработка!BJ256</f>
        <v>51.791146844131262</v>
      </c>
      <c r="I250">
        <f>Обработка!BK256</f>
        <v>-11.598358446135261</v>
      </c>
    </row>
    <row r="251" spans="1:9" x14ac:dyDescent="0.25">
      <c r="A251">
        <f>Обработка!AO257</f>
        <v>3.3905982300672599E-2</v>
      </c>
      <c r="B251">
        <f>Обработка!AP257</f>
        <v>-1.814941321896911E-2</v>
      </c>
      <c r="C251">
        <f>Обработка!AQ257</f>
        <v>0.96574515080857393</v>
      </c>
      <c r="D251">
        <f>Обработка!BA257</f>
        <v>7.8300609686036055E-2</v>
      </c>
      <c r="E251">
        <f>Обработка!BB257</f>
        <v>5.6210463577120104E-2</v>
      </c>
      <c r="F251">
        <f>Обработка!BC257</f>
        <v>-2.6282634087554727E-2</v>
      </c>
      <c r="G251">
        <f>Обработка!BI257</f>
        <v>32.955421201864802</v>
      </c>
      <c r="H251">
        <f>Обработка!BJ257</f>
        <v>53.727775294640601</v>
      </c>
      <c r="I251">
        <f>Обработка!BK257</f>
        <v>-9.3321455564007323</v>
      </c>
    </row>
    <row r="252" spans="1:9" x14ac:dyDescent="0.25">
      <c r="A252">
        <f>Обработка!AO258</f>
        <v>2.3159626753742779E-2</v>
      </c>
      <c r="B252">
        <f>Обработка!AP258</f>
        <v>-1.5806696568498022E-2</v>
      </c>
      <c r="C252">
        <f>Обработка!AQ258</f>
        <v>0.97120568032013133</v>
      </c>
      <c r="D252">
        <f>Обработка!BA258</f>
        <v>7.9333451717770953E-2</v>
      </c>
      <c r="E252">
        <f>Обработка!BB258</f>
        <v>4.5055098258686196E-3</v>
      </c>
      <c r="F252">
        <f>Обработка!BC258</f>
        <v>7.6610756425226495E-4</v>
      </c>
      <c r="G252">
        <f>Обработка!BI258</f>
        <v>33.122178359631029</v>
      </c>
      <c r="H252">
        <f>Обработка!BJ258</f>
        <v>53.725253397486973</v>
      </c>
      <c r="I252">
        <f>Обработка!BK258</f>
        <v>-8.7373344607016534</v>
      </c>
    </row>
    <row r="253" spans="1:9" x14ac:dyDescent="0.25">
      <c r="A253">
        <f>Обработка!AO259</f>
        <v>3.310099357047952E-2</v>
      </c>
      <c r="B253">
        <f>Обработка!AP259</f>
        <v>-2.5554503612493049E-2</v>
      </c>
      <c r="C253">
        <f>Обработка!AQ259</f>
        <v>0.98389218024813185</v>
      </c>
      <c r="D253">
        <f>Обработка!BA259</f>
        <v>7.238385205934314E-2</v>
      </c>
      <c r="E253">
        <f>Обработка!BB259</f>
        <v>-7.5568462636694377E-3</v>
      </c>
      <c r="F253">
        <f>Обработка!BC259</f>
        <v>7.2224826365719932E-2</v>
      </c>
      <c r="G253">
        <f>Обработка!BI259</f>
        <v>32.145153682713641</v>
      </c>
      <c r="H253">
        <f>Обработка!BJ259</f>
        <v>54.309981680739163</v>
      </c>
      <c r="I253">
        <f>Обработка!BK259</f>
        <v>-9.641863410264536</v>
      </c>
    </row>
    <row r="254" spans="1:9" x14ac:dyDescent="0.25">
      <c r="A254">
        <f>Обработка!AO260</f>
        <v>1.8168305145711883E-2</v>
      </c>
      <c r="B254">
        <f>Обработка!AP260</f>
        <v>-1.1232318128867838E-2</v>
      </c>
      <c r="C254">
        <f>Обработка!AQ260</f>
        <v>0.96502121523197992</v>
      </c>
      <c r="D254">
        <f>Обработка!BA260</f>
        <v>5.1267619369537921E-2</v>
      </c>
      <c r="E254">
        <f>Обработка!BB260</f>
        <v>-2.6570322347993815E-2</v>
      </c>
      <c r="F254">
        <f>Обработка!BC260</f>
        <v>9.8077633023864741E-2</v>
      </c>
      <c r="G254">
        <f>Обработка!BI260</f>
        <v>31.995411316055595</v>
      </c>
      <c r="H254">
        <f>Обработка!BJ260</f>
        <v>54.472355133748295</v>
      </c>
      <c r="I254">
        <f>Обработка!BK260</f>
        <v>-9.2144845959461037</v>
      </c>
    </row>
    <row r="255" spans="1:9" x14ac:dyDescent="0.25">
      <c r="A255">
        <f>Обработка!AO261</f>
        <v>3.2885928983131307E-2</v>
      </c>
      <c r="B255">
        <f>Обработка!AP261</f>
        <v>-1.6853541232468544E-2</v>
      </c>
      <c r="C255">
        <f>Обработка!AQ261</f>
        <v>0.98191655723070059</v>
      </c>
      <c r="D255">
        <f>Обработка!BA261</f>
        <v>2.3201308197112889E-2</v>
      </c>
      <c r="E255">
        <f>Обработка!BB261</f>
        <v>-6.156828952162725E-3</v>
      </c>
      <c r="F255">
        <f>Обработка!BC261</f>
        <v>7.9722120220784995E-2</v>
      </c>
      <c r="G255">
        <f>Обработка!BI261</f>
        <v>31.432411667545246</v>
      </c>
      <c r="H255">
        <f>Обработка!BJ261</f>
        <v>53.093245787674213</v>
      </c>
      <c r="I255">
        <f>Обработка!BK261</f>
        <v>-7.0824025466120499</v>
      </c>
    </row>
    <row r="256" spans="1:9" x14ac:dyDescent="0.25">
      <c r="A256">
        <f>Обработка!AO262</f>
        <v>9.6006896292420429E-3</v>
      </c>
      <c r="B256">
        <f>Обработка!AP262</f>
        <v>-7.5563233332513746E-3</v>
      </c>
      <c r="C256">
        <f>Обработка!AQ262</f>
        <v>0.98134911718353068</v>
      </c>
      <c r="D256">
        <f>Обработка!BA262</f>
        <v>1.2477529304028463E-2</v>
      </c>
      <c r="E256">
        <f>Обработка!BB262</f>
        <v>-1.0908742475171932E-2</v>
      </c>
      <c r="F256">
        <f>Обработка!BC262</f>
        <v>1.0542829378795368E-2</v>
      </c>
      <c r="G256">
        <f>Обработка!BI262</f>
        <v>31.520582211804168</v>
      </c>
      <c r="H256">
        <f>Обработка!BJ262</f>
        <v>53.016607560186067</v>
      </c>
      <c r="I256">
        <f>Обработка!BK262</f>
        <v>-7.2623616805273734</v>
      </c>
    </row>
    <row r="257" spans="1:9" x14ac:dyDescent="0.25">
      <c r="A257">
        <f>Обработка!AO263</f>
        <v>2.6417622481896885E-2</v>
      </c>
      <c r="B257">
        <f>Обработка!AP263</f>
        <v>-1.8003331341420098E-2</v>
      </c>
      <c r="C257">
        <f>Обработка!AQ263</f>
        <v>0.97062297698532007</v>
      </c>
      <c r="D257">
        <f>Обработка!BA263</f>
        <v>7.4975004230183259E-4</v>
      </c>
      <c r="E257">
        <f>Обработка!BB263</f>
        <v>-1.5648060117145056E-2</v>
      </c>
      <c r="F257">
        <f>Обработка!BC263</f>
        <v>-4.6192123705067756E-2</v>
      </c>
      <c r="G257">
        <f>Обработка!BI263</f>
        <v>31.312469048952856</v>
      </c>
      <c r="H257">
        <f>Обработка!BJ263</f>
        <v>51.170686763888682</v>
      </c>
      <c r="I257">
        <f>Обработка!BK263</f>
        <v>-8.6658883416738135</v>
      </c>
    </row>
    <row r="258" spans="1:9" x14ac:dyDescent="0.25">
      <c r="A258">
        <f>Обработка!AO264</f>
        <v>1.6429105591573956E-2</v>
      </c>
      <c r="B258">
        <f>Обработка!AP264</f>
        <v>-1.6897945067431711E-2</v>
      </c>
      <c r="C258">
        <f>Обработка!AQ264</f>
        <v>0.97681699889100737</v>
      </c>
      <c r="D258">
        <f>Обработка!BA264</f>
        <v>-6.7059708371895038E-3</v>
      </c>
      <c r="E258">
        <f>Обработка!BB264</f>
        <v>-6.3745720197402756E-3</v>
      </c>
      <c r="F258">
        <f>Обработка!BC264</f>
        <v>-4.6482492931085272E-2</v>
      </c>
      <c r="G258">
        <f>Обработка!BI264</f>
        <v>31.558632768882511</v>
      </c>
      <c r="H258">
        <f>Обработка!BJ264</f>
        <v>50.936336690119155</v>
      </c>
      <c r="I258">
        <f>Обработка!BK264</f>
        <v>-9.1405593335220168</v>
      </c>
    </row>
    <row r="259" spans="1:9" x14ac:dyDescent="0.25">
      <c r="A259">
        <f>Обработка!AO265</f>
        <v>2.9059575171289098E-2</v>
      </c>
      <c r="B259">
        <f>Обработка!AP265</f>
        <v>-1.922531155788143E-2</v>
      </c>
      <c r="C259">
        <f>Обработка!AQ265</f>
        <v>0.98674485427831349</v>
      </c>
      <c r="D259">
        <f>Обработка!BA265</f>
        <v>-1.3190773623532971E-2</v>
      </c>
      <c r="E259">
        <f>Обработка!BB265</f>
        <v>-6.0993737233219552E-3</v>
      </c>
      <c r="F259">
        <f>Обработка!BC265</f>
        <v>-3.6446980880258883E-2</v>
      </c>
      <c r="G259">
        <f>Обработка!BI265</f>
        <v>33.622273262752479</v>
      </c>
      <c r="H259">
        <f>Обработка!BJ265</f>
        <v>53.434889878798067</v>
      </c>
      <c r="I259">
        <f>Обработка!BK265</f>
        <v>-9.3949046389255955</v>
      </c>
    </row>
    <row r="260" spans="1:9" x14ac:dyDescent="0.25">
      <c r="A260">
        <f>Обработка!AO266</f>
        <v>1.6640999428629732E-2</v>
      </c>
      <c r="B260">
        <f>Обработка!AP266</f>
        <v>-1.5289575393186691E-2</v>
      </c>
      <c r="C260">
        <f>Обработка!AQ266</f>
        <v>0.98767658859523644</v>
      </c>
      <c r="D260">
        <f>Обработка!BA266</f>
        <v>2.4223033211918515E-3</v>
      </c>
      <c r="E260">
        <f>Обработка!BB266</f>
        <v>1.3487485997684356E-2</v>
      </c>
      <c r="F260">
        <f>Обработка!BC266</f>
        <v>-4.6029823505580714E-2</v>
      </c>
      <c r="G260">
        <f>Обработка!BI266</f>
        <v>33.908173625939106</v>
      </c>
      <c r="H260">
        <f>Обработка!BJ266</f>
        <v>53.190182182397571</v>
      </c>
      <c r="I260">
        <f>Обработка!BK266</f>
        <v>-9.7493194452486271</v>
      </c>
    </row>
    <row r="261" spans="1:9" x14ac:dyDescent="0.25">
      <c r="A261">
        <f>Обработка!AO267</f>
        <v>3.0088349071079545E-2</v>
      </c>
      <c r="B261">
        <f>Обработка!AP267</f>
        <v>-1.728946577471635E-2</v>
      </c>
      <c r="C261">
        <f>Обработка!AQ267</f>
        <v>0.9829780230540579</v>
      </c>
      <c r="D261">
        <f>Обработка!BA267</f>
        <v>1.3961260311951267E-2</v>
      </c>
      <c r="E261">
        <f>Обработка!BB267</f>
        <v>2.3513107664308228E-2</v>
      </c>
      <c r="F261">
        <f>Обработка!BC267</f>
        <v>-6.0686872158840791E-2</v>
      </c>
      <c r="G261">
        <f>Обработка!BI267</f>
        <v>31.616915437706009</v>
      </c>
      <c r="H261">
        <f>Обработка!BJ267</f>
        <v>52.794902466337113</v>
      </c>
      <c r="I261">
        <f>Обработка!BK267</f>
        <v>-11.647105720366742</v>
      </c>
    </row>
    <row r="262" spans="1:9" x14ac:dyDescent="0.25">
      <c r="A262">
        <f>Обработка!AO268</f>
        <v>1.2178433570328329E-2</v>
      </c>
      <c r="B262">
        <f>Обработка!AP268</f>
        <v>-5.3738688328143353E-3</v>
      </c>
      <c r="C262">
        <f>Обработка!AQ268</f>
        <v>0.98857228512006401</v>
      </c>
      <c r="D262">
        <f>Обработка!BA268</f>
        <v>3.8681798552421404E-2</v>
      </c>
      <c r="E262">
        <f>Обработка!BB268</f>
        <v>4.6082914125866993E-2</v>
      </c>
      <c r="F262">
        <f>Обработка!BC268</f>
        <v>-8.0280917786718517E-2</v>
      </c>
      <c r="G262">
        <f>Обработка!BI268</f>
        <v>32.028941643196241</v>
      </c>
      <c r="H262">
        <f>Обработка!BJ268</f>
        <v>52.590160789031017</v>
      </c>
      <c r="I262">
        <f>Обработка!BK268</f>
        <v>-11.445873723184894</v>
      </c>
    </row>
    <row r="263" spans="1:9" x14ac:dyDescent="0.25">
      <c r="A263">
        <f>Обработка!AO269</f>
        <v>2.8837889317333942E-2</v>
      </c>
      <c r="B263">
        <f>Обработка!AP269</f>
        <v>-1.8866037387229181E-2</v>
      </c>
      <c r="C263">
        <f>Обработка!AQ269</f>
        <v>0.99174043885339747</v>
      </c>
      <c r="D263">
        <f>Обработка!BA269</f>
        <v>8.8334287397122568E-2</v>
      </c>
      <c r="E263">
        <f>Обработка!BB269</f>
        <v>8.7113509685692897E-2</v>
      </c>
      <c r="F263">
        <f>Обработка!BC269</f>
        <v>-0.1069227949144767</v>
      </c>
      <c r="G263">
        <f>Обработка!BI269</f>
        <v>33.026263276011683</v>
      </c>
      <c r="H263">
        <f>Обработка!BJ269</f>
        <v>52.856157508336203</v>
      </c>
      <c r="I263">
        <f>Обработка!BK269</f>
        <v>-10.195339285497862</v>
      </c>
    </row>
    <row r="264" spans="1:9" x14ac:dyDescent="0.25">
      <c r="A264">
        <f>Обработка!AO270</f>
        <v>1.6834387520733018E-2</v>
      </c>
      <c r="B264">
        <f>Обработка!AP270</f>
        <v>-1.243888214321856E-2</v>
      </c>
      <c r="C264">
        <f>Обработка!AQ270</f>
        <v>0.99093474525766101</v>
      </c>
      <c r="D264">
        <f>Обработка!BA270</f>
        <v>0.12139419285556052</v>
      </c>
      <c r="E264">
        <f>Обработка!BB270</f>
        <v>0.13611581683266535</v>
      </c>
      <c r="F264">
        <f>Обработка!BC270</f>
        <v>-0.10282755686081071</v>
      </c>
      <c r="G264">
        <f>Обработка!BI270</f>
        <v>33.41442096290784</v>
      </c>
      <c r="H264">
        <f>Обработка!BJ270</f>
        <v>52.627766985215693</v>
      </c>
      <c r="I264">
        <f>Обработка!BK270</f>
        <v>-10.111726337887298</v>
      </c>
    </row>
    <row r="265" spans="1:9" x14ac:dyDescent="0.25">
      <c r="A265">
        <f>Обработка!AO271</f>
        <v>3.5429382951094934E-2</v>
      </c>
      <c r="B265">
        <f>Обработка!AP271</f>
        <v>-2.238444852629122E-2</v>
      </c>
      <c r="C265">
        <f>Обработка!AQ271</f>
        <v>0.98348343366514923</v>
      </c>
      <c r="D265">
        <f>Обработка!BA271</f>
        <v>0.14946343177479465</v>
      </c>
      <c r="E265">
        <f>Обработка!BB271</f>
        <v>0.17027196943632267</v>
      </c>
      <c r="F265">
        <f>Обработка!BC271</f>
        <v>-0.11021902311968333</v>
      </c>
      <c r="G265">
        <f>Обработка!BI271</f>
        <v>31.345761506148907</v>
      </c>
      <c r="H265">
        <f>Обработка!BJ271</f>
        <v>53.400198010712032</v>
      </c>
      <c r="I265">
        <f>Обработка!BK271</f>
        <v>-8.8531916995272972</v>
      </c>
    </row>
    <row r="266" spans="1:9" x14ac:dyDescent="0.25">
      <c r="A266">
        <f>Обработка!AO272</f>
        <v>9.4846633453305462E-3</v>
      </c>
      <c r="B266">
        <f>Обработка!AP272</f>
        <v>-5.6682144425973524E-3</v>
      </c>
      <c r="C266">
        <f>Обработка!AQ272</f>
        <v>0.97740397981249294</v>
      </c>
      <c r="D266">
        <f>Обработка!BA272</f>
        <v>0.17136073575027894</v>
      </c>
      <c r="E266">
        <f>Обработка!BB272</f>
        <v>0.17065121749667661</v>
      </c>
      <c r="F266">
        <f>Обработка!BC272</f>
        <v>-0.10989953225448711</v>
      </c>
      <c r="G266">
        <f>Обработка!BI272</f>
        <v>31.68812461504443</v>
      </c>
      <c r="H266">
        <f>Обработка!BJ272</f>
        <v>53.263743292699253</v>
      </c>
      <c r="I266">
        <f>Обработка!BK272</f>
        <v>-8.4470896812483129</v>
      </c>
    </row>
    <row r="267" spans="1:9" x14ac:dyDescent="0.25">
      <c r="A267">
        <f>Обработка!AO273</f>
        <v>2.816818756539563E-2</v>
      </c>
      <c r="B267">
        <f>Обработка!AP273</f>
        <v>-2.1090162554121786E-2</v>
      </c>
      <c r="C267">
        <f>Обработка!AQ273</f>
        <v>0.97849356455802483</v>
      </c>
      <c r="D267">
        <f>Обработка!BA273</f>
        <v>0.15179180252586419</v>
      </c>
      <c r="E267">
        <f>Обработка!BB273</f>
        <v>0.17608788323515823</v>
      </c>
      <c r="F267">
        <f>Обработка!BC273</f>
        <v>-8.2297779584629832E-2</v>
      </c>
      <c r="G267">
        <f>Обработка!BI273</f>
        <v>32.587718192483742</v>
      </c>
      <c r="H267">
        <f>Обработка!BJ273</f>
        <v>53.548968227073807</v>
      </c>
      <c r="I267">
        <f>Обработка!BK273</f>
        <v>-8.9288727745950247</v>
      </c>
    </row>
    <row r="268" spans="1:9" x14ac:dyDescent="0.25">
      <c r="A268">
        <f>Обработка!AO274</f>
        <v>2.4488038570153636E-2</v>
      </c>
      <c r="B268">
        <f>Обработка!AP274</f>
        <v>-2.5153466077536032E-2</v>
      </c>
      <c r="C268">
        <f>Обработка!AQ274</f>
        <v>0.97969242767235576</v>
      </c>
      <c r="D268">
        <f>Обработка!BA274</f>
        <v>0.15819507564096433</v>
      </c>
      <c r="E268">
        <f>Обработка!BB274</f>
        <v>0.18861940509301553</v>
      </c>
      <c r="F268">
        <f>Обработка!BC274</f>
        <v>-6.4737630192002779E-2</v>
      </c>
      <c r="G268">
        <f>Обработка!BI274</f>
        <v>32.808640588202572</v>
      </c>
      <c r="H268">
        <f>Обработка!BJ274</f>
        <v>53.383132121259436</v>
      </c>
      <c r="I268">
        <f>Обработка!BK274</f>
        <v>-9.1110071825296224</v>
      </c>
    </row>
    <row r="269" spans="1:9" x14ac:dyDescent="0.25">
      <c r="A269">
        <f>Обработка!AO275</f>
        <v>2.9221129666769152E-2</v>
      </c>
      <c r="B269">
        <f>Обработка!AP275</f>
        <v>-2.9527260079872192E-2</v>
      </c>
      <c r="C269">
        <f>Обработка!AQ275</f>
        <v>0.98841170259798838</v>
      </c>
      <c r="D269">
        <f>Обработка!BA275</f>
        <v>0.18978107428793323</v>
      </c>
      <c r="E269">
        <f>Обработка!BB275</f>
        <v>0.2370811369422112</v>
      </c>
      <c r="F269">
        <f>Обработка!BC275</f>
        <v>-8.2271894505392823E-2</v>
      </c>
      <c r="G269">
        <f>Обработка!BI275</f>
        <v>30.673893224562825</v>
      </c>
      <c r="H269">
        <f>Обработка!BJ275</f>
        <v>55.899493025176163</v>
      </c>
      <c r="I269">
        <f>Обработка!BK275</f>
        <v>-9.5436804683727594</v>
      </c>
    </row>
    <row r="270" spans="1:9" x14ac:dyDescent="0.25">
      <c r="A270">
        <f>Обработка!AO276</f>
        <v>9.3498104067634702E-3</v>
      </c>
      <c r="B270">
        <f>Обработка!AP276</f>
        <v>-6.9533125346722957E-3</v>
      </c>
      <c r="C270">
        <f>Обработка!AQ276</f>
        <v>0.9748454624338001</v>
      </c>
      <c r="D270">
        <f>Обработка!BA276</f>
        <v>0.17861708457552028</v>
      </c>
      <c r="E270">
        <f>Обработка!BB276</f>
        <v>0.28538649271949784</v>
      </c>
      <c r="F270">
        <f>Обработка!BC276</f>
        <v>-0.10411600926055409</v>
      </c>
      <c r="G270">
        <f>Обработка!BI276</f>
        <v>30.863070154979837</v>
      </c>
      <c r="H270">
        <f>Обработка!BJ276</f>
        <v>55.75542721565094</v>
      </c>
      <c r="I270">
        <f>Обработка!BK276</f>
        <v>-9.7737464421297418</v>
      </c>
    </row>
    <row r="271" spans="1:9" x14ac:dyDescent="0.25">
      <c r="A271">
        <f>Обработка!AO277</f>
        <v>4.2521989034999763E-2</v>
      </c>
      <c r="B271">
        <f>Обработка!AP277</f>
        <v>-2.7575438991378487E-2</v>
      </c>
      <c r="C271">
        <f>Обработка!AQ277</f>
        <v>0.98581822111412798</v>
      </c>
      <c r="D271">
        <f>Обработка!BA277</f>
        <v>0.22547321119895047</v>
      </c>
      <c r="E271">
        <f>Обработка!BB277</f>
        <v>0.34979000010610095</v>
      </c>
      <c r="F271">
        <f>Обработка!BC277</f>
        <v>-0.11091544643594722</v>
      </c>
      <c r="G271">
        <f>Обработка!BI277</f>
        <v>31.547903699630346</v>
      </c>
      <c r="H271">
        <f>Обработка!BJ277</f>
        <v>55.886480470313863</v>
      </c>
      <c r="I271">
        <f>Обработка!BK277</f>
        <v>-8.9288676520976189</v>
      </c>
    </row>
    <row r="272" spans="1:9" x14ac:dyDescent="0.25">
      <c r="A272">
        <f>Обработка!AO278</f>
        <v>3.515670008472116E-2</v>
      </c>
      <c r="B272">
        <f>Обработка!AP278</f>
        <v>-2.8588048744600442E-2</v>
      </c>
      <c r="C272">
        <f>Обработка!AQ278</f>
        <v>0.95513813524854307</v>
      </c>
      <c r="D272">
        <f>Обработка!BA278</f>
        <v>0.29341610498193804</v>
      </c>
      <c r="E272">
        <f>Обработка!BB278</f>
        <v>0.44887347359357754</v>
      </c>
      <c r="F272">
        <f>Обработка!BC278</f>
        <v>-0.13132936202056489</v>
      </c>
      <c r="G272">
        <f>Обработка!BI278</f>
        <v>31.804762373453329</v>
      </c>
      <c r="H272">
        <f>Обработка!BJ278</f>
        <v>55.722590093768254</v>
      </c>
      <c r="I272">
        <f>Обработка!BK278</f>
        <v>-9.0412194066203568</v>
      </c>
    </row>
    <row r="273" spans="1:9" x14ac:dyDescent="0.25">
      <c r="A273">
        <f>Обработка!AO279</f>
        <v>6.7686351323776983E-2</v>
      </c>
      <c r="B273">
        <f>Обработка!AP279</f>
        <v>-6.560325640759708E-2</v>
      </c>
      <c r="C273">
        <f>Обработка!AQ279</f>
        <v>0.9081451935891518</v>
      </c>
      <c r="D273">
        <f>Обработка!BA279</f>
        <v>0.46273270978456937</v>
      </c>
      <c r="E273">
        <f>Обработка!BB279</f>
        <v>0.68252041180824952</v>
      </c>
      <c r="F273">
        <f>Обработка!BC279</f>
        <v>-8.5601245786827318E-2</v>
      </c>
      <c r="G273">
        <f>Обработка!BI279</f>
        <v>28.653742301735782</v>
      </c>
      <c r="H273">
        <f>Обработка!BJ279</f>
        <v>57.505543878141403</v>
      </c>
      <c r="I273">
        <f>Обработка!BK279</f>
        <v>-9.2915523922200762</v>
      </c>
    </row>
    <row r="274" spans="1:9" x14ac:dyDescent="0.25">
      <c r="A274">
        <f>Обработка!AO280</f>
        <v>5.9346560974817275E-2</v>
      </c>
      <c r="B274">
        <f>Обработка!AP280</f>
        <v>-4.826392395689269E-2</v>
      </c>
      <c r="C274">
        <f>Обработка!AQ280</f>
        <v>0.80604290245916332</v>
      </c>
      <c r="D274">
        <f>Обработка!BA280</f>
        <v>0.58971327160360376</v>
      </c>
      <c r="E274">
        <f>Обработка!BB280</f>
        <v>0.80946421377923738</v>
      </c>
      <c r="F274">
        <f>Обработка!BC280</f>
        <v>-0.10638180267501261</v>
      </c>
      <c r="G274">
        <f>Обработка!BI280</f>
        <v>28.435376748994756</v>
      </c>
      <c r="H274">
        <f>Обработка!BJ280</f>
        <v>57.739910883888754</v>
      </c>
      <c r="I274">
        <f>Обработка!BK280</f>
        <v>-8.4728690970541223</v>
      </c>
    </row>
    <row r="275" spans="1:9" x14ac:dyDescent="0.25">
      <c r="A275">
        <f>Обработка!AO281</f>
        <v>9.2429820922941941E-2</v>
      </c>
      <c r="B275">
        <f>Обработка!AP281</f>
        <v>-4.5961489525999474E-2</v>
      </c>
      <c r="C275">
        <f>Обработка!AQ281</f>
        <v>0.78308542365215283</v>
      </c>
      <c r="D275">
        <f>Обработка!BA281</f>
        <v>0.68024500293739054</v>
      </c>
      <c r="E275">
        <f>Обработка!BB281</f>
        <v>0.97926974955446633</v>
      </c>
      <c r="F275">
        <f>Обработка!BC281</f>
        <v>-0.25584273923395379</v>
      </c>
      <c r="G275">
        <f>Обработка!BI281</f>
        <v>21.252368095239348</v>
      </c>
      <c r="H275">
        <f>Обработка!BJ281</f>
        <v>60.312648924554125</v>
      </c>
      <c r="I275">
        <f>Обработка!BK281</f>
        <v>-4.9418670359320798</v>
      </c>
    </row>
    <row r="276" spans="1:9" x14ac:dyDescent="0.25">
      <c r="A276">
        <f>Обработка!AO282</f>
        <v>0.10317866409476223</v>
      </c>
      <c r="B276">
        <f>Обработка!AP282</f>
        <v>-4.1552846338988036E-2</v>
      </c>
      <c r="C276">
        <f>Обработка!AQ282</f>
        <v>0.81767728110608862</v>
      </c>
      <c r="D276">
        <f>Обработка!BA282</f>
        <v>0.64970286472544092</v>
      </c>
      <c r="E276">
        <f>Обработка!BB282</f>
        <v>1.0427864349974592</v>
      </c>
      <c r="F276">
        <f>Обработка!BC282</f>
        <v>-0.34515110009654526</v>
      </c>
      <c r="G276">
        <f>Обработка!BI282</f>
        <v>22.198440544047617</v>
      </c>
      <c r="H276">
        <f>Обработка!BJ282</f>
        <v>60.120494528084649</v>
      </c>
      <c r="I276">
        <f>Обработка!BK282</f>
        <v>-2.5409043397628679</v>
      </c>
    </row>
    <row r="277" spans="1:9" x14ac:dyDescent="0.25">
      <c r="A277">
        <f>Обработка!AO283</f>
        <v>4.6101230146757904E-2</v>
      </c>
      <c r="B277">
        <f>Обработка!AP283</f>
        <v>-4.4136272882325328E-2</v>
      </c>
      <c r="C277">
        <f>Обработка!AQ283</f>
        <v>0.66894990194291237</v>
      </c>
      <c r="D277">
        <f>Обработка!BA283</f>
        <v>0.72333732843034237</v>
      </c>
      <c r="E277">
        <f>Обработка!BB283</f>
        <v>1.1729510475602467</v>
      </c>
      <c r="F277">
        <f>Обработка!BC283</f>
        <v>-0.42606300738250608</v>
      </c>
      <c r="G277">
        <f>Обработка!BI283</f>
        <v>19.868590051553554</v>
      </c>
      <c r="H277">
        <f>Обработка!BJ283</f>
        <v>62.867032636488375</v>
      </c>
      <c r="I277">
        <f>Обработка!BK283</f>
        <v>4.1107097711238234</v>
      </c>
    </row>
    <row r="278" spans="1:9" x14ac:dyDescent="0.25">
      <c r="A278">
        <f>Обработка!AO284</f>
        <v>-2.0850494903578626E-2</v>
      </c>
      <c r="B278">
        <f>Обработка!AP284</f>
        <v>-6.3110189161312474E-2</v>
      </c>
      <c r="C278">
        <f>Обработка!AQ284</f>
        <v>0.72297661825882897</v>
      </c>
      <c r="D278">
        <f>Обработка!BA284</f>
        <v>0.778896710735136</v>
      </c>
      <c r="E278">
        <f>Обработка!BB284</f>
        <v>0.9177701102698822</v>
      </c>
      <c r="F278">
        <f>Обработка!BC284</f>
        <v>-0.24122694474538642</v>
      </c>
      <c r="G278">
        <f>Обработка!BI284</f>
        <v>20.993809201881977</v>
      </c>
      <c r="H278">
        <f>Обработка!BJ284</f>
        <v>62.385253916254143</v>
      </c>
      <c r="I278">
        <f>Обработка!BK284</f>
        <v>5.5913027977272725</v>
      </c>
    </row>
    <row r="279" spans="1:9" x14ac:dyDescent="0.25">
      <c r="A279">
        <f>Обработка!AO285</f>
        <v>1.1480866254564737E-2</v>
      </c>
      <c r="B279">
        <f>Обработка!AP285</f>
        <v>-5.0532035641680004E-2</v>
      </c>
      <c r="C279">
        <f>Обработка!AQ285</f>
        <v>0.78253077505954605</v>
      </c>
      <c r="D279">
        <f>Обработка!BA285</f>
        <v>0.57457179253645951</v>
      </c>
      <c r="E279">
        <f>Обработка!BB285</f>
        <v>0.95671194776348767</v>
      </c>
      <c r="F279">
        <f>Обработка!BC285</f>
        <v>-0.15314746441036348</v>
      </c>
      <c r="G279">
        <f>Обработка!BI285</f>
        <v>15.048218402683272</v>
      </c>
      <c r="H279">
        <f>Обработка!BJ285</f>
        <v>62.70331258491246</v>
      </c>
      <c r="I279">
        <f>Обработка!BK285</f>
        <v>11.558882622965985</v>
      </c>
    </row>
    <row r="280" spans="1:9" x14ac:dyDescent="0.25">
      <c r="A280">
        <f>Обработка!AO286</f>
        <v>6.0953588824335048E-2</v>
      </c>
      <c r="B280">
        <f>Обработка!AP286</f>
        <v>-4.72439195385157E-2</v>
      </c>
      <c r="C280">
        <f>Обработка!AQ286</f>
        <v>0.87581267166446353</v>
      </c>
      <c r="D280">
        <f>Обработка!BA286</f>
        <v>0.53599474501251954</v>
      </c>
      <c r="E280">
        <f>Обработка!BB286</f>
        <v>0.71123425309501842</v>
      </c>
      <c r="F280">
        <f>Обработка!BC286</f>
        <v>-7.9964511047748266E-2</v>
      </c>
      <c r="G280">
        <f>Обработка!BI286</f>
        <v>16.049836964865264</v>
      </c>
      <c r="H280">
        <f>Обработка!BJ286</f>
        <v>62.072333776475041</v>
      </c>
      <c r="I280">
        <f>Обработка!BK286</f>
        <v>13.46068967960858</v>
      </c>
    </row>
    <row r="281" spans="1:9" x14ac:dyDescent="0.25">
      <c r="A281">
        <f>Обработка!AO287</f>
        <v>6.9272344422385945E-2</v>
      </c>
      <c r="B281">
        <f>Обработка!AP287</f>
        <v>-6.2218102865306144E-2</v>
      </c>
      <c r="C281">
        <f>Обработка!AQ287</f>
        <v>0.93368612141364904</v>
      </c>
      <c r="D281">
        <f>Обработка!BA287</f>
        <v>0.38134673811777409</v>
      </c>
      <c r="E281">
        <f>Обработка!BB287</f>
        <v>0.53754669121583742</v>
      </c>
      <c r="F281">
        <f>Обработка!BC287</f>
        <v>-8.9930297527244796E-2</v>
      </c>
      <c r="G281">
        <f>Обработка!BI287</f>
        <v>12.84068390343773</v>
      </c>
      <c r="H281">
        <f>Обработка!BJ287</f>
        <v>61.791257673308721</v>
      </c>
      <c r="I281">
        <f>Обработка!BK287</f>
        <v>17.910312010929971</v>
      </c>
    </row>
    <row r="282" spans="1:9" x14ac:dyDescent="0.25">
      <c r="A282">
        <f>Обработка!AO288</f>
        <v>7.9412124451570087E-2</v>
      </c>
      <c r="B282">
        <f>Обработка!AP288</f>
        <v>-5.4424339887279655E-2</v>
      </c>
      <c r="C282">
        <f>Обработка!AQ288</f>
        <v>1.008096177247108</v>
      </c>
      <c r="D282">
        <f>Обработка!BA288</f>
        <v>0.33457991705531154</v>
      </c>
      <c r="E282">
        <f>Обработка!BB288</f>
        <v>0.48760048433737851</v>
      </c>
      <c r="F282">
        <f>Обработка!BC288</f>
        <v>-0.18032550563307645</v>
      </c>
      <c r="G282">
        <f>Обработка!BI288</f>
        <v>13.63921690983455</v>
      </c>
      <c r="H282">
        <f>Обработка!BJ288</f>
        <v>61.473201521565301</v>
      </c>
      <c r="I282">
        <f>Обработка!BK288</f>
        <v>18.407585965074428</v>
      </c>
    </row>
    <row r="283" spans="1:9" x14ac:dyDescent="0.25">
      <c r="A283">
        <f>Обработка!AO289</f>
        <v>7.732389085647412E-2</v>
      </c>
      <c r="B283">
        <f>Обработка!AP289</f>
        <v>-3.0083495363119189E-2</v>
      </c>
      <c r="C283">
        <f>Обработка!AQ289</f>
        <v>1.0281978602871258</v>
      </c>
      <c r="D283">
        <f>Обработка!BA289</f>
        <v>0.2870870851281177</v>
      </c>
      <c r="E283">
        <f>Обработка!BB289</f>
        <v>0.40149208117256391</v>
      </c>
      <c r="F283">
        <f>Обработка!BC289</f>
        <v>-0.23747006612068849</v>
      </c>
      <c r="G283">
        <f>Обработка!BI289</f>
        <v>11.503793558540298</v>
      </c>
      <c r="H283">
        <f>Обработка!BJ289</f>
        <v>60.624109901100262</v>
      </c>
      <c r="I283">
        <f>Обработка!BK289</f>
        <v>20.100659305152245</v>
      </c>
    </row>
    <row r="284" spans="1:9" x14ac:dyDescent="0.25">
      <c r="A284">
        <f>Обработка!AO290</f>
        <v>1.1888749057177739E-2</v>
      </c>
      <c r="B284">
        <f>Обработка!AP290</f>
        <v>1.350663319888129E-2</v>
      </c>
      <c r="C284">
        <f>Обработка!AQ290</f>
        <v>1.0755053345362575</v>
      </c>
      <c r="D284">
        <f>Обработка!BA290</f>
        <v>0.13416769693603633</v>
      </c>
      <c r="E284">
        <f>Обработка!BB290</f>
        <v>0.18908488398663054</v>
      </c>
      <c r="F284">
        <f>Обработка!BC290</f>
        <v>-0.26013199149017091</v>
      </c>
      <c r="G284">
        <f>Обработка!BI290</f>
        <v>12.500457737460561</v>
      </c>
      <c r="H284">
        <f>Обработка!BJ290</f>
        <v>60.163857639299167</v>
      </c>
      <c r="I284">
        <f>Обработка!BK290</f>
        <v>20.873554138002088</v>
      </c>
    </row>
    <row r="285" spans="1:9" x14ac:dyDescent="0.25">
      <c r="A285">
        <f>Обработка!AO291</f>
        <v>2.8312002087015342E-3</v>
      </c>
      <c r="B285">
        <f>Обработка!AP291</f>
        <v>-5.5206416090368693E-3</v>
      </c>
      <c r="C285">
        <f>Обработка!AQ291</f>
        <v>1.1221510929665661</v>
      </c>
      <c r="D285">
        <f>Обработка!BA291</f>
        <v>5.5997855252917811E-2</v>
      </c>
      <c r="E285">
        <f>Обработка!BB291</f>
        <v>0.15324919652073313</v>
      </c>
      <c r="F285">
        <f>Обработка!BC291</f>
        <v>-0.23120829354247432</v>
      </c>
      <c r="G285">
        <f>Обработка!BI291</f>
        <v>11.96941864115996</v>
      </c>
      <c r="H285">
        <f>Обработка!BJ291</f>
        <v>59.331488388269534</v>
      </c>
      <c r="I285">
        <f>Обработка!BK291</f>
        <v>20.942976131698444</v>
      </c>
    </row>
    <row r="286" spans="1:9" x14ac:dyDescent="0.25">
      <c r="A286">
        <f>Обработка!AO292</f>
        <v>2.8584163684802433E-2</v>
      </c>
      <c r="B286">
        <f>Обработка!AP292</f>
        <v>2.5370281686438206E-2</v>
      </c>
      <c r="C286">
        <f>Обработка!AQ292</f>
        <v>1.2095259825005982</v>
      </c>
      <c r="D286">
        <f>Обработка!BA292</f>
        <v>1.7887133072502268E-2</v>
      </c>
      <c r="E286">
        <f>Обработка!BB292</f>
        <v>0.11135964020433606</v>
      </c>
      <c r="F286">
        <f>Обработка!BC292</f>
        <v>-0.24954645155162469</v>
      </c>
      <c r="G286">
        <f>Обработка!BI292</f>
        <v>12.613293140742666</v>
      </c>
      <c r="H286">
        <f>Обработка!BJ292</f>
        <v>59.170342165280111</v>
      </c>
      <c r="I286">
        <f>Обработка!BK292</f>
        <v>21.020851324743436</v>
      </c>
    </row>
    <row r="287" spans="1:9" x14ac:dyDescent="0.25">
      <c r="A287">
        <f>Обработка!AO293</f>
        <v>-2.2729019617010959E-2</v>
      </c>
      <c r="B287">
        <f>Обработка!AP293</f>
        <v>2.779684077299413E-2</v>
      </c>
      <c r="C287">
        <f>Обработка!AQ293</f>
        <v>1.2352401519103702</v>
      </c>
      <c r="D287">
        <f>Обработка!BA293</f>
        <v>5.2866639469216041E-2</v>
      </c>
      <c r="E287">
        <f>Обработка!BB293</f>
        <v>0.13433075730236813</v>
      </c>
      <c r="F287">
        <f>Обработка!BC293</f>
        <v>-0.22802669639058543</v>
      </c>
      <c r="G287">
        <f>Обработка!BI293</f>
        <v>12.51757372006848</v>
      </c>
      <c r="H287">
        <f>Обработка!BJ293</f>
        <v>61.386954246712556</v>
      </c>
      <c r="I287">
        <f>Обработка!BK293</f>
        <v>21.44246744977524</v>
      </c>
    </row>
    <row r="288" spans="1:9" x14ac:dyDescent="0.25">
      <c r="A288">
        <f>Обработка!AO294</f>
        <v>-5.906925097943011E-2</v>
      </c>
      <c r="B288">
        <f>Обработка!AP294</f>
        <v>3.9580690001137592E-2</v>
      </c>
      <c r="C288">
        <f>Обработка!AQ294</f>
        <v>1.29325936797214</v>
      </c>
      <c r="D288">
        <f>Обработка!BA294</f>
        <v>8.6311290598776916E-2</v>
      </c>
      <c r="E288">
        <f>Обработка!BB294</f>
        <v>4.6903227573963965E-2</v>
      </c>
      <c r="F288">
        <f>Обработка!BC294</f>
        <v>-0.13955974621863007</v>
      </c>
      <c r="G288">
        <f>Обработка!BI294</f>
        <v>13.043330528990195</v>
      </c>
      <c r="H288">
        <f>Обработка!BJ294</f>
        <v>61.521853044644885</v>
      </c>
      <c r="I288">
        <f>Обработка!BK294</f>
        <v>20.730661844828603</v>
      </c>
    </row>
    <row r="289" spans="1:9" x14ac:dyDescent="0.25">
      <c r="A289">
        <f>Обработка!AO295</f>
        <v>-7.6360348360934638E-2</v>
      </c>
      <c r="B289">
        <f>Обработка!AP295</f>
        <v>7.5032276078071863E-2</v>
      </c>
      <c r="C289">
        <f>Обработка!AQ295</f>
        <v>1.3295565121342083</v>
      </c>
      <c r="D289">
        <f>Обработка!BA295</f>
        <v>-1.2909631085803557E-3</v>
      </c>
      <c r="E289">
        <f>Обработка!BB295</f>
        <v>-4.5119212592293435E-2</v>
      </c>
      <c r="F289">
        <f>Обработка!BC295</f>
        <v>-9.5036221633036919E-2</v>
      </c>
      <c r="G289">
        <f>Обработка!BI295</f>
        <v>12.723467625325663</v>
      </c>
      <c r="H289">
        <f>Обработка!BJ295</f>
        <v>60.108012091954592</v>
      </c>
      <c r="I289">
        <f>Обработка!BK295</f>
        <v>17.894542197059145</v>
      </c>
    </row>
    <row r="290" spans="1:9" x14ac:dyDescent="0.25">
      <c r="A290">
        <f>Обработка!AO296</f>
        <v>-4.9688287017909227E-2</v>
      </c>
      <c r="B290">
        <f>Обработка!AP296</f>
        <v>0.10711523111872792</v>
      </c>
      <c r="C290">
        <f>Обработка!AQ296</f>
        <v>1.415692160248303</v>
      </c>
      <c r="D290">
        <f>Обработка!BA296</f>
        <v>-6.1158128215141619E-2</v>
      </c>
      <c r="E290">
        <f>Обработка!BB296</f>
        <v>-0.11065362753544677</v>
      </c>
      <c r="F290">
        <f>Обработка!BC296</f>
        <v>-7.375088456769123E-2</v>
      </c>
      <c r="G290">
        <f>Обработка!BI296</f>
        <v>12.552258808192807</v>
      </c>
      <c r="H290">
        <f>Обработка!BJ296</f>
        <v>60.116415513961087</v>
      </c>
      <c r="I290">
        <f>Обработка!BK296</f>
        <v>17.986988938299984</v>
      </c>
    </row>
    <row r="291" spans="1:9" x14ac:dyDescent="0.25">
      <c r="A291">
        <f>Обработка!AO297</f>
        <v>-6.3635131908089393E-2</v>
      </c>
      <c r="B291">
        <f>Обработка!AP297</f>
        <v>9.4468766320998127E-2</v>
      </c>
      <c r="C291">
        <f>Обработка!AQ297</f>
        <v>1.3892792564016145</v>
      </c>
      <c r="D291">
        <f>Обработка!BA297</f>
        <v>-0.12003507059006685</v>
      </c>
      <c r="E291">
        <f>Обработка!BB297</f>
        <v>-8.7027210639051236E-2</v>
      </c>
      <c r="F291">
        <f>Обработка!BC297</f>
        <v>-7.1747190798273533E-2</v>
      </c>
      <c r="G291">
        <f>Обработка!BI297</f>
        <v>12.810769856736744</v>
      </c>
      <c r="H291">
        <f>Обработка!BJ297</f>
        <v>60.944284867683152</v>
      </c>
      <c r="I291">
        <f>Обработка!BK297</f>
        <v>15.728359030643107</v>
      </c>
    </row>
    <row r="292" spans="1:9" x14ac:dyDescent="0.25">
      <c r="A292">
        <f>Обработка!AO298</f>
        <v>-9.9205387628544917E-2</v>
      </c>
      <c r="B292">
        <f>Обработка!AP298</f>
        <v>0.12245442854692949</v>
      </c>
      <c r="C292">
        <f>Обработка!AQ298</f>
        <v>1.2869907821563376</v>
      </c>
      <c r="D292">
        <f>Обработка!BA298</f>
        <v>-0.2333600285403388</v>
      </c>
      <c r="E292">
        <f>Обработка!BB298</f>
        <v>-0.16379679705436889</v>
      </c>
      <c r="F292">
        <f>Обработка!BC298</f>
        <v>-0.12756607479162393</v>
      </c>
      <c r="G292">
        <f>Обработка!BI298</f>
        <v>13.029658174830683</v>
      </c>
      <c r="H292">
        <f>Обработка!BJ298</f>
        <v>61.107416794696434</v>
      </c>
      <c r="I292">
        <f>Обработка!BK298</f>
        <v>14.893440860953595</v>
      </c>
    </row>
    <row r="293" spans="1:9" x14ac:dyDescent="0.25">
      <c r="A293">
        <f>Обработка!AO299</f>
        <v>-7.7763515474487177E-2</v>
      </c>
      <c r="B293">
        <f>Обработка!AP299</f>
        <v>0.11460942145975471</v>
      </c>
      <c r="C293">
        <f>Обработка!AQ299</f>
        <v>1.1886749013376683</v>
      </c>
      <c r="D293">
        <f>Обработка!BA299</f>
        <v>-0.27990469066845558</v>
      </c>
      <c r="E293">
        <f>Обработка!BB299</f>
        <v>-0.25506185717927898</v>
      </c>
      <c r="F293">
        <f>Обработка!BC299</f>
        <v>-0.13258339950028911</v>
      </c>
      <c r="G293">
        <f>Обработка!BI299</f>
        <v>14.952799231313914</v>
      </c>
      <c r="H293">
        <f>Обработка!BJ299</f>
        <v>62.657062798154364</v>
      </c>
      <c r="I293">
        <f>Обработка!BK299</f>
        <v>14.720030761100965</v>
      </c>
    </row>
    <row r="294" spans="1:9" x14ac:dyDescent="0.25">
      <c r="A294">
        <f>Обработка!AO300</f>
        <v>-7.5553624495645844E-2</v>
      </c>
      <c r="B294">
        <f>Обработка!AP300</f>
        <v>0.10475429824355779</v>
      </c>
      <c r="C294">
        <f>Обработка!AQ300</f>
        <v>1.1356921380941565</v>
      </c>
      <c r="D294">
        <f>Обработка!BA300</f>
        <v>-0.33524825002582426</v>
      </c>
      <c r="E294">
        <f>Обработка!BB300</f>
        <v>-0.37676015411988301</v>
      </c>
      <c r="F294">
        <f>Обработка!BC300</f>
        <v>-7.5031044109651293E-2</v>
      </c>
      <c r="G294">
        <f>Обработка!BI300</f>
        <v>14.831527898200783</v>
      </c>
      <c r="H294">
        <f>Обработка!BJ300</f>
        <v>62.82650952433427</v>
      </c>
      <c r="I294">
        <f>Обработка!BK300</f>
        <v>14.10774645878028</v>
      </c>
    </row>
    <row r="295" spans="1:9" x14ac:dyDescent="0.25">
      <c r="A295">
        <f>Обработка!AO301</f>
        <v>-8.3611233065761792E-2</v>
      </c>
      <c r="B295">
        <f>Обработка!AP301</f>
        <v>8.962109258285339E-2</v>
      </c>
      <c r="C295">
        <f>Обработка!AQ301</f>
        <v>1.0986385395022522</v>
      </c>
      <c r="D295">
        <f>Обработка!BA301</f>
        <v>-0.35266600035748552</v>
      </c>
      <c r="E295">
        <f>Обработка!BB301</f>
        <v>-0.46934691974448278</v>
      </c>
      <c r="F295">
        <f>Обработка!BC301</f>
        <v>-2.1562906978881101E-2</v>
      </c>
      <c r="G295">
        <f>Обработка!BI301</f>
        <v>18.145655039131189</v>
      </c>
      <c r="H295">
        <f>Обработка!BJ301</f>
        <v>61.090057834763023</v>
      </c>
      <c r="I295">
        <f>Обработка!BK301</f>
        <v>13.57298173021173</v>
      </c>
    </row>
    <row r="296" spans="1:9" x14ac:dyDescent="0.25">
      <c r="A296">
        <f>Обработка!AO302</f>
        <v>-5.8276529042093017E-2</v>
      </c>
      <c r="B296">
        <f>Обработка!AP302</f>
        <v>5.640347928464412E-2</v>
      </c>
      <c r="C296">
        <f>Обработка!AQ302</f>
        <v>1.0917381216340853</v>
      </c>
      <c r="D296">
        <f>Обработка!BA302</f>
        <v>-0.32467722109409802</v>
      </c>
      <c r="E296">
        <f>Обработка!BB302</f>
        <v>-0.47770053245060118</v>
      </c>
      <c r="F296">
        <f>Обработка!BC302</f>
        <v>5.3922168698190415E-2</v>
      </c>
      <c r="G296">
        <f>Обработка!BI302</f>
        <v>17.374090994808771</v>
      </c>
      <c r="H296">
        <f>Обработка!BJ302</f>
        <v>61.522942449584562</v>
      </c>
      <c r="I296">
        <f>Обработка!BK302</f>
        <v>12.59183507482966</v>
      </c>
    </row>
    <row r="297" spans="1:9" x14ac:dyDescent="0.25">
      <c r="A297">
        <f>Обработка!AO303</f>
        <v>-5.042066524600064E-2</v>
      </c>
      <c r="B297">
        <f>Обработка!AP303</f>
        <v>4.722090364276392E-2</v>
      </c>
      <c r="C297">
        <f>Обработка!AQ303</f>
        <v>1.0200621009280169</v>
      </c>
      <c r="D297">
        <f>Обработка!BA303</f>
        <v>-0.32542180769519768</v>
      </c>
      <c r="E297">
        <f>Обработка!BB303</f>
        <v>-0.4914288196899011</v>
      </c>
      <c r="F297">
        <f>Обработка!BC303</f>
        <v>0.14810906910159247</v>
      </c>
      <c r="G297">
        <f>Обработка!BI303</f>
        <v>17.998045147165495</v>
      </c>
      <c r="H297">
        <f>Обработка!BJ303</f>
        <v>62.142642787946464</v>
      </c>
      <c r="I297">
        <f>Обработка!BK303</f>
        <v>8.4976101472811987</v>
      </c>
    </row>
    <row r="298" spans="1:9" x14ac:dyDescent="0.25">
      <c r="A298">
        <f>Обработка!AO304</f>
        <v>-6.0212621078967632E-2</v>
      </c>
      <c r="B298">
        <f>Обработка!AP304</f>
        <v>2.7158527234631538E-2</v>
      </c>
      <c r="C298">
        <f>Обработка!AQ304</f>
        <v>0.93737021872093418</v>
      </c>
      <c r="D298">
        <f>Обработка!BA304</f>
        <v>-0.37762706408574143</v>
      </c>
      <c r="E298">
        <f>Обработка!BB304</f>
        <v>-0.54889275385448</v>
      </c>
      <c r="F298">
        <f>Обработка!BC304</f>
        <v>0.24507811061504114</v>
      </c>
      <c r="G298">
        <f>Обработка!BI304</f>
        <v>17.058885583095286</v>
      </c>
      <c r="H298">
        <f>Обработка!BJ304</f>
        <v>62.525584987860938</v>
      </c>
      <c r="I298">
        <f>Обработка!BK304</f>
        <v>7.5757972909484526</v>
      </c>
    </row>
    <row r="299" spans="1:9" x14ac:dyDescent="0.25">
      <c r="A299">
        <f>Обработка!AO305</f>
        <v>-3.9018815386296646E-2</v>
      </c>
      <c r="B299">
        <f>Обработка!AP305</f>
        <v>5.2685957208089981E-2</v>
      </c>
      <c r="C299">
        <f>Обработка!AQ305</f>
        <v>0.82388756614786007</v>
      </c>
      <c r="D299">
        <f>Обработка!BA305</f>
        <v>-0.38525712121400524</v>
      </c>
      <c r="E299">
        <f>Обработка!BB305</f>
        <v>-0.588931149863545</v>
      </c>
      <c r="F299">
        <f>Обработка!BC305</f>
        <v>0.2661412592951572</v>
      </c>
      <c r="G299">
        <f>Обработка!BI305</f>
        <v>20.285065475932882</v>
      </c>
      <c r="H299">
        <f>Обработка!BJ305</f>
        <v>61.261577276774695</v>
      </c>
      <c r="I299">
        <f>Обработка!BK305</f>
        <v>5.8957153636246007</v>
      </c>
    </row>
    <row r="300" spans="1:9" x14ac:dyDescent="0.25">
      <c r="A300">
        <f>Обработка!AO306</f>
        <v>-5.9597040575773863E-2</v>
      </c>
      <c r="B300">
        <f>Обработка!AP306</f>
        <v>6.108365410511564E-2</v>
      </c>
      <c r="C300">
        <f>Обработка!AQ306</f>
        <v>0.72226216931275311</v>
      </c>
      <c r="D300">
        <f>Обработка!BA306</f>
        <v>-0.47455953493571451</v>
      </c>
      <c r="E300">
        <f>Обработка!BB306</f>
        <v>-0.70736435086820415</v>
      </c>
      <c r="F300">
        <f>Обработка!BC306</f>
        <v>0.31719451553583367</v>
      </c>
      <c r="G300">
        <f>Обработка!BI306</f>
        <v>19.071830434222989</v>
      </c>
      <c r="H300">
        <f>Обработка!BJ306</f>
        <v>61.664254728297024</v>
      </c>
      <c r="I300">
        <f>Обработка!BK306</f>
        <v>5.7453602273436095</v>
      </c>
    </row>
    <row r="301" spans="1:9" x14ac:dyDescent="0.25">
      <c r="A301">
        <f>Обработка!AO307</f>
        <v>-4.1581937913712008E-2</v>
      </c>
      <c r="B301">
        <f>Обработка!AP307</f>
        <v>3.2723720360404371E-2</v>
      </c>
      <c r="C301">
        <f>Обработка!AQ307</f>
        <v>0.6474366234617337</v>
      </c>
      <c r="D301">
        <f>Обработка!BA307</f>
        <v>-0.63314625052890416</v>
      </c>
      <c r="E301">
        <f>Обработка!BB307</f>
        <v>-0.77664578739198975</v>
      </c>
      <c r="F301">
        <f>Обработка!BC307</f>
        <v>0.19559705072254102</v>
      </c>
      <c r="G301">
        <f>Обработка!BI307</f>
        <v>18.244324052039339</v>
      </c>
      <c r="H301">
        <f>Обработка!BJ307</f>
        <v>61.993104244953699</v>
      </c>
      <c r="I301">
        <f>Обработка!BK307</f>
        <v>4.8191137575785197</v>
      </c>
    </row>
    <row r="302" spans="1:9" x14ac:dyDescent="0.25">
      <c r="A302">
        <f>Обработка!AO308</f>
        <v>-8.2518116042586132E-3</v>
      </c>
      <c r="B302">
        <f>Обработка!AP308</f>
        <v>2.4499827286648374E-2</v>
      </c>
      <c r="C302">
        <f>Обработка!AQ308</f>
        <v>0.5494660943546944</v>
      </c>
      <c r="D302">
        <f>Обработка!BA308</f>
        <v>-0.70997135153789559</v>
      </c>
      <c r="E302">
        <f>Обработка!BB308</f>
        <v>-0.82655014187788856</v>
      </c>
      <c r="F302">
        <f>Обработка!BC308</f>
        <v>0.15931560522728505</v>
      </c>
      <c r="G302">
        <f>Обработка!BI308</f>
        <v>17.553399355952852</v>
      </c>
      <c r="H302">
        <f>Обработка!BJ308</f>
        <v>62.268567312026768</v>
      </c>
      <c r="I302">
        <f>Обработка!BK308</f>
        <v>3.7051163825209592</v>
      </c>
    </row>
    <row r="303" spans="1:9" x14ac:dyDescent="0.25">
      <c r="A303">
        <f>Обработка!AO309</f>
        <v>3.691981463104449E-2</v>
      </c>
      <c r="B303">
        <f>Обработка!AP309</f>
        <v>-2.5170459384683333E-2</v>
      </c>
      <c r="C303">
        <f>Обработка!AQ309</f>
        <v>0.62628692215411741</v>
      </c>
      <c r="D303">
        <f>Обработка!BA309</f>
        <v>-0.66092518256961597</v>
      </c>
      <c r="E303">
        <f>Обработка!BB309</f>
        <v>-0.75326356299943764</v>
      </c>
      <c r="F303">
        <f>Обработка!BC309</f>
        <v>0.11469525395360528</v>
      </c>
      <c r="G303">
        <f>Обработка!BI309</f>
        <v>26.981851107847106</v>
      </c>
      <c r="H303">
        <f>Обработка!BJ309</f>
        <v>56.482445552326595</v>
      </c>
      <c r="I303">
        <f>Обработка!BK309</f>
        <v>-0.71146589688618933</v>
      </c>
    </row>
    <row r="304" spans="1:9" x14ac:dyDescent="0.25">
      <c r="A304">
        <f>Обработка!AO310</f>
        <v>9.9596683701246747E-2</v>
      </c>
      <c r="B304">
        <f>Обработка!AP310</f>
        <v>-7.5845290396747769E-2</v>
      </c>
      <c r="C304">
        <f>Обработка!AQ310</f>
        <v>0.8358021863338474</v>
      </c>
      <c r="D304">
        <f>Обработка!BA310</f>
        <v>-0.54066841218581896</v>
      </c>
      <c r="E304">
        <f>Обработка!BB310</f>
        <v>-0.55971682627354502</v>
      </c>
      <c r="F304">
        <f>Обработка!BC310</f>
        <v>-1.2620070517464874E-2</v>
      </c>
      <c r="G304">
        <f>Обработка!BI310</f>
        <v>27.042955534177725</v>
      </c>
      <c r="H304">
        <f>Обработка!BJ310</f>
        <v>56.444781311335177</v>
      </c>
      <c r="I304">
        <f>Обработка!BK310</f>
        <v>-1.2076204668829202</v>
      </c>
    </row>
    <row r="305" spans="1:9" x14ac:dyDescent="0.25">
      <c r="A305">
        <f>Обработка!AO311</f>
        <v>0.10546273045491078</v>
      </c>
      <c r="B305">
        <f>Обработка!AP311</f>
        <v>-9.1559126342990294E-2</v>
      </c>
      <c r="C305">
        <f>Обработка!AQ311</f>
        <v>0.9949426105519863</v>
      </c>
      <c r="D305">
        <f>Обработка!BA311</f>
        <v>-0.33920052563350989</v>
      </c>
      <c r="E305">
        <f>Обработка!BB311</f>
        <v>-0.3769122196219501</v>
      </c>
      <c r="F305">
        <f>Обработка!BC311</f>
        <v>9.6525832237310621E-2</v>
      </c>
      <c r="G305">
        <f>Обработка!BI311</f>
        <v>33.432124210600783</v>
      </c>
      <c r="H305">
        <f>Обработка!BJ311</f>
        <v>53.958619242884254</v>
      </c>
      <c r="I305">
        <f>Обработка!BK311</f>
        <v>-2.8659139587228717</v>
      </c>
    </row>
    <row r="306" spans="1:9" x14ac:dyDescent="0.25">
      <c r="A306">
        <f>Обработка!AO312</f>
        <v>9.7821499753763586E-2</v>
      </c>
      <c r="B306">
        <f>Обработка!AP312</f>
        <v>-9.1505754141357976E-2</v>
      </c>
      <c r="C306">
        <f>Обработка!AQ312</f>
        <v>0.98425271009007409</v>
      </c>
      <c r="D306">
        <f>Обработка!BA312</f>
        <v>-0.19724313247828978</v>
      </c>
      <c r="E306">
        <f>Обработка!BB312</f>
        <v>-0.29399825648322825</v>
      </c>
      <c r="F306">
        <f>Обработка!BC312</f>
        <v>6.7975248826199472E-2</v>
      </c>
      <c r="G306">
        <f>Обработка!BI312</f>
        <v>33.31752221518007</v>
      </c>
      <c r="H306">
        <f>Обработка!BJ312</f>
        <v>54.017152801985709</v>
      </c>
      <c r="I306">
        <f>Обработка!BK312</f>
        <v>-3.0891583414110189</v>
      </c>
    </row>
    <row r="307" spans="1:9" x14ac:dyDescent="0.25">
      <c r="A307">
        <f>Обработка!AO313</f>
        <v>9.0406592844399059E-2</v>
      </c>
      <c r="B307">
        <f>Обработка!AP313</f>
        <v>-8.3214317476380889E-2</v>
      </c>
      <c r="C307">
        <f>Обработка!AQ313</f>
        <v>0.98549862850908776</v>
      </c>
      <c r="D307">
        <f>Обработка!BA313</f>
        <v>-0.10786920424963577</v>
      </c>
      <c r="E307">
        <f>Обработка!BB313</f>
        <v>-0.15556744488484395</v>
      </c>
      <c r="F307">
        <f>Обработка!BC313</f>
        <v>4.371174447435619E-2</v>
      </c>
      <c r="G307">
        <f>Обработка!BI313</f>
        <v>33.307051247072359</v>
      </c>
      <c r="H307">
        <f>Обработка!BJ313</f>
        <v>53.997056182124965</v>
      </c>
      <c r="I307">
        <f>Обработка!BK313</f>
        <v>-3.5229594859629119</v>
      </c>
    </row>
    <row r="308" spans="1:9" x14ac:dyDescent="0.25">
      <c r="A308">
        <f>Обработка!AO314</f>
        <v>8.3734642968905149E-2</v>
      </c>
      <c r="B308">
        <f>Обработка!AP314</f>
        <v>-6.3026752210554676E-2</v>
      </c>
      <c r="C308">
        <f>Обработка!AQ314</f>
        <v>1.0012060413779964</v>
      </c>
      <c r="D308">
        <f>Обработка!BA314</f>
        <v>-3.6961147534805519E-2</v>
      </c>
      <c r="E308">
        <f>Обработка!BB314</f>
        <v>-6.2174172402185306E-2</v>
      </c>
      <c r="F308">
        <f>Обработка!BC314</f>
        <v>-1.5219383855914807E-2</v>
      </c>
      <c r="G308">
        <f>Обработка!BI314</f>
        <v>34.681360635831609</v>
      </c>
      <c r="H308">
        <f>Обработка!BJ314</f>
        <v>53.767287560749544</v>
      </c>
      <c r="I308">
        <f>Обработка!BK314</f>
        <v>-5.4179419274347556</v>
      </c>
    </row>
    <row r="309" spans="1:9" x14ac:dyDescent="0.25">
      <c r="A309">
        <f>Обработка!AO315</f>
        <v>7.172872265750796E-2</v>
      </c>
      <c r="B309">
        <f>Обработка!AP315</f>
        <v>-6.6473223108872909E-2</v>
      </c>
      <c r="C309">
        <f>Обработка!AQ315</f>
        <v>1.0120037078452588</v>
      </c>
      <c r="D309">
        <f>Обработка!BA315</f>
        <v>0.12246348176785546</v>
      </c>
      <c r="E309">
        <f>Обработка!BB315</f>
        <v>9.8560761835282354E-2</v>
      </c>
      <c r="F309">
        <f>Обработка!BC315</f>
        <v>-2.6098735026680642E-2</v>
      </c>
      <c r="G309">
        <f>Обработка!BI315</f>
        <v>34.685634443130418</v>
      </c>
      <c r="H309">
        <f>Обработка!BJ315</f>
        <v>52.814197768640462</v>
      </c>
      <c r="I309">
        <f>Обработка!BK315</f>
        <v>-5.3038723076124663</v>
      </c>
    </row>
    <row r="310" spans="1:9" x14ac:dyDescent="0.25">
      <c r="A310">
        <f>Обработка!AO316</f>
        <v>5.6612856443766901E-2</v>
      </c>
      <c r="B310">
        <f>Обработка!AP316</f>
        <v>-5.6708744058101307E-2</v>
      </c>
      <c r="C310">
        <f>Обработка!AQ316</f>
        <v>1.0051315703057462</v>
      </c>
      <c r="D310">
        <f>Обработка!BA316</f>
        <v>0.27306269107077963</v>
      </c>
      <c r="E310">
        <f>Обработка!BB316</f>
        <v>0.27308727489904444</v>
      </c>
      <c r="F310">
        <f>Обработка!BC316</f>
        <v>-5.1569836244626445E-2</v>
      </c>
      <c r="G310">
        <f>Обработка!BI316</f>
        <v>34.852909091132119</v>
      </c>
      <c r="H310">
        <f>Обработка!BJ316</f>
        <v>52.653016255199596</v>
      </c>
      <c r="I310">
        <f>Обработка!BK316</f>
        <v>-5.7877794738540516</v>
      </c>
    </row>
    <row r="311" spans="1:9" x14ac:dyDescent="0.25">
      <c r="A311">
        <f>Обработка!AO317</f>
        <v>6.5504349752280644E-2</v>
      </c>
      <c r="B311">
        <f>Обработка!AP317</f>
        <v>-6.4277456256280036E-2</v>
      </c>
      <c r="C311">
        <f>Обработка!AQ317</f>
        <v>0.96974318075440014</v>
      </c>
      <c r="D311">
        <f>Обработка!BA317</f>
        <v>0.45752780109324276</v>
      </c>
      <c r="E311">
        <f>Обработка!BB317</f>
        <v>0.51244937272656521</v>
      </c>
      <c r="F311">
        <f>Обработка!BC317</f>
        <v>-0.13805394703858376</v>
      </c>
      <c r="G311">
        <f>Обработка!BI317</f>
        <v>35.178934750234845</v>
      </c>
      <c r="H311">
        <f>Обработка!BJ317</f>
        <v>52.410741327351218</v>
      </c>
      <c r="I311">
        <f>Обработка!BK317</f>
        <v>-6.0100355638879481</v>
      </c>
    </row>
    <row r="312" spans="1:9" x14ac:dyDescent="0.25">
      <c r="A312">
        <f>Обработка!AO318</f>
        <v>6.1884474325451633E-2</v>
      </c>
      <c r="B312">
        <f>Обработка!AP318</f>
        <v>-5.6806338408055185E-2</v>
      </c>
      <c r="C312">
        <f>Обработка!AQ318</f>
        <v>0.85967856119316954</v>
      </c>
      <c r="D312">
        <f>Обработка!BA318</f>
        <v>0.69657606306669606</v>
      </c>
      <c r="E312">
        <f>Обработка!BB318</f>
        <v>0.76650532273318894</v>
      </c>
      <c r="F312">
        <f>Обработка!BC318</f>
        <v>-9.6181277067223209E-2</v>
      </c>
      <c r="G312">
        <f>Обработка!BI318</f>
        <v>35.127398393940631</v>
      </c>
      <c r="H312">
        <f>Обработка!BJ318</f>
        <v>52.526208758408885</v>
      </c>
      <c r="I312">
        <f>Обработка!BK318</f>
        <v>-5.2561449432474214</v>
      </c>
    </row>
    <row r="313" spans="1:9" x14ac:dyDescent="0.25">
      <c r="A313">
        <f>Обработка!AO319</f>
        <v>4.031009888296222E-2</v>
      </c>
      <c r="B313">
        <f>Обработка!AP319</f>
        <v>-5.3639286722694343E-2</v>
      </c>
      <c r="C313">
        <f>Обработка!AQ319</f>
        <v>0.73677751707969996</v>
      </c>
      <c r="D313">
        <f>Обработка!BA319</f>
        <v>0.77033049422116118</v>
      </c>
      <c r="E313">
        <f>Обработка!BB319</f>
        <v>0.87376090723143252</v>
      </c>
      <c r="F313">
        <f>Обработка!BC319</f>
        <v>-0.18032738927821096</v>
      </c>
      <c r="G313">
        <f>Обработка!BI319</f>
        <v>35.30350066396268</v>
      </c>
      <c r="H313">
        <f>Обработка!BJ319</f>
        <v>52.452800704823758</v>
      </c>
      <c r="I313">
        <f>Обработка!BK319</f>
        <v>-4.7885617060477195</v>
      </c>
    </row>
    <row r="314" spans="1:9" x14ac:dyDescent="0.25">
      <c r="A314">
        <f>Обработка!AO320</f>
        <v>8.9367976520059289E-2</v>
      </c>
      <c r="B314">
        <f>Обработка!AP320</f>
        <v>-4.9702970839465829E-2</v>
      </c>
      <c r="C314">
        <f>Обработка!AQ320</f>
        <v>0.6676531198369684</v>
      </c>
      <c r="D314">
        <f>Обработка!BA320</f>
        <v>0.98202346961342624</v>
      </c>
      <c r="E314">
        <f>Обработка!BB320</f>
        <v>1.0985287190214212</v>
      </c>
      <c r="F314">
        <f>Обработка!BC320</f>
        <v>-0.36321633561546035</v>
      </c>
      <c r="G314">
        <f>Обработка!BI320</f>
        <v>31.405472466909266</v>
      </c>
      <c r="H314">
        <f>Обработка!BJ320</f>
        <v>58.803448625817879</v>
      </c>
      <c r="I314">
        <f>Обработка!BK320</f>
        <v>0.42784054167480212</v>
      </c>
    </row>
    <row r="315" spans="1:9" x14ac:dyDescent="0.25">
      <c r="A315">
        <f>Обработка!AO321</f>
        <v>0.10459715546640741</v>
      </c>
      <c r="B315">
        <f>Обработка!AP321</f>
        <v>-0.10349535339770265</v>
      </c>
      <c r="C315">
        <f>Обработка!AQ321</f>
        <v>0.55675283801977327</v>
      </c>
      <c r="D315">
        <f>Обработка!BA321</f>
        <v>1.3249080853128528</v>
      </c>
      <c r="E315">
        <f>Обработка!BB321</f>
        <v>1.2830022666148744</v>
      </c>
      <c r="F315">
        <f>Обработка!BC321</f>
        <v>-0.24358719617156757</v>
      </c>
      <c r="G315">
        <f>Обработка!BI321</f>
        <v>21.889808698413873</v>
      </c>
      <c r="H315">
        <f>Обработка!BJ321</f>
        <v>61.61562530120262</v>
      </c>
      <c r="I315">
        <f>Обработка!BK321</f>
        <v>7.7040078443784177</v>
      </c>
    </row>
    <row r="316" spans="1:9" x14ac:dyDescent="0.25">
      <c r="A316">
        <f>Обработка!AO322</f>
        <v>2.7720670343219456E-2</v>
      </c>
      <c r="B316">
        <f>Обработка!AP322</f>
        <v>-9.718712269041016E-2</v>
      </c>
      <c r="C316">
        <f>Обработка!AQ322</f>
        <v>0.59923387384588933</v>
      </c>
      <c r="D316">
        <f>Обработка!BA322</f>
        <v>1.3869018617544082</v>
      </c>
      <c r="E316">
        <f>Обработка!BB322</f>
        <v>1.4205813833512098</v>
      </c>
      <c r="F316">
        <f>Обработка!BC322</f>
        <v>-0.32016440689608261</v>
      </c>
      <c r="G316">
        <f>Обработка!BI322</f>
        <v>23.84196749847138</v>
      </c>
      <c r="H316">
        <f>Обработка!BJ322</f>
        <v>60.429299930291705</v>
      </c>
      <c r="I316">
        <f>Обработка!BK322</f>
        <v>10.717324232954827</v>
      </c>
    </row>
    <row r="317" spans="1:9" x14ac:dyDescent="0.25">
      <c r="A317">
        <f>Обработка!AO323</f>
        <v>-4.1871718376001399E-2</v>
      </c>
      <c r="B317">
        <f>Обработка!AP323</f>
        <v>4.33155896991472E-2</v>
      </c>
      <c r="C317">
        <f>Обработка!AQ323</f>
        <v>0.73090145931125761</v>
      </c>
      <c r="D317">
        <f>Обработка!BA323</f>
        <v>1.1419043471399157</v>
      </c>
      <c r="E317">
        <f>Обработка!BB323</f>
        <v>1.2421165786642652</v>
      </c>
      <c r="F317">
        <f>Обработка!BC323</f>
        <v>-0.20619287906412725</v>
      </c>
      <c r="G317">
        <f>Обработка!BI323</f>
        <v>25.511302556409078</v>
      </c>
      <c r="H317">
        <f>Обработка!BJ323</f>
        <v>59.185948136264024</v>
      </c>
      <c r="I317">
        <f>Обработка!BK323</f>
        <v>13.46097054689673</v>
      </c>
    </row>
    <row r="318" spans="1:9" x14ac:dyDescent="0.25">
      <c r="A318">
        <f>Обработка!AO324</f>
        <v>2.0448411839320946E-2</v>
      </c>
      <c r="B318">
        <f>Обработка!AP324</f>
        <v>3.1155233356159523E-2</v>
      </c>
      <c r="C318">
        <f>Обработка!AQ324</f>
        <v>0.85788751282030895</v>
      </c>
      <c r="D318">
        <f>Обработка!BA324</f>
        <v>0.93401822186777439</v>
      </c>
      <c r="E318">
        <f>Обработка!BB324</f>
        <v>1.110695143045777</v>
      </c>
      <c r="F318">
        <f>Обработка!BC324</f>
        <v>-0.1230840486604242</v>
      </c>
      <c r="G318">
        <f>Обработка!BI324</f>
        <v>20.262744336594782</v>
      </c>
      <c r="H318">
        <f>Обработка!BJ324</f>
        <v>58.149528363984174</v>
      </c>
      <c r="I318">
        <f>Обработка!BK324</f>
        <v>23.59674567782805</v>
      </c>
    </row>
    <row r="319" spans="1:9" x14ac:dyDescent="0.25">
      <c r="A319">
        <f>Обработка!AO325</f>
        <v>2.4945081741228864E-2</v>
      </c>
      <c r="B319">
        <f>Обработка!AP325</f>
        <v>-4.3067817632761587E-2</v>
      </c>
      <c r="C319">
        <f>Обработка!AQ325</f>
        <v>1.0227777350820293</v>
      </c>
      <c r="D319">
        <f>Обработка!BA325</f>
        <v>0.78220209438863308</v>
      </c>
      <c r="E319">
        <f>Обработка!BB325</f>
        <v>0.91235116707017094</v>
      </c>
      <c r="F319">
        <f>Обработка!BC325</f>
        <v>-0.21074431814445987</v>
      </c>
      <c r="G319">
        <f>Обработка!BI325</f>
        <v>22.152543202266653</v>
      </c>
      <c r="H319">
        <f>Обработка!BJ325</f>
        <v>56.833900598155537</v>
      </c>
      <c r="I319">
        <f>Обработка!BK325</f>
        <v>25.058440415532349</v>
      </c>
    </row>
    <row r="320" spans="1:9" x14ac:dyDescent="0.25">
      <c r="A320">
        <f>Обработка!AO326</f>
        <v>-5.3495270309747101E-2</v>
      </c>
      <c r="B320">
        <f>Обработка!AP326</f>
        <v>-3.7670821776243354E-2</v>
      </c>
      <c r="C320">
        <f>Обработка!AQ326</f>
        <v>1.1466113591900791</v>
      </c>
      <c r="D320">
        <f>Обработка!BA326</f>
        <v>0.6590068352956524</v>
      </c>
      <c r="E320">
        <f>Обработка!BB326</f>
        <v>0.632449074441923</v>
      </c>
      <c r="F320">
        <f>Обработка!BC326</f>
        <v>-4.0298120950768429E-2</v>
      </c>
      <c r="G320">
        <f>Обработка!BI326</f>
        <v>17.914910053674269</v>
      </c>
      <c r="H320">
        <f>Обработка!BJ326</f>
        <v>54.862472306871126</v>
      </c>
      <c r="I320">
        <f>Обработка!BK326</f>
        <v>32.339205163353327</v>
      </c>
    </row>
    <row r="321" spans="1:9" x14ac:dyDescent="0.25">
      <c r="A321">
        <f>Обработка!AO327</f>
        <v>2.4004478917728889E-2</v>
      </c>
      <c r="B321">
        <f>Обработка!AP327</f>
        <v>-6.1517557889570335E-3</v>
      </c>
      <c r="C321">
        <f>Обработка!AQ327</f>
        <v>1.2018657210995414</v>
      </c>
      <c r="D321">
        <f>Обработка!BA327</f>
        <v>0.29761627319683132</v>
      </c>
      <c r="E321">
        <f>Обработка!BB327</f>
        <v>0.41871363336440759</v>
      </c>
      <c r="F321">
        <f>Обработка!BC327</f>
        <v>-2.7689864235232651E-2</v>
      </c>
      <c r="G321">
        <f>Обработка!BI327</f>
        <v>18.77151735286488</v>
      </c>
      <c r="H321">
        <f>Обработка!BJ327</f>
        <v>54.246297008562699</v>
      </c>
      <c r="I321">
        <f>Обработка!BK327</f>
        <v>32.888120310847711</v>
      </c>
    </row>
    <row r="322" spans="1:9" x14ac:dyDescent="0.25">
      <c r="A322">
        <f>Обработка!AO328</f>
        <v>8.474215034807403E-2</v>
      </c>
      <c r="B322">
        <f>Обработка!AP328</f>
        <v>2.5013856241384969E-2</v>
      </c>
      <c r="C322">
        <f>Обработка!AQ328</f>
        <v>1.2097088342895355</v>
      </c>
      <c r="D322">
        <f>Обработка!BA328</f>
        <v>0.21876304430499371</v>
      </c>
      <c r="E322">
        <f>Обработка!BB328</f>
        <v>0.23364709632602862</v>
      </c>
      <c r="F322">
        <f>Обработка!BC328</f>
        <v>-0.142410908929888</v>
      </c>
      <c r="G322">
        <f>Обработка!BI328</f>
        <v>19.370570936014712</v>
      </c>
      <c r="H322">
        <f>Обработка!BJ328</f>
        <v>53.604181561858915</v>
      </c>
      <c r="I322">
        <f>Обработка!BK328</f>
        <v>33.586184081359804</v>
      </c>
    </row>
    <row r="323" spans="1:9" x14ac:dyDescent="0.25">
      <c r="A323">
        <f>Обработка!AO329</f>
        <v>-4.9673936460636892E-3</v>
      </c>
      <c r="B323">
        <f>Обработка!AP329</f>
        <v>-1.0776380811538464E-2</v>
      </c>
      <c r="C323">
        <f>Обработка!AQ329</f>
        <v>1.217734100406823</v>
      </c>
      <c r="D323">
        <f>Обработка!BA329</f>
        <v>6.4730912885183942E-2</v>
      </c>
      <c r="E323">
        <f>Обработка!BB329</f>
        <v>7.0959872793057155E-2</v>
      </c>
      <c r="F323">
        <f>Обработка!BC329</f>
        <v>-0.13571544455677798</v>
      </c>
      <c r="G323">
        <f>Обработка!BI329</f>
        <v>19.858812341484487</v>
      </c>
      <c r="H323">
        <f>Обработка!BJ329</f>
        <v>53.413463552319911</v>
      </c>
      <c r="I323">
        <f>Обработка!BK329</f>
        <v>33.60488869467649</v>
      </c>
    </row>
    <row r="324" spans="1:9" x14ac:dyDescent="0.25">
      <c r="A324">
        <f>Обработка!AO330</f>
        <v>3.4574690053186807E-2</v>
      </c>
      <c r="B324">
        <f>Обработка!AP330</f>
        <v>-1.5912753588419384E-2</v>
      </c>
      <c r="C324">
        <f>Обработка!AQ330</f>
        <v>1.2931850373766784</v>
      </c>
      <c r="D324">
        <f>Обработка!BA330</f>
        <v>3.6437244611738265E-2</v>
      </c>
      <c r="E324">
        <f>Обработка!BB330</f>
        <v>1.0576733315243246E-2</v>
      </c>
      <c r="F324">
        <f>Обработка!BC330</f>
        <v>-9.5026240868049561E-2</v>
      </c>
      <c r="G324">
        <f>Обработка!BI330</f>
        <v>14.479475128338782</v>
      </c>
      <c r="H324">
        <f>Обработка!BJ330</f>
        <v>51.141565975008277</v>
      </c>
      <c r="I324">
        <f>Обработка!BK330</f>
        <v>35.822674906116276</v>
      </c>
    </row>
    <row r="325" spans="1:9" x14ac:dyDescent="0.25">
      <c r="A325">
        <f>Обработка!AO331</f>
        <v>-8.7975462159477491E-3</v>
      </c>
      <c r="B325">
        <f>Обработка!AP331</f>
        <v>4.3159411293619415E-3</v>
      </c>
      <c r="C325">
        <f>Обработка!AQ331</f>
        <v>1.3257326011541601</v>
      </c>
      <c r="D325">
        <f>Обработка!BA331</f>
        <v>-4.0241238232641141E-3</v>
      </c>
      <c r="E325">
        <f>Обработка!BB331</f>
        <v>-1.7563569669695397E-2</v>
      </c>
      <c r="F325">
        <f>Обработка!BC331</f>
        <v>-5.4721992155647922E-2</v>
      </c>
      <c r="G325">
        <f>Обработка!BI331</f>
        <v>14.495534002102955</v>
      </c>
      <c r="H325">
        <f>Обработка!BJ331</f>
        <v>51.279807469366709</v>
      </c>
      <c r="I325">
        <f>Обработка!BK331</f>
        <v>35.617970853154432</v>
      </c>
    </row>
    <row r="326" spans="1:9" x14ac:dyDescent="0.25">
      <c r="A326">
        <f>Обработка!AO332</f>
        <v>-2.0108609041150888E-2</v>
      </c>
      <c r="B326">
        <f>Обработка!AP332</f>
        <v>4.6727138171366783E-2</v>
      </c>
      <c r="C326">
        <f>Обработка!AQ332</f>
        <v>1.4378262429005884</v>
      </c>
      <c r="D326">
        <f>Обработка!BA332</f>
        <v>-7.1997373202829118E-2</v>
      </c>
      <c r="E326">
        <f>Обработка!BB332</f>
        <v>-5.3415267736293355E-2</v>
      </c>
      <c r="F326">
        <f>Обработка!BC332</f>
        <v>-2.3016291457197122E-2</v>
      </c>
      <c r="G326">
        <f>Обработка!BI332</f>
        <v>14.4157646456466</v>
      </c>
      <c r="H326">
        <f>Обработка!BJ332</f>
        <v>51.173820287712559</v>
      </c>
      <c r="I326">
        <f>Обработка!BK332</f>
        <v>36.163238311697484</v>
      </c>
    </row>
    <row r="327" spans="1:9" x14ac:dyDescent="0.25">
      <c r="A327">
        <f>Обработка!AO333</f>
        <v>-1.1985110445401959E-2</v>
      </c>
      <c r="B327">
        <f>Обработка!AP333</f>
        <v>2.7991787489054246E-2</v>
      </c>
      <c r="C327">
        <f>Обработка!AQ333</f>
        <v>1.4614839551804342</v>
      </c>
      <c r="D327">
        <f>Обработка!BA333</f>
        <v>-7.4354098387403506E-2</v>
      </c>
      <c r="E327">
        <f>Обработка!BB333</f>
        <v>-5.0181900893933033E-2</v>
      </c>
      <c r="F327">
        <f>Обработка!BC333</f>
        <v>8.0464269097704516E-2</v>
      </c>
      <c r="G327">
        <f>Обработка!BI333</f>
        <v>13.85950768114474</v>
      </c>
      <c r="H327">
        <f>Обработка!BJ333</f>
        <v>51.650497537818609</v>
      </c>
      <c r="I327">
        <f>Обработка!BK333</f>
        <v>35.700057552873574</v>
      </c>
    </row>
    <row r="328" spans="1:9" x14ac:dyDescent="0.25">
      <c r="A328">
        <f>Обработка!AO334</f>
        <v>-3.6127908531800534E-2</v>
      </c>
      <c r="B328">
        <f>Обработка!AP334</f>
        <v>3.81375024783695E-2</v>
      </c>
      <c r="C328">
        <f>Обработка!AQ334</f>
        <v>1.4035654694029449</v>
      </c>
      <c r="D328">
        <f>Обработка!BA334</f>
        <v>-3.5259888689573325E-2</v>
      </c>
      <c r="E328">
        <f>Обработка!BB334</f>
        <v>-4.3753777702780064E-2</v>
      </c>
      <c r="F328">
        <f>Обработка!BC334</f>
        <v>7.5778203346243342E-2</v>
      </c>
      <c r="G328">
        <f>Обработка!BI334</f>
        <v>13.522561291953295</v>
      </c>
      <c r="H328">
        <f>Обработка!BJ334</f>
        <v>53.077176822002279</v>
      </c>
      <c r="I328">
        <f>Обработка!BK334</f>
        <v>32.823724956215287</v>
      </c>
    </row>
    <row r="329" spans="1:9" x14ac:dyDescent="0.25">
      <c r="A329">
        <f>Обработка!AO335</f>
        <v>-6.9238063463553656E-2</v>
      </c>
      <c r="B329">
        <f>Обработка!AP335</f>
        <v>9.8504627666302455E-2</v>
      </c>
      <c r="C329">
        <f>Обработка!AQ335</f>
        <v>1.332953618609553</v>
      </c>
      <c r="D329">
        <f>Обработка!BA335</f>
        <v>-0.15458713570043051</v>
      </c>
      <c r="E329">
        <f>Обработка!BB335</f>
        <v>-0.19037989766151961</v>
      </c>
      <c r="F329">
        <f>Обработка!BC335</f>
        <v>9.1026343048240685E-2</v>
      </c>
      <c r="G329">
        <f>Обработка!BI335</f>
        <v>12.646005159884398</v>
      </c>
      <c r="H329">
        <f>Обработка!BJ335</f>
        <v>53.162927563126956</v>
      </c>
      <c r="I329">
        <f>Обработка!BK335</f>
        <v>33.03369446041259</v>
      </c>
    </row>
    <row r="330" spans="1:9" x14ac:dyDescent="0.25">
      <c r="A330">
        <f>Обработка!AO336</f>
        <v>-8.5253219950547438E-2</v>
      </c>
      <c r="B330">
        <f>Обработка!AP336</f>
        <v>0.10025925682787691</v>
      </c>
      <c r="C330">
        <f>Обработка!AQ336</f>
        <v>1.2604622693974366</v>
      </c>
      <c r="D330">
        <f>Обработка!BA336</f>
        <v>-0.35973485024566915</v>
      </c>
      <c r="E330">
        <f>Обработка!BB336</f>
        <v>-0.36253771427301185</v>
      </c>
      <c r="F330">
        <f>Обработка!BC336</f>
        <v>9.0907798915582608E-2</v>
      </c>
      <c r="G330">
        <f>Обработка!BI336</f>
        <v>14.488917914850179</v>
      </c>
      <c r="H330">
        <f>Обработка!BJ336</f>
        <v>53.534311316484597</v>
      </c>
      <c r="I330">
        <f>Обработка!BK336</f>
        <v>33.351500207127756</v>
      </c>
    </row>
    <row r="331" spans="1:9" x14ac:dyDescent="0.25">
      <c r="A331">
        <f>Обработка!AO337</f>
        <v>-7.0864096189762388E-2</v>
      </c>
      <c r="B331">
        <f>Обработка!AP337</f>
        <v>9.8282880829444336E-2</v>
      </c>
      <c r="C331">
        <f>Обработка!AQ337</f>
        <v>1.1800004659858803</v>
      </c>
      <c r="D331">
        <f>Обработка!BA337</f>
        <v>-0.54566921337275975</v>
      </c>
      <c r="E331">
        <f>Обработка!BB337</f>
        <v>-0.5350198173406373</v>
      </c>
      <c r="F331">
        <f>Обработка!BC337</f>
        <v>0.12350532503137159</v>
      </c>
      <c r="G331">
        <f>Обработка!BI337</f>
        <v>12.582364861488946</v>
      </c>
      <c r="H331">
        <f>Обработка!BJ337</f>
        <v>54.857445282873101</v>
      </c>
      <c r="I331">
        <f>Обработка!BK337</f>
        <v>31.945556624803913</v>
      </c>
    </row>
    <row r="332" spans="1:9" x14ac:dyDescent="0.25">
      <c r="A332">
        <f>Обработка!AO338</f>
        <v>-4.5021775734310321E-2</v>
      </c>
      <c r="B332">
        <f>Обработка!AP338</f>
        <v>5.7586923431240153E-2</v>
      </c>
      <c r="C332">
        <f>Обработка!AQ338</f>
        <v>1.1087633464440574</v>
      </c>
      <c r="D332">
        <f>Обработка!BA338</f>
        <v>-0.60909754990275233</v>
      </c>
      <c r="E332">
        <f>Обработка!BB338</f>
        <v>-0.65401654366137651</v>
      </c>
      <c r="F332">
        <f>Обработка!BC338</f>
        <v>0.16211904144159212</v>
      </c>
      <c r="G332">
        <f>Обработка!BI338</f>
        <v>12.935593433228931</v>
      </c>
      <c r="H332">
        <f>Обработка!BJ338</f>
        <v>57.688415110592032</v>
      </c>
      <c r="I332">
        <f>Обработка!BK338</f>
        <v>27.646258605746659</v>
      </c>
    </row>
    <row r="333" spans="1:9" x14ac:dyDescent="0.25">
      <c r="A333">
        <f>Обработка!AO339</f>
        <v>-4.4957619835020668E-2</v>
      </c>
      <c r="B333">
        <f>Обработка!AP339</f>
        <v>3.8622669537245857E-2</v>
      </c>
      <c r="C333">
        <f>Обработка!AQ339</f>
        <v>1.045855342825371</v>
      </c>
      <c r="D333">
        <f>Обработка!BA339</f>
        <v>-0.65080884287580743</v>
      </c>
      <c r="E333">
        <f>Обработка!BB339</f>
        <v>-0.72260044793276523</v>
      </c>
      <c r="F333">
        <f>Обработка!BC339</f>
        <v>0.19932033394759313</v>
      </c>
      <c r="G333">
        <f>Обработка!BI339</f>
        <v>11.099896064924151</v>
      </c>
      <c r="H333">
        <f>Обработка!BJ339</f>
        <v>58.990286448554201</v>
      </c>
      <c r="I333">
        <f>Обработка!BK339</f>
        <v>25.622974893696576</v>
      </c>
    </row>
    <row r="334" spans="1:9" x14ac:dyDescent="0.25">
      <c r="A334">
        <f>Обработка!AO340</f>
        <v>-6.168711598167248E-2</v>
      </c>
      <c r="B334">
        <f>Обработка!AP340</f>
        <v>4.8879417452125887E-2</v>
      </c>
      <c r="C334">
        <f>Обработка!AQ340</f>
        <v>0.98820471861937154</v>
      </c>
      <c r="D334">
        <f>Обработка!BA340</f>
        <v>-0.69292900575630711</v>
      </c>
      <c r="E334">
        <f>Обработка!BB340</f>
        <v>-0.82976886966830532</v>
      </c>
      <c r="F334">
        <f>Обработка!BC340</f>
        <v>0.26789899964187841</v>
      </c>
      <c r="G334">
        <f>Обработка!BI340</f>
        <v>15.873331098496788</v>
      </c>
      <c r="H334">
        <f>Обработка!BJ340</f>
        <v>59.805805825489763</v>
      </c>
      <c r="I334">
        <f>Обработка!BK340</f>
        <v>21.359147729106844</v>
      </c>
    </row>
    <row r="335" spans="1:9" x14ac:dyDescent="0.25">
      <c r="A335">
        <f>Обработка!AO341</f>
        <v>-2.1139869674134393E-2</v>
      </c>
      <c r="B335">
        <f>Обработка!AP341</f>
        <v>3.749041681489762E-2</v>
      </c>
      <c r="C335">
        <f>Обработка!AQ341</f>
        <v>0.8713141666437102</v>
      </c>
      <c r="D335">
        <f>Обработка!BA341</f>
        <v>-0.69821474063156541</v>
      </c>
      <c r="E335">
        <f>Обработка!BB341</f>
        <v>-0.81878711969816942</v>
      </c>
      <c r="F335">
        <f>Обработка!BC341</f>
        <v>0.34417599666329385</v>
      </c>
      <c r="G335">
        <f>Обработка!BI341</f>
        <v>13.795648652234949</v>
      </c>
      <c r="H335">
        <f>Обработка!BJ341</f>
        <v>60.799136671896051</v>
      </c>
      <c r="I335">
        <f>Обработка!BK341</f>
        <v>19.951323277634813</v>
      </c>
    </row>
    <row r="336" spans="1:9" x14ac:dyDescent="0.25">
      <c r="A336">
        <f>Обработка!AO342</f>
        <v>-4.167935959630234E-2</v>
      </c>
      <c r="B336">
        <f>Обработка!AP342</f>
        <v>3.8939446811604758E-2</v>
      </c>
      <c r="C336">
        <f>Обработка!AQ342</f>
        <v>0.79396384104310258</v>
      </c>
      <c r="D336">
        <f>Обработка!BA342</f>
        <v>-0.73792144044565189</v>
      </c>
      <c r="E336">
        <f>Обработка!BB342</f>
        <v>-0.90691507462662491</v>
      </c>
      <c r="F336">
        <f>Обработка!BC342</f>
        <v>0.34189604787653943</v>
      </c>
      <c r="G336">
        <f>Обработка!BI342</f>
        <v>14.431994204582693</v>
      </c>
      <c r="H336">
        <f>Обработка!BJ342</f>
        <v>61.015073884536122</v>
      </c>
      <c r="I336">
        <f>Обработка!BK342</f>
        <v>14.201377983829195</v>
      </c>
    </row>
    <row r="337" spans="1:9" x14ac:dyDescent="0.25">
      <c r="A337">
        <f>Обработка!AO343</f>
        <v>-6.4565481705195771E-3</v>
      </c>
      <c r="B337">
        <f>Обработка!AP343</f>
        <v>3.7180839403191682E-2</v>
      </c>
      <c r="C337">
        <f>Обработка!AQ343</f>
        <v>0.69596597697033369</v>
      </c>
      <c r="D337">
        <f>Обработка!BA343</f>
        <v>-0.86142960006878333</v>
      </c>
      <c r="E337">
        <f>Обработка!BB343</f>
        <v>-0.90795074103917262</v>
      </c>
      <c r="F337">
        <f>Обработка!BC343</f>
        <v>0.27384474123260605</v>
      </c>
      <c r="G337">
        <f>Обработка!BI343</f>
        <v>12.843088816299066</v>
      </c>
      <c r="H337">
        <f>Обработка!BJ343</f>
        <v>61.763945434124317</v>
      </c>
      <c r="I337">
        <f>Обработка!BK343</f>
        <v>12.37218447014375</v>
      </c>
    </row>
    <row r="338" spans="1:9" x14ac:dyDescent="0.25">
      <c r="A338">
        <f>Обработка!AO344</f>
        <v>-5.045771348367839E-3</v>
      </c>
      <c r="B338">
        <f>Обработка!AP344</f>
        <v>3.0464112546774197E-2</v>
      </c>
      <c r="C338">
        <f>Обработка!AQ344</f>
        <v>0.62829775022530221</v>
      </c>
      <c r="D338">
        <f>Обработка!BA344</f>
        <v>-0.88608799986873665</v>
      </c>
      <c r="E338">
        <f>Обработка!BB344</f>
        <v>-0.83121316111882249</v>
      </c>
      <c r="F338">
        <f>Обработка!BC344</f>
        <v>0.1311098171334488</v>
      </c>
      <c r="G338">
        <f>Обработка!BI344</f>
        <v>20.965983074918537</v>
      </c>
      <c r="H338">
        <f>Обработка!BJ344</f>
        <v>62.285629691768193</v>
      </c>
      <c r="I338">
        <f>Обработка!BK344</f>
        <v>7.6854001327357579</v>
      </c>
    </row>
    <row r="339" spans="1:9" x14ac:dyDescent="0.25">
      <c r="A339">
        <f>Обработка!AO345</f>
        <v>2.347291879213842E-2</v>
      </c>
      <c r="B339">
        <f>Обработка!AP345</f>
        <v>-3.4935543868008567E-2</v>
      </c>
      <c r="C339">
        <f>Обработка!AQ345</f>
        <v>0.6613072009526918</v>
      </c>
      <c r="D339">
        <f>Обработка!BA345</f>
        <v>-0.76268963920597166</v>
      </c>
      <c r="E339">
        <f>Обработка!BB345</f>
        <v>-0.80211032978330332</v>
      </c>
      <c r="F339">
        <f>Обработка!BC345</f>
        <v>3.5424943721129004E-2</v>
      </c>
      <c r="G339">
        <f>Обработка!BI345</f>
        <v>20.697893353193276</v>
      </c>
      <c r="H339">
        <f>Обработка!BJ345</f>
        <v>62.531145216491915</v>
      </c>
      <c r="I339">
        <f>Обработка!BK345</f>
        <v>6.2921042785333565</v>
      </c>
    </row>
    <row r="340" spans="1:9" x14ac:dyDescent="0.25">
      <c r="A340">
        <f>Обработка!AO346</f>
        <v>5.3952692759484167E-2</v>
      </c>
      <c r="B340">
        <f>Обработка!AP346</f>
        <v>-5.4262316357268581E-2</v>
      </c>
      <c r="C340">
        <f>Обработка!AQ346</f>
        <v>0.70979869287974506</v>
      </c>
      <c r="D340">
        <f>Обработка!BA346</f>
        <v>-0.69674772281683062</v>
      </c>
      <c r="E340">
        <f>Обработка!BB346</f>
        <v>-0.67562216876233827</v>
      </c>
      <c r="F340">
        <f>Обработка!BC346</f>
        <v>-1.125493239806824E-2</v>
      </c>
      <c r="G340">
        <f>Обработка!BI346</f>
        <v>26.103600878271152</v>
      </c>
      <c r="H340">
        <f>Обработка!BJ346</f>
        <v>59.115120706631615</v>
      </c>
      <c r="I340">
        <f>Обработка!BK346</f>
        <v>7.0681114122268518E-2</v>
      </c>
    </row>
    <row r="341" spans="1:9" x14ac:dyDescent="0.25">
      <c r="A341">
        <f>Обработка!AO347</f>
        <v>9.816083813584553E-2</v>
      </c>
      <c r="B341">
        <f>Обработка!AP347</f>
        <v>-8.4565799319224491E-2</v>
      </c>
      <c r="C341">
        <f>Обработка!AQ347</f>
        <v>0.80756235721424985</v>
      </c>
      <c r="D341">
        <f>Обработка!BA347</f>
        <v>-0.54448378296595801</v>
      </c>
      <c r="E341">
        <f>Обработка!BB347</f>
        <v>-0.5573326436297944</v>
      </c>
      <c r="F341">
        <f>Обработка!BC347</f>
        <v>-0.11026012125475904</v>
      </c>
      <c r="G341">
        <f>Обработка!BI347</f>
        <v>26.444384066416671</v>
      </c>
      <c r="H341">
        <f>Обработка!BJ347</f>
        <v>58.956593348678894</v>
      </c>
      <c r="I341">
        <f>Обработка!BK347</f>
        <v>-0.90284154643004388</v>
      </c>
    </row>
    <row r="342" spans="1:9" x14ac:dyDescent="0.25">
      <c r="A342">
        <f>Обработка!AO348</f>
        <v>9.7803632871385437E-2</v>
      </c>
      <c r="B342">
        <f>Обработка!AP348</f>
        <v>-0.1047289988249958</v>
      </c>
      <c r="C342">
        <f>Обработка!AQ348</f>
        <v>0.92429541260711057</v>
      </c>
      <c r="D342">
        <f>Обработка!BA348</f>
        <v>-0.34828386939581052</v>
      </c>
      <c r="E342">
        <f>Обработка!BB348</f>
        <v>-0.35352952868377979</v>
      </c>
      <c r="F342">
        <f>Обработка!BC348</f>
        <v>-6.3604750573494961E-2</v>
      </c>
      <c r="G342">
        <f>Обработка!BI348</f>
        <v>30.144959392273741</v>
      </c>
      <c r="H342">
        <f>Обработка!BJ348</f>
        <v>55.142359628191649</v>
      </c>
      <c r="I342">
        <f>Обработка!BK348</f>
        <v>-3.0071849893624987</v>
      </c>
    </row>
    <row r="343" spans="1:9" x14ac:dyDescent="0.25">
      <c r="A343">
        <f>Обработка!AO349</f>
        <v>9.4499556353580871E-2</v>
      </c>
      <c r="B343">
        <f>Обработка!AP349</f>
        <v>-0.10915421457809757</v>
      </c>
      <c r="C343">
        <f>Обработка!AQ349</f>
        <v>0.97908336335842028</v>
      </c>
      <c r="D343">
        <f>Обработка!BA349</f>
        <v>-0.15398339552288498</v>
      </c>
      <c r="E343">
        <f>Обработка!BB349</f>
        <v>-0.24129691648519097</v>
      </c>
      <c r="F343">
        <f>Обработка!BC349</f>
        <v>-2.294177066796612E-2</v>
      </c>
      <c r="G343">
        <f>Обработка!BI349</f>
        <v>30.287375644310018</v>
      </c>
      <c r="H343">
        <f>Обработка!BJ349</f>
        <v>55.019604870906605</v>
      </c>
      <c r="I343">
        <f>Обработка!BK349</f>
        <v>-3.7362441189871447</v>
      </c>
    </row>
    <row r="344" spans="1:9" x14ac:dyDescent="0.25">
      <c r="A344">
        <f>Обработка!AO350</f>
        <v>8.0244010142842548E-2</v>
      </c>
      <c r="B344">
        <f>Обработка!AP350</f>
        <v>-8.5380364649790041E-2</v>
      </c>
      <c r="C344">
        <f>Обработка!AQ350</f>
        <v>0.98671235994039219</v>
      </c>
      <c r="D344">
        <f>Обработка!BA350</f>
        <v>-3.805881444727495E-2</v>
      </c>
      <c r="E344">
        <f>Обработка!BB350</f>
        <v>-0.16223867457027197</v>
      </c>
      <c r="F344">
        <f>Обработка!BC350</f>
        <v>1.1471761451463433E-2</v>
      </c>
      <c r="G344">
        <f>Обработка!BI350</f>
        <v>34.41143892613858</v>
      </c>
      <c r="H344">
        <f>Обработка!BJ350</f>
        <v>53.916916636498819</v>
      </c>
      <c r="I344">
        <f>Обработка!BK350</f>
        <v>-4.7864797304460787</v>
      </c>
    </row>
    <row r="345" spans="1:9" x14ac:dyDescent="0.25">
      <c r="A345">
        <f>Обработка!AO351</f>
        <v>4.5386194546040426E-2</v>
      </c>
      <c r="B345">
        <f>Обработка!AP351</f>
        <v>-5.12169874892838E-2</v>
      </c>
      <c r="C345">
        <f>Обработка!AQ351</f>
        <v>0.98373605932377539</v>
      </c>
      <c r="D345">
        <f>Обработка!BA351</f>
        <v>-4.8124145310934049E-2</v>
      </c>
      <c r="E345">
        <f>Обработка!BB351</f>
        <v>-0.14029501679032744</v>
      </c>
      <c r="F345">
        <f>Обработка!BC351</f>
        <v>2.395697350530427E-2</v>
      </c>
      <c r="G345">
        <f>Обработка!BI351</f>
        <v>34.441491951166249</v>
      </c>
      <c r="H345">
        <f>Обработка!BJ351</f>
        <v>53.847811965151564</v>
      </c>
      <c r="I345">
        <f>Обработка!BK351</f>
        <v>-5.3186648238002769</v>
      </c>
    </row>
    <row r="346" spans="1:9" x14ac:dyDescent="0.25">
      <c r="A346">
        <f>Обработка!AO352</f>
        <v>4.026743972770952E-2</v>
      </c>
      <c r="B346">
        <f>Обработка!AP352</f>
        <v>-3.2296701660194771E-2</v>
      </c>
      <c r="C346">
        <f>Обработка!AQ352</f>
        <v>0.98607465328345023</v>
      </c>
      <c r="D346">
        <f>Обработка!BA352</f>
        <v>-2.4879709271097658E-2</v>
      </c>
      <c r="E346">
        <f>Обработка!BB352</f>
        <v>-6.3281237551487485E-2</v>
      </c>
      <c r="F346">
        <f>Обработка!BC352</f>
        <v>-4.4322773897375468E-2</v>
      </c>
      <c r="G346">
        <f>Обработка!BI352</f>
        <v>35.676814264294414</v>
      </c>
      <c r="H346">
        <f>Обработка!BJ352</f>
        <v>52.294861929833864</v>
      </c>
      <c r="I346">
        <f>Обработка!BK352</f>
        <v>-5.8495348488106167</v>
      </c>
    </row>
    <row r="347" spans="1:9" x14ac:dyDescent="0.25">
      <c r="A347">
        <f>Обработка!AO353</f>
        <v>3.4210699997056282E-2</v>
      </c>
      <c r="B347">
        <f>Обработка!AP353</f>
        <v>-3.121929137352239E-2</v>
      </c>
      <c r="C347">
        <f>Обработка!AQ353</f>
        <v>1.0196531319844349</v>
      </c>
      <c r="D347">
        <f>Обработка!BA353</f>
        <v>3.7321474122595767E-2</v>
      </c>
      <c r="E347">
        <f>Обработка!BB353</f>
        <v>-4.7960837193625358E-2</v>
      </c>
      <c r="F347">
        <f>Обработка!BC353</f>
        <v>2.8628880669928011E-2</v>
      </c>
      <c r="G347">
        <f>Обработка!BI353</f>
        <v>35.602794225320771</v>
      </c>
      <c r="H347">
        <f>Обработка!BJ353</f>
        <v>52.38706898019057</v>
      </c>
      <c r="I347">
        <f>Обработка!BK353</f>
        <v>-5.4626701594569873</v>
      </c>
    </row>
    <row r="348" spans="1:9" x14ac:dyDescent="0.25">
      <c r="A348">
        <f>Обработка!AO354</f>
        <v>1.9704478639041956E-2</v>
      </c>
      <c r="B348">
        <f>Обработка!AP354</f>
        <v>-2.3402303696945626E-2</v>
      </c>
      <c r="C348">
        <f>Обработка!AQ354</f>
        <v>0.97561707463506053</v>
      </c>
      <c r="D348">
        <f>Обработка!BA354</f>
        <v>2.4485470703973423E-2</v>
      </c>
      <c r="E348">
        <f>Обработка!BB354</f>
        <v>-3.4566395101999145E-3</v>
      </c>
      <c r="F348">
        <f>Обработка!BC354</f>
        <v>4.6433008562458924E-2</v>
      </c>
      <c r="G348">
        <f>Обработка!BI354</f>
        <v>35.548963252290839</v>
      </c>
      <c r="H348">
        <f>Обработка!BJ354</f>
        <v>53.631278978599745</v>
      </c>
      <c r="I348">
        <f>Обработка!BK354</f>
        <v>-5.4091251029052954</v>
      </c>
    </row>
    <row r="349" spans="1:9" x14ac:dyDescent="0.25">
      <c r="A349">
        <f>Обработка!AO355</f>
        <v>2.7033618542048277E-2</v>
      </c>
      <c r="B349">
        <f>Обработка!AP355</f>
        <v>-2.7905633786243667E-2</v>
      </c>
      <c r="C349">
        <f>Обработка!AQ355</f>
        <v>0.96729818537852152</v>
      </c>
      <c r="D349">
        <f>Обработка!BA355</f>
        <v>-6.2030432605775319E-3</v>
      </c>
      <c r="E349">
        <f>Обработка!BB355</f>
        <v>-9.7301627714331158E-3</v>
      </c>
      <c r="F349">
        <f>Обработка!BC355</f>
        <v>6.2566625432974813E-3</v>
      </c>
      <c r="G349">
        <f>Обработка!BI355</f>
        <v>35.520937934092302</v>
      </c>
      <c r="H349">
        <f>Обработка!BJ355</f>
        <v>53.721243836722969</v>
      </c>
      <c r="I349">
        <f>Обработка!BK355</f>
        <v>-4.6467662400553396</v>
      </c>
    </row>
    <row r="350" spans="1:9" x14ac:dyDescent="0.25">
      <c r="A350">
        <f>Обработка!AO356</f>
        <v>1.9035756482687516E-2</v>
      </c>
      <c r="B350">
        <f>Обработка!AP356</f>
        <v>-2.7722218053869707E-2</v>
      </c>
      <c r="C350">
        <f>Обработка!AQ356</f>
        <v>0.99604527906591789</v>
      </c>
      <c r="D350">
        <f>Обработка!BA356</f>
        <v>4.0547844026636831E-2</v>
      </c>
      <c r="E350">
        <f>Обработка!BB356</f>
        <v>1.6911861354591832E-2</v>
      </c>
      <c r="F350">
        <f>Обработка!BC356</f>
        <v>1.129158751126674E-2</v>
      </c>
      <c r="G350">
        <f>Обработка!BI356</f>
        <v>35.022352870918532</v>
      </c>
      <c r="H350">
        <f>Обработка!BJ356</f>
        <v>52.147494580068056</v>
      </c>
      <c r="I350">
        <f>Обработка!BK356</f>
        <v>-5.7458734928586823</v>
      </c>
    </row>
    <row r="351" spans="1:9" x14ac:dyDescent="0.25">
      <c r="A351">
        <f>Обработка!AO357</f>
        <v>2.4881883870105648E-2</v>
      </c>
      <c r="B351">
        <f>Обработка!AP357</f>
        <v>-2.4014800111388457E-2</v>
      </c>
      <c r="C351">
        <f>Обработка!AQ357</f>
        <v>0.99736031020187865</v>
      </c>
      <c r="D351">
        <f>Обработка!BA357</f>
        <v>8.5892663506686451E-2</v>
      </c>
      <c r="E351">
        <f>Обработка!BB357</f>
        <v>7.2032661841734916E-2</v>
      </c>
      <c r="F351">
        <f>Обработка!BC357</f>
        <v>-3.0722533476609651E-2</v>
      </c>
      <c r="G351">
        <f>Обработка!BI357</f>
        <v>35.070925385843772</v>
      </c>
      <c r="H351">
        <f>Обработка!BJ357</f>
        <v>52.121645732448528</v>
      </c>
      <c r="I351">
        <f>Обработка!BK357</f>
        <v>-5.6838096828632212</v>
      </c>
    </row>
    <row r="352" spans="1:9" x14ac:dyDescent="0.25">
      <c r="A352">
        <f>Обработка!AO358</f>
        <v>2.164356723255445E-2</v>
      </c>
      <c r="B352">
        <f>Обработка!AP358</f>
        <v>-2.8305937775611328E-2</v>
      </c>
      <c r="C352">
        <f>Обработка!AQ358</f>
        <v>0.99228212485521605</v>
      </c>
      <c r="D352">
        <f>Обработка!BA358</f>
        <v>0.15180125232324135</v>
      </c>
      <c r="E352">
        <f>Обработка!BB358</f>
        <v>0.14621748346498115</v>
      </c>
      <c r="F352">
        <f>Обработка!BC358</f>
        <v>-4.9568471609618761E-2</v>
      </c>
      <c r="G352">
        <f>Обработка!BI358</f>
        <v>36.607280505752314</v>
      </c>
      <c r="H352">
        <f>Обработка!BJ358</f>
        <v>52.455408585198946</v>
      </c>
      <c r="I352">
        <f>Обработка!BK358</f>
        <v>-5.2048972420888298</v>
      </c>
    </row>
    <row r="353" spans="1:9" x14ac:dyDescent="0.25">
      <c r="A353">
        <f>Обработка!AO359</f>
        <v>3.1230826601607364E-2</v>
      </c>
      <c r="B353">
        <f>Обработка!AP359</f>
        <v>-2.8312687173868117E-2</v>
      </c>
      <c r="C353">
        <f>Обработка!AQ359</f>
        <v>0.98673644068849287</v>
      </c>
      <c r="D353">
        <f>Обработка!BA359</f>
        <v>0.24450803323705711</v>
      </c>
      <c r="E353">
        <f>Обработка!BB359</f>
        <v>0.25333522298690486</v>
      </c>
      <c r="F353">
        <f>Обработка!BC359</f>
        <v>-0.13649665877127315</v>
      </c>
      <c r="G353">
        <f>Обработка!BI359</f>
        <v>37.052874839173462</v>
      </c>
      <c r="H353">
        <f>Обработка!BJ359</f>
        <v>52.059990842620742</v>
      </c>
      <c r="I353">
        <f>Обработка!BK359</f>
        <v>-5.9662090800181486</v>
      </c>
    </row>
    <row r="354" spans="1:9" x14ac:dyDescent="0.25">
      <c r="A354">
        <f>Обработка!AO360</f>
        <v>2.8525968258504064E-2</v>
      </c>
      <c r="B354">
        <f>Обработка!AP360</f>
        <v>-2.5559857758650578E-2</v>
      </c>
      <c r="C354">
        <f>Обработка!AQ360</f>
        <v>0.9759166341530392</v>
      </c>
      <c r="D354">
        <f>Обработка!BA360</f>
        <v>0.33466262406392422</v>
      </c>
      <c r="E354">
        <f>Обработка!BB360</f>
        <v>0.32821215470942361</v>
      </c>
      <c r="F354">
        <f>Обработка!BC360</f>
        <v>-0.15904035795009974</v>
      </c>
      <c r="G354">
        <f>Обработка!BI360</f>
        <v>35.276984553148736</v>
      </c>
      <c r="H354">
        <f>Обработка!BJ360</f>
        <v>54.858861573606269</v>
      </c>
      <c r="I354">
        <f>Обработка!BK360</f>
        <v>-6.4732266100307623</v>
      </c>
    </row>
    <row r="355" spans="1:9" x14ac:dyDescent="0.25">
      <c r="A355">
        <f>Обработка!AO361</f>
        <v>3.0485221491310666E-2</v>
      </c>
      <c r="B355">
        <f>Обработка!AP361</f>
        <v>-3.0910936019407531E-2</v>
      </c>
      <c r="C355">
        <f>Обработка!AQ361</f>
        <v>0.96591058699142518</v>
      </c>
      <c r="D355">
        <f>Обработка!BA361</f>
        <v>0.39972666726454875</v>
      </c>
      <c r="E355">
        <f>Обработка!BB361</f>
        <v>0.43158689003974499</v>
      </c>
      <c r="F355">
        <f>Обработка!BC361</f>
        <v>-0.22643813518638567</v>
      </c>
      <c r="G355">
        <f>Обработка!BI361</f>
        <v>35.825910603261157</v>
      </c>
      <c r="H355">
        <f>Обработка!BJ361</f>
        <v>54.502461857985573</v>
      </c>
      <c r="I355">
        <f>Обработка!BK361</f>
        <v>-6.4690629867058771</v>
      </c>
    </row>
    <row r="356" spans="1:9" x14ac:dyDescent="0.25">
      <c r="A356">
        <f>Обработка!AO362</f>
        <v>5.8740416875437518E-2</v>
      </c>
      <c r="B356">
        <f>Обработка!AP362</f>
        <v>-5.1537148739344452E-2</v>
      </c>
      <c r="C356">
        <f>Обработка!AQ362</f>
        <v>0.95116182256705284</v>
      </c>
      <c r="D356">
        <f>Обработка!BA362</f>
        <v>0.51431060620513702</v>
      </c>
      <c r="E356">
        <f>Обработка!BB362</f>
        <v>0.53167274969529033</v>
      </c>
      <c r="F356">
        <f>Обработка!BC362</f>
        <v>-0.22187463381343023</v>
      </c>
      <c r="G356">
        <f>Обработка!BI362</f>
        <v>33.485537453405342</v>
      </c>
      <c r="H356">
        <f>Обработка!BJ362</f>
        <v>54.309935279361746</v>
      </c>
      <c r="I356">
        <f>Обработка!BK362</f>
        <v>-5.8005732392779343</v>
      </c>
    </row>
    <row r="357" spans="1:9" x14ac:dyDescent="0.25">
      <c r="A357">
        <f>Обработка!AO363</f>
        <v>5.029915943213048E-2</v>
      </c>
      <c r="B357">
        <f>Обработка!AP363</f>
        <v>-5.0686891183558097E-2</v>
      </c>
      <c r="C357">
        <f>Обработка!AQ363</f>
        <v>0.94520605822413151</v>
      </c>
      <c r="D357">
        <f>Обработка!BA363</f>
        <v>0.70029591002695546</v>
      </c>
      <c r="E357">
        <f>Обработка!BB363</f>
        <v>0.7176144533422919</v>
      </c>
      <c r="F357">
        <f>Обработка!BC363</f>
        <v>-0.25695789389511303</v>
      </c>
      <c r="G357">
        <f>Обработка!BI363</f>
        <v>34.034729261437512</v>
      </c>
      <c r="H357">
        <f>Обработка!BJ363</f>
        <v>54.025986152501154</v>
      </c>
      <c r="I357">
        <f>Обработка!BK363</f>
        <v>-5.2275197605079935</v>
      </c>
    </row>
    <row r="358" spans="1:9" x14ac:dyDescent="0.25">
      <c r="A358">
        <f>Обработка!AO364</f>
        <v>5.1943528146960349E-2</v>
      </c>
      <c r="B358">
        <f>Обработка!AP364</f>
        <v>-9.7002877713902813E-2</v>
      </c>
      <c r="C358">
        <f>Обработка!AQ364</f>
        <v>0.86697362799248789</v>
      </c>
      <c r="D358">
        <f>Обработка!BA364</f>
        <v>0.84547946468126578</v>
      </c>
      <c r="E358">
        <f>Обработка!BB364</f>
        <v>0.72034930779729711</v>
      </c>
      <c r="F358">
        <f>Обработка!BC364</f>
        <v>-0.11592138183111581</v>
      </c>
      <c r="G358">
        <f>Обработка!BI364</f>
        <v>29.02328993025176</v>
      </c>
      <c r="H358">
        <f>Обработка!BJ364</f>
        <v>56.759417898420878</v>
      </c>
      <c r="I358">
        <f>Обработка!BK364</f>
        <v>-2.5744248489839068</v>
      </c>
    </row>
    <row r="359" spans="1:9" x14ac:dyDescent="0.25">
      <c r="A359">
        <f>Обработка!AO365</f>
        <v>1.4114050962384939E-2</v>
      </c>
      <c r="B359">
        <f>Обработка!AP365</f>
        <v>-8.6582082396694945E-2</v>
      </c>
      <c r="C359">
        <f>Обработка!AQ365</f>
        <v>0.77738513104469442</v>
      </c>
      <c r="D359">
        <f>Обработка!BA365</f>
        <v>1.1965503893432161</v>
      </c>
      <c r="E359">
        <f>Обработка!BB365</f>
        <v>0.70896713140532164</v>
      </c>
      <c r="F359">
        <f>Обработка!BC365</f>
        <v>0.35133517876453402</v>
      </c>
      <c r="G359">
        <f>Обработка!BI365</f>
        <v>27.46239625689336</v>
      </c>
      <c r="H359">
        <f>Обработка!BJ365</f>
        <v>57.58715555971262</v>
      </c>
      <c r="I359">
        <f>Обработка!BK365</f>
        <v>0.38320779862845011</v>
      </c>
    </row>
    <row r="360" spans="1:9" x14ac:dyDescent="0.25">
      <c r="A360">
        <f>Обработка!AO366</f>
        <v>-2.0152044305615013E-2</v>
      </c>
      <c r="B360">
        <f>Обработка!AP366</f>
        <v>5.7219823422941782E-2</v>
      </c>
      <c r="C360">
        <f>Обработка!AQ366</f>
        <v>0.60165453806739588</v>
      </c>
      <c r="D360">
        <f>Обработка!BA366</f>
        <v>0.89750981021290588</v>
      </c>
      <c r="E360">
        <f>Обработка!BB366</f>
        <v>0.85481666471253381</v>
      </c>
      <c r="F360">
        <f>Обработка!BC366</f>
        <v>-6.4104537258314748E-2</v>
      </c>
      <c r="G360">
        <f>Обработка!BI366</f>
        <v>23.579714984364095</v>
      </c>
      <c r="H360">
        <f>Обработка!BJ366</f>
        <v>61.363472049822178</v>
      </c>
      <c r="I360">
        <f>Обработка!BK366</f>
        <v>6.9242632773276309</v>
      </c>
    </row>
    <row r="361" spans="1:9" x14ac:dyDescent="0.25">
      <c r="A361">
        <f>Обработка!AO367</f>
        <v>1.8278114347933694E-2</v>
      </c>
      <c r="B361">
        <f>Обработка!AP367</f>
        <v>0.24360489810499936</v>
      </c>
      <c r="C361">
        <f>Обработка!AQ367</f>
        <v>0.62443818447461286</v>
      </c>
      <c r="D361">
        <f>Обработка!BA367</f>
        <v>0.63360276534534832</v>
      </c>
      <c r="E361">
        <f>Обработка!BB367</f>
        <v>0.627895066590057</v>
      </c>
      <c r="F361">
        <f>Обработка!BC367</f>
        <v>-0.28642953048279712</v>
      </c>
      <c r="G361">
        <f>Обработка!BI367</f>
        <v>24.874750573515438</v>
      </c>
      <c r="H361">
        <f>Обработка!BJ367</f>
        <v>60.380968897670009</v>
      </c>
      <c r="I361">
        <f>Обработка!BK367</f>
        <v>10.237649220934466</v>
      </c>
    </row>
    <row r="362" spans="1:9" x14ac:dyDescent="0.25">
      <c r="A362">
        <f>Обработка!AO368</f>
        <v>1.4205285390336081E-2</v>
      </c>
      <c r="B362">
        <f>Обработка!AP368</f>
        <v>1.5003194841798684E-2</v>
      </c>
      <c r="C362">
        <f>Обработка!AQ368</f>
        <v>0.69095239250399976</v>
      </c>
      <c r="D362">
        <f>Обработка!BA368</f>
        <v>0.60198192164143782</v>
      </c>
      <c r="E362">
        <f>Обработка!BB368</f>
        <v>0.43653463238197654</v>
      </c>
      <c r="F362">
        <f>Обработка!BC368</f>
        <v>-0.15634203266205982</v>
      </c>
      <c r="G362">
        <f>Обработка!BI368</f>
        <v>20.508018025595007</v>
      </c>
      <c r="H362">
        <f>Обработка!BJ368</f>
        <v>60.155778996654092</v>
      </c>
      <c r="I362">
        <f>Обработка!BK368</f>
        <v>16.061528140251177</v>
      </c>
    </row>
    <row r="363" spans="1:9" x14ac:dyDescent="0.25">
      <c r="A363">
        <f>Обработка!AO369</f>
        <v>1.2097570889507914E-2</v>
      </c>
      <c r="B363">
        <f>Обработка!AP369</f>
        <v>-7.751192531074258E-2</v>
      </c>
      <c r="C363">
        <f>Обработка!AQ369</f>
        <v>0.7817633071544946</v>
      </c>
      <c r="D363">
        <f>Обработка!BA369</f>
        <v>0.33733320234120157</v>
      </c>
      <c r="E363">
        <f>Обработка!BB369</f>
        <v>0.350050079798014</v>
      </c>
      <c r="F363">
        <f>Обработка!BC369</f>
        <v>-0.10000395178928734</v>
      </c>
      <c r="G363">
        <f>Обработка!BI369</f>
        <v>21.602971976464769</v>
      </c>
      <c r="H363">
        <f>Обработка!BJ369</f>
        <v>59.736838901551593</v>
      </c>
      <c r="I363">
        <f>Обработка!BK369</f>
        <v>16.189222219323913</v>
      </c>
    </row>
    <row r="364" spans="1:9" x14ac:dyDescent="0.25">
      <c r="A364">
        <f>Обработка!AO370</f>
        <v>8.2186951709305928E-2</v>
      </c>
      <c r="B364">
        <f>Обработка!AP370</f>
        <v>6.8728419860521681E-2</v>
      </c>
      <c r="C364">
        <f>Обработка!AQ370</f>
        <v>0.82913568989740594</v>
      </c>
      <c r="D364">
        <f>Обработка!BA370</f>
        <v>9.627241525998044E-2</v>
      </c>
      <c r="E364">
        <f>Обработка!BB370</f>
        <v>9.0038829053110545E-2</v>
      </c>
      <c r="F364">
        <f>Обработка!BC370</f>
        <v>-6.5568439737838977E-2</v>
      </c>
      <c r="G364">
        <f>Обработка!BI370</f>
        <v>19.848608905031799</v>
      </c>
      <c r="H364">
        <f>Обработка!BJ370</f>
        <v>58.895473568795062</v>
      </c>
      <c r="I364">
        <f>Обработка!BK370</f>
        <v>24.766514536150492</v>
      </c>
    </row>
    <row r="365" spans="1:9" x14ac:dyDescent="0.25">
      <c r="A365">
        <f>Обработка!AO371</f>
        <v>0.10556171359046124</v>
      </c>
      <c r="B365">
        <f>Обработка!AP371</f>
        <v>1.7967908966355889E-2</v>
      </c>
      <c r="C365">
        <f>Обработка!AQ371</f>
        <v>1.0051230065278991</v>
      </c>
      <c r="D365">
        <f>Обработка!BA371</f>
        <v>-4.6411100619101003E-2</v>
      </c>
      <c r="E365">
        <f>Обработка!BB371</f>
        <v>-3.2986714451725234E-3</v>
      </c>
      <c r="F365">
        <f>Обработка!BC371</f>
        <v>-0.10844569615485201</v>
      </c>
      <c r="G365">
        <f>Обработка!BI371</f>
        <v>18.369659295754211</v>
      </c>
      <c r="H365">
        <f>Обработка!BJ371</f>
        <v>56.063965773151843</v>
      </c>
      <c r="I365">
        <f>Обработка!BK371</f>
        <v>22.595069358983412</v>
      </c>
    </row>
    <row r="366" spans="1:9" x14ac:dyDescent="0.25">
      <c r="A366">
        <f>Обработка!AO372</f>
        <v>3.5144594097568649E-2</v>
      </c>
      <c r="B366">
        <f>Обработка!AP372</f>
        <v>-3.1789122667645192E-2</v>
      </c>
      <c r="C366">
        <f>Обработка!AQ372</f>
        <v>1.1494072602580916</v>
      </c>
      <c r="D366">
        <f>Обработка!BA372</f>
        <v>-7.4438643022639001E-2</v>
      </c>
      <c r="E366">
        <f>Обработка!BB372</f>
        <v>-6.9056971279395946E-2</v>
      </c>
      <c r="F366">
        <f>Обработка!BC372</f>
        <v>-7.8150413195355539E-2</v>
      </c>
      <c r="G366">
        <f>Обработка!BI372</f>
        <v>18.47766690382845</v>
      </c>
      <c r="H366">
        <f>Обработка!BJ372</f>
        <v>56.097966661623133</v>
      </c>
      <c r="I366">
        <f>Обработка!BK372</f>
        <v>22.42194822969407</v>
      </c>
    </row>
    <row r="367" spans="1:9" x14ac:dyDescent="0.25">
      <c r="A367">
        <f>Обработка!AO373</f>
        <v>5.714133438712532E-2</v>
      </c>
      <c r="B367">
        <f>Обработка!AP373</f>
        <v>-5.3272210039138068E-3</v>
      </c>
      <c r="C367">
        <f>Обработка!AQ373</f>
        <v>1.1306745906284301</v>
      </c>
      <c r="D367">
        <f>Обработка!BA373</f>
        <v>-0.17625616445788111</v>
      </c>
      <c r="E367">
        <f>Обработка!BB373</f>
        <v>-0.21394087616655547</v>
      </c>
      <c r="F367">
        <f>Обработка!BC373</f>
        <v>-4.5318070849003959E-2</v>
      </c>
      <c r="G367">
        <f>Обработка!BI373</f>
        <v>20.52682275881288</v>
      </c>
      <c r="H367">
        <f>Обработка!BJ373</f>
        <v>57.234611467463878</v>
      </c>
      <c r="I367">
        <f>Обработка!BK373</f>
        <v>21.508627291457572</v>
      </c>
    </row>
    <row r="368" spans="1:9" x14ac:dyDescent="0.25">
      <c r="A368">
        <f>Обработка!AO374</f>
        <v>4.3974877865841144E-2</v>
      </c>
      <c r="B368">
        <f>Обработка!AP374</f>
        <v>-2.1317556945443017E-2</v>
      </c>
      <c r="C368">
        <f>Обработка!AQ374</f>
        <v>1.2288328506360406</v>
      </c>
      <c r="D368">
        <f>Обработка!BA374</f>
        <v>-0.21536725328477585</v>
      </c>
      <c r="E368">
        <f>Обработка!BB374</f>
        <v>-0.21764988105286012</v>
      </c>
      <c r="F368">
        <f>Обработка!BC374</f>
        <v>2.6896798384325009E-2</v>
      </c>
      <c r="G368">
        <f>Обработка!BI374</f>
        <v>20.024650801469988</v>
      </c>
      <c r="H368">
        <f>Обработка!BJ374</f>
        <v>57.618995214394864</v>
      </c>
      <c r="I368">
        <f>Обработка!BK374</f>
        <v>20.948436722792248</v>
      </c>
    </row>
    <row r="369" spans="1:9" x14ac:dyDescent="0.25">
      <c r="A369">
        <f>Обработка!AO375</f>
        <v>4.1585786148970461E-2</v>
      </c>
      <c r="B369">
        <f>Обработка!AP375</f>
        <v>-4.614046075067646E-2</v>
      </c>
      <c r="C369">
        <f>Обработка!AQ375</f>
        <v>1.4222137595173747</v>
      </c>
      <c r="D369">
        <f>Обработка!BA375</f>
        <v>-0.15795078785941788</v>
      </c>
      <c r="E369">
        <f>Обработка!BB375</f>
        <v>-0.20535257269039978</v>
      </c>
      <c r="F369">
        <f>Обработка!BC375</f>
        <v>0.12101947432286771</v>
      </c>
      <c r="G369">
        <f>Обработка!BI375</f>
        <v>19.334457857883017</v>
      </c>
      <c r="H369">
        <f>Обработка!BJ375</f>
        <v>58.032437845580581</v>
      </c>
      <c r="I369">
        <f>Обработка!BK375</f>
        <v>20.449624627524869</v>
      </c>
    </row>
    <row r="370" spans="1:9" x14ac:dyDescent="0.25">
      <c r="A370">
        <f>Обработка!AO376</f>
        <v>5.5621407169544113E-2</v>
      </c>
      <c r="B370">
        <f>Обработка!AP376</f>
        <v>-3.2547377622154372E-2</v>
      </c>
      <c r="C370">
        <f>Обработка!AQ376</f>
        <v>1.5010720593529452</v>
      </c>
      <c r="D370">
        <f>Обработка!BA376</f>
        <v>-0.16131734606945916</v>
      </c>
      <c r="E370">
        <f>Обработка!BB376</f>
        <v>-0.23188869952188179</v>
      </c>
      <c r="F370">
        <f>Обработка!BC376</f>
        <v>0.1234667865902275</v>
      </c>
      <c r="G370">
        <f>Обработка!BI376</f>
        <v>19.929530628224512</v>
      </c>
      <c r="H370">
        <f>Обработка!BJ376</f>
        <v>57.537729050867625</v>
      </c>
      <c r="I370">
        <f>Обработка!BK376</f>
        <v>18.758832269200663</v>
      </c>
    </row>
    <row r="371" spans="1:9" x14ac:dyDescent="0.25">
      <c r="A371">
        <f>Обработка!AO377</f>
        <v>0.1266935800218737</v>
      </c>
      <c r="B371">
        <f>Обработка!AP377</f>
        <v>-0.10175712045326007</v>
      </c>
      <c r="C371">
        <f>Обработка!AQ377</f>
        <v>1.6175144080574209</v>
      </c>
      <c r="D371">
        <f>Обработка!BA377</f>
        <v>-8.4680171745635677E-2</v>
      </c>
      <c r="E371">
        <f>Обработка!BB377</f>
        <v>-0.14362156805690265</v>
      </c>
      <c r="F371">
        <f>Обработка!BC377</f>
        <v>0.1533747270488072</v>
      </c>
      <c r="G371">
        <f>Обработка!BI377</f>
        <v>18.850878147084757</v>
      </c>
      <c r="H371">
        <f>Обработка!BJ377</f>
        <v>58.007811202972647</v>
      </c>
      <c r="I371">
        <f>Обработка!BK377</f>
        <v>17.232472776233948</v>
      </c>
    </row>
    <row r="372" spans="1:9" x14ac:dyDescent="0.25">
      <c r="A372">
        <f>Обработка!AO378</f>
        <v>7.7444903262635145E-2</v>
      </c>
      <c r="B372">
        <f>Обработка!AP378</f>
        <v>-4.3352169929630618E-2</v>
      </c>
      <c r="C372">
        <f>Обработка!AQ378</f>
        <v>1.4608525165057715</v>
      </c>
      <c r="D372">
        <f>Обработка!BA378</f>
        <v>-3.3465435001261243E-2</v>
      </c>
      <c r="E372">
        <f>Обработка!BB378</f>
        <v>-7.2288150135873443E-3</v>
      </c>
      <c r="F372">
        <f>Обработка!BC378</f>
        <v>0.13215212348110675</v>
      </c>
      <c r="G372">
        <f>Обработка!BI378</f>
        <v>18.093252855326448</v>
      </c>
      <c r="H372">
        <f>Обработка!BJ378</f>
        <v>58.439830081797965</v>
      </c>
      <c r="I372">
        <f>Обработка!BK378</f>
        <v>16.572276445419433</v>
      </c>
    </row>
    <row r="373" spans="1:9" x14ac:dyDescent="0.25">
      <c r="A373">
        <f>Обработка!AO379</f>
        <v>-3.8796451665547571E-3</v>
      </c>
      <c r="B373">
        <f>Обработка!AP379</f>
        <v>1.3930458699121323E-2</v>
      </c>
      <c r="C373">
        <f>Обработка!AQ379</f>
        <v>1.2958245491035407</v>
      </c>
      <c r="D373">
        <f>Обработка!BA379</f>
        <v>-3.1161409656096001E-2</v>
      </c>
      <c r="E373">
        <f>Обработка!BB379</f>
        <v>7.3848758029342099E-2</v>
      </c>
      <c r="F373">
        <f>Обработка!BC379</f>
        <v>9.4571303707089896E-2</v>
      </c>
      <c r="G373">
        <f>Обработка!BI379</f>
        <v>17.527569931219148</v>
      </c>
      <c r="H373">
        <f>Обработка!BJ379</f>
        <v>58.85739338800024</v>
      </c>
      <c r="I373">
        <f>Обработка!BK379</f>
        <v>15.678374320573102</v>
      </c>
    </row>
    <row r="374" spans="1:9" x14ac:dyDescent="0.25">
      <c r="A374">
        <f>Обработка!AO380</f>
        <v>-4.157187995829309E-2</v>
      </c>
      <c r="B374">
        <f>Обработка!AP380</f>
        <v>4.6473887576358397E-2</v>
      </c>
      <c r="C374">
        <f>Обработка!AQ380</f>
        <v>1.1053385581178943</v>
      </c>
      <c r="D374">
        <f>Обработка!BA380</f>
        <v>-9.9066146940491304E-2</v>
      </c>
      <c r="E374">
        <f>Обработка!BB380</f>
        <v>3.5184490859322744E-2</v>
      </c>
      <c r="F374">
        <f>Обработка!BC380</f>
        <v>-3.70475339735616E-3</v>
      </c>
      <c r="G374">
        <f>Обработка!BI380</f>
        <v>19.312366910301275</v>
      </c>
      <c r="H374">
        <f>Обработка!BJ380</f>
        <v>59.254646857605216</v>
      </c>
      <c r="I374">
        <f>Обработка!BK380</f>
        <v>16.07781282385131</v>
      </c>
    </row>
    <row r="375" spans="1:9" x14ac:dyDescent="0.25">
      <c r="A375">
        <f>Обработка!AO381</f>
        <v>-7.7437675366540726E-2</v>
      </c>
      <c r="B375">
        <f>Обработка!AP381</f>
        <v>3.7966678828359551E-2</v>
      </c>
      <c r="C375">
        <f>Обработка!AQ381</f>
        <v>1.0509587886728184</v>
      </c>
      <c r="D375">
        <f>Обработка!BA381</f>
        <v>-0.14124756825974669</v>
      </c>
      <c r="E375">
        <f>Обработка!BB381</f>
        <v>-7.7253902606562827E-2</v>
      </c>
      <c r="F375">
        <f>Обработка!BC381</f>
        <v>2.8005901534210662E-2</v>
      </c>
      <c r="G375">
        <f>Обработка!BI381</f>
        <v>19.189296055261597</v>
      </c>
      <c r="H375">
        <f>Обработка!BJ381</f>
        <v>59.497424251002897</v>
      </c>
      <c r="I375">
        <f>Обработка!BK381</f>
        <v>15.310263861086623</v>
      </c>
    </row>
    <row r="376" spans="1:9" x14ac:dyDescent="0.25">
      <c r="A376">
        <f>Обработка!AO382</f>
        <v>-5.1620774404055492E-2</v>
      </c>
      <c r="B376">
        <f>Обработка!AP382</f>
        <v>5.1770122237611127E-2</v>
      </c>
      <c r="C376">
        <f>Обработка!AQ382</f>
        <v>1.0107525327194946</v>
      </c>
      <c r="D376">
        <f>Обработка!BA382</f>
        <v>-0.24777754004807978</v>
      </c>
      <c r="E376">
        <f>Обработка!BB382</f>
        <v>-0.22143985487193396</v>
      </c>
      <c r="F376">
        <f>Обработка!BC382</f>
        <v>-1.1971781875268567E-2</v>
      </c>
      <c r="G376">
        <f>Обработка!BI382</f>
        <v>18.322046197057201</v>
      </c>
      <c r="H376">
        <f>Обработка!BJ382</f>
        <v>59.156439296707596</v>
      </c>
      <c r="I376">
        <f>Обработка!BK382</f>
        <v>13.52267315636781</v>
      </c>
    </row>
    <row r="377" spans="1:9" x14ac:dyDescent="0.25">
      <c r="A377">
        <f>Обработка!AO383</f>
        <v>-4.4858544286336843E-2</v>
      </c>
      <c r="B377">
        <f>Обработка!AP383</f>
        <v>3.1966155755197984E-2</v>
      </c>
      <c r="C377">
        <f>Обработка!AQ383</f>
        <v>1.0066501503944469</v>
      </c>
      <c r="D377">
        <f>Обработка!BA383</f>
        <v>-0.31353301326519933</v>
      </c>
      <c r="E377">
        <f>Обработка!BB383</f>
        <v>-0.31241987473554056</v>
      </c>
      <c r="F377">
        <f>Обработка!BC383</f>
        <v>-2.7215839359525623E-2</v>
      </c>
      <c r="G377">
        <f>Обработка!BI383</f>
        <v>20.892722090994031</v>
      </c>
      <c r="H377">
        <f>Обработка!BJ383</f>
        <v>59.447385065890622</v>
      </c>
      <c r="I377">
        <f>Обработка!BK383</f>
        <v>10.802085999760171</v>
      </c>
    </row>
    <row r="378" spans="1:9" x14ac:dyDescent="0.25">
      <c r="A378">
        <f>Обработка!AO384</f>
        <v>-1.6485802289570861E-2</v>
      </c>
      <c r="B378">
        <f>Обработка!AP384</f>
        <v>1.0049303031682555E-3</v>
      </c>
      <c r="C378">
        <f>Обработка!AQ384</f>
        <v>0.99249322871121659</v>
      </c>
      <c r="D378">
        <f>Обработка!BA384</f>
        <v>-0.34086640533864154</v>
      </c>
      <c r="E378">
        <f>Обработка!BB384</f>
        <v>-0.36758455406414614</v>
      </c>
      <c r="F378">
        <f>Обработка!BC384</f>
        <v>-2.63324390706247E-2</v>
      </c>
      <c r="G378">
        <f>Обработка!BI384</f>
        <v>20.78009814307017</v>
      </c>
      <c r="H378">
        <f>Обработка!BJ384</f>
        <v>59.233172254581696</v>
      </c>
      <c r="I378">
        <f>Обработка!BK384</f>
        <v>12.11615926411606</v>
      </c>
    </row>
    <row r="379" spans="1:9" x14ac:dyDescent="0.25">
      <c r="A379">
        <f>Обработка!AO385</f>
        <v>-2.8253914707035477E-2</v>
      </c>
      <c r="B379">
        <f>Обработка!AP385</f>
        <v>1.4520138797501941E-2</v>
      </c>
      <c r="C379">
        <f>Обработка!AQ385</f>
        <v>0.96988172935749328</v>
      </c>
      <c r="D379">
        <f>Обработка!BA385</f>
        <v>-0.40845105001524723</v>
      </c>
      <c r="E379">
        <f>Обработка!BB385</f>
        <v>-0.37303202832709959</v>
      </c>
      <c r="F379">
        <f>Обработка!BC385</f>
        <v>-4.9794856608753033E-2</v>
      </c>
      <c r="G379">
        <f>Обработка!BI385</f>
        <v>20.897891492171798</v>
      </c>
      <c r="H379">
        <f>Обработка!BJ385</f>
        <v>59.550353674447507</v>
      </c>
      <c r="I379">
        <f>Обработка!BK385</f>
        <v>10.208623703498459</v>
      </c>
    </row>
    <row r="380" spans="1:9" x14ac:dyDescent="0.25">
      <c r="A380">
        <f>Обработка!AO386</f>
        <v>-5.4964331271553091E-3</v>
      </c>
      <c r="B380">
        <f>Обработка!AP386</f>
        <v>1.6866405356087077E-2</v>
      </c>
      <c r="C380">
        <f>Обработка!AQ386</f>
        <v>0.91353718184615129</v>
      </c>
      <c r="D380">
        <f>Обработка!BA386</f>
        <v>-0.4531791310921981</v>
      </c>
      <c r="E380">
        <f>Обработка!BB386</f>
        <v>-0.46353663472803242</v>
      </c>
      <c r="F380">
        <f>Обработка!BC386</f>
        <v>-3.9820792098360869E-2</v>
      </c>
      <c r="G380">
        <f>Обработка!BI386</f>
        <v>24.39143239686236</v>
      </c>
      <c r="H380">
        <f>Обработка!BJ386</f>
        <v>58.653113262859186</v>
      </c>
      <c r="I380">
        <f>Обработка!BK386</f>
        <v>8.2092681868424879</v>
      </c>
    </row>
    <row r="381" spans="1:9" x14ac:dyDescent="0.25">
      <c r="A381">
        <f>Обработка!AO387</f>
        <v>6.2160633915196439E-3</v>
      </c>
      <c r="B381">
        <f>Обработка!AP387</f>
        <v>-6.7462453582465276E-3</v>
      </c>
      <c r="C381">
        <f>Обработка!AQ387</f>
        <v>0.85741276338651295</v>
      </c>
      <c r="D381">
        <f>Обработка!BA387</f>
        <v>-0.46937884673505154</v>
      </c>
      <c r="E381">
        <f>Обработка!BB387</f>
        <v>-0.45614848942682912</v>
      </c>
      <c r="F381">
        <f>Обработка!BC387</f>
        <v>-6.1208841997959118E-2</v>
      </c>
      <c r="G381">
        <f>Обработка!BI387</f>
        <v>24.448459548292519</v>
      </c>
      <c r="H381">
        <f>Обработка!BJ387</f>
        <v>58.76780340247506</v>
      </c>
      <c r="I381">
        <f>Обработка!BK387</f>
        <v>7.1512140873801497</v>
      </c>
    </row>
    <row r="382" spans="1:9" x14ac:dyDescent="0.25">
      <c r="A382">
        <f>Обработка!AO388</f>
        <v>1.9456504501201843E-2</v>
      </c>
      <c r="B382">
        <f>Обработка!AP388</f>
        <v>-3.0155973202499506E-2</v>
      </c>
      <c r="C382">
        <f>Обработка!AQ388</f>
        <v>0.80301613359185575</v>
      </c>
      <c r="D382">
        <f>Обработка!BA388</f>
        <v>-0.44741315099979034</v>
      </c>
      <c r="E382">
        <f>Обработка!BB388</f>
        <v>-0.4775124339296738</v>
      </c>
      <c r="F382">
        <f>Обработка!BC388</f>
        <v>-1.5628109563903592E-2</v>
      </c>
      <c r="G382">
        <f>Обработка!BI388</f>
        <v>27.688406732323109</v>
      </c>
      <c r="H382">
        <f>Обработка!BJ388</f>
        <v>58.02484929931336</v>
      </c>
      <c r="I382">
        <f>Обработка!BK388</f>
        <v>4.6649391429062899</v>
      </c>
    </row>
    <row r="383" spans="1:9" x14ac:dyDescent="0.25">
      <c r="A383">
        <f>Обработка!AO389</f>
        <v>3.2527564928215624E-2</v>
      </c>
      <c r="B383">
        <f>Обработка!AP389</f>
        <v>-5.6675394885618707E-3</v>
      </c>
      <c r="C383">
        <f>Обработка!AQ389</f>
        <v>0.70130239207273026</v>
      </c>
      <c r="D383">
        <f>Обработка!BA389</f>
        <v>-0.54277568031252177</v>
      </c>
      <c r="E383">
        <f>Обработка!BB389</f>
        <v>-0.48276660498414103</v>
      </c>
      <c r="F383">
        <f>Обработка!BC389</f>
        <v>-9.3184932173201618E-2</v>
      </c>
      <c r="G383">
        <f>Обработка!BI389</f>
        <v>27.8954305773456</v>
      </c>
      <c r="H383">
        <f>Обработка!BJ389</f>
        <v>57.944186035130201</v>
      </c>
      <c r="I383">
        <f>Обработка!BK389</f>
        <v>4.428195842588142</v>
      </c>
    </row>
    <row r="384" spans="1:9" x14ac:dyDescent="0.25">
      <c r="A384">
        <f>Обработка!AO390</f>
        <v>4.6781798129581664E-2</v>
      </c>
      <c r="B384">
        <f>Обработка!AP390</f>
        <v>-2.1916758209132359E-2</v>
      </c>
      <c r="C384">
        <f>Обработка!AQ390</f>
        <v>0.64976741925411041</v>
      </c>
      <c r="D384">
        <f>Обработка!BA390</f>
        <v>-0.56511874474091905</v>
      </c>
      <c r="E384">
        <f>Обработка!BB390</f>
        <v>-0.4468185390369751</v>
      </c>
      <c r="F384">
        <f>Обработка!BC390</f>
        <v>-0.13808288187375445</v>
      </c>
      <c r="G384">
        <f>Обработка!BI390</f>
        <v>28.274890127543287</v>
      </c>
      <c r="H384">
        <f>Обработка!BJ390</f>
        <v>57.790022217442889</v>
      </c>
      <c r="I384">
        <f>Обработка!BK390</f>
        <v>4.0170363668271794</v>
      </c>
    </row>
    <row r="385" spans="1:9" x14ac:dyDescent="0.25">
      <c r="A385">
        <f>Обработка!AO391</f>
        <v>9.3449816442335437E-2</v>
      </c>
      <c r="B385">
        <f>Обработка!AP391</f>
        <v>-8.1044066307025792E-2</v>
      </c>
      <c r="C385">
        <f>Обработка!AQ391</f>
        <v>0.68694366132267781</v>
      </c>
      <c r="D385">
        <f>Обработка!BA391</f>
        <v>-0.53134443439136247</v>
      </c>
      <c r="E385">
        <f>Обработка!BB391</f>
        <v>-0.3630977216266712</v>
      </c>
      <c r="F385">
        <f>Обработка!BC391</f>
        <v>-0.18853852576821931</v>
      </c>
      <c r="G385">
        <f>Обработка!BI391</f>
        <v>28.817493603468364</v>
      </c>
      <c r="H385">
        <f>Обработка!BJ391</f>
        <v>57.553061918189997</v>
      </c>
      <c r="I385">
        <f>Обработка!BK391</f>
        <v>3.5340892807977742</v>
      </c>
    </row>
    <row r="386" spans="1:9" x14ac:dyDescent="0.25">
      <c r="A386">
        <f>Обработка!AO392</f>
        <v>0.12652635999702244</v>
      </c>
      <c r="B386">
        <f>Обработка!AP392</f>
        <v>-0.11186711216665278</v>
      </c>
      <c r="C386">
        <f>Обработка!AQ392</f>
        <v>0.83167379082852744</v>
      </c>
      <c r="D386">
        <f>Обработка!BA392</f>
        <v>-0.3345472246961802</v>
      </c>
      <c r="E386">
        <f>Обработка!BB392</f>
        <v>-0.20945536889888744</v>
      </c>
      <c r="F386">
        <f>Обработка!BC392</f>
        <v>-0.22793490247946771</v>
      </c>
      <c r="G386">
        <f>Обработка!BI392</f>
        <v>36.736233416025073</v>
      </c>
      <c r="H386">
        <f>Обработка!BJ392</f>
        <v>53.125026731572085</v>
      </c>
      <c r="I386">
        <f>Обработка!BK392</f>
        <v>-0.1536833858084119</v>
      </c>
    </row>
    <row r="387" spans="1:9" x14ac:dyDescent="0.25">
      <c r="A387">
        <f>Обработка!AO393</f>
        <v>0.13333087955941969</v>
      </c>
      <c r="B387">
        <f>Обработка!AP393</f>
        <v>-0.14724017322192717</v>
      </c>
      <c r="C387">
        <f>Обработка!AQ393</f>
        <v>0.94858526787010589</v>
      </c>
      <c r="D387">
        <f>Обработка!BA393</f>
        <v>-0.17027041531411219</v>
      </c>
      <c r="E387">
        <f>Обработка!BB393</f>
        <v>-0.12711760350051421</v>
      </c>
      <c r="F387">
        <f>Обработка!BC393</f>
        <v>-0.17218778897472897</v>
      </c>
      <c r="G387">
        <f>Обработка!BI393</f>
        <v>39.67706490986518</v>
      </c>
      <c r="H387">
        <f>Обработка!BJ393</f>
        <v>49.383369647602343</v>
      </c>
      <c r="I387">
        <f>Обработка!BK393</f>
        <v>-1.2875851061628607</v>
      </c>
    </row>
    <row r="388" spans="1:9" x14ac:dyDescent="0.25">
      <c r="A388">
        <f>Обработка!AO394</f>
        <v>0.12401998377610834</v>
      </c>
      <c r="B388">
        <f>Обработка!AP394</f>
        <v>-0.13298193533979147</v>
      </c>
      <c r="C388">
        <f>Обработка!AQ394</f>
        <v>0.97783077744603331</v>
      </c>
      <c r="D388">
        <f>Обработка!BA394</f>
        <v>-2.8147067378691912E-2</v>
      </c>
      <c r="E388">
        <f>Обработка!BB394</f>
        <v>-4.2180786007225503E-2</v>
      </c>
      <c r="F388">
        <f>Обработка!BC394</f>
        <v>-0.12628184576985732</v>
      </c>
      <c r="G388">
        <f>Обработка!BI394</f>
        <v>39.999799789185857</v>
      </c>
      <c r="H388">
        <f>Обработка!BJ394</f>
        <v>49.119710794481477</v>
      </c>
      <c r="I388">
        <f>Обработка!BK394</f>
        <v>-1.3836839633914835</v>
      </c>
    </row>
    <row r="389" spans="1:9" x14ac:dyDescent="0.25">
      <c r="A389">
        <f>Обработка!AO395</f>
        <v>0.10285156904960874</v>
      </c>
      <c r="B389">
        <f>Обработка!AP395</f>
        <v>-0.12445639178224066</v>
      </c>
      <c r="C389">
        <f>Обработка!AQ395</f>
        <v>0.97527314773494056</v>
      </c>
      <c r="D389">
        <f>Обработка!BA395</f>
        <v>2.2752830926287115E-2</v>
      </c>
      <c r="E389">
        <f>Обработка!BB395</f>
        <v>-2.257244959613559E-2</v>
      </c>
      <c r="F389">
        <f>Обработка!BC395</f>
        <v>-8.0727191037129775E-2</v>
      </c>
      <c r="G389">
        <f>Обработка!BI395</f>
        <v>40.214006406929968</v>
      </c>
      <c r="H389">
        <f>Обработка!BJ395</f>
        <v>48.933953870074774</v>
      </c>
      <c r="I389">
        <f>Обработка!BK395</f>
        <v>-1.716508189257433</v>
      </c>
    </row>
    <row r="390" spans="1:9" x14ac:dyDescent="0.25">
      <c r="A390">
        <f>Обработка!AO396</f>
        <v>7.8905905996176973E-2</v>
      </c>
      <c r="B390">
        <f>Обработка!AP396</f>
        <v>-0.10239156411840006</v>
      </c>
      <c r="C390">
        <f>Обработка!AQ396</f>
        <v>0.97610208815883881</v>
      </c>
      <c r="D390">
        <f>Обработка!BA396</f>
        <v>3.4950549652313652E-2</v>
      </c>
      <c r="E390">
        <f>Обработка!BB396</f>
        <v>-2.6438232025255367E-3</v>
      </c>
      <c r="F390">
        <f>Обработка!BC396</f>
        <v>-4.5054484276872454E-2</v>
      </c>
      <c r="G390">
        <f>Обработка!BI396</f>
        <v>40.336279948885227</v>
      </c>
      <c r="H390">
        <f>Обработка!BJ396</f>
        <v>50.432562860833656</v>
      </c>
      <c r="I390">
        <f>Обработка!BK396</f>
        <v>-1.579515033838562</v>
      </c>
    </row>
    <row r="391" spans="1:9" x14ac:dyDescent="0.25">
      <c r="A391">
        <f>Обработка!AO397</f>
        <v>5.8221890562422496E-2</v>
      </c>
      <c r="B391">
        <f>Обработка!AP397</f>
        <v>-7.1083219339732051E-2</v>
      </c>
      <c r="C391">
        <f>Обработка!AQ397</f>
        <v>0.97391389723233801</v>
      </c>
      <c r="D391">
        <f>Обработка!BA397</f>
        <v>3.1431476054122942E-2</v>
      </c>
      <c r="E391">
        <f>Обработка!BB397</f>
        <v>1.1067696098451743E-2</v>
      </c>
      <c r="F391">
        <f>Обработка!BC397</f>
        <v>-1.4822249572227966E-2</v>
      </c>
      <c r="G391">
        <f>Обработка!BI397</f>
        <v>40.405580373838966</v>
      </c>
      <c r="H391">
        <f>Обработка!BJ397</f>
        <v>50.35241575755164</v>
      </c>
      <c r="I391">
        <f>Обработка!BK397</f>
        <v>-2.230929537391118</v>
      </c>
    </row>
    <row r="392" spans="1:9" x14ac:dyDescent="0.25">
      <c r="A392">
        <f>Обработка!AO398</f>
        <v>3.8531483376658293E-2</v>
      </c>
      <c r="B392">
        <f>Обработка!AP398</f>
        <v>-4.3268968469164976E-2</v>
      </c>
      <c r="C392">
        <f>Обработка!AQ398</f>
        <v>0.9758685620393639</v>
      </c>
      <c r="D392">
        <f>Обработка!BA398</f>
        <v>4.1166674451429901E-2</v>
      </c>
      <c r="E392">
        <f>Обработка!BB398</f>
        <v>2.0685678955783084E-2</v>
      </c>
      <c r="F392">
        <f>Обработка!BC398</f>
        <v>1.3949303041097124E-2</v>
      </c>
      <c r="G392">
        <f>Обработка!BI398</f>
        <v>41.160034765885044</v>
      </c>
      <c r="H392">
        <f>Обработка!BJ398</f>
        <v>49.781328839701771</v>
      </c>
      <c r="I392">
        <f>Обработка!BK398</f>
        <v>-3.5214703001461984</v>
      </c>
    </row>
    <row r="393" spans="1:9" x14ac:dyDescent="0.25">
      <c r="A393">
        <f>Обработка!AO399</f>
        <v>2.3851033720802273E-2</v>
      </c>
      <c r="B393">
        <f>Обработка!AP399</f>
        <v>-2.8020985091287753E-2</v>
      </c>
      <c r="C393">
        <f>Обработка!AQ399</f>
        <v>0.97917528655073827</v>
      </c>
      <c r="D393">
        <f>Обработка!BA399</f>
        <v>2.5390520611798469E-2</v>
      </c>
      <c r="E393">
        <f>Обработка!BB399</f>
        <v>-2.9487743301340671E-3</v>
      </c>
      <c r="F393">
        <f>Обработка!BC399</f>
        <v>6.4953399470456363E-2</v>
      </c>
      <c r="G393">
        <f>Обработка!BI399</f>
        <v>41.024014397616284</v>
      </c>
      <c r="H393">
        <f>Обработка!BJ399</f>
        <v>49.879933274855823</v>
      </c>
      <c r="I393">
        <f>Обработка!BK399</f>
        <v>-3.708424901532041</v>
      </c>
    </row>
    <row r="394" spans="1:9" x14ac:dyDescent="0.25">
      <c r="A394">
        <f>Обработка!AO400</f>
        <v>2.6274104136497056E-2</v>
      </c>
      <c r="B394">
        <f>Обработка!AP400</f>
        <v>-2.8280498318998842E-2</v>
      </c>
      <c r="C394">
        <f>Обработка!AQ400</f>
        <v>0.9744766380576666</v>
      </c>
      <c r="D394">
        <f>Обработка!BA400</f>
        <v>2.8556674870323789E-3</v>
      </c>
      <c r="E394">
        <f>Обработка!BB400</f>
        <v>-3.319685309497316E-2</v>
      </c>
      <c r="F394">
        <f>Обработка!BC400</f>
        <v>8.7451034888814644E-2</v>
      </c>
      <c r="G394">
        <f>Обработка!BI400</f>
        <v>40.362957439108271</v>
      </c>
      <c r="H394">
        <f>Обработка!BJ400</f>
        <v>49.498144218621739</v>
      </c>
      <c r="I394">
        <f>Обработка!BK400</f>
        <v>-5.5977134370969432</v>
      </c>
    </row>
    <row r="395" spans="1:9" x14ac:dyDescent="0.25">
      <c r="A395">
        <f>Обработка!AO401</f>
        <v>1.56501100032021E-2</v>
      </c>
      <c r="B395">
        <f>Обработка!AP401</f>
        <v>-1.2988127795169419E-2</v>
      </c>
      <c r="C395">
        <f>Обработка!AQ401</f>
        <v>0.98093060279826139</v>
      </c>
      <c r="D395">
        <f>Обработка!BA401</f>
        <v>-1.9741611311639824E-2</v>
      </c>
      <c r="E395">
        <f>Обработка!BB401</f>
        <v>-3.6533898722963268E-2</v>
      </c>
      <c r="F395">
        <f>Обработка!BC401</f>
        <v>9.4399485663701058E-2</v>
      </c>
      <c r="G395">
        <f>Обработка!BI401</f>
        <v>40.232641851566306</v>
      </c>
      <c r="H395">
        <f>Обработка!BJ401</f>
        <v>49.626480728466532</v>
      </c>
      <c r="I395">
        <f>Обработка!BK401</f>
        <v>-5.3959197726926487</v>
      </c>
    </row>
    <row r="396" spans="1:9" x14ac:dyDescent="0.25">
      <c r="A396">
        <f>Обработка!AO402</f>
        <v>2.638458832300955E-2</v>
      </c>
      <c r="B396">
        <f>Обработка!AP402</f>
        <v>-2.4919903485601191E-2</v>
      </c>
      <c r="C396">
        <f>Обработка!AQ402</f>
        <v>0.9829857705097369</v>
      </c>
      <c r="D396">
        <f>Обработка!BA402</f>
        <v>-1.1657242046367686E-2</v>
      </c>
      <c r="E396">
        <f>Обработка!BB402</f>
        <v>1.2606523924403991E-2</v>
      </c>
      <c r="F396">
        <f>Обработка!BC402</f>
        <v>4.3136532695684141E-2</v>
      </c>
      <c r="G396">
        <f>Обработка!BI402</f>
        <v>40.334639794985335</v>
      </c>
      <c r="H396">
        <f>Обработка!BJ402</f>
        <v>50.138211422722172</v>
      </c>
      <c r="I396">
        <f>Обработка!BK402</f>
        <v>-3.2371884075686355</v>
      </c>
    </row>
    <row r="397" spans="1:9" x14ac:dyDescent="0.25">
      <c r="A397">
        <f>Обработка!AO403</f>
        <v>2.5691325824550248E-2</v>
      </c>
      <c r="B397">
        <f>Обработка!AP403</f>
        <v>9.2071290320402954E-4</v>
      </c>
      <c r="C397">
        <f>Обработка!AQ403</f>
        <v>0.99813131602368432</v>
      </c>
      <c r="D397">
        <f>Обработка!BA403</f>
        <v>-3.8865728859452553E-2</v>
      </c>
      <c r="E397">
        <f>Обработка!BB403</f>
        <v>5.2319184570398809E-2</v>
      </c>
      <c r="F397">
        <f>Обработка!BC403</f>
        <v>-6.3574463142535925E-2</v>
      </c>
      <c r="G397">
        <f>Обработка!BI403</f>
        <v>40.598413844044551</v>
      </c>
      <c r="H397">
        <f>Обработка!BJ403</f>
        <v>50.007170067411153</v>
      </c>
      <c r="I397">
        <f>Обработка!BK403</f>
        <v>-1.5015112532410102</v>
      </c>
    </row>
    <row r="398" spans="1:9" x14ac:dyDescent="0.25">
      <c r="A398">
        <f>Обработка!AO404</f>
        <v>1.916801514593458E-2</v>
      </c>
      <c r="B398">
        <f>Обработка!AP404</f>
        <v>-6.4445999608211957E-3</v>
      </c>
      <c r="C398">
        <f>Обработка!AQ404</f>
        <v>0.9840252425767182</v>
      </c>
      <c r="D398">
        <f>Обработка!BA404</f>
        <v>-6.928771553320448E-2</v>
      </c>
      <c r="E398">
        <f>Обработка!BB404</f>
        <v>0.13311242487217767</v>
      </c>
      <c r="F398">
        <f>Обработка!BC404</f>
        <v>-0.23063324877601366</v>
      </c>
      <c r="G398">
        <f>Обработка!BI404</f>
        <v>40.303979832808992</v>
      </c>
      <c r="H398">
        <f>Обработка!BJ404</f>
        <v>49.845395916141385</v>
      </c>
      <c r="I398">
        <f>Обработка!BK404</f>
        <v>-0.7481233297672869</v>
      </c>
    </row>
    <row r="399" spans="1:9" x14ac:dyDescent="0.25">
      <c r="A399">
        <f>Обработка!AO405</f>
        <v>3.1209223599519442E-2</v>
      </c>
      <c r="B399">
        <f>Обработка!AP405</f>
        <v>-1.5672476605135349E-2</v>
      </c>
      <c r="C399">
        <f>Обработка!AQ405</f>
        <v>0.97507625361861894</v>
      </c>
      <c r="D399">
        <f>Обработка!BA405</f>
        <v>-3.012476733770747E-2</v>
      </c>
      <c r="E399">
        <f>Обработка!BB405</f>
        <v>0.15857609618765314</v>
      </c>
      <c r="F399">
        <f>Обработка!BC405</f>
        <v>-0.53962833576326696</v>
      </c>
      <c r="G399">
        <f>Обработка!BI405</f>
        <v>41.770553768119953</v>
      </c>
      <c r="H399">
        <f>Обработка!BJ405</f>
        <v>48.616239868293427</v>
      </c>
      <c r="I399">
        <f>Обработка!BK405</f>
        <v>-1.1027383597464553</v>
      </c>
    </row>
    <row r="400" spans="1:9" x14ac:dyDescent="0.25">
      <c r="A400">
        <f>Обработка!AO406</f>
        <v>2.9147787344244003E-2</v>
      </c>
      <c r="B400">
        <f>Обработка!AP406</f>
        <v>-2.5566039714093436E-2</v>
      </c>
      <c r="C400">
        <f>Обработка!AQ406</f>
        <v>0.98595196852590095</v>
      </c>
      <c r="D400">
        <f>Обработка!BA406</f>
        <v>-1.6734714627297309E-2</v>
      </c>
      <c r="E400">
        <f>Обработка!BB406</f>
        <v>0.16748764395584101</v>
      </c>
      <c r="F400">
        <f>Обработка!BC406</f>
        <v>-0.69000022369856828</v>
      </c>
      <c r="G400">
        <f>Обработка!BI406</f>
        <v>44.661968887936581</v>
      </c>
      <c r="H400">
        <f>Обработка!BJ406</f>
        <v>46.358387660854895</v>
      </c>
      <c r="I400">
        <f>Обработка!BK406</f>
        <v>-3.6065030474799471</v>
      </c>
    </row>
    <row r="401" spans="1:9" x14ac:dyDescent="0.25">
      <c r="A401">
        <f>Обработка!AO407</f>
        <v>2.1404981138895662E-2</v>
      </c>
      <c r="B401">
        <f>Обработка!AP407</f>
        <v>-1.7108644188015082E-2</v>
      </c>
      <c r="C401">
        <f>Обработка!AQ407</f>
        <v>0.96223117451913165</v>
      </c>
      <c r="D401">
        <f>Обработка!BA407</f>
        <v>-4.0060471154216903E-2</v>
      </c>
      <c r="E401">
        <f>Обработка!BB407</f>
        <v>0.14634625888934483</v>
      </c>
      <c r="F401">
        <f>Обработка!BC407</f>
        <v>-0.76597869831087784</v>
      </c>
      <c r="G401">
        <f>Обработка!BI407</f>
        <v>46.326390514433044</v>
      </c>
      <c r="H401">
        <f>Обработка!BJ407</f>
        <v>44.410978212027786</v>
      </c>
      <c r="I401">
        <f>Обработка!BK407</f>
        <v>-6.1910412571423707</v>
      </c>
    </row>
    <row r="402" spans="1:9" x14ac:dyDescent="0.25">
      <c r="A402">
        <f>Обработка!AO408</f>
        <v>2.0674282866912141E-2</v>
      </c>
      <c r="B402">
        <f>Обработка!AP408</f>
        <v>-2.2825516165736165E-2</v>
      </c>
      <c r="C402">
        <f>Обработка!AQ408</f>
        <v>0.96306297186500522</v>
      </c>
      <c r="D402">
        <f>Обработка!BA408</f>
        <v>1.0849297470863772E-2</v>
      </c>
      <c r="E402">
        <f>Обработка!BB408</f>
        <v>0.14237883941480028</v>
      </c>
      <c r="F402">
        <f>Обработка!BC408</f>
        <v>-0.82736630028693647</v>
      </c>
      <c r="G402">
        <f>Обработка!BI408</f>
        <v>46.328521565879804</v>
      </c>
      <c r="H402">
        <f>Обработка!BJ408</f>
        <v>43.327551698309009</v>
      </c>
      <c r="I402">
        <f>Обработка!BK408</f>
        <v>-8.3214848082701884</v>
      </c>
    </row>
    <row r="403" spans="1:9" x14ac:dyDescent="0.25">
      <c r="A403">
        <f>Обработка!AO409</f>
        <v>2.1586271423923387E-2</v>
      </c>
      <c r="B403">
        <f>Обработка!AP409</f>
        <v>-2.2390469163384802E-2</v>
      </c>
      <c r="C403">
        <f>Обработка!AQ409</f>
        <v>0.97588913512396658</v>
      </c>
      <c r="D403">
        <f>Обработка!BA409</f>
        <v>-1.9867030910928896E-2</v>
      </c>
      <c r="E403">
        <f>Обработка!BB409</f>
        <v>0.10035313255806097</v>
      </c>
      <c r="F403">
        <f>Обработка!BC409</f>
        <v>-0.74549615255145218</v>
      </c>
      <c r="G403">
        <f>Обработка!BI409</f>
        <v>47.821538419111022</v>
      </c>
      <c r="H403">
        <f>Обработка!BJ409</f>
        <v>41.499837847563668</v>
      </c>
      <c r="I403">
        <f>Обработка!BK409</f>
        <v>-9.1498457866518343</v>
      </c>
    </row>
    <row r="404" spans="1:9" x14ac:dyDescent="0.25">
      <c r="A404">
        <f>Обработка!AO410</f>
        <v>-2.7422255118414451E-4</v>
      </c>
      <c r="B404">
        <f>Обработка!AP410</f>
        <v>-1.5293368612287916E-2</v>
      </c>
      <c r="C404">
        <f>Обработка!AQ410</f>
        <v>0.97995200623067791</v>
      </c>
      <c r="D404">
        <f>Обработка!BA410</f>
        <v>1.4914442533513206E-3</v>
      </c>
      <c r="E404">
        <f>Обработка!BB410</f>
        <v>1.1039211252014583E-2</v>
      </c>
      <c r="F404">
        <f>Обработка!BC410</f>
        <v>-0.59341401293846463</v>
      </c>
      <c r="G404">
        <f>Обработка!BI410</f>
        <v>49.291083301918007</v>
      </c>
      <c r="H404">
        <f>Обработка!BJ410</f>
        <v>38.775197670543484</v>
      </c>
      <c r="I404">
        <f>Обработка!BK410</f>
        <v>-10.09945845669743</v>
      </c>
    </row>
    <row r="405" spans="1:9" x14ac:dyDescent="0.25">
      <c r="A405">
        <f>Обработка!AO411</f>
        <v>2.4054832716658703E-2</v>
      </c>
      <c r="B405">
        <f>Обработка!AP411</f>
        <v>-1.4334937204874748E-2</v>
      </c>
      <c r="C405">
        <f>Обработка!AQ411</f>
        <v>0.96625522249536588</v>
      </c>
      <c r="D405">
        <f>Обработка!BA411</f>
        <v>-2.9925245258916322E-2</v>
      </c>
      <c r="E405">
        <f>Обработка!BB411</f>
        <v>-5.3625618042348611E-2</v>
      </c>
      <c r="F405">
        <f>Обработка!BC411</f>
        <v>-0.4629734711764642</v>
      </c>
      <c r="G405">
        <f>Обработка!BI411</f>
        <v>49.86549026046081</v>
      </c>
      <c r="H405">
        <f>Обработка!BJ411</f>
        <v>37.411026503263685</v>
      </c>
      <c r="I405">
        <f>Обработка!BK411</f>
        <v>-12.205485883031866</v>
      </c>
    </row>
    <row r="406" spans="1:9" x14ac:dyDescent="0.25">
      <c r="A406">
        <f>Обработка!AO412</f>
        <v>1.1311781729018866E-2</v>
      </c>
      <c r="B406">
        <f>Обработка!AP412</f>
        <v>-2.5978980401440532E-2</v>
      </c>
      <c r="C406">
        <f>Обработка!AQ412</f>
        <v>0.9755788766835205</v>
      </c>
      <c r="D406">
        <f>Обработка!BA412</f>
        <v>-9.8290350918372876E-3</v>
      </c>
      <c r="E406">
        <f>Обработка!BB412</f>
        <v>-6.8849174223483162E-2</v>
      </c>
      <c r="F406">
        <f>Обработка!BC412</f>
        <v>-0.3122530535283809</v>
      </c>
      <c r="G406">
        <f>Обработка!BI412</f>
        <v>50.623063311655457</v>
      </c>
      <c r="H406">
        <f>Обработка!BJ412</f>
        <v>38.558864630337688</v>
      </c>
      <c r="I406">
        <f>Обработка!BK412</f>
        <v>-8.7441339205101389</v>
      </c>
    </row>
    <row r="407" spans="1:9" x14ac:dyDescent="0.25">
      <c r="A407">
        <f>Обработка!AO413</f>
        <v>7.5198040913707631E-3</v>
      </c>
      <c r="B407">
        <f>Обработка!AP413</f>
        <v>7.8410719656288319E-4</v>
      </c>
      <c r="C407">
        <f>Обработка!AQ413</f>
        <v>0.98455061999071747</v>
      </c>
      <c r="D407">
        <f>Обработка!BA413</f>
        <v>-1.5539068396890787E-2</v>
      </c>
      <c r="E407">
        <f>Обработка!BB413</f>
        <v>-0.13320545002460291</v>
      </c>
      <c r="F407">
        <f>Обработка!BC413</f>
        <v>-0.18063093327517235</v>
      </c>
      <c r="G407">
        <f>Обработка!BI413</f>
        <v>50.868840483707281</v>
      </c>
      <c r="H407">
        <f>Обработка!BJ413</f>
        <v>37.841606162856934</v>
      </c>
      <c r="I407">
        <f>Обработка!BK413</f>
        <v>-10.310885971378607</v>
      </c>
    </row>
    <row r="408" spans="1:9" x14ac:dyDescent="0.25">
      <c r="A408">
        <f>Обработка!AO414</f>
        <v>9.5733282712412993E-3</v>
      </c>
      <c r="B408">
        <f>Обработка!AP414</f>
        <v>-2.4004740661327711E-2</v>
      </c>
      <c r="C408">
        <f>Обработка!AQ414</f>
        <v>0.99982874961193402</v>
      </c>
      <c r="D408">
        <f>Обработка!BA414</f>
        <v>-8.7484451344194761E-3</v>
      </c>
      <c r="E408">
        <f>Обработка!BB414</f>
        <v>-0.15117151442058641</v>
      </c>
      <c r="F408">
        <f>Обработка!BC414</f>
        <v>-0.10925724253543322</v>
      </c>
      <c r="G408">
        <f>Обработка!BI414</f>
        <v>51.39336711729387</v>
      </c>
      <c r="H408">
        <f>Обработка!BJ414</f>
        <v>35.471056369189505</v>
      </c>
      <c r="I408">
        <f>Обработка!BK414</f>
        <v>-8.3525027184274077</v>
      </c>
    </row>
    <row r="409" spans="1:9" x14ac:dyDescent="0.25">
      <c r="A409">
        <f>Обработка!AO415</f>
        <v>-1.1925548742524661E-2</v>
      </c>
      <c r="B409">
        <f>Обработка!AP415</f>
        <v>-5.5776305446064156E-3</v>
      </c>
      <c r="C409">
        <f>Обработка!AQ415</f>
        <v>0.98944207694223962</v>
      </c>
      <c r="D409">
        <f>Обработка!BA415</f>
        <v>-2.7916292133930327E-2</v>
      </c>
      <c r="E409">
        <f>Обработка!BB415</f>
        <v>-9.6567864858121175E-2</v>
      </c>
      <c r="F409">
        <f>Обработка!BC415</f>
        <v>-2.8268702039830323E-2</v>
      </c>
      <c r="G409">
        <f>Обработка!BI415</f>
        <v>51.341401161207116</v>
      </c>
      <c r="H409">
        <f>Обработка!BJ415</f>
        <v>35.202124639129963</v>
      </c>
      <c r="I409">
        <f>Обработка!BK415</f>
        <v>-9.7009934004544416</v>
      </c>
    </row>
    <row r="410" spans="1:9" x14ac:dyDescent="0.25">
      <c r="A410">
        <f>Обработка!AO416</f>
        <v>1.8625503432915469E-2</v>
      </c>
      <c r="B410">
        <f>Обработка!AP416</f>
        <v>4.1047625292088552E-3</v>
      </c>
      <c r="C410">
        <f>Обработка!AQ416</f>
        <v>0.9825859163077586</v>
      </c>
      <c r="D410">
        <f>Обработка!BA416</f>
        <v>-5.2959942708153095E-2</v>
      </c>
      <c r="E410">
        <f>Обработка!BB416</f>
        <v>-6.5111603742674329E-2</v>
      </c>
      <c r="F410">
        <f>Обработка!BC416</f>
        <v>5.7739280915594295E-3</v>
      </c>
      <c r="G410">
        <f>Обработка!BI416</f>
        <v>51.853372346428806</v>
      </c>
      <c r="H410">
        <f>Обработка!BJ416</f>
        <v>35.447148119053651</v>
      </c>
      <c r="I410">
        <f>Обработка!BK416</f>
        <v>-10.411602671528668</v>
      </c>
    </row>
    <row r="411" spans="1:9" x14ac:dyDescent="0.25">
      <c r="A411">
        <f>Обработка!AO417</f>
        <v>1.9420017186617233E-2</v>
      </c>
      <c r="B411">
        <f>Обработка!AP417</f>
        <v>7.5360523175047045E-3</v>
      </c>
      <c r="C411">
        <f>Обработка!AQ417</f>
        <v>0.97153371996313154</v>
      </c>
      <c r="D411">
        <f>Обработка!BA417</f>
        <v>-8.7967595498956955E-2</v>
      </c>
      <c r="E411">
        <f>Обработка!BB417</f>
        <v>-7.1512225734828488E-2</v>
      </c>
      <c r="F411">
        <f>Обработка!BC417</f>
        <v>9.5491977114792997E-3</v>
      </c>
      <c r="G411">
        <f>Обработка!BI417</f>
        <v>52.123859228552412</v>
      </c>
      <c r="H411">
        <f>Обработка!BJ417</f>
        <v>35.521564860713589</v>
      </c>
      <c r="I411">
        <f>Обработка!BK417</f>
        <v>-8.6600076575872187</v>
      </c>
    </row>
    <row r="412" spans="1:9" x14ac:dyDescent="0.25">
      <c r="A412">
        <f>Обработка!AO418</f>
        <v>5.5535029970077421E-5</v>
      </c>
      <c r="B412">
        <f>Обработка!AP418</f>
        <v>-2.4658665555721659E-2</v>
      </c>
      <c r="C412">
        <f>Обработка!AQ418</f>
        <v>0.9822023749465647</v>
      </c>
      <c r="D412">
        <f>Обработка!BA418</f>
        <v>-5.825740020402044E-2</v>
      </c>
      <c r="E412">
        <f>Обработка!BB418</f>
        <v>-3.9198079456764318E-2</v>
      </c>
      <c r="F412">
        <f>Обработка!BC418</f>
        <v>1.9309071708194354E-2</v>
      </c>
      <c r="G412">
        <f>Обработка!BI418</f>
        <v>53.37264910292582</v>
      </c>
      <c r="H412">
        <f>Обработка!BJ418</f>
        <v>36.092144926188539</v>
      </c>
      <c r="I412">
        <f>Обработка!BK418</f>
        <v>-8.2107670112087696</v>
      </c>
    </row>
    <row r="413" spans="1:9" x14ac:dyDescent="0.25">
      <c r="A413">
        <f>Обработка!AO419</f>
        <v>-1.4290547558001854E-2</v>
      </c>
      <c r="B413">
        <f>Обработка!AP419</f>
        <v>-1.1510770928821468E-3</v>
      </c>
      <c r="C413">
        <f>Обработка!AQ419</f>
        <v>0.96752917053855869</v>
      </c>
      <c r="D413">
        <f>Обработка!BA419</f>
        <v>-6.0859086817942117E-2</v>
      </c>
      <c r="E413">
        <f>Обработка!BB419</f>
        <v>-3.8262174254419024E-2</v>
      </c>
      <c r="F413">
        <f>Обработка!BC419</f>
        <v>8.0507341762557028E-2</v>
      </c>
      <c r="G413">
        <f>Обработка!BI419</f>
        <v>53.141409401567032</v>
      </c>
      <c r="H413">
        <f>Обработка!BJ419</f>
        <v>36.187906846342017</v>
      </c>
      <c r="I413">
        <f>Обработка!BK419</f>
        <v>-9.2263371629762005</v>
      </c>
    </row>
    <row r="414" spans="1:9" x14ac:dyDescent="0.25">
      <c r="A414">
        <f>Обработка!AO420</f>
        <v>9.6936160526536197E-3</v>
      </c>
      <c r="B414">
        <f>Обработка!AP420</f>
        <v>-2.0545761177459182E-2</v>
      </c>
      <c r="C414">
        <f>Обработка!AQ420</f>
        <v>0.97585751630988793</v>
      </c>
      <c r="D414">
        <f>Обработка!BA420</f>
        <v>-3.9319424102691083E-2</v>
      </c>
      <c r="E414">
        <f>Обработка!BB420</f>
        <v>-2.0124215756538021E-2</v>
      </c>
      <c r="F414">
        <f>Обработка!BC420</f>
        <v>7.3094766708900721E-2</v>
      </c>
      <c r="G414">
        <f>Обработка!BI420</f>
        <v>53.482129559986554</v>
      </c>
      <c r="H414">
        <f>Обработка!BJ420</f>
        <v>34.774511783343584</v>
      </c>
      <c r="I414">
        <f>Обработка!BK420</f>
        <v>-8.2592755085546177</v>
      </c>
    </row>
    <row r="415" spans="1:9" x14ac:dyDescent="0.25">
      <c r="A415">
        <f>Обработка!AO421</f>
        <v>2.0953436652027535E-3</v>
      </c>
      <c r="B415">
        <f>Обработка!AP421</f>
        <v>-1.4421921776191449E-2</v>
      </c>
      <c r="C415">
        <f>Обработка!AQ421</f>
        <v>0.99462099432067563</v>
      </c>
      <c r="D415">
        <f>Обработка!BA421</f>
        <v>-2.1240603659086775E-2</v>
      </c>
      <c r="E415">
        <f>Обработка!BB421</f>
        <v>-1.5886934541151816E-2</v>
      </c>
      <c r="F415">
        <f>Обработка!BC421</f>
        <v>3.8979659032169628E-2</v>
      </c>
      <c r="G415">
        <f>Обработка!BI421</f>
        <v>53.449792043682294</v>
      </c>
      <c r="H415">
        <f>Обработка!BJ421</f>
        <v>34.704126241296308</v>
      </c>
      <c r="I415">
        <f>Обработка!BK421</f>
        <v>-8.7500763586716985</v>
      </c>
    </row>
    <row r="416" spans="1:9" x14ac:dyDescent="0.25">
      <c r="A416">
        <f>Обработка!AO422</f>
        <v>7.9824006946515036E-3</v>
      </c>
      <c r="B416">
        <f>Обработка!AP422</f>
        <v>-1.0365451814332322E-2</v>
      </c>
      <c r="C416">
        <f>Обработка!AQ422</f>
        <v>0.98857318914184122</v>
      </c>
      <c r="D416">
        <f>Обработка!BA422</f>
        <v>-2.419634579029438E-2</v>
      </c>
      <c r="E416">
        <f>Обработка!BB422</f>
        <v>-1.1216741001799582E-2</v>
      </c>
      <c r="F416">
        <f>Обработка!BC422</f>
        <v>1.5263609894318948E-2</v>
      </c>
      <c r="G416">
        <f>Обработка!BI422</f>
        <v>53.152895110933812</v>
      </c>
      <c r="H416">
        <f>Обработка!BJ422</f>
        <v>35.276971837940174</v>
      </c>
      <c r="I416">
        <f>Обработка!BK422</f>
        <v>-8.9878277586880042</v>
      </c>
    </row>
    <row r="417" spans="1:9" x14ac:dyDescent="0.25">
      <c r="A417">
        <f>Обработка!AO423</f>
        <v>5.457464684222646E-3</v>
      </c>
      <c r="B417">
        <f>Обработка!AP423</f>
        <v>-3.8684119988444121E-3</v>
      </c>
      <c r="C417">
        <f>Обработка!AQ423</f>
        <v>0.98433837083383913</v>
      </c>
      <c r="D417">
        <f>Обработка!BA423</f>
        <v>-7.666304574421052E-3</v>
      </c>
      <c r="E417">
        <f>Обработка!BB423</f>
        <v>-1.6184902899687909E-3</v>
      </c>
      <c r="F417">
        <f>Обработка!BC423</f>
        <v>5.3095862128029886E-3</v>
      </c>
      <c r="G417">
        <f>Обработка!BI423</f>
        <v>53.24716989671397</v>
      </c>
      <c r="H417">
        <f>Обработка!BJ423</f>
        <v>35.16885139917693</v>
      </c>
      <c r="I417">
        <f>Обработка!BK423</f>
        <v>-8.8525046061376695</v>
      </c>
    </row>
    <row r="418" spans="1:9" x14ac:dyDescent="0.25">
      <c r="A418">
        <f>Обработка!AO424</f>
        <v>1.389889881527584E-2</v>
      </c>
      <c r="B418">
        <f>Обработка!AP424</f>
        <v>-1.4617089077244655E-2</v>
      </c>
      <c r="C418">
        <f>Обработка!AQ424</f>
        <v>0.98849303772530384</v>
      </c>
      <c r="D418">
        <f>Обработка!BA424</f>
        <v>8.1981121705056101E-3</v>
      </c>
      <c r="E418">
        <f>Обработка!BB424</f>
        <v>-5.9558998510607451E-4</v>
      </c>
      <c r="F418">
        <f>Обработка!BC424</f>
        <v>-3.5270114567020464E-2</v>
      </c>
      <c r="G418">
        <f>Обработка!BI424</f>
        <v>54.169872949407193</v>
      </c>
      <c r="H418">
        <f>Обработка!BJ424</f>
        <v>33.157700484312741</v>
      </c>
      <c r="I418">
        <f>Обработка!BK424</f>
        <v>-8.2979865606416094</v>
      </c>
    </row>
    <row r="419" spans="1:9" x14ac:dyDescent="0.25">
      <c r="A419">
        <f>Обработка!AO425</f>
        <v>-6.8910580996089932E-4</v>
      </c>
      <c r="B419">
        <f>Обработка!AP425</f>
        <v>-1.531672881419921E-3</v>
      </c>
      <c r="C419">
        <f>Обработка!AQ425</f>
        <v>0.98849542157454662</v>
      </c>
      <c r="D419">
        <f>Обработка!BA425</f>
        <v>2.185010727599683E-2</v>
      </c>
      <c r="E419">
        <f>Обработка!BB425</f>
        <v>-1.8111337099852919E-2</v>
      </c>
      <c r="F419">
        <f>Обработка!BC425</f>
        <v>-1.5191049164982692E-2</v>
      </c>
      <c r="G419">
        <f>Обработка!BI425</f>
        <v>54.258610622621106</v>
      </c>
      <c r="H419">
        <f>Обработка!BJ425</f>
        <v>33.003690081013396</v>
      </c>
      <c r="I419">
        <f>Обработка!BK425</f>
        <v>-8.332132503873531</v>
      </c>
    </row>
    <row r="420" spans="1:9" x14ac:dyDescent="0.25">
      <c r="A420">
        <f>Обработка!AO426</f>
        <v>1.0447752339930894E-2</v>
      </c>
      <c r="B420">
        <f>Обработка!AP426</f>
        <v>-2.4602351792024496E-2</v>
      </c>
      <c r="C420">
        <f>Обработка!AQ426</f>
        <v>0.98248034235702897</v>
      </c>
      <c r="D420">
        <f>Обработка!BA426</f>
        <v>2.9103124441255394E-2</v>
      </c>
      <c r="E420">
        <f>Обработка!BB426</f>
        <v>-7.9169233551166784E-3</v>
      </c>
      <c r="F420">
        <f>Обработка!BC426</f>
        <v>-2.9172365793264193E-2</v>
      </c>
      <c r="G420">
        <f>Обработка!BI426</f>
        <v>53.871818510964182</v>
      </c>
      <c r="H420">
        <f>Обработка!BJ426</f>
        <v>34.543244983996473</v>
      </c>
      <c r="I420">
        <f>Обработка!BK426</f>
        <v>-8.8397447167121808</v>
      </c>
    </row>
    <row r="421" spans="1:9" x14ac:dyDescent="0.25">
      <c r="A421">
        <f>Обработка!AO427</f>
        <v>4.7539327837069489E-3</v>
      </c>
      <c r="B421">
        <f>Обработка!AP427</f>
        <v>-5.1909623605527477E-3</v>
      </c>
      <c r="C421">
        <f>Обработка!AQ427</f>
        <v>0.99053073713987438</v>
      </c>
      <c r="D421">
        <f>Обработка!BA427</f>
        <v>2.5103050345894301E-2</v>
      </c>
      <c r="E421">
        <f>Обработка!BB427</f>
        <v>-3.1406949402810087E-3</v>
      </c>
      <c r="F421">
        <f>Обработка!BC427</f>
        <v>-3.529589775078102E-2</v>
      </c>
      <c r="G421">
        <f>Обработка!BI427</f>
        <v>54.051034610385329</v>
      </c>
      <c r="H421">
        <f>Обработка!BJ427</f>
        <v>34.326292416556043</v>
      </c>
      <c r="I421">
        <f>Обработка!BK427</f>
        <v>-8.5872578183791521</v>
      </c>
    </row>
    <row r="422" spans="1:9" x14ac:dyDescent="0.25">
      <c r="A422">
        <f>Обработка!AO428</f>
        <v>1.2930116115930423E-2</v>
      </c>
      <c r="B422">
        <f>Обработка!AP428</f>
        <v>-2.6402958085561368E-2</v>
      </c>
      <c r="C422">
        <f>Обработка!AQ428</f>
        <v>0.9793548882445694</v>
      </c>
      <c r="D422">
        <f>Обработка!BA428</f>
        <v>2.5681327660467036E-2</v>
      </c>
      <c r="E422">
        <f>Обработка!BB428</f>
        <v>1.3434178133516654E-2</v>
      </c>
      <c r="F422">
        <f>Обработка!BC428</f>
        <v>-7.5953198838807183E-3</v>
      </c>
      <c r="G422">
        <f>Обработка!BI428</f>
        <v>53.669869936953418</v>
      </c>
      <c r="H422">
        <f>Обработка!BJ428</f>
        <v>33.476107109347836</v>
      </c>
      <c r="I422">
        <f>Обработка!BK428</f>
        <v>-8.1798379546648441</v>
      </c>
    </row>
    <row r="423" spans="1:9" x14ac:dyDescent="0.25">
      <c r="A423">
        <f>Обработка!AO429</f>
        <v>1.0995091882375518E-2</v>
      </c>
      <c r="B423">
        <f>Обработка!AP429</f>
        <v>-1.4256352492342472E-2</v>
      </c>
      <c r="C423">
        <f>Обработка!AQ429</f>
        <v>0.98154702497924862</v>
      </c>
      <c r="D423">
        <f>Обработка!BA429</f>
        <v>2.4038531054666114E-2</v>
      </c>
      <c r="E423">
        <f>Обработка!BB429</f>
        <v>1.4547208316248466E-2</v>
      </c>
      <c r="F423">
        <f>Обработка!BC429</f>
        <v>-4.6093043191257448E-2</v>
      </c>
      <c r="G423">
        <f>Обработка!BI429</f>
        <v>53.833376979814432</v>
      </c>
      <c r="H423">
        <f>Обработка!BJ429</f>
        <v>33.230072312703037</v>
      </c>
      <c r="I423">
        <f>Обработка!BK429</f>
        <v>-8.1082829410616597</v>
      </c>
    </row>
    <row r="424" spans="1:9" x14ac:dyDescent="0.25">
      <c r="A424">
        <f>Обработка!AO430</f>
        <v>8.8550101713381069E-3</v>
      </c>
      <c r="B424">
        <f>Обработка!AP430</f>
        <v>4.2298890867129013E-4</v>
      </c>
      <c r="C424">
        <f>Обработка!AQ430</f>
        <v>0.97716207775102282</v>
      </c>
      <c r="D424">
        <f>Обработка!BA430</f>
        <v>3.0413674550837433E-2</v>
      </c>
      <c r="E424">
        <f>Обработка!BB430</f>
        <v>1.6973053585829463E-2</v>
      </c>
      <c r="F424">
        <f>Обработка!BC430</f>
        <v>-6.7084038613524188E-2</v>
      </c>
      <c r="G424">
        <f>Обработка!BI430</f>
        <v>53.963110805493969</v>
      </c>
      <c r="H424">
        <f>Обработка!BJ430</f>
        <v>33.308919370726628</v>
      </c>
      <c r="I424">
        <f>Обработка!BK430</f>
        <v>-8.3056920687268168</v>
      </c>
    </row>
    <row r="425" spans="1:9" x14ac:dyDescent="0.25">
      <c r="A425">
        <f>Обработка!AO431</f>
        <v>-2.2011962010061725E-3</v>
      </c>
      <c r="B425">
        <f>Обработка!AP431</f>
        <v>-1.7149325753817252E-2</v>
      </c>
      <c r="C425">
        <f>Обработка!AQ431</f>
        <v>0.98125463665380575</v>
      </c>
      <c r="D425">
        <f>Обработка!BA431</f>
        <v>4.0534335918252264E-2</v>
      </c>
      <c r="E425">
        <f>Обработка!BB431</f>
        <v>1.2606540734225617E-2</v>
      </c>
      <c r="F425">
        <f>Обработка!BC431</f>
        <v>-8.4189966156974994E-2</v>
      </c>
      <c r="G425">
        <f>Обработка!BI431</f>
        <v>54.236143358165137</v>
      </c>
      <c r="H425">
        <f>Обработка!BJ431</f>
        <v>33.313154782425464</v>
      </c>
      <c r="I425">
        <f>Обработка!BK431</f>
        <v>-6.2578295172386156</v>
      </c>
    </row>
    <row r="426" spans="1:9" x14ac:dyDescent="0.25">
      <c r="A426">
        <f>Обработка!AO432</f>
        <v>3.4959398016625176E-3</v>
      </c>
      <c r="B426">
        <f>Обработка!AP432</f>
        <v>-5.4983986260459528E-3</v>
      </c>
      <c r="C426">
        <f>Обработка!AQ432</f>
        <v>0.9778038915787195</v>
      </c>
      <c r="D426">
        <f>Обработка!BA432</f>
        <v>2.3385776662894882E-2</v>
      </c>
      <c r="E426">
        <f>Обработка!BB432</f>
        <v>1.5081230950200201E-2</v>
      </c>
      <c r="F426">
        <f>Обработка!BC432</f>
        <v>-8.7638462429403818E-2</v>
      </c>
      <c r="G426">
        <f>Обработка!BI432</f>
        <v>53.020583830188798</v>
      </c>
      <c r="H426">
        <f>Обработка!BJ432</f>
        <v>33.422368059588933</v>
      </c>
      <c r="I426">
        <f>Обработка!BK432</f>
        <v>-8.6613875086091863</v>
      </c>
    </row>
    <row r="427" spans="1:9" x14ac:dyDescent="0.25">
      <c r="A427">
        <f>Обработка!AO433</f>
        <v>1.0851351419645661E-2</v>
      </c>
      <c r="B427">
        <f>Обработка!AP433</f>
        <v>-2.301287358024165E-2</v>
      </c>
      <c r="C427">
        <f>Обработка!AQ433</f>
        <v>0.98262378954001794</v>
      </c>
      <c r="D427">
        <f>Обработка!BA433</f>
        <v>3.0258963371880682E-2</v>
      </c>
      <c r="E427">
        <f>Обработка!BB433</f>
        <v>1.1485617544605723E-2</v>
      </c>
      <c r="F427">
        <f>Обработка!BC433</f>
        <v>-9.5365182736773635E-2</v>
      </c>
      <c r="G427">
        <f>Обработка!BI433</f>
        <v>53.117340661955282</v>
      </c>
      <c r="H427">
        <f>Обработка!BJ433</f>
        <v>33.316533790068839</v>
      </c>
      <c r="I427">
        <f>Обработка!BK433</f>
        <v>-8.4742744347816679</v>
      </c>
    </row>
    <row r="428" spans="1:9" x14ac:dyDescent="0.25">
      <c r="A428">
        <f>Обработка!AO434</f>
        <v>4.365005550852008E-3</v>
      </c>
      <c r="B428">
        <f>Обработка!AP434</f>
        <v>-9.3178285107762271E-3</v>
      </c>
      <c r="C428">
        <f>Обработка!AQ434</f>
        <v>0.97521458082231161</v>
      </c>
      <c r="D428">
        <f>Обработка!BA434</f>
        <v>2.4119234526510758E-2</v>
      </c>
      <c r="E428">
        <f>Обработка!BB434</f>
        <v>9.659102899826074E-3</v>
      </c>
      <c r="F428">
        <f>Обработка!BC434</f>
        <v>-9.6935557280936599E-2</v>
      </c>
      <c r="G428">
        <f>Обработка!BI434</f>
        <v>55.595658326994162</v>
      </c>
      <c r="H428">
        <f>Обработка!BJ434</f>
        <v>32.399144538384519</v>
      </c>
      <c r="I428">
        <f>Обработка!BK434</f>
        <v>-8.4631942806420621</v>
      </c>
    </row>
    <row r="429" spans="1:9" x14ac:dyDescent="0.25">
      <c r="A429">
        <f>Обработка!AO435</f>
        <v>1.1522212021732814E-2</v>
      </c>
      <c r="B429">
        <f>Обработка!AP435</f>
        <v>-2.7669277801460307E-2</v>
      </c>
      <c r="C429">
        <f>Обработка!AQ435</f>
        <v>0.98263834938216688</v>
      </c>
      <c r="D429">
        <f>Обработка!BA435</f>
        <v>2.550765573640686E-2</v>
      </c>
      <c r="E429">
        <f>Обработка!BB435</f>
        <v>3.4786817910127648E-3</v>
      </c>
      <c r="F429">
        <f>Обработка!BC435</f>
        <v>-9.9754008104786601E-2</v>
      </c>
      <c r="G429">
        <f>Обработка!BI435</f>
        <v>55.689554840797364</v>
      </c>
      <c r="H429">
        <f>Обработка!BJ435</f>
        <v>32.245470349801558</v>
      </c>
      <c r="I429">
        <f>Обработка!BK435</f>
        <v>-8.4327084982696601</v>
      </c>
    </row>
    <row r="430" spans="1:9" x14ac:dyDescent="0.25">
      <c r="A430">
        <f>Обработка!AO436</f>
        <v>-1.1038760637993583E-4</v>
      </c>
      <c r="B430">
        <f>Обработка!AP436</f>
        <v>-8.6515187658291748E-3</v>
      </c>
      <c r="C430">
        <f>Обработка!AQ436</f>
        <v>0.98595034832273842</v>
      </c>
      <c r="D430">
        <f>Обработка!BA436</f>
        <v>2.8000372796238876E-2</v>
      </c>
      <c r="E430">
        <f>Обработка!BB436</f>
        <v>1.7834873028875573E-3</v>
      </c>
      <c r="F430">
        <f>Обработка!BC436</f>
        <v>-0.10204367903114865</v>
      </c>
      <c r="G430">
        <f>Обработка!BI436</f>
        <v>54.630384500349606</v>
      </c>
      <c r="H430">
        <f>Обработка!BJ436</f>
        <v>32.203633766640458</v>
      </c>
      <c r="I430">
        <f>Обработка!BK436</f>
        <v>-9.32727445909868</v>
      </c>
    </row>
    <row r="431" spans="1:9" x14ac:dyDescent="0.25">
      <c r="A431">
        <f>Обработка!AO437</f>
        <v>1.0542471306297152E-2</v>
      </c>
      <c r="B431">
        <f>Обработка!AP437</f>
        <v>-1.9504214778958862E-2</v>
      </c>
      <c r="C431">
        <f>Обработка!AQ437</f>
        <v>0.97863416356810862</v>
      </c>
      <c r="D431">
        <f>Обработка!BA437</f>
        <v>1.4128738807567029E-2</v>
      </c>
      <c r="E431">
        <f>Обработка!BB437</f>
        <v>7.3846440364721232E-3</v>
      </c>
      <c r="F431">
        <f>Обработка!BC437</f>
        <v>-0.10235159490546369</v>
      </c>
      <c r="G431">
        <f>Обработка!BI437</f>
        <v>54.790714659411059</v>
      </c>
      <c r="H431">
        <f>Обработка!BJ437</f>
        <v>32.050901474480447</v>
      </c>
      <c r="I431">
        <f>Обработка!BK437</f>
        <v>-8.9032740635927716</v>
      </c>
    </row>
    <row r="432" spans="1:9" x14ac:dyDescent="0.25">
      <c r="A432">
        <f>Обработка!AO438</f>
        <v>6.2571083676681849E-3</v>
      </c>
      <c r="B432">
        <f>Обработка!AP438</f>
        <v>-1.5612169933917841E-2</v>
      </c>
      <c r="C432">
        <f>Обработка!AQ438</f>
        <v>0.98220173169544611</v>
      </c>
      <c r="D432">
        <f>Обработка!BA438</f>
        <v>3.9808868619288118E-2</v>
      </c>
      <c r="E432">
        <f>Обработка!BB438</f>
        <v>5.5807373124913077E-3</v>
      </c>
      <c r="F432">
        <f>Обработка!BC438</f>
        <v>-8.5494464501283507E-2</v>
      </c>
      <c r="G432">
        <f>Обработка!BI438</f>
        <v>54.292936604733079</v>
      </c>
      <c r="H432">
        <f>Обработка!BJ438</f>
        <v>31.591105645055201</v>
      </c>
      <c r="I432">
        <f>Обработка!BK438</f>
        <v>-7.8542929590318291</v>
      </c>
    </row>
    <row r="433" spans="1:9" x14ac:dyDescent="0.25">
      <c r="A433">
        <f>Обработка!AO439</f>
        <v>9.9168111815677307E-3</v>
      </c>
      <c r="B433">
        <f>Обработка!AP439</f>
        <v>-2.614584384956517E-2</v>
      </c>
      <c r="C433">
        <f>Обработка!AQ439</f>
        <v>0.99017365339830143</v>
      </c>
      <c r="D433">
        <f>Обработка!BA439</f>
        <v>4.9399603811877607E-2</v>
      </c>
      <c r="E433">
        <f>Обработка!BB439</f>
        <v>5.1363831301711356E-3</v>
      </c>
      <c r="F433">
        <f>Обработка!BC439</f>
        <v>-6.8012098698758156E-2</v>
      </c>
      <c r="G433">
        <f>Обработка!BI439</f>
        <v>54.345810967529395</v>
      </c>
      <c r="H433">
        <f>Обработка!BJ439</f>
        <v>31.520284316840012</v>
      </c>
      <c r="I433">
        <f>Обработка!BK439</f>
        <v>-7.7727309097916812</v>
      </c>
    </row>
    <row r="434" spans="1:9" x14ac:dyDescent="0.25">
      <c r="A434">
        <f>Обработка!AO440</f>
        <v>-1.4116344593920194E-3</v>
      </c>
      <c r="B434">
        <f>Обработка!AP440</f>
        <v>-6.4097700877465691E-3</v>
      </c>
      <c r="C434">
        <f>Обработка!AQ440</f>
        <v>0.97858788035239708</v>
      </c>
      <c r="D434">
        <f>Обработка!BA440</f>
        <v>3.5774740868028662E-2</v>
      </c>
      <c r="E434">
        <f>Обработка!BB440</f>
        <v>5.1796052703563106E-3</v>
      </c>
      <c r="F434">
        <f>Обработка!BC440</f>
        <v>-5.628492721314203E-2</v>
      </c>
      <c r="G434">
        <f>Обработка!BI440</f>
        <v>55.699072592816172</v>
      </c>
      <c r="H434">
        <f>Обработка!BJ440</f>
        <v>32.225451730634376</v>
      </c>
      <c r="I434">
        <f>Обработка!BK440</f>
        <v>-9.9376506562893105</v>
      </c>
    </row>
    <row r="435" spans="1:9" x14ac:dyDescent="0.25">
      <c r="A435">
        <f>Обработка!AO441</f>
        <v>1.1556454112691295E-2</v>
      </c>
      <c r="B435">
        <f>Обработка!AP441</f>
        <v>-3.1195165574397027E-2</v>
      </c>
      <c r="C435">
        <f>Обработка!AQ441</f>
        <v>0.97235907498853158</v>
      </c>
      <c r="D435">
        <f>Обработка!BA441</f>
        <v>4.046665340036782E-2</v>
      </c>
      <c r="E435">
        <f>Обработка!BB441</f>
        <v>-1.7914780433462784E-3</v>
      </c>
      <c r="F435">
        <f>Обработка!BC441</f>
        <v>-5.947914120668444E-2</v>
      </c>
      <c r="G435">
        <f>Обработка!BI441</f>
        <v>55.749906371296852</v>
      </c>
      <c r="H435">
        <f>Обработка!BJ441</f>
        <v>32.296828026608033</v>
      </c>
      <c r="I435">
        <f>Обработка!BK441</f>
        <v>-9.4067085912681598</v>
      </c>
    </row>
    <row r="436" spans="1:9" x14ac:dyDescent="0.25">
      <c r="A436">
        <f>Обработка!AO442</f>
        <v>7.1839535734742888E-3</v>
      </c>
      <c r="B436">
        <f>Обработка!AP442</f>
        <v>-2.3244813664649755E-2</v>
      </c>
      <c r="C436">
        <f>Обработка!AQ442</f>
        <v>0.98995144800900425</v>
      </c>
      <c r="D436">
        <f>Обработка!BA442</f>
        <v>4.3047422019468248E-2</v>
      </c>
      <c r="E436">
        <f>Обработка!BB442</f>
        <v>-7.5750656642729064E-3</v>
      </c>
      <c r="F436">
        <f>Обработка!BC442</f>
        <v>-4.973020643351235E-2</v>
      </c>
      <c r="G436">
        <f>Обработка!BI442</f>
        <v>54.780372641579689</v>
      </c>
      <c r="H436">
        <f>Обработка!BJ442</f>
        <v>29.619891438616918</v>
      </c>
      <c r="I436">
        <f>Обработка!BK442</f>
        <v>-8.4416137878616588</v>
      </c>
    </row>
    <row r="437" spans="1:9" x14ac:dyDescent="0.25">
      <c r="A437">
        <f>Обработка!AO443</f>
        <v>1.8050338684834022E-2</v>
      </c>
      <c r="B437">
        <f>Обработка!AP443</f>
        <v>-2.9806482686875191E-2</v>
      </c>
      <c r="C437">
        <f>Обработка!AQ443</f>
        <v>0.97817330371562605</v>
      </c>
      <c r="D437">
        <f>Обработка!BA443</f>
        <v>4.891660002006859E-2</v>
      </c>
      <c r="E437">
        <f>Обработка!BB443</f>
        <v>4.7545643313454313E-3</v>
      </c>
      <c r="F437">
        <f>Обработка!BC443</f>
        <v>-5.1452382124987379E-2</v>
      </c>
      <c r="G437">
        <f>Обработка!BI443</f>
        <v>54.750630701800191</v>
      </c>
      <c r="H437">
        <f>Обработка!BJ443</f>
        <v>29.510145294393411</v>
      </c>
      <c r="I437">
        <f>Обработка!BK443</f>
        <v>-9.0004334000137511</v>
      </c>
    </row>
    <row r="438" spans="1:9" x14ac:dyDescent="0.25">
      <c r="A438">
        <f>Обработка!AO444</f>
        <v>9.6027460995737335E-3</v>
      </c>
      <c r="B438">
        <f>Обработка!AP444</f>
        <v>-1.1132115038726575E-2</v>
      </c>
      <c r="C438">
        <f>Обработка!AQ444</f>
        <v>0.98514811313869122</v>
      </c>
      <c r="D438">
        <f>Обработка!BA444</f>
        <v>3.8656947562344737E-2</v>
      </c>
      <c r="E438">
        <f>Обработка!BB444</f>
        <v>5.3238414397240568E-3</v>
      </c>
      <c r="F438">
        <f>Обработка!BC444</f>
        <v>-3.1844882145437528E-2</v>
      </c>
      <c r="G438">
        <f>Обработка!BI444</f>
        <v>56.090447358284059</v>
      </c>
      <c r="H438">
        <f>Обработка!BJ444</f>
        <v>31.256563646762501</v>
      </c>
      <c r="I438">
        <f>Обработка!BK444</f>
        <v>-8.318171310591568</v>
      </c>
    </row>
    <row r="439" spans="1:9" x14ac:dyDescent="0.25">
      <c r="A439">
        <f>Обработка!AO445</f>
        <v>9.4151487680673163E-3</v>
      </c>
      <c r="B439">
        <f>Обработка!AP445</f>
        <v>-2.5389363726323833E-2</v>
      </c>
      <c r="C439">
        <f>Обработка!AQ445</f>
        <v>0.98804379992969293</v>
      </c>
      <c r="D439">
        <f>Обработка!BA445</f>
        <v>4.9108589577083875E-2</v>
      </c>
      <c r="E439">
        <f>Обработка!BB445</f>
        <v>4.2841677993063496E-3</v>
      </c>
      <c r="F439">
        <f>Обработка!BC445</f>
        <v>-3.3738496101588675E-2</v>
      </c>
      <c r="G439">
        <f>Обработка!BI445</f>
        <v>56.125893547647252</v>
      </c>
      <c r="H439">
        <f>Обработка!BJ445</f>
        <v>31.309437465879896</v>
      </c>
      <c r="I439">
        <f>Обработка!BK445</f>
        <v>-7.868051147344163</v>
      </c>
    </row>
    <row r="440" spans="1:9" x14ac:dyDescent="0.25">
      <c r="A440">
        <f>Обработка!AO446</f>
        <v>6.5831937151135667E-3</v>
      </c>
      <c r="B440">
        <f>Обработка!AP446</f>
        <v>-2.1121413581756093E-2</v>
      </c>
      <c r="C440">
        <f>Обработка!AQ446</f>
        <v>0.96610376799232678</v>
      </c>
      <c r="D440">
        <f>Обработка!BA446</f>
        <v>6.4659123924537855E-3</v>
      </c>
      <c r="E440">
        <f>Обработка!BB446</f>
        <v>-1.2414671157291501E-2</v>
      </c>
      <c r="F440">
        <f>Обработка!BC446</f>
        <v>-4.1727418721956996E-2</v>
      </c>
      <c r="G440">
        <f>Обработка!BI446</f>
        <v>55.021775318780371</v>
      </c>
      <c r="H440">
        <f>Обработка!BJ446</f>
        <v>29.497622421038127</v>
      </c>
      <c r="I440">
        <f>Обработка!BK446</f>
        <v>-9.6854438290467417</v>
      </c>
    </row>
    <row r="441" spans="1:9" x14ac:dyDescent="0.25">
      <c r="A441">
        <f>Обработка!AO447</f>
        <v>3.1356775375969426E-2</v>
      </c>
      <c r="B441">
        <f>Обработка!AP447</f>
        <v>-2.5129164543007426E-2</v>
      </c>
      <c r="C441">
        <f>Обработка!AQ447</f>
        <v>0.97416666561176013</v>
      </c>
      <c r="D441">
        <f>Обработка!BA447</f>
        <v>2.6022320692741664E-2</v>
      </c>
      <c r="E441">
        <f>Обработка!BB447</f>
        <v>-1.5388116199469538E-2</v>
      </c>
      <c r="F441">
        <f>Обработка!BC447</f>
        <v>-3.978197156999301E-2</v>
      </c>
      <c r="G441">
        <f>Обработка!BI447</f>
        <v>54.812726769919728</v>
      </c>
      <c r="H441">
        <f>Обработка!BJ447</f>
        <v>29.437907714717213</v>
      </c>
      <c r="I441">
        <f>Обработка!BK447</f>
        <v>-10.967583294236629</v>
      </c>
    </row>
    <row r="442" spans="1:9" x14ac:dyDescent="0.25">
      <c r="A442">
        <f>Обработка!AO448</f>
        <v>1.0447861707834627E-2</v>
      </c>
      <c r="B442">
        <f>Обработка!AP448</f>
        <v>-1.1911539072460869E-2</v>
      </c>
      <c r="C442">
        <f>Обработка!AQ448</f>
        <v>0.98850905530824806</v>
      </c>
      <c r="D442">
        <f>Обработка!BA448</f>
        <v>6.3998148125763557E-2</v>
      </c>
      <c r="E442">
        <f>Обработка!BB448</f>
        <v>1.689099808409188E-2</v>
      </c>
      <c r="F442">
        <f>Обработка!BC448</f>
        <v>-7.0187437173799355E-2</v>
      </c>
      <c r="G442">
        <f>Обработка!BI448</f>
        <v>55.734119612846683</v>
      </c>
      <c r="H442">
        <f>Обработка!BJ448</f>
        <v>30.988530669996422</v>
      </c>
      <c r="I442">
        <f>Обработка!BK448</f>
        <v>-9.8824535510210794</v>
      </c>
    </row>
    <row r="443" spans="1:9" x14ac:dyDescent="0.25">
      <c r="A443">
        <f>Обработка!AO449</f>
        <v>8.6796082643710304E-3</v>
      </c>
      <c r="B443">
        <f>Обработка!AP449</f>
        <v>-2.0604095070841127E-2</v>
      </c>
      <c r="C443">
        <f>Обработка!AQ449</f>
        <v>0.97590696617901562</v>
      </c>
      <c r="D443">
        <f>Обработка!BA449</f>
        <v>3.6108724367713292E-2</v>
      </c>
      <c r="E443">
        <f>Обработка!BB449</f>
        <v>-2.8821025224009259E-2</v>
      </c>
      <c r="F443">
        <f>Обработка!BC449</f>
        <v>-6.3762228193449552E-2</v>
      </c>
      <c r="G443">
        <f>Обработка!BI449</f>
        <v>55.862813420114726</v>
      </c>
      <c r="H443">
        <f>Обработка!BJ449</f>
        <v>31.043302057739531</v>
      </c>
      <c r="I443">
        <f>Обработка!BK449</f>
        <v>-8.9388748975413979</v>
      </c>
    </row>
    <row r="444" spans="1:9" x14ac:dyDescent="0.25">
      <c r="A444">
        <f>Обработка!AO450</f>
        <v>9.9342352264741307E-3</v>
      </c>
      <c r="B444">
        <f>Обработка!AP450</f>
        <v>-1.8965154548070989E-2</v>
      </c>
      <c r="C444">
        <f>Обработка!AQ450</f>
        <v>0.97543359578208488</v>
      </c>
      <c r="D444">
        <f>Обработка!BA450</f>
        <v>5.450333263663857E-2</v>
      </c>
      <c r="E444">
        <f>Обработка!BB450</f>
        <v>-2.3283017337407483E-2</v>
      </c>
      <c r="F444">
        <f>Обработка!BC450</f>
        <v>-9.1586614411473408E-2</v>
      </c>
      <c r="G444">
        <f>Обработка!BI450</f>
        <v>55.858540287579132</v>
      </c>
      <c r="H444">
        <f>Обработка!BJ450</f>
        <v>29.372039331604785</v>
      </c>
      <c r="I444">
        <f>Обработка!BK450</f>
        <v>-8.113932156036455</v>
      </c>
    </row>
    <row r="445" spans="1:9" x14ac:dyDescent="0.25">
      <c r="A445">
        <f>Обработка!AO451</f>
        <v>1.7491214895105855E-2</v>
      </c>
      <c r="B445">
        <f>Обработка!AP451</f>
        <v>-2.7064193930918024E-2</v>
      </c>
      <c r="C445">
        <f>Обработка!AQ451</f>
        <v>1.0186332454485605</v>
      </c>
      <c r="D445">
        <f>Обработка!BA451</f>
        <v>2.3096019697393059E-2</v>
      </c>
      <c r="E445">
        <f>Обработка!BB451</f>
        <v>-3.376403876259192E-3</v>
      </c>
      <c r="F445">
        <f>Обработка!BC451</f>
        <v>-7.7709152932980757E-3</v>
      </c>
      <c r="G445">
        <f>Обработка!BI451</f>
        <v>55.960240919406267</v>
      </c>
      <c r="H445">
        <f>Обработка!BJ451</f>
        <v>29.379536484587831</v>
      </c>
      <c r="I445">
        <f>Обработка!BK451</f>
        <v>-7.3500601890040418</v>
      </c>
    </row>
    <row r="446" spans="1:9" x14ac:dyDescent="0.25">
      <c r="A446">
        <f>Обработка!AO452</f>
        <v>1.3205054389331394E-2</v>
      </c>
      <c r="B446">
        <f>Обработка!AP452</f>
        <v>-6.6627755760446633E-2</v>
      </c>
      <c r="C446">
        <f>Обработка!AQ452</f>
        <v>0.97104412593506906</v>
      </c>
      <c r="D446">
        <f>Обработка!BA452</f>
        <v>0.30620564383609206</v>
      </c>
      <c r="E446">
        <f>Обработка!BB452</f>
        <v>0.10854246948368779</v>
      </c>
      <c r="F446">
        <f>Обработка!BC452</f>
        <v>-0.14838243872826404</v>
      </c>
      <c r="G446">
        <f>Обработка!BI452</f>
        <v>56.044314440011505</v>
      </c>
      <c r="H446">
        <f>Обработка!BJ452</f>
        <v>30.146717319451724</v>
      </c>
      <c r="I446">
        <f>Обработка!BK452</f>
        <v>-8.5560405470280791</v>
      </c>
    </row>
    <row r="447" spans="1:9" x14ac:dyDescent="0.25">
      <c r="A447">
        <f>Обработка!AO453</f>
        <v>-9.9830996667679694E-3</v>
      </c>
      <c r="B447">
        <f>Обработка!AP453</f>
        <v>-3.1301114372708244E-2</v>
      </c>
      <c r="C447">
        <f>Обработка!AQ453</f>
        <v>0.98099028491898443</v>
      </c>
      <c r="D447">
        <f>Обработка!BA453</f>
        <v>0.4407840207875775</v>
      </c>
      <c r="E447">
        <f>Обработка!BB453</f>
        <v>-8.8491929122444524E-4</v>
      </c>
      <c r="F447">
        <f>Обработка!BC453</f>
        <v>0.43971159214424227</v>
      </c>
      <c r="G447">
        <f>Обработка!BI453</f>
        <v>55.071411361815812</v>
      </c>
      <c r="H447">
        <f>Обработка!BJ453</f>
        <v>31.913526930481169</v>
      </c>
      <c r="I447">
        <f>Обработка!BK453</f>
        <v>-8.4653426101556963</v>
      </c>
    </row>
    <row r="448" spans="1:9" x14ac:dyDescent="0.25">
      <c r="A448">
        <f>Обработка!AO454</f>
        <v>1.1436343954665473E-2</v>
      </c>
      <c r="B448">
        <f>Обработка!AP454</f>
        <v>-1.7287100993473831E-2</v>
      </c>
      <c r="C448">
        <f>Обработка!AQ454</f>
        <v>0.99508411659739893</v>
      </c>
      <c r="D448">
        <f>Обработка!BA454</f>
        <v>0.27040747349087124</v>
      </c>
      <c r="E448">
        <f>Обработка!BB454</f>
        <v>-0.13088490462330277</v>
      </c>
      <c r="F448">
        <f>Обработка!BC454</f>
        <v>0.64173483931685738</v>
      </c>
      <c r="G448">
        <f>Обработка!BI454</f>
        <v>52.540088057258643</v>
      </c>
      <c r="H448">
        <f>Обработка!BJ454</f>
        <v>34.310410215517841</v>
      </c>
      <c r="I448">
        <f>Обработка!BK454</f>
        <v>-4.1559004100912293</v>
      </c>
    </row>
    <row r="449" spans="1:9" x14ac:dyDescent="0.25">
      <c r="A449">
        <f>Обработка!AO455</f>
        <v>-4.3739705310519295E-5</v>
      </c>
      <c r="B449">
        <f>Обработка!AP455</f>
        <v>8.7379926999741619E-2</v>
      </c>
      <c r="C449">
        <f>Обработка!AQ455</f>
        <v>1.0025332919604131</v>
      </c>
      <c r="D449">
        <f>Обработка!BA455</f>
        <v>9.8462518654971631E-2</v>
      </c>
      <c r="E449">
        <f>Обработка!BB455</f>
        <v>-3.2720766237919176E-2</v>
      </c>
      <c r="F449">
        <f>Обработка!BC455</f>
        <v>-1.4190388758111634E-2</v>
      </c>
      <c r="G449">
        <f>Обработка!BI455</f>
        <v>52.540405401956221</v>
      </c>
      <c r="H449">
        <f>Обработка!BJ455</f>
        <v>34.418549024390877</v>
      </c>
      <c r="I449">
        <f>Обработка!BK455</f>
        <v>-3.1314363627401516</v>
      </c>
    </row>
    <row r="450" spans="1:9" x14ac:dyDescent="0.25">
      <c r="A450">
        <f>Обработка!AO456</f>
        <v>-2.1850575887083001E-2</v>
      </c>
      <c r="B450">
        <f>Обработка!AP456</f>
        <v>-4.9242448565773311E-3</v>
      </c>
      <c r="C450">
        <f>Обработка!AQ456</f>
        <v>1.0191311596913182</v>
      </c>
      <c r="D450">
        <f>Обработка!BA456</f>
        <v>-4.1496401704101599E-2</v>
      </c>
      <c r="E450">
        <f>Обработка!BB456</f>
        <v>1.0683257880061969E-5</v>
      </c>
      <c r="F450">
        <f>Обработка!BC456</f>
        <v>-0.33048796373364309</v>
      </c>
      <c r="G450">
        <f>Обработка!BI456</f>
        <v>54.578630525639412</v>
      </c>
      <c r="H450">
        <f>Обработка!BJ456</f>
        <v>32.582984146596708</v>
      </c>
      <c r="I450">
        <f>Обработка!BK456</f>
        <v>-5.6040638484378107</v>
      </c>
    </row>
    <row r="451" spans="1:9" x14ac:dyDescent="0.25">
      <c r="A451">
        <f>Обработка!AO457</f>
        <v>0</v>
      </c>
      <c r="B451">
        <f>Обработка!AP457</f>
        <v>0</v>
      </c>
      <c r="C451">
        <f>Обработка!AQ457</f>
        <v>0</v>
      </c>
      <c r="D451">
        <f>Обработка!BA457</f>
        <v>0</v>
      </c>
      <c r="E451">
        <f>Обработка!BB457</f>
        <v>0</v>
      </c>
      <c r="F451">
        <f>Обработка!BC457</f>
        <v>0</v>
      </c>
      <c r="G451">
        <f>Обработка!BI457</f>
        <v>0</v>
      </c>
      <c r="H451">
        <f>Обработка!BJ457</f>
        <v>0</v>
      </c>
      <c r="I451">
        <f>Обработка!BK457</f>
        <v>0</v>
      </c>
    </row>
  </sheetData>
  <mergeCells count="6">
    <mergeCell ref="A3:C3"/>
    <mergeCell ref="D3:F3"/>
    <mergeCell ref="G3:I3"/>
    <mergeCell ref="K3:M3"/>
    <mergeCell ref="N3:P3"/>
    <mergeCell ref="Q3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D5CC-DADB-4F94-AB71-E0307518855C}">
  <dimension ref="A1:AF494"/>
  <sheetViews>
    <sheetView zoomScaleNormal="100" workbookViewId="0">
      <selection activeCell="A21" sqref="A21"/>
    </sheetView>
  </sheetViews>
  <sheetFormatPr defaultRowHeight="15" x14ac:dyDescent="0.25"/>
  <cols>
    <col min="19" max="19" width="11.85546875" customWidth="1"/>
    <col min="20" max="20" width="19" customWidth="1"/>
    <col min="22" max="22" width="13.85546875" customWidth="1"/>
    <col min="24" max="24" width="16.5703125" bestFit="1" customWidth="1"/>
    <col min="27" max="27" width="9.140625" customWidth="1"/>
    <col min="32" max="32" width="13.5703125" bestFit="1" customWidth="1"/>
  </cols>
  <sheetData>
    <row r="1" spans="1:32" x14ac:dyDescent="0.25">
      <c r="A1" s="4" t="s">
        <v>59</v>
      </c>
      <c r="B1" s="4"/>
      <c r="C1" s="4"/>
      <c r="D1" s="4"/>
      <c r="E1" s="4" t="s">
        <v>72</v>
      </c>
      <c r="F1" s="4"/>
      <c r="G1" s="4"/>
      <c r="H1" s="4"/>
      <c r="I1" s="4" t="s">
        <v>60</v>
      </c>
      <c r="J1" s="4"/>
      <c r="K1" s="4"/>
      <c r="L1" s="4"/>
      <c r="M1" s="4" t="s">
        <v>73</v>
      </c>
      <c r="N1" s="4"/>
      <c r="O1" s="4"/>
      <c r="P1" s="4"/>
      <c r="Q1" s="4" t="s">
        <v>71</v>
      </c>
      <c r="R1" s="4"/>
      <c r="S1" s="4"/>
      <c r="T1" s="4"/>
      <c r="U1" s="5" t="s">
        <v>61</v>
      </c>
      <c r="V1" s="5"/>
      <c r="W1" s="5"/>
      <c r="X1" s="4" t="s">
        <v>78</v>
      </c>
      <c r="Y1" s="4"/>
      <c r="Z1" s="4"/>
      <c r="AA1" s="4"/>
      <c r="AB1" s="5" t="s">
        <v>62</v>
      </c>
      <c r="AC1" s="5"/>
      <c r="AD1" s="5"/>
      <c r="AE1" t="s">
        <v>83</v>
      </c>
      <c r="AF1" t="s">
        <v>84</v>
      </c>
    </row>
    <row r="2" spans="1:32" x14ac:dyDescent="0.25">
      <c r="A2" s="3" t="s">
        <v>65</v>
      </c>
      <c r="B2" s="3" t="s">
        <v>66</v>
      </c>
      <c r="C2" s="3" t="s">
        <v>67</v>
      </c>
      <c r="D2" s="3" t="s">
        <v>68</v>
      </c>
      <c r="E2" s="3" t="s">
        <v>74</v>
      </c>
      <c r="F2" s="3" t="s">
        <v>75</v>
      </c>
      <c r="G2" s="3" t="s">
        <v>76</v>
      </c>
      <c r="H2" s="3" t="s">
        <v>77</v>
      </c>
      <c r="I2" s="3" t="s">
        <v>63</v>
      </c>
      <c r="J2" s="3" t="s">
        <v>64</v>
      </c>
      <c r="K2" s="3" t="s">
        <v>69</v>
      </c>
      <c r="L2" s="3" t="s">
        <v>70</v>
      </c>
      <c r="M2" s="3" t="s">
        <v>79</v>
      </c>
      <c r="N2" s="3" t="s">
        <v>80</v>
      </c>
      <c r="O2" s="3" t="s">
        <v>81</v>
      </c>
      <c r="P2" s="3" t="s">
        <v>82</v>
      </c>
      <c r="Q2" s="3"/>
      <c r="R2" s="3" t="s">
        <v>4</v>
      </c>
      <c r="S2" s="3" t="s">
        <v>5</v>
      </c>
      <c r="T2" s="3" t="s">
        <v>6</v>
      </c>
      <c r="U2" s="3" t="s">
        <v>4</v>
      </c>
      <c r="V2" s="3" t="s">
        <v>5</v>
      </c>
      <c r="W2" s="3" t="s">
        <v>6</v>
      </c>
      <c r="X2" s="3"/>
      <c r="Y2" s="3" t="s">
        <v>4</v>
      </c>
      <c r="Z2" s="3" t="s">
        <v>5</v>
      </c>
      <c r="AA2" s="3" t="s">
        <v>6</v>
      </c>
      <c r="AB2" s="3" t="s">
        <v>4</v>
      </c>
      <c r="AC2" s="3" t="s">
        <v>5</v>
      </c>
      <c r="AD2" s="3" t="s">
        <v>6</v>
      </c>
    </row>
    <row r="3" spans="1:32" x14ac:dyDescent="0.25">
      <c r="A3">
        <f>Обработка!O10</f>
        <v>0.70699999999999996</v>
      </c>
      <c r="B3">
        <f>Обработка!P10</f>
        <v>0</v>
      </c>
      <c r="C3">
        <f>Обработка!Q10</f>
        <v>0.70699999999999996</v>
      </c>
      <c r="D3">
        <f>Обработка!R10</f>
        <v>0</v>
      </c>
      <c r="E3">
        <f>A3/($A3^2+$B3^2+$C3^2+$D3^2)</f>
        <v>0.70721357850070732</v>
      </c>
      <c r="F3">
        <f>B3/($A3^2+$B3^2+$C3^2+$D3^2)</f>
        <v>0</v>
      </c>
      <c r="G3">
        <f>C3/($A3^2+$B3^2+$C3^2+$D3^2)</f>
        <v>0.70721357850070732</v>
      </c>
      <c r="H3">
        <f t="shared" ref="H3" si="0">D3/($A3^2+$A3^2+$C3^2+$D3^2)</f>
        <v>0</v>
      </c>
      <c r="I3">
        <f>Обработка!O10</f>
        <v>0.70699999999999996</v>
      </c>
      <c r="J3">
        <f>Обработка!P10</f>
        <v>0</v>
      </c>
      <c r="K3">
        <f>Обработка!Q10</f>
        <v>0.70699999999999996</v>
      </c>
      <c r="L3">
        <f>Обработка!R10</f>
        <v>0</v>
      </c>
      <c r="M3">
        <f>I3/($I3^2+$J3^2+$K3^2+$L3^2)</f>
        <v>0.70721357850070732</v>
      </c>
      <c r="N3">
        <f t="shared" ref="N3:P3" si="1">J3/($I3^2+$J3^2+$K3^2+$L3^2)</f>
        <v>0</v>
      </c>
      <c r="O3">
        <f t="shared" si="1"/>
        <v>0.70721357850070732</v>
      </c>
      <c r="P3">
        <f t="shared" si="1"/>
        <v>0</v>
      </c>
      <c r="Q3">
        <f>-D3</f>
        <v>0</v>
      </c>
      <c r="R3">
        <f>C3</f>
        <v>0.70699999999999996</v>
      </c>
      <c r="S3">
        <f>-B3</f>
        <v>0</v>
      </c>
      <c r="T3">
        <f>A3</f>
        <v>0.70699999999999996</v>
      </c>
      <c r="U3">
        <f>Q3*$F3+R3*$E3+S3*$H3-T3*$G3</f>
        <v>0</v>
      </c>
      <c r="V3">
        <f>Q3*$G3-R3*$H3+S3*$E3+T3*$F3</f>
        <v>0</v>
      </c>
      <c r="W3">
        <f>Q3*$H3+R3*$G3-S3*$F3+T3*$E3</f>
        <v>1</v>
      </c>
      <c r="X3">
        <f>-L3</f>
        <v>0</v>
      </c>
      <c r="Y3">
        <f>K3</f>
        <v>0.70699999999999996</v>
      </c>
      <c r="Z3">
        <f>-J3</f>
        <v>0</v>
      </c>
      <c r="AA3">
        <f>I3</f>
        <v>0.70699999999999996</v>
      </c>
      <c r="AB3">
        <f>X3*$N3+Y3*$M3+Z3*$P3-AA3*$O3</f>
        <v>0</v>
      </c>
      <c r="AC3">
        <f>X3*$O3-Y3*$P3+Z3*$M3+AA3*$N3</f>
        <v>0</v>
      </c>
      <c r="AD3">
        <f>X3*$P3+Y3*$O3-Z3*$N3+AA3*$M3</f>
        <v>1</v>
      </c>
      <c r="AE3">
        <f>ACOS((U3*AB3+V3*AC3+W3*AD3)/SQRT(U3^2+V3^2+W3^2)/SQRT(AB3^2+AC3^2+AD3^2))</f>
        <v>0</v>
      </c>
      <c r="AF3">
        <f>AE3*180/PI()</f>
        <v>0</v>
      </c>
    </row>
    <row r="4" spans="1:32" x14ac:dyDescent="0.25">
      <c r="A4">
        <f>Обработка!O11</f>
        <v>0.7028180573618853</v>
      </c>
      <c r="B4">
        <f>Обработка!P11</f>
        <v>-4.2499832157110373E-3</v>
      </c>
      <c r="C4">
        <f>Обработка!Q11</f>
        <v>0.72351090321273359</v>
      </c>
      <c r="D4">
        <f>Обработка!R11</f>
        <v>-5.9186183669701128E-3</v>
      </c>
      <c r="E4">
        <f t="shared" ref="E4:E67" si="2">A4/($A4^2+$B4^2+$C4^2+$D4^2)</f>
        <v>0.69074769641615885</v>
      </c>
      <c r="F4">
        <f t="shared" ref="F4:F67" si="3">B4/($A4^2+$B4^2+$C4^2+$D4^2)</f>
        <v>-4.1769930144924345E-3</v>
      </c>
      <c r="G4">
        <f t="shared" ref="G4:G67" si="4">C4/($A4^2+$B4^2+$C4^2+$D4^2)</f>
        <v>0.71108515851470067</v>
      </c>
      <c r="H4">
        <f t="shared" ref="H4:H67" si="5">D4/($A4^2+$A4^2+$C4^2+$D4^2)</f>
        <v>-3.9159594832150636E-3</v>
      </c>
      <c r="I4">
        <f>Обработка!O11</f>
        <v>0.7028180573618853</v>
      </c>
      <c r="J4">
        <f>Обработка!P11</f>
        <v>-4.2499832157110373E-3</v>
      </c>
      <c r="K4">
        <f>Обработка!Q11</f>
        <v>0.72351090321273359</v>
      </c>
      <c r="L4">
        <f>Обработка!R11</f>
        <v>-5.9186183669701128E-3</v>
      </c>
      <c r="M4">
        <f t="shared" ref="M4:M67" si="6">I4/($I4^2+$J4^2+$K4^2+$L4^2)</f>
        <v>0.69074769641615885</v>
      </c>
      <c r="N4">
        <f t="shared" ref="N4:N67" si="7">J4/($I4^2+$J4^2+$K4^2+$L4^2)</f>
        <v>-4.1769930144924345E-3</v>
      </c>
      <c r="O4">
        <f t="shared" ref="O4:O67" si="8">K4/($I4^2+$J4^2+$K4^2+$L4^2)</f>
        <v>0.71108515851470067</v>
      </c>
      <c r="P4">
        <f t="shared" ref="P4:P67" si="9">L4/($I4^2+$J4^2+$K4^2+$L4^2)</f>
        <v>-5.8169706371757283E-3</v>
      </c>
      <c r="Q4">
        <f t="shared" ref="Q4:Q67" si="10">-D4</f>
        <v>5.9186183669701128E-3</v>
      </c>
      <c r="R4">
        <f t="shared" ref="R4:R67" si="11">C4</f>
        <v>0.72351090321273359</v>
      </c>
      <c r="S4">
        <f t="shared" ref="S4:S67" si="12">-B4</f>
        <v>4.2499832157110373E-3</v>
      </c>
      <c r="T4">
        <f t="shared" ref="T4:T67" si="13">A4</f>
        <v>0.7028180573618853</v>
      </c>
      <c r="U4">
        <f t="shared" ref="U4:U67" si="14">Q4*$F4+R4*$E4+S4*$H4-T4*$G4</f>
        <v>-4.1364789651332501E-5</v>
      </c>
      <c r="V4">
        <f t="shared" ref="V4:V67" si="15">Q4*$G4-R4*$H4+S4*$E4+T4*$F4</f>
        <v>7.0418810623103616E-3</v>
      </c>
      <c r="W4">
        <f t="shared" ref="W4:W67" si="16">Q4*$H4+R4*$G4-S4*$F4+T4*$E4</f>
        <v>0.99994239450102507</v>
      </c>
      <c r="X4">
        <f t="shared" ref="X4:X67" si="17">-L4</f>
        <v>5.9186183669701128E-3</v>
      </c>
      <c r="Y4">
        <f t="shared" ref="Y4:Y67" si="18">K4</f>
        <v>0.72351090321273359</v>
      </c>
      <c r="Z4">
        <f t="shared" ref="Z4:Z67" si="19">-J4</f>
        <v>4.2499832157110373E-3</v>
      </c>
      <c r="AA4">
        <f t="shared" ref="AA4:AA67" si="20">I4</f>
        <v>0.7028180573618853</v>
      </c>
      <c r="AB4">
        <f t="shared" ref="AB4:AB67" si="21">X4*$N4+Y4*$M4+Z4*$P4-AA4*$O4</f>
        <v>-4.9444055148506472E-5</v>
      </c>
      <c r="AC4">
        <f t="shared" ref="AC4:AC67" si="22">X4*$O4-Y4*$P4+Z4*$M4+AA4*$N4</f>
        <v>8.4172833593299228E-3</v>
      </c>
      <c r="AD4">
        <f t="shared" ref="AD4:AD67" si="23">X4*$P4+Y4*$O4-Z4*$N4+AA4*$M4</f>
        <v>0.99993114314149345</v>
      </c>
      <c r="AE4">
        <f t="shared" ref="AE4:AE67" si="24">ACOS((U4*AB4+V4*AC4+W4*AD4)/SQRT(U4^2+V4^2+W4^2)/SQRT(AB4^2+AC4^2+AD4^2))</f>
        <v>1.3755175697125477E-3</v>
      </c>
      <c r="AF4">
        <f t="shared" ref="AF4:AF67" si="25">AE4*180/PI()</f>
        <v>7.8811351390620982E-2</v>
      </c>
    </row>
    <row r="5" spans="1:32" x14ac:dyDescent="0.25">
      <c r="A5">
        <f>Обработка!O12</f>
        <v>0.68924756609650506</v>
      </c>
      <c r="B5">
        <f>Обработка!P12</f>
        <v>-1.0244689082520153E-2</v>
      </c>
      <c r="C5">
        <f>Обработка!Q12</f>
        <v>0.71761165173387609</v>
      </c>
      <c r="D5">
        <f>Обработка!R12</f>
        <v>-1.4107913142685509E-2</v>
      </c>
      <c r="E5">
        <f t="shared" si="2"/>
        <v>0.69597578888836265</v>
      </c>
      <c r="F5">
        <f t="shared" si="3"/>
        <v>-1.034469458703122E-2</v>
      </c>
      <c r="G5">
        <f t="shared" si="4"/>
        <v>0.7246167560075738</v>
      </c>
      <c r="H5">
        <f t="shared" si="5"/>
        <v>-9.6280693994506943E-3</v>
      </c>
      <c r="I5">
        <f>Обработка!O12</f>
        <v>0.68924756609650506</v>
      </c>
      <c r="J5">
        <f>Обработка!P12</f>
        <v>-1.0244689082520153E-2</v>
      </c>
      <c r="K5">
        <f>Обработка!Q12</f>
        <v>0.71761165173387609</v>
      </c>
      <c r="L5">
        <f>Обработка!R12</f>
        <v>-1.4107913142685509E-2</v>
      </c>
      <c r="M5">
        <f t="shared" si="6"/>
        <v>0.69597578888836265</v>
      </c>
      <c r="N5">
        <f t="shared" si="7"/>
        <v>-1.034469458703122E-2</v>
      </c>
      <c r="O5">
        <f t="shared" si="8"/>
        <v>0.7246167560075738</v>
      </c>
      <c r="P5">
        <f t="shared" si="9"/>
        <v>-1.4245630252503888E-2</v>
      </c>
      <c r="Q5">
        <f t="shared" si="10"/>
        <v>1.4107913142685509E-2</v>
      </c>
      <c r="R5">
        <f t="shared" si="11"/>
        <v>0.71761165173387609</v>
      </c>
      <c r="S5">
        <f t="shared" si="12"/>
        <v>1.0244689082520153E-2</v>
      </c>
      <c r="T5">
        <f t="shared" si="13"/>
        <v>0.68924756609650506</v>
      </c>
      <c r="U5">
        <f t="shared" si="14"/>
        <v>-2.4457863018367831E-4</v>
      </c>
      <c r="V5">
        <f t="shared" si="15"/>
        <v>1.713204504023759E-2</v>
      </c>
      <c r="W5">
        <f t="shared" si="16"/>
        <v>0.99966319191891562</v>
      </c>
      <c r="X5">
        <f t="shared" si="17"/>
        <v>1.4107913142685509E-2</v>
      </c>
      <c r="Y5">
        <f t="shared" si="18"/>
        <v>0.71761165173387609</v>
      </c>
      <c r="Z5">
        <f t="shared" si="19"/>
        <v>1.0244689082520153E-2</v>
      </c>
      <c r="AA5">
        <f t="shared" si="20"/>
        <v>0.68924756609650506</v>
      </c>
      <c r="AB5">
        <f t="shared" si="21"/>
        <v>-2.9188410544284116E-4</v>
      </c>
      <c r="AC5">
        <f t="shared" si="22"/>
        <v>2.0445660510978778E-2</v>
      </c>
      <c r="AD5">
        <f t="shared" si="23"/>
        <v>0.99959804777146966</v>
      </c>
      <c r="AE5">
        <f t="shared" si="24"/>
        <v>3.3152282099497832E-3</v>
      </c>
      <c r="AF5">
        <f t="shared" si="25"/>
        <v>0.18994858455283337</v>
      </c>
    </row>
    <row r="6" spans="1:32" x14ac:dyDescent="0.25">
      <c r="A6">
        <f>Обработка!O13</f>
        <v>0.68535349499901466</v>
      </c>
      <c r="B6">
        <f>Обработка!P13</f>
        <v>-1.0474227118725922E-2</v>
      </c>
      <c r="C6">
        <f>Обработка!Q13</f>
        <v>0.73586362927077342</v>
      </c>
      <c r="D6">
        <f>Обработка!R13</f>
        <v>-1.5984398767088327E-2</v>
      </c>
      <c r="E6">
        <f t="shared" si="2"/>
        <v>0.67751471450324285</v>
      </c>
      <c r="F6">
        <f t="shared" si="3"/>
        <v>-1.0354427383486124E-2</v>
      </c>
      <c r="G6">
        <f t="shared" si="4"/>
        <v>0.72744713543691053</v>
      </c>
      <c r="H6">
        <f t="shared" si="5"/>
        <v>-1.0791740986076935E-2</v>
      </c>
      <c r="I6">
        <f>Обработка!O13</f>
        <v>0.68535349499901466</v>
      </c>
      <c r="J6">
        <f>Обработка!P13</f>
        <v>-1.0474227118725922E-2</v>
      </c>
      <c r="K6">
        <f>Обработка!Q13</f>
        <v>0.73586362927077342</v>
      </c>
      <c r="L6">
        <f>Обработка!R13</f>
        <v>-1.5984398767088327E-2</v>
      </c>
      <c r="M6">
        <f t="shared" si="6"/>
        <v>0.67751471450324285</v>
      </c>
      <c r="N6">
        <f t="shared" si="7"/>
        <v>-1.0354427383486124E-2</v>
      </c>
      <c r="O6">
        <f t="shared" si="8"/>
        <v>0.72744713543691053</v>
      </c>
      <c r="P6">
        <f t="shared" si="9"/>
        <v>-1.580157604245588E-2</v>
      </c>
      <c r="Q6">
        <f t="shared" si="10"/>
        <v>1.5984398767088327E-2</v>
      </c>
      <c r="R6">
        <f t="shared" si="11"/>
        <v>0.73586362927077342</v>
      </c>
      <c r="S6">
        <f t="shared" si="12"/>
        <v>1.0474227118725922E-2</v>
      </c>
      <c r="T6">
        <f t="shared" si="13"/>
        <v>0.68535349499901466</v>
      </c>
      <c r="U6">
        <f t="shared" si="14"/>
        <v>-2.7854444239711063E-4</v>
      </c>
      <c r="V6">
        <f t="shared" si="15"/>
        <v>1.9569054782964418E-2</v>
      </c>
      <c r="W6">
        <f t="shared" si="16"/>
        <v>0.99957492181607632</v>
      </c>
      <c r="X6">
        <f t="shared" si="17"/>
        <v>1.5984398767088327E-2</v>
      </c>
      <c r="Y6">
        <f t="shared" si="18"/>
        <v>0.73586362927077342</v>
      </c>
      <c r="Z6">
        <f t="shared" si="19"/>
        <v>1.0474227118725922E-2</v>
      </c>
      <c r="AA6">
        <f t="shared" si="20"/>
        <v>0.68535349499901466</v>
      </c>
      <c r="AB6">
        <f t="shared" si="21"/>
        <v>-3.3101859260498134E-4</v>
      </c>
      <c r="AC6">
        <f t="shared" si="22"/>
        <v>2.3255610189599374E-2</v>
      </c>
      <c r="AD6">
        <f t="shared" si="23"/>
        <v>0.99949484261477783</v>
      </c>
      <c r="AE6">
        <f t="shared" si="24"/>
        <v>3.6886636413382412E-3</v>
      </c>
      <c r="AF6">
        <f t="shared" si="25"/>
        <v>0.21134485869203926</v>
      </c>
    </row>
    <row r="7" spans="1:32" x14ac:dyDescent="0.25">
      <c r="A7">
        <f>Обработка!O14</f>
        <v>0.67762733779507467</v>
      </c>
      <c r="B7">
        <f>Обработка!P14</f>
        <v>-8.7590899730096601E-3</v>
      </c>
      <c r="C7">
        <f>Обработка!Q14</f>
        <v>0.71986718334784694</v>
      </c>
      <c r="D7">
        <f>Обработка!R14</f>
        <v>-1.6267384903891097E-2</v>
      </c>
      <c r="E7">
        <f t="shared" si="2"/>
        <v>0.69306259014559235</v>
      </c>
      <c r="F7">
        <f t="shared" si="3"/>
        <v>-8.9586078444907832E-3</v>
      </c>
      <c r="G7">
        <f t="shared" si="4"/>
        <v>0.73626459091110352</v>
      </c>
      <c r="H7">
        <f t="shared" si="5"/>
        <v>-1.1321710640245123E-2</v>
      </c>
      <c r="I7">
        <f>Обработка!O14</f>
        <v>0.67762733779507467</v>
      </c>
      <c r="J7">
        <f>Обработка!P14</f>
        <v>-8.7590899730096601E-3</v>
      </c>
      <c r="K7">
        <f>Обработка!Q14</f>
        <v>0.71986718334784694</v>
      </c>
      <c r="L7">
        <f>Обработка!R14</f>
        <v>-1.6267384903891097E-2</v>
      </c>
      <c r="M7">
        <f t="shared" si="6"/>
        <v>0.69306259014559235</v>
      </c>
      <c r="N7">
        <f t="shared" si="7"/>
        <v>-8.9586078444907832E-3</v>
      </c>
      <c r="O7">
        <f t="shared" si="8"/>
        <v>0.73626459091110352</v>
      </c>
      <c r="P7">
        <f t="shared" si="9"/>
        <v>-1.6637929563278045E-2</v>
      </c>
      <c r="Q7">
        <f t="shared" si="10"/>
        <v>1.6267384903891097E-2</v>
      </c>
      <c r="R7">
        <f t="shared" si="11"/>
        <v>0.71986718334784694</v>
      </c>
      <c r="S7">
        <f t="shared" si="12"/>
        <v>8.7590899730096601E-3</v>
      </c>
      <c r="T7">
        <f t="shared" si="13"/>
        <v>0.67762733779507467</v>
      </c>
      <c r="U7">
        <f t="shared" si="14"/>
        <v>-2.4490100415563987E-4</v>
      </c>
      <c r="V7">
        <f t="shared" si="15"/>
        <v>2.0127227440729444E-2</v>
      </c>
      <c r="W7">
        <f t="shared" si="16"/>
        <v>0.99954516977103502</v>
      </c>
      <c r="X7">
        <f t="shared" si="17"/>
        <v>1.6267384903891097E-2</v>
      </c>
      <c r="Y7">
        <f t="shared" si="18"/>
        <v>0.71986718334784694</v>
      </c>
      <c r="Z7">
        <f t="shared" si="19"/>
        <v>8.7590899730096601E-3</v>
      </c>
      <c r="AA7">
        <f t="shared" si="20"/>
        <v>0.67762733779507467</v>
      </c>
      <c r="AB7">
        <f t="shared" si="21"/>
        <v>-2.9146624401865662E-4</v>
      </c>
      <c r="AC7">
        <f t="shared" si="22"/>
        <v>2.3954198982913677E-2</v>
      </c>
      <c r="AD7">
        <f t="shared" si="23"/>
        <v>0.99945868879158073</v>
      </c>
      <c r="AE7">
        <f t="shared" si="24"/>
        <v>3.8292031522362269E-3</v>
      </c>
      <c r="AF7">
        <f t="shared" si="25"/>
        <v>0.21939717952132665</v>
      </c>
    </row>
    <row r="8" spans="1:32" x14ac:dyDescent="0.25">
      <c r="A8">
        <f>Обработка!O15</f>
        <v>0.67694054765709633</v>
      </c>
      <c r="B8">
        <f>Обработка!P15</f>
        <v>-7.6180719251444182E-3</v>
      </c>
      <c r="C8">
        <f>Обработка!Q15</f>
        <v>0.73848083706232215</v>
      </c>
      <c r="D8">
        <f>Обработка!R15</f>
        <v>-1.7295617070717424E-2</v>
      </c>
      <c r="E8">
        <f t="shared" si="2"/>
        <v>0.67427068847418059</v>
      </c>
      <c r="F8">
        <f t="shared" si="3"/>
        <v>-7.5880261857425553E-3</v>
      </c>
      <c r="G8">
        <f t="shared" si="4"/>
        <v>0.73556826246317597</v>
      </c>
      <c r="H8">
        <f t="shared" si="5"/>
        <v>-1.1828893030520005E-2</v>
      </c>
      <c r="I8">
        <f>Обработка!O15</f>
        <v>0.67694054765709633</v>
      </c>
      <c r="J8">
        <f>Обработка!P15</f>
        <v>-7.6180719251444182E-3</v>
      </c>
      <c r="K8">
        <f>Обработка!Q15</f>
        <v>0.73848083706232215</v>
      </c>
      <c r="L8">
        <f>Обработка!R15</f>
        <v>-1.7295617070717424E-2</v>
      </c>
      <c r="M8">
        <f t="shared" si="6"/>
        <v>0.67427068847418059</v>
      </c>
      <c r="N8">
        <f t="shared" si="7"/>
        <v>-7.5880261857425553E-3</v>
      </c>
      <c r="O8">
        <f t="shared" si="8"/>
        <v>0.73556826246317597</v>
      </c>
      <c r="P8">
        <f t="shared" si="9"/>
        <v>-1.7227403012303775E-2</v>
      </c>
      <c r="Q8">
        <f t="shared" si="10"/>
        <v>1.7295617070717424E-2</v>
      </c>
      <c r="R8">
        <f t="shared" si="11"/>
        <v>0.73848083706232215</v>
      </c>
      <c r="S8">
        <f t="shared" si="12"/>
        <v>7.6180719251444182E-3</v>
      </c>
      <c r="T8">
        <f t="shared" si="13"/>
        <v>0.67694054765709633</v>
      </c>
      <c r="U8">
        <f t="shared" si="14"/>
        <v>-2.2135295313252534E-4</v>
      </c>
      <c r="V8">
        <f t="shared" si="15"/>
        <v>2.1457517823635142E-2</v>
      </c>
      <c r="W8">
        <f t="shared" si="16"/>
        <v>0.99949745343014973</v>
      </c>
      <c r="X8">
        <f t="shared" si="17"/>
        <v>1.7295617070717424E-2</v>
      </c>
      <c r="Y8">
        <f t="shared" si="18"/>
        <v>0.73848083706232215</v>
      </c>
      <c r="Z8">
        <f t="shared" si="19"/>
        <v>7.6180719251444182E-3</v>
      </c>
      <c r="AA8">
        <f t="shared" si="20"/>
        <v>0.67694054765709633</v>
      </c>
      <c r="AB8">
        <f t="shared" si="21"/>
        <v>-2.6247919046240575E-4</v>
      </c>
      <c r="AC8">
        <f t="shared" si="22"/>
        <v>2.5444213993872124E-2</v>
      </c>
      <c r="AD8">
        <f t="shared" si="23"/>
        <v>0.99940408286875226</v>
      </c>
      <c r="AE8">
        <f t="shared" si="24"/>
        <v>3.9890896651713081E-3</v>
      </c>
      <c r="AF8">
        <f t="shared" si="25"/>
        <v>0.22855800191357067</v>
      </c>
    </row>
    <row r="9" spans="1:32" x14ac:dyDescent="0.25">
      <c r="A9">
        <f>Обработка!O16</f>
        <v>0.67066987520483323</v>
      </c>
      <c r="B9">
        <f>Обработка!P16</f>
        <v>-8.3070253068400265E-3</v>
      </c>
      <c r="C9">
        <f>Обработка!Q16</f>
        <v>0.72215998257463765</v>
      </c>
      <c r="D9">
        <f>Обработка!R16</f>
        <v>-2.0066296481885813E-2</v>
      </c>
      <c r="E9">
        <f t="shared" si="2"/>
        <v>0.69014239124879517</v>
      </c>
      <c r="F9">
        <f t="shared" si="3"/>
        <v>-8.5482150330307791E-3</v>
      </c>
      <c r="G9">
        <f t="shared" si="4"/>
        <v>0.74312748442149945</v>
      </c>
      <c r="H9">
        <f t="shared" si="5"/>
        <v>-1.4116145505681703E-2</v>
      </c>
      <c r="I9">
        <f>Обработка!O16</f>
        <v>0.67066987520483323</v>
      </c>
      <c r="J9">
        <f>Обработка!P16</f>
        <v>-8.3070253068400265E-3</v>
      </c>
      <c r="K9">
        <f>Обработка!Q16</f>
        <v>0.72215998257463765</v>
      </c>
      <c r="L9">
        <f>Обработка!R16</f>
        <v>-2.0066296481885813E-2</v>
      </c>
      <c r="M9">
        <f t="shared" si="6"/>
        <v>0.69014239124879517</v>
      </c>
      <c r="N9">
        <f t="shared" si="7"/>
        <v>-8.5482150330307791E-3</v>
      </c>
      <c r="O9">
        <f t="shared" si="8"/>
        <v>0.74312748442149945</v>
      </c>
      <c r="P9">
        <f t="shared" si="9"/>
        <v>-2.0648909917545318E-2</v>
      </c>
      <c r="Q9">
        <f t="shared" si="10"/>
        <v>2.0066296481885813E-2</v>
      </c>
      <c r="R9">
        <f t="shared" si="11"/>
        <v>0.72215998257463765</v>
      </c>
      <c r="S9">
        <f t="shared" si="12"/>
        <v>8.3070253068400265E-3</v>
      </c>
      <c r="T9">
        <f t="shared" si="13"/>
        <v>0.67066987520483323</v>
      </c>
      <c r="U9">
        <f t="shared" si="14"/>
        <v>-2.8879419519445282E-4</v>
      </c>
      <c r="V9">
        <f t="shared" si="15"/>
        <v>2.5105931818643935E-2</v>
      </c>
      <c r="W9">
        <f t="shared" si="16"/>
        <v>0.99930239409066823</v>
      </c>
      <c r="X9">
        <f t="shared" si="17"/>
        <v>2.0066296481885813E-2</v>
      </c>
      <c r="Y9">
        <f t="shared" si="18"/>
        <v>0.72215998257463765</v>
      </c>
      <c r="Z9">
        <f t="shared" si="19"/>
        <v>8.3070253068400265E-3</v>
      </c>
      <c r="AA9">
        <f t="shared" si="20"/>
        <v>0.67066987520483323</v>
      </c>
      <c r="AB9">
        <f t="shared" si="21"/>
        <v>-3.4306203448741801E-4</v>
      </c>
      <c r="AC9">
        <f t="shared" si="22"/>
        <v>2.9823632852479583E-2</v>
      </c>
      <c r="AD9">
        <f t="shared" si="23"/>
        <v>0.99917130570313339</v>
      </c>
      <c r="AE9">
        <f t="shared" si="24"/>
        <v>4.7216462037782403E-3</v>
      </c>
      <c r="AF9">
        <f t="shared" si="25"/>
        <v>0.27053039983046023</v>
      </c>
    </row>
    <row r="10" spans="1:32" x14ac:dyDescent="0.25">
      <c r="A10">
        <f>Обработка!O17</f>
        <v>0.67413880065930476</v>
      </c>
      <c r="B10">
        <f>Обработка!P17</f>
        <v>-6.6096544251773503E-3</v>
      </c>
      <c r="C10">
        <f>Обработка!Q17</f>
        <v>0.74015418943159828</v>
      </c>
      <c r="D10">
        <f>Обработка!R17</f>
        <v>-2.0062917242848352E-2</v>
      </c>
      <c r="E10">
        <f t="shared" si="2"/>
        <v>0.67229834704698399</v>
      </c>
      <c r="F10">
        <f t="shared" si="3"/>
        <v>-6.5916095324177098E-3</v>
      </c>
      <c r="G10">
        <f t="shared" si="4"/>
        <v>0.73813350845272341</v>
      </c>
      <c r="H10">
        <f t="shared" si="5"/>
        <v>-1.3768535155817722E-2</v>
      </c>
      <c r="I10">
        <f>Обработка!O17</f>
        <v>0.67413880065930476</v>
      </c>
      <c r="J10">
        <f>Обработка!P17</f>
        <v>-6.6096544251773503E-3</v>
      </c>
      <c r="K10">
        <f>Обработка!Q17</f>
        <v>0.74015418943159828</v>
      </c>
      <c r="L10">
        <f>Обработка!R17</f>
        <v>-2.0062917242848352E-2</v>
      </c>
      <c r="M10">
        <f t="shared" si="6"/>
        <v>0.67229834704698399</v>
      </c>
      <c r="N10">
        <f t="shared" si="7"/>
        <v>-6.5916095324177098E-3</v>
      </c>
      <c r="O10">
        <f t="shared" si="8"/>
        <v>0.73813350845272341</v>
      </c>
      <c r="P10">
        <f t="shared" si="9"/>
        <v>-2.0008143851260179E-2</v>
      </c>
      <c r="Q10">
        <f t="shared" si="10"/>
        <v>2.0062917242848352E-2</v>
      </c>
      <c r="R10">
        <f t="shared" si="11"/>
        <v>0.74015418943159828</v>
      </c>
      <c r="S10">
        <f t="shared" si="12"/>
        <v>6.6096544251773503E-3</v>
      </c>
      <c r="T10">
        <f t="shared" si="13"/>
        <v>0.67413880065930476</v>
      </c>
      <c r="U10">
        <f t="shared" si="14"/>
        <v>-2.2325217586688373E-4</v>
      </c>
      <c r="V10">
        <f t="shared" si="15"/>
        <v>2.4999950472175021E-2</v>
      </c>
      <c r="W10">
        <f t="shared" si="16"/>
        <v>0.99932234128434261</v>
      </c>
      <c r="X10">
        <f t="shared" si="17"/>
        <v>2.0062917242848352E-2</v>
      </c>
      <c r="Y10">
        <f t="shared" si="18"/>
        <v>0.74015418943159828</v>
      </c>
      <c r="Z10">
        <f t="shared" si="19"/>
        <v>6.6096544251773503E-3</v>
      </c>
      <c r="AA10">
        <f t="shared" si="20"/>
        <v>0.67413880065930476</v>
      </c>
      <c r="AB10">
        <f t="shared" si="21"/>
        <v>-2.6449383309207208E-4</v>
      </c>
      <c r="AC10">
        <f t="shared" si="22"/>
        <v>2.9618222988520591E-2</v>
      </c>
      <c r="AD10">
        <f t="shared" si="23"/>
        <v>0.99919715653145835</v>
      </c>
      <c r="AE10">
        <f t="shared" si="24"/>
        <v>4.621841370574753E-3</v>
      </c>
      <c r="AF10">
        <f t="shared" si="25"/>
        <v>0.26481200411289324</v>
      </c>
    </row>
    <row r="11" spans="1:32" x14ac:dyDescent="0.25">
      <c r="A11">
        <f>Обработка!O18</f>
        <v>0.6690717663272554</v>
      </c>
      <c r="B11">
        <f>Обработка!P18</f>
        <v>-4.978505546475138E-3</v>
      </c>
      <c r="C11">
        <f>Обработка!Q18</f>
        <v>0.72322851274671174</v>
      </c>
      <c r="D11">
        <f>Обработка!R18</f>
        <v>-2.0379652000372846E-2</v>
      </c>
      <c r="E11">
        <f t="shared" si="2"/>
        <v>0.68894321317276519</v>
      </c>
      <c r="F11">
        <f t="shared" si="3"/>
        <v>-5.1263672756883052E-3</v>
      </c>
      <c r="G11">
        <f t="shared" si="4"/>
        <v>0.74470841620623673</v>
      </c>
      <c r="H11">
        <f t="shared" si="5"/>
        <v>-1.4364118895841303E-2</v>
      </c>
      <c r="I11">
        <f>Обработка!O18</f>
        <v>0.6690717663272554</v>
      </c>
      <c r="J11">
        <f>Обработка!P18</f>
        <v>-4.978505546475138E-3</v>
      </c>
      <c r="K11">
        <f>Обработка!Q18</f>
        <v>0.72322851274671174</v>
      </c>
      <c r="L11">
        <f>Обработка!R18</f>
        <v>-2.0379652000372846E-2</v>
      </c>
      <c r="M11">
        <f t="shared" si="6"/>
        <v>0.68894321317276519</v>
      </c>
      <c r="N11">
        <f t="shared" si="7"/>
        <v>-5.1263672756883052E-3</v>
      </c>
      <c r="O11">
        <f t="shared" si="8"/>
        <v>0.74470841620623673</v>
      </c>
      <c r="P11">
        <f t="shared" si="9"/>
        <v>-2.0984928133422696E-2</v>
      </c>
      <c r="Q11">
        <f t="shared" si="10"/>
        <v>2.0379652000372846E-2</v>
      </c>
      <c r="R11">
        <f t="shared" si="11"/>
        <v>0.72322851274671174</v>
      </c>
      <c r="S11">
        <f t="shared" si="12"/>
        <v>4.978505546475138E-3</v>
      </c>
      <c r="T11">
        <f t="shared" si="13"/>
        <v>0.6690717663272554</v>
      </c>
      <c r="U11">
        <f t="shared" si="14"/>
        <v>-1.7598542669772232E-4</v>
      </c>
      <c r="V11">
        <f t="shared" si="15"/>
        <v>2.5565438709988168E-2</v>
      </c>
      <c r="W11">
        <f t="shared" si="16"/>
        <v>0.99927959872299876</v>
      </c>
      <c r="X11">
        <f t="shared" si="17"/>
        <v>2.0379652000372846E-2</v>
      </c>
      <c r="Y11">
        <f t="shared" si="18"/>
        <v>0.72322851274671174</v>
      </c>
      <c r="Z11">
        <f t="shared" si="19"/>
        <v>4.978505546475138E-3</v>
      </c>
      <c r="AA11">
        <f t="shared" si="20"/>
        <v>0.6690717663272554</v>
      </c>
      <c r="AB11">
        <f t="shared" si="21"/>
        <v>-2.0894716220914988E-4</v>
      </c>
      <c r="AC11">
        <f t="shared" si="22"/>
        <v>3.0353796728063851E-2</v>
      </c>
      <c r="AD11">
        <f t="shared" si="23"/>
        <v>0.99914466893477605</v>
      </c>
      <c r="AE11">
        <f t="shared" si="24"/>
        <v>4.7922641699598145E-3</v>
      </c>
      <c r="AF11">
        <f t="shared" si="25"/>
        <v>0.27457651125046201</v>
      </c>
    </row>
    <row r="12" spans="1:32" x14ac:dyDescent="0.25">
      <c r="A12">
        <f>Обработка!O19</f>
        <v>0.6716454811385687</v>
      </c>
      <c r="B12">
        <f>Обработка!P19</f>
        <v>-5.8780152179241391E-3</v>
      </c>
      <c r="C12">
        <f>Обработка!Q19</f>
        <v>0.74121439555578716</v>
      </c>
      <c r="D12">
        <f>Обработка!R19</f>
        <v>-2.3165327512959886E-2</v>
      </c>
      <c r="E12">
        <f t="shared" si="2"/>
        <v>0.67092248435166257</v>
      </c>
      <c r="F12">
        <f t="shared" si="3"/>
        <v>-5.8716877933597091E-3</v>
      </c>
      <c r="G12">
        <f t="shared" si="4"/>
        <v>0.74041651089573257</v>
      </c>
      <c r="H12">
        <f t="shared" si="5"/>
        <v>-1.595242645122865E-2</v>
      </c>
      <c r="I12">
        <f>Обработка!O19</f>
        <v>0.6716454811385687</v>
      </c>
      <c r="J12">
        <f>Обработка!P19</f>
        <v>-5.8780152179241391E-3</v>
      </c>
      <c r="K12">
        <f>Обработка!Q19</f>
        <v>0.74121439555578716</v>
      </c>
      <c r="L12">
        <f>Обработка!R19</f>
        <v>-2.3165327512959886E-2</v>
      </c>
      <c r="M12">
        <f t="shared" si="6"/>
        <v>0.67092248435166257</v>
      </c>
      <c r="N12">
        <f t="shared" si="7"/>
        <v>-5.8716877933597091E-3</v>
      </c>
      <c r="O12">
        <f t="shared" si="8"/>
        <v>0.74041651089573257</v>
      </c>
      <c r="P12">
        <f t="shared" si="9"/>
        <v>-2.3140391057895664E-2</v>
      </c>
      <c r="Q12">
        <f t="shared" si="10"/>
        <v>2.3165327512959886E-2</v>
      </c>
      <c r="R12">
        <f t="shared" si="11"/>
        <v>0.74121439555578716</v>
      </c>
      <c r="S12">
        <f t="shared" si="12"/>
        <v>5.8780152179241391E-3</v>
      </c>
      <c r="T12">
        <f t="shared" si="13"/>
        <v>0.6716454811385687</v>
      </c>
      <c r="U12">
        <f t="shared" si="14"/>
        <v>-2.2978817623009462E-4</v>
      </c>
      <c r="V12">
        <f t="shared" si="15"/>
        <v>2.8976159100598274E-2</v>
      </c>
      <c r="W12">
        <f t="shared" si="16"/>
        <v>0.99909440207899669</v>
      </c>
      <c r="X12">
        <f t="shared" si="17"/>
        <v>2.3165327512959886E-2</v>
      </c>
      <c r="Y12">
        <f t="shared" si="18"/>
        <v>0.74121439555578716</v>
      </c>
      <c r="Z12">
        <f t="shared" si="19"/>
        <v>5.8780152179241391E-3</v>
      </c>
      <c r="AA12">
        <f t="shared" si="20"/>
        <v>0.6716454811385687</v>
      </c>
      <c r="AB12">
        <f t="shared" si="21"/>
        <v>-2.7203914157397646E-4</v>
      </c>
      <c r="AC12">
        <f t="shared" si="22"/>
        <v>3.4303981941805353E-2</v>
      </c>
      <c r="AD12">
        <f t="shared" si="23"/>
        <v>0.99892789052473174</v>
      </c>
      <c r="AE12">
        <f t="shared" si="24"/>
        <v>5.3331806449565811E-3</v>
      </c>
      <c r="AF12">
        <f t="shared" si="25"/>
        <v>0.30556874233687042</v>
      </c>
    </row>
    <row r="13" spans="1:32" x14ac:dyDescent="0.25">
      <c r="A13">
        <f>Обработка!O20</f>
        <v>0.66750869983575134</v>
      </c>
      <c r="B13">
        <f>Обработка!P20</f>
        <v>-4.0246787972272012E-3</v>
      </c>
      <c r="C13">
        <f>Обработка!Q20</f>
        <v>0.72404941785070664</v>
      </c>
      <c r="D13">
        <f>Обработка!R20</f>
        <v>-2.3116265410299371E-2</v>
      </c>
      <c r="E13">
        <f t="shared" si="2"/>
        <v>0.68789375463355684</v>
      </c>
      <c r="F13">
        <f t="shared" si="3"/>
        <v>-4.1475885028913074E-3</v>
      </c>
      <c r="G13">
        <f t="shared" si="4"/>
        <v>0.74616117019616324</v>
      </c>
      <c r="H13">
        <f t="shared" si="5"/>
        <v>-1.6325995661861881E-2</v>
      </c>
      <c r="I13">
        <f>Обработка!O20</f>
        <v>0.66750869983575134</v>
      </c>
      <c r="J13">
        <f>Обработка!P20</f>
        <v>-4.0246787972272012E-3</v>
      </c>
      <c r="K13">
        <f>Обработка!Q20</f>
        <v>0.72404941785070664</v>
      </c>
      <c r="L13">
        <f>Обработка!R20</f>
        <v>-2.3116265410299371E-2</v>
      </c>
      <c r="M13">
        <f t="shared" si="6"/>
        <v>0.68789375463355684</v>
      </c>
      <c r="N13">
        <f t="shared" si="7"/>
        <v>-4.1475885028913074E-3</v>
      </c>
      <c r="O13">
        <f t="shared" si="8"/>
        <v>0.74616117019616324</v>
      </c>
      <c r="P13">
        <f t="shared" si="9"/>
        <v>-2.3822213268695103E-2</v>
      </c>
      <c r="Q13">
        <f t="shared" si="10"/>
        <v>2.3116265410299371E-2</v>
      </c>
      <c r="R13">
        <f t="shared" si="11"/>
        <v>0.72404941785070664</v>
      </c>
      <c r="S13">
        <f t="shared" si="12"/>
        <v>4.0246787972272012E-3</v>
      </c>
      <c r="T13">
        <f t="shared" si="13"/>
        <v>0.66750869983575134</v>
      </c>
      <c r="U13">
        <f t="shared" si="14"/>
        <v>-1.6158364522950164E-4</v>
      </c>
      <c r="V13">
        <f t="shared" si="15"/>
        <v>2.9069287303918327E-2</v>
      </c>
      <c r="W13">
        <f t="shared" si="16"/>
        <v>0.99907192334661299</v>
      </c>
      <c r="X13">
        <f t="shared" si="17"/>
        <v>2.3116265410299371E-2</v>
      </c>
      <c r="Y13">
        <f t="shared" si="18"/>
        <v>0.72404941785070664</v>
      </c>
      <c r="Z13">
        <f t="shared" si="19"/>
        <v>4.0246787972272012E-3</v>
      </c>
      <c r="AA13">
        <f t="shared" si="20"/>
        <v>0.66750869983575134</v>
      </c>
      <c r="AB13">
        <f t="shared" si="21"/>
        <v>-1.9175351329109303E-4</v>
      </c>
      <c r="AC13">
        <f t="shared" si="22"/>
        <v>3.4496919298228138E-2</v>
      </c>
      <c r="AD13">
        <f t="shared" si="23"/>
        <v>0.99889863879084018</v>
      </c>
      <c r="AE13">
        <f t="shared" si="24"/>
        <v>5.4332346732541836E-3</v>
      </c>
      <c r="AF13">
        <f t="shared" si="25"/>
        <v>0.31130141588160559</v>
      </c>
    </row>
    <row r="14" spans="1:32" x14ac:dyDescent="0.25">
      <c r="A14">
        <f>Обработка!O21</f>
        <v>0.67273845399140852</v>
      </c>
      <c r="B14">
        <f>Обработка!P21</f>
        <v>-6.881030093454886E-4</v>
      </c>
      <c r="C14">
        <f>Обработка!Q21</f>
        <v>0.74149178797072557</v>
      </c>
      <c r="D14">
        <f>Обработка!R21</f>
        <v>-2.1761737614529358E-2</v>
      </c>
      <c r="E14">
        <f t="shared" si="2"/>
        <v>0.67081914260788833</v>
      </c>
      <c r="F14">
        <f t="shared" si="3"/>
        <v>-6.8613986314649319E-4</v>
      </c>
      <c r="G14">
        <f t="shared" si="4"/>
        <v>0.73937632449306157</v>
      </c>
      <c r="H14">
        <f t="shared" si="5"/>
        <v>-1.495202276083497E-2</v>
      </c>
      <c r="I14">
        <f>Обработка!O21</f>
        <v>0.67273845399140852</v>
      </c>
      <c r="J14">
        <f>Обработка!P21</f>
        <v>-6.881030093454886E-4</v>
      </c>
      <c r="K14">
        <f>Обработка!Q21</f>
        <v>0.74149178797072557</v>
      </c>
      <c r="L14">
        <f>Обработка!R21</f>
        <v>-2.1761737614529358E-2</v>
      </c>
      <c r="M14">
        <f t="shared" si="6"/>
        <v>0.67081914260788833</v>
      </c>
      <c r="N14">
        <f t="shared" si="7"/>
        <v>-6.8613986314649319E-4</v>
      </c>
      <c r="O14">
        <f t="shared" si="8"/>
        <v>0.73937632449306157</v>
      </c>
      <c r="P14">
        <f t="shared" si="9"/>
        <v>-2.1699651746714108E-2</v>
      </c>
      <c r="Q14">
        <f t="shared" si="10"/>
        <v>2.1761737614529358E-2</v>
      </c>
      <c r="R14">
        <f t="shared" si="11"/>
        <v>0.74149178797072557</v>
      </c>
      <c r="S14">
        <f t="shared" si="12"/>
        <v>6.881030093454886E-4</v>
      </c>
      <c r="T14">
        <f t="shared" si="13"/>
        <v>0.67273845399140852</v>
      </c>
      <c r="U14">
        <f t="shared" si="14"/>
        <v>-2.5220127526204283E-5</v>
      </c>
      <c r="V14">
        <f t="shared" si="15"/>
        <v>2.7176915662723629E-2</v>
      </c>
      <c r="W14">
        <f t="shared" si="16"/>
        <v>0.9992023958762335</v>
      </c>
      <c r="X14">
        <f t="shared" si="17"/>
        <v>2.1761737614529358E-2</v>
      </c>
      <c r="Y14">
        <f t="shared" si="18"/>
        <v>0.74149178797072557</v>
      </c>
      <c r="Z14">
        <f t="shared" si="19"/>
        <v>6.881030093454886E-4</v>
      </c>
      <c r="AA14">
        <f t="shared" si="20"/>
        <v>0.67273845399140852</v>
      </c>
      <c r="AB14">
        <f t="shared" si="21"/>
        <v>-2.9863191337353712E-5</v>
      </c>
      <c r="AC14">
        <f t="shared" si="22"/>
        <v>3.2180227144026241E-2</v>
      </c>
      <c r="AD14">
        <f t="shared" si="23"/>
        <v>0.9990555557447226</v>
      </c>
      <c r="AE14">
        <f t="shared" si="24"/>
        <v>5.0076120869986251E-3</v>
      </c>
      <c r="AF14">
        <f t="shared" si="25"/>
        <v>0.28691503802371926</v>
      </c>
    </row>
    <row r="15" spans="1:32" x14ac:dyDescent="0.25">
      <c r="A15">
        <f>Обработка!O22</f>
        <v>0.66849963588335459</v>
      </c>
      <c r="B15">
        <f>Обработка!P22</f>
        <v>-2.7842841407865401E-5</v>
      </c>
      <c r="C15">
        <f>Обработка!Q22</f>
        <v>0.72443831302971273</v>
      </c>
      <c r="D15">
        <f>Обработка!R22</f>
        <v>-2.2936926633949292E-2</v>
      </c>
      <c r="E15">
        <f t="shared" si="2"/>
        <v>0.68759501871430806</v>
      </c>
      <c r="F15">
        <f t="shared" si="3"/>
        <v>-2.8638159291744521E-5</v>
      </c>
      <c r="G15">
        <f t="shared" si="4"/>
        <v>0.745131558294436</v>
      </c>
      <c r="H15">
        <f t="shared" si="5"/>
        <v>-1.6162775931121903E-2</v>
      </c>
      <c r="I15">
        <f>Обработка!O22</f>
        <v>0.66849963588335459</v>
      </c>
      <c r="J15">
        <f>Обработка!P22</f>
        <v>-2.7842841407865401E-5</v>
      </c>
      <c r="K15">
        <f>Обработка!Q22</f>
        <v>0.72443831302971273</v>
      </c>
      <c r="L15">
        <f>Обработка!R22</f>
        <v>-2.2936926633949292E-2</v>
      </c>
      <c r="M15">
        <f t="shared" si="6"/>
        <v>0.68759501871430806</v>
      </c>
      <c r="N15">
        <f t="shared" si="7"/>
        <v>-2.8638159291744521E-5</v>
      </c>
      <c r="O15">
        <f t="shared" si="8"/>
        <v>0.745131558294436</v>
      </c>
      <c r="P15">
        <f t="shared" si="9"/>
        <v>-2.3592109331935351E-2</v>
      </c>
      <c r="Q15">
        <f t="shared" si="10"/>
        <v>2.2936926633949292E-2</v>
      </c>
      <c r="R15">
        <f t="shared" si="11"/>
        <v>0.72443831302971273</v>
      </c>
      <c r="S15">
        <f t="shared" si="12"/>
        <v>2.7842841407865401E-5</v>
      </c>
      <c r="T15">
        <f t="shared" si="13"/>
        <v>0.66849963588335459</v>
      </c>
      <c r="U15">
        <f t="shared" si="14"/>
        <v>-1.1068889655407865E-6</v>
      </c>
      <c r="V15">
        <f t="shared" si="15"/>
        <v>2.8799962014658984E-2</v>
      </c>
      <c r="W15">
        <f t="shared" si="16"/>
        <v>0.99908814511338018</v>
      </c>
      <c r="X15">
        <f t="shared" si="17"/>
        <v>2.2936926633949292E-2</v>
      </c>
      <c r="Y15">
        <f t="shared" si="18"/>
        <v>0.72443831302971273</v>
      </c>
      <c r="Z15">
        <f t="shared" si="19"/>
        <v>2.7842841407865401E-5</v>
      </c>
      <c r="AA15">
        <f t="shared" si="20"/>
        <v>0.66849963588335459</v>
      </c>
      <c r="AB15">
        <f t="shared" si="21"/>
        <v>-1.3137427171683314E-6</v>
      </c>
      <c r="AC15">
        <f t="shared" si="22"/>
        <v>3.4182055770479579E-2</v>
      </c>
      <c r="AD15">
        <f t="shared" si="23"/>
        <v>0.99891773903822667</v>
      </c>
      <c r="AE15">
        <f t="shared" si="24"/>
        <v>5.3874759654937154E-3</v>
      </c>
      <c r="AF15">
        <f t="shared" si="25"/>
        <v>0.30867963505095825</v>
      </c>
    </row>
    <row r="16" spans="1:32" x14ac:dyDescent="0.25">
      <c r="A16">
        <f>Обработка!O23</f>
        <v>0.67356810518845411</v>
      </c>
      <c r="B16">
        <f>Обработка!P23</f>
        <v>-7.4811902725547305E-4</v>
      </c>
      <c r="C16">
        <f>Обработка!Q23</f>
        <v>0.74191515316474677</v>
      </c>
      <c r="D16">
        <f>Обработка!R23</f>
        <v>-2.5190028279044922E-2</v>
      </c>
      <c r="E16">
        <f t="shared" si="2"/>
        <v>0.67037231698516242</v>
      </c>
      <c r="F16">
        <f t="shared" si="3"/>
        <v>-7.4456952729615991E-4</v>
      </c>
      <c r="G16">
        <f t="shared" si="4"/>
        <v>0.7383950878943405</v>
      </c>
      <c r="H16">
        <f t="shared" si="5"/>
        <v>-1.7271654778366147E-2</v>
      </c>
      <c r="I16">
        <f>Обработка!O23</f>
        <v>0.67356810518845411</v>
      </c>
      <c r="J16">
        <f>Обработка!P23</f>
        <v>-7.4811902725547305E-4</v>
      </c>
      <c r="K16">
        <f>Обработка!Q23</f>
        <v>0.74191515316474677</v>
      </c>
      <c r="L16">
        <f>Обработка!R23</f>
        <v>-2.5190028279044922E-2</v>
      </c>
      <c r="M16">
        <f t="shared" si="6"/>
        <v>0.67037231698516242</v>
      </c>
      <c r="N16">
        <f t="shared" si="7"/>
        <v>-7.4456952729615991E-4</v>
      </c>
      <c r="O16">
        <f t="shared" si="8"/>
        <v>0.7383950878943405</v>
      </c>
      <c r="P16">
        <f t="shared" si="9"/>
        <v>-2.5070512532092755E-2</v>
      </c>
      <c r="Q16">
        <f t="shared" si="10"/>
        <v>2.5190028279044922E-2</v>
      </c>
      <c r="R16">
        <f t="shared" si="11"/>
        <v>0.74191515316474677</v>
      </c>
      <c r="S16">
        <f t="shared" si="12"/>
        <v>7.4811902725547305E-4</v>
      </c>
      <c r="T16">
        <f t="shared" si="13"/>
        <v>0.67356810518845411</v>
      </c>
      <c r="U16">
        <f t="shared" si="14"/>
        <v>-3.1676981020190009E-5</v>
      </c>
      <c r="V16">
        <f t="shared" si="15"/>
        <v>3.1414295545466445E-2</v>
      </c>
      <c r="W16">
        <f t="shared" si="16"/>
        <v>0.99893339960805339</v>
      </c>
      <c r="X16">
        <f t="shared" si="17"/>
        <v>2.5190028279044922E-2</v>
      </c>
      <c r="Y16">
        <f t="shared" si="18"/>
        <v>0.74191515316474677</v>
      </c>
      <c r="Z16">
        <f t="shared" si="19"/>
        <v>7.4811902725547305E-4</v>
      </c>
      <c r="AA16">
        <f t="shared" si="20"/>
        <v>0.67356810518845411</v>
      </c>
      <c r="AB16">
        <f t="shared" si="21"/>
        <v>-3.7511454896610452E-5</v>
      </c>
      <c r="AC16">
        <f t="shared" si="22"/>
        <v>3.7200386290332593E-2</v>
      </c>
      <c r="AD16">
        <f t="shared" si="23"/>
        <v>0.99873694616069286</v>
      </c>
      <c r="AE16">
        <f t="shared" si="24"/>
        <v>5.7927467108818131E-3</v>
      </c>
      <c r="AF16">
        <f t="shared" si="25"/>
        <v>0.33189993832181719</v>
      </c>
    </row>
    <row r="17" spans="1:32" x14ac:dyDescent="0.25">
      <c r="A17">
        <f>Обработка!O24</f>
        <v>0.6674989633583488</v>
      </c>
      <c r="B17">
        <f>Обработка!P24</f>
        <v>-9.3354801956237134E-4</v>
      </c>
      <c r="C17">
        <f>Обработка!Q24</f>
        <v>0.72545486818389915</v>
      </c>
      <c r="D17">
        <f>Обработка!R24</f>
        <v>-2.7114943342897567E-2</v>
      </c>
      <c r="E17">
        <f t="shared" si="2"/>
        <v>0.68632081514650611</v>
      </c>
      <c r="F17">
        <f t="shared" si="3"/>
        <v>-9.5987180944951409E-4</v>
      </c>
      <c r="G17">
        <f t="shared" si="4"/>
        <v>0.74591093591957913</v>
      </c>
      <c r="H17">
        <f t="shared" si="5"/>
        <v>-1.9120213755450376E-2</v>
      </c>
      <c r="I17">
        <f>Обработка!O24</f>
        <v>0.6674989633583488</v>
      </c>
      <c r="J17">
        <f>Обработка!P24</f>
        <v>-9.3354801956237134E-4</v>
      </c>
      <c r="K17">
        <f>Обработка!Q24</f>
        <v>0.72545486818389915</v>
      </c>
      <c r="L17">
        <f>Обработка!R24</f>
        <v>-2.7114943342897567E-2</v>
      </c>
      <c r="M17">
        <f t="shared" si="6"/>
        <v>0.68632081514650611</v>
      </c>
      <c r="N17">
        <f t="shared" si="7"/>
        <v>-9.5987180944951409E-4</v>
      </c>
      <c r="O17">
        <f t="shared" si="8"/>
        <v>0.74591093591957913</v>
      </c>
      <c r="P17">
        <f t="shared" si="9"/>
        <v>-2.7879518979504685E-2</v>
      </c>
      <c r="Q17">
        <f t="shared" si="10"/>
        <v>2.7114943342897567E-2</v>
      </c>
      <c r="R17">
        <f t="shared" si="11"/>
        <v>0.72545486818389915</v>
      </c>
      <c r="S17">
        <f t="shared" si="12"/>
        <v>9.3354801956237134E-4</v>
      </c>
      <c r="T17">
        <f t="shared" si="13"/>
        <v>0.6674989633583488</v>
      </c>
      <c r="U17">
        <f t="shared" si="14"/>
        <v>-4.3876507414719601E-5</v>
      </c>
      <c r="V17">
        <f t="shared" si="15"/>
        <v>3.4096184915915317E-2</v>
      </c>
      <c r="W17">
        <f t="shared" si="16"/>
        <v>0.99872560490976037</v>
      </c>
      <c r="X17">
        <f t="shared" si="17"/>
        <v>2.7114943342897567E-2</v>
      </c>
      <c r="Y17">
        <f t="shared" si="18"/>
        <v>0.72545486818389915</v>
      </c>
      <c r="Z17">
        <f t="shared" si="19"/>
        <v>9.3354801956237134E-4</v>
      </c>
      <c r="AA17">
        <f t="shared" si="20"/>
        <v>0.6674989633583488</v>
      </c>
      <c r="AB17">
        <f t="shared" si="21"/>
        <v>-5.2053739459378967E-5</v>
      </c>
      <c r="AC17">
        <f t="shared" si="22"/>
        <v>4.0450665532614172E-2</v>
      </c>
      <c r="AD17">
        <f t="shared" si="23"/>
        <v>0.99848809684488704</v>
      </c>
      <c r="AE17">
        <f t="shared" si="24"/>
        <v>6.3633415955650641E-3</v>
      </c>
      <c r="AF17">
        <f t="shared" si="25"/>
        <v>0.36459261702592138</v>
      </c>
    </row>
    <row r="18" spans="1:32" x14ac:dyDescent="0.25">
      <c r="A18">
        <f>Обработка!O25</f>
        <v>0.67100937679053296</v>
      </c>
      <c r="B18">
        <f>Обработка!P25</f>
        <v>1.2596226469537789E-3</v>
      </c>
      <c r="C18">
        <f>Обработка!Q25</f>
        <v>0.74357529811971035</v>
      </c>
      <c r="D18">
        <f>Обработка!R25</f>
        <v>-2.6568064234091925E-2</v>
      </c>
      <c r="E18">
        <f t="shared" si="2"/>
        <v>0.66842573992071452</v>
      </c>
      <c r="F18">
        <f t="shared" si="3"/>
        <v>1.2547726290176749E-3</v>
      </c>
      <c r="G18">
        <f t="shared" si="4"/>
        <v>0.74071225533348706</v>
      </c>
      <c r="H18">
        <f t="shared" si="5"/>
        <v>-1.8270922905480193E-2</v>
      </c>
      <c r="I18">
        <f>Обработка!O25</f>
        <v>0.67100937679053296</v>
      </c>
      <c r="J18">
        <f>Обработка!P25</f>
        <v>1.2596226469537789E-3</v>
      </c>
      <c r="K18">
        <f>Обработка!Q25</f>
        <v>0.74357529811971035</v>
      </c>
      <c r="L18">
        <f>Обработка!R25</f>
        <v>-2.6568064234091925E-2</v>
      </c>
      <c r="M18">
        <f t="shared" si="6"/>
        <v>0.66842573992071452</v>
      </c>
      <c r="N18">
        <f t="shared" si="7"/>
        <v>1.2547726290176749E-3</v>
      </c>
      <c r="O18">
        <f t="shared" si="8"/>
        <v>0.74071225533348706</v>
      </c>
      <c r="P18">
        <f t="shared" si="9"/>
        <v>-2.6465767257791501E-2</v>
      </c>
      <c r="Q18">
        <f t="shared" si="10"/>
        <v>2.6568064234091925E-2</v>
      </c>
      <c r="R18">
        <f t="shared" si="11"/>
        <v>0.74357529811971035</v>
      </c>
      <c r="S18">
        <f t="shared" si="12"/>
        <v>-1.2596226469537789E-3</v>
      </c>
      <c r="T18">
        <f t="shared" si="13"/>
        <v>0.67100937679053296</v>
      </c>
      <c r="U18">
        <f t="shared" si="14"/>
        <v>5.635134807940867E-5</v>
      </c>
      <c r="V18">
        <f t="shared" si="15"/>
        <v>3.3265097725043859E-2</v>
      </c>
      <c r="W18">
        <f t="shared" si="16"/>
        <v>0.99881143274212159</v>
      </c>
      <c r="X18">
        <f t="shared" si="17"/>
        <v>2.6568064234091925E-2</v>
      </c>
      <c r="Y18">
        <f t="shared" si="18"/>
        <v>0.74357529811971035</v>
      </c>
      <c r="Z18">
        <f t="shared" si="19"/>
        <v>-1.2596226469537789E-3</v>
      </c>
      <c r="AA18">
        <f t="shared" si="20"/>
        <v>0.67100937679053296</v>
      </c>
      <c r="AB18">
        <f t="shared" si="21"/>
        <v>6.6673759613888883E-5</v>
      </c>
      <c r="AC18">
        <f t="shared" si="22"/>
        <v>3.9358581557358371E-2</v>
      </c>
      <c r="AD18">
        <f t="shared" si="23"/>
        <v>0.99859371159098087</v>
      </c>
      <c r="AE18">
        <f t="shared" si="24"/>
        <v>6.101250441710615E-3</v>
      </c>
      <c r="AF18">
        <f t="shared" si="25"/>
        <v>0.34957590006234751</v>
      </c>
    </row>
    <row r="19" spans="1:32" x14ac:dyDescent="0.25">
      <c r="A19">
        <f>Обработка!O26</f>
        <v>0.66673234982286667</v>
      </c>
      <c r="B19">
        <f>Обработка!P26</f>
        <v>3.4348042734341617E-3</v>
      </c>
      <c r="C19">
        <f>Обработка!Q26</f>
        <v>0.72678795270185248</v>
      </c>
      <c r="D19">
        <f>Обработка!R26</f>
        <v>-2.6275947099517961E-2</v>
      </c>
      <c r="E19">
        <f t="shared" si="2"/>
        <v>0.68491339101346072</v>
      </c>
      <c r="F19">
        <f t="shared" si="3"/>
        <v>3.5284675222528607E-3</v>
      </c>
      <c r="G19">
        <f t="shared" si="4"/>
        <v>0.74660664262804322</v>
      </c>
      <c r="H19">
        <f t="shared" si="5"/>
        <v>-1.8530611102950786E-2</v>
      </c>
      <c r="I19">
        <f>Обработка!O26</f>
        <v>0.66673234982286667</v>
      </c>
      <c r="J19">
        <f>Обработка!P26</f>
        <v>3.4348042734341617E-3</v>
      </c>
      <c r="K19">
        <f>Обработка!Q26</f>
        <v>0.72678795270185248</v>
      </c>
      <c r="L19">
        <f>Обработка!R26</f>
        <v>-2.6275947099517961E-2</v>
      </c>
      <c r="M19">
        <f t="shared" si="6"/>
        <v>0.68491339101346072</v>
      </c>
      <c r="N19">
        <f t="shared" si="7"/>
        <v>3.5284675222528607E-3</v>
      </c>
      <c r="O19">
        <f t="shared" si="8"/>
        <v>0.74660664262804322</v>
      </c>
      <c r="P19">
        <f t="shared" si="9"/>
        <v>-2.699246261982401E-2</v>
      </c>
      <c r="Q19">
        <f t="shared" si="10"/>
        <v>2.6275947099517961E-2</v>
      </c>
      <c r="R19">
        <f t="shared" si="11"/>
        <v>0.72678795270185248</v>
      </c>
      <c r="S19">
        <f t="shared" si="12"/>
        <v>-3.4348042734341617E-3</v>
      </c>
      <c r="T19">
        <f t="shared" si="13"/>
        <v>0.66673234982286667</v>
      </c>
      <c r="U19">
        <f t="shared" si="14"/>
        <v>1.5636284816283874E-4</v>
      </c>
      <c r="V19">
        <f t="shared" si="15"/>
        <v>3.3085621551670996E-2</v>
      </c>
      <c r="W19">
        <f t="shared" si="16"/>
        <v>0.99880383812305285</v>
      </c>
      <c r="X19">
        <f t="shared" si="17"/>
        <v>2.6275947099517961E-2</v>
      </c>
      <c r="Y19">
        <f t="shared" si="18"/>
        <v>0.72678795270185248</v>
      </c>
      <c r="Z19">
        <f t="shared" si="19"/>
        <v>-3.4348042734341617E-3</v>
      </c>
      <c r="AA19">
        <f t="shared" si="20"/>
        <v>0.66673234982286667</v>
      </c>
      <c r="AB19">
        <f t="shared" si="21"/>
        <v>1.8542765191420507E-4</v>
      </c>
      <c r="AC19">
        <f t="shared" si="22"/>
        <v>3.9235593291686355E-2</v>
      </c>
      <c r="AD19">
        <f t="shared" si="23"/>
        <v>0.99858149496023163</v>
      </c>
      <c r="AE19">
        <f t="shared" si="24"/>
        <v>6.1580593402397188E-3</v>
      </c>
      <c r="AF19">
        <f t="shared" si="25"/>
        <v>0.35283081018685214</v>
      </c>
    </row>
    <row r="20" spans="1:32" x14ac:dyDescent="0.25">
      <c r="A20">
        <f>Обработка!O27</f>
        <v>0.67367061548392126</v>
      </c>
      <c r="B20">
        <f>Обработка!P27</f>
        <v>2.0146242032245093E-3</v>
      </c>
      <c r="C20">
        <f>Обработка!Q27</f>
        <v>0.74325282298272466</v>
      </c>
      <c r="D20">
        <f>Обработка!R27</f>
        <v>-2.9286127270129289E-2</v>
      </c>
      <c r="E20">
        <f t="shared" si="2"/>
        <v>0.66890892509249666</v>
      </c>
      <c r="F20">
        <f t="shared" si="3"/>
        <v>2.0003842816807521E-3</v>
      </c>
      <c r="G20">
        <f t="shared" si="4"/>
        <v>0.73799930628739763</v>
      </c>
      <c r="H20">
        <f t="shared" si="5"/>
        <v>-2.004599389158488E-2</v>
      </c>
      <c r="I20">
        <f>Обработка!O27</f>
        <v>0.67367061548392126</v>
      </c>
      <c r="J20">
        <f>Обработка!P27</f>
        <v>2.0146242032245093E-3</v>
      </c>
      <c r="K20">
        <f>Обработка!Q27</f>
        <v>0.74325282298272466</v>
      </c>
      <c r="L20">
        <f>Обработка!R27</f>
        <v>-2.9286127270129289E-2</v>
      </c>
      <c r="M20">
        <f t="shared" si="6"/>
        <v>0.66890892509249666</v>
      </c>
      <c r="N20">
        <f t="shared" si="7"/>
        <v>2.0003842816807521E-3</v>
      </c>
      <c r="O20">
        <f t="shared" si="8"/>
        <v>0.73799930628739763</v>
      </c>
      <c r="P20">
        <f t="shared" si="9"/>
        <v>-2.9079124815785874E-2</v>
      </c>
      <c r="Q20">
        <f t="shared" si="10"/>
        <v>2.9286127270129289E-2</v>
      </c>
      <c r="R20">
        <f t="shared" si="11"/>
        <v>0.74325282298272466</v>
      </c>
      <c r="S20">
        <f t="shared" si="12"/>
        <v>-2.0146242032245093E-3</v>
      </c>
      <c r="T20">
        <f t="shared" si="13"/>
        <v>0.67367061548392126</v>
      </c>
      <c r="U20">
        <f t="shared" si="14"/>
        <v>9.8968653134134943E-5</v>
      </c>
      <c r="V20">
        <f t="shared" si="15"/>
        <v>3.651238315861477E-2</v>
      </c>
      <c r="W20">
        <f t="shared" si="16"/>
        <v>0.9985613155213755</v>
      </c>
      <c r="X20">
        <f t="shared" si="17"/>
        <v>2.9286127270129289E-2</v>
      </c>
      <c r="Y20">
        <f t="shared" si="18"/>
        <v>0.74325282298272466</v>
      </c>
      <c r="Z20">
        <f t="shared" si="19"/>
        <v>-2.0146242032245093E-3</v>
      </c>
      <c r="AA20">
        <f t="shared" si="20"/>
        <v>0.67367061548392126</v>
      </c>
      <c r="AB20">
        <f t="shared" si="21"/>
        <v>1.1716701732489287E-4</v>
      </c>
      <c r="AC20">
        <f t="shared" si="22"/>
        <v>4.3226283218399705E-2</v>
      </c>
      <c r="AD20">
        <f t="shared" si="23"/>
        <v>0.99829677009948159</v>
      </c>
      <c r="AE20">
        <f t="shared" si="24"/>
        <v>6.7243212561498567E-3</v>
      </c>
      <c r="AF20">
        <f t="shared" si="25"/>
        <v>0.38527522806749492</v>
      </c>
    </row>
    <row r="21" spans="1:32" x14ac:dyDescent="0.25">
      <c r="A21">
        <f>Обработка!O28</f>
        <v>0.6694408396643402</v>
      </c>
      <c r="B21">
        <f>Обработка!P28</f>
        <v>3.3816381842504133E-3</v>
      </c>
      <c r="C21">
        <f>Обработка!Q28</f>
        <v>0.72652785437547318</v>
      </c>
      <c r="D21">
        <f>Обработка!R28</f>
        <v>-2.8514893541041017E-2</v>
      </c>
      <c r="E21">
        <f t="shared" si="2"/>
        <v>0.68532790864285276</v>
      </c>
      <c r="F21">
        <f t="shared" si="3"/>
        <v>3.4618907113004443E-3</v>
      </c>
      <c r="G21">
        <f t="shared" si="4"/>
        <v>0.74376970377184581</v>
      </c>
      <c r="H21">
        <f t="shared" si="5"/>
        <v>-2.0011042839863536E-2</v>
      </c>
      <c r="I21">
        <f>Обработка!O28</f>
        <v>0.6694408396643402</v>
      </c>
      <c r="J21">
        <f>Обработка!P28</f>
        <v>3.3816381842504133E-3</v>
      </c>
      <c r="K21">
        <f>Обработка!Q28</f>
        <v>0.72652785437547318</v>
      </c>
      <c r="L21">
        <f>Обработка!R28</f>
        <v>-2.8514893541041017E-2</v>
      </c>
      <c r="M21">
        <f t="shared" si="6"/>
        <v>0.68532790864285276</v>
      </c>
      <c r="N21">
        <f t="shared" si="7"/>
        <v>3.4618907113004443E-3</v>
      </c>
      <c r="O21">
        <f t="shared" si="8"/>
        <v>0.74376970377184581</v>
      </c>
      <c r="P21">
        <f t="shared" si="9"/>
        <v>-2.9191604691243035E-2</v>
      </c>
      <c r="Q21">
        <f t="shared" si="10"/>
        <v>2.8514893541041017E-2</v>
      </c>
      <c r="R21">
        <f t="shared" si="11"/>
        <v>0.72652785437547318</v>
      </c>
      <c r="S21">
        <f t="shared" si="12"/>
        <v>-3.3816381842504133E-3</v>
      </c>
      <c r="T21">
        <f t="shared" si="13"/>
        <v>0.6694408396643402</v>
      </c>
      <c r="U21">
        <f t="shared" si="14"/>
        <v>1.6638555165743307E-4</v>
      </c>
      <c r="V21">
        <f t="shared" si="15"/>
        <v>3.5747093940367528E-2</v>
      </c>
      <c r="W21">
        <f t="shared" si="16"/>
        <v>0.99859699174371319</v>
      </c>
      <c r="X21">
        <f t="shared" si="17"/>
        <v>2.8514893541041017E-2</v>
      </c>
      <c r="Y21">
        <f t="shared" si="18"/>
        <v>0.72652785437547318</v>
      </c>
      <c r="Z21">
        <f t="shared" si="19"/>
        <v>-3.3816381842504133E-3</v>
      </c>
      <c r="AA21">
        <f t="shared" si="20"/>
        <v>0.6694408396643402</v>
      </c>
      <c r="AB21">
        <f t="shared" si="21"/>
        <v>1.974308901669386E-4</v>
      </c>
      <c r="AC21">
        <f t="shared" si="22"/>
        <v>4.2417027844211599E-2</v>
      </c>
      <c r="AD21">
        <f t="shared" si="23"/>
        <v>0.99833520899987416</v>
      </c>
      <c r="AE21">
        <f t="shared" si="24"/>
        <v>6.6802556215781461E-3</v>
      </c>
      <c r="AF21">
        <f t="shared" si="25"/>
        <v>0.38275045318497014</v>
      </c>
    </row>
    <row r="22" spans="1:32" x14ac:dyDescent="0.25">
      <c r="A22">
        <f>A$21</f>
        <v>0.6694408396643402</v>
      </c>
      <c r="B22">
        <f t="shared" ref="B22:D37" si="26">B$21</f>
        <v>3.3816381842504133E-3</v>
      </c>
      <c r="C22">
        <f t="shared" si="26"/>
        <v>0.72652785437547318</v>
      </c>
      <c r="D22">
        <f t="shared" si="26"/>
        <v>-2.8514893541041017E-2</v>
      </c>
      <c r="E22">
        <f t="shared" si="2"/>
        <v>0.68532790864285276</v>
      </c>
      <c r="F22">
        <f t="shared" si="3"/>
        <v>3.4618907113004443E-3</v>
      </c>
      <c r="G22">
        <f t="shared" si="4"/>
        <v>0.74376970377184581</v>
      </c>
      <c r="H22">
        <f t="shared" si="5"/>
        <v>-2.0011042839863536E-2</v>
      </c>
      <c r="I22">
        <f>Обработка!O29</f>
        <v>0.67177648644037957</v>
      </c>
      <c r="J22">
        <f>Обработка!P29</f>
        <v>3.9668591578666109E-3</v>
      </c>
      <c r="K22">
        <f>Обработка!Q29</f>
        <v>0.74554522782191968</v>
      </c>
      <c r="L22">
        <f>Обработка!R29</f>
        <v>-2.8966313639084015E-2</v>
      </c>
      <c r="M22">
        <f t="shared" si="6"/>
        <v>0.66646071727720524</v>
      </c>
      <c r="N22">
        <f t="shared" si="7"/>
        <v>3.9354693905679985E-3</v>
      </c>
      <c r="O22">
        <f t="shared" si="8"/>
        <v>0.73964572640768067</v>
      </c>
      <c r="P22">
        <f t="shared" si="9"/>
        <v>-2.8737103120523921E-2</v>
      </c>
      <c r="Q22">
        <f t="shared" si="10"/>
        <v>2.8514893541041017E-2</v>
      </c>
      <c r="R22">
        <f t="shared" si="11"/>
        <v>0.72652785437547318</v>
      </c>
      <c r="S22">
        <f t="shared" si="12"/>
        <v>-3.3816381842504133E-3</v>
      </c>
      <c r="T22">
        <f t="shared" si="13"/>
        <v>0.6694408396643402</v>
      </c>
      <c r="U22">
        <f t="shared" si="14"/>
        <v>1.6638555165743307E-4</v>
      </c>
      <c r="V22">
        <f t="shared" si="15"/>
        <v>3.5747093940367528E-2</v>
      </c>
      <c r="W22">
        <f t="shared" si="16"/>
        <v>0.99859699174371319</v>
      </c>
      <c r="X22">
        <f t="shared" si="17"/>
        <v>2.8966313639084015E-2</v>
      </c>
      <c r="Y22">
        <f t="shared" si="18"/>
        <v>0.74554522782191968</v>
      </c>
      <c r="Z22">
        <f t="shared" si="19"/>
        <v>-3.9668591578666109E-3</v>
      </c>
      <c r="AA22">
        <f t="shared" si="20"/>
        <v>0.67177648644037957</v>
      </c>
      <c r="AB22">
        <f t="shared" si="21"/>
        <v>2.2799208136836668E-4</v>
      </c>
      <c r="AC22">
        <f t="shared" si="22"/>
        <v>4.2849620185866008E-2</v>
      </c>
      <c r="AD22">
        <f t="shared" si="23"/>
        <v>0.9983351841158643</v>
      </c>
      <c r="AE22">
        <f t="shared" si="24"/>
        <v>7.1129765099606779E-3</v>
      </c>
      <c r="AF22">
        <f t="shared" si="25"/>
        <v>0.40754353379644082</v>
      </c>
    </row>
    <row r="23" spans="1:32" x14ac:dyDescent="0.25">
      <c r="A23">
        <f t="shared" ref="A23:D86" si="27">A$21</f>
        <v>0.6694408396643402</v>
      </c>
      <c r="B23">
        <f t="shared" si="26"/>
        <v>3.3816381842504133E-3</v>
      </c>
      <c r="C23">
        <f t="shared" si="26"/>
        <v>0.72652785437547318</v>
      </c>
      <c r="D23">
        <f t="shared" si="26"/>
        <v>-2.8514893541041017E-2</v>
      </c>
      <c r="E23">
        <f t="shared" si="2"/>
        <v>0.68532790864285276</v>
      </c>
      <c r="F23">
        <f t="shared" si="3"/>
        <v>3.4618907113004443E-3</v>
      </c>
      <c r="G23">
        <f t="shared" si="4"/>
        <v>0.74376970377184581</v>
      </c>
      <c r="H23">
        <f t="shared" si="5"/>
        <v>-2.0011042839863536E-2</v>
      </c>
      <c r="I23">
        <f>Обработка!O30</f>
        <v>0.66490376836456144</v>
      </c>
      <c r="J23">
        <f>Обработка!P30</f>
        <v>6.7427949578924284E-3</v>
      </c>
      <c r="K23">
        <f>Обработка!Q30</f>
        <v>0.72991071841991628</v>
      </c>
      <c r="L23">
        <f>Обработка!R30</f>
        <v>-2.725631835373071E-2</v>
      </c>
      <c r="M23">
        <f t="shared" si="6"/>
        <v>0.6814947231730103</v>
      </c>
      <c r="N23">
        <f t="shared" si="7"/>
        <v>6.9110439763995597E-3</v>
      </c>
      <c r="O23">
        <f t="shared" si="8"/>
        <v>0.74812375362844519</v>
      </c>
      <c r="P23">
        <f t="shared" si="9"/>
        <v>-2.7936429322516044E-2</v>
      </c>
      <c r="Q23">
        <f t="shared" si="10"/>
        <v>2.8514893541041017E-2</v>
      </c>
      <c r="R23">
        <f t="shared" si="11"/>
        <v>0.72652785437547318</v>
      </c>
      <c r="S23">
        <f t="shared" si="12"/>
        <v>-3.3816381842504133E-3</v>
      </c>
      <c r="T23">
        <f t="shared" si="13"/>
        <v>0.6694408396643402</v>
      </c>
      <c r="U23">
        <f t="shared" si="14"/>
        <v>1.6638555165743307E-4</v>
      </c>
      <c r="V23">
        <f t="shared" si="15"/>
        <v>3.5747093940367528E-2</v>
      </c>
      <c r="W23">
        <f t="shared" si="16"/>
        <v>0.99859699174371319</v>
      </c>
      <c r="X23">
        <f t="shared" si="17"/>
        <v>2.725631835373071E-2</v>
      </c>
      <c r="Y23">
        <f t="shared" si="18"/>
        <v>0.72991071841991628</v>
      </c>
      <c r="Z23">
        <f t="shared" si="19"/>
        <v>-6.7427949578924284E-3</v>
      </c>
      <c r="AA23">
        <f t="shared" si="20"/>
        <v>0.66490376836456144</v>
      </c>
      <c r="AB23">
        <f t="shared" si="21"/>
        <v>3.7673922955472339E-4</v>
      </c>
      <c r="AC23">
        <f t="shared" si="22"/>
        <v>4.07821983937698E-2</v>
      </c>
      <c r="AD23">
        <f t="shared" si="23"/>
        <v>0.9984771115774379</v>
      </c>
      <c r="AE23">
        <f t="shared" si="24"/>
        <v>5.0440641366673589E-3</v>
      </c>
      <c r="AF23">
        <f t="shared" si="25"/>
        <v>0.28900358662433895</v>
      </c>
    </row>
    <row r="24" spans="1:32" x14ac:dyDescent="0.25">
      <c r="A24">
        <f t="shared" si="27"/>
        <v>0.6694408396643402</v>
      </c>
      <c r="B24">
        <f t="shared" si="26"/>
        <v>3.3816381842504133E-3</v>
      </c>
      <c r="C24">
        <f t="shared" si="26"/>
        <v>0.72652785437547318</v>
      </c>
      <c r="D24">
        <f t="shared" si="26"/>
        <v>-2.8514893541041017E-2</v>
      </c>
      <c r="E24">
        <f t="shared" si="2"/>
        <v>0.68532790864285276</v>
      </c>
      <c r="F24">
        <f t="shared" si="3"/>
        <v>3.4618907113004443E-3</v>
      </c>
      <c r="G24">
        <f t="shared" si="4"/>
        <v>0.74376970377184581</v>
      </c>
      <c r="H24">
        <f t="shared" si="5"/>
        <v>-2.0011042839863536E-2</v>
      </c>
      <c r="I24">
        <f>Обработка!O31</f>
        <v>0.67226111935976052</v>
      </c>
      <c r="J24">
        <f>Обработка!P31</f>
        <v>8.3293116477341222E-3</v>
      </c>
      <c r="K24">
        <f>Обработка!Q31</f>
        <v>0.74708325261272768</v>
      </c>
      <c r="L24">
        <f>Обработка!R31</f>
        <v>-2.8406099317185265E-2</v>
      </c>
      <c r="M24">
        <f t="shared" si="6"/>
        <v>0.66498309033661462</v>
      </c>
      <c r="N24">
        <f t="shared" si="7"/>
        <v>8.2391369073404348E-3</v>
      </c>
      <c r="O24">
        <f t="shared" si="8"/>
        <v>0.73899518468995384</v>
      </c>
      <c r="P24">
        <f t="shared" si="9"/>
        <v>-2.8098569386759222E-2</v>
      </c>
      <c r="Q24">
        <f t="shared" si="10"/>
        <v>2.8514893541041017E-2</v>
      </c>
      <c r="R24">
        <f t="shared" si="11"/>
        <v>0.72652785437547318</v>
      </c>
      <c r="S24">
        <f t="shared" si="12"/>
        <v>-3.3816381842504133E-3</v>
      </c>
      <c r="T24">
        <f t="shared" si="13"/>
        <v>0.6694408396643402</v>
      </c>
      <c r="U24">
        <f t="shared" si="14"/>
        <v>1.6638555165743307E-4</v>
      </c>
      <c r="V24">
        <f t="shared" si="15"/>
        <v>3.5747093940367528E-2</v>
      </c>
      <c r="W24">
        <f t="shared" si="16"/>
        <v>0.99859699174371319</v>
      </c>
      <c r="X24">
        <f t="shared" si="17"/>
        <v>2.8406099317185265E-2</v>
      </c>
      <c r="Y24">
        <f t="shared" si="18"/>
        <v>0.74708325261272768</v>
      </c>
      <c r="Z24">
        <f t="shared" si="19"/>
        <v>-8.3293116477341222E-3</v>
      </c>
      <c r="AA24">
        <f t="shared" si="20"/>
        <v>0.67226111935976052</v>
      </c>
      <c r="AB24">
        <f t="shared" si="21"/>
        <v>4.6808348255561461E-4</v>
      </c>
      <c r="AC24">
        <f t="shared" si="22"/>
        <v>4.1983941222448994E-2</v>
      </c>
      <c r="AD24">
        <f t="shared" si="23"/>
        <v>0.99840365849465795</v>
      </c>
      <c r="AE24">
        <f t="shared" si="24"/>
        <v>6.2515641737186378E-3</v>
      </c>
      <c r="AF24">
        <f t="shared" si="25"/>
        <v>0.35818824250926773</v>
      </c>
    </row>
    <row r="25" spans="1:32" x14ac:dyDescent="0.25">
      <c r="A25">
        <f t="shared" si="27"/>
        <v>0.6694408396643402</v>
      </c>
      <c r="B25">
        <f t="shared" si="26"/>
        <v>3.3816381842504133E-3</v>
      </c>
      <c r="C25">
        <f t="shared" si="26"/>
        <v>0.72652785437547318</v>
      </c>
      <c r="D25">
        <f t="shared" si="26"/>
        <v>-2.8514893541041017E-2</v>
      </c>
      <c r="E25">
        <f t="shared" si="2"/>
        <v>0.68532790864285276</v>
      </c>
      <c r="F25">
        <f t="shared" si="3"/>
        <v>3.4618907113004443E-3</v>
      </c>
      <c r="G25">
        <f t="shared" si="4"/>
        <v>0.74376970377184581</v>
      </c>
      <c r="H25">
        <f t="shared" si="5"/>
        <v>-2.0011042839863536E-2</v>
      </c>
      <c r="I25">
        <f>Обработка!O32</f>
        <v>0.66493012325156087</v>
      </c>
      <c r="J25">
        <f>Обработка!P32</f>
        <v>1.1801951715756182E-2</v>
      </c>
      <c r="K25">
        <f>Обработка!Q32</f>
        <v>0.73160547819823696</v>
      </c>
      <c r="L25">
        <f>Обработка!R32</f>
        <v>-2.8318481565761538E-2</v>
      </c>
      <c r="M25">
        <f t="shared" si="6"/>
        <v>0.67966535862232658</v>
      </c>
      <c r="N25">
        <f t="shared" si="7"/>
        <v>1.2063489778606565E-2</v>
      </c>
      <c r="O25">
        <f t="shared" si="8"/>
        <v>0.74781827792383182</v>
      </c>
      <c r="P25">
        <f t="shared" si="9"/>
        <v>-2.8946035464468455E-2</v>
      </c>
      <c r="Q25">
        <f t="shared" si="10"/>
        <v>2.8514893541041017E-2</v>
      </c>
      <c r="R25">
        <f t="shared" si="11"/>
        <v>0.72652785437547318</v>
      </c>
      <c r="S25">
        <f t="shared" si="12"/>
        <v>-3.3816381842504133E-3</v>
      </c>
      <c r="T25">
        <f t="shared" si="13"/>
        <v>0.6694408396643402</v>
      </c>
      <c r="U25">
        <f t="shared" si="14"/>
        <v>1.6638555165743307E-4</v>
      </c>
      <c r="V25">
        <f t="shared" si="15"/>
        <v>3.5747093940367528E-2</v>
      </c>
      <c r="W25">
        <f t="shared" si="16"/>
        <v>0.99859699174371319</v>
      </c>
      <c r="X25">
        <f t="shared" si="17"/>
        <v>2.8318481565761538E-2</v>
      </c>
      <c r="Y25">
        <f t="shared" si="18"/>
        <v>0.73160547819823696</v>
      </c>
      <c r="Z25">
        <f t="shared" si="19"/>
        <v>-1.1801951715756182E-2</v>
      </c>
      <c r="AA25">
        <f t="shared" si="20"/>
        <v>0.66493012325156087</v>
      </c>
      <c r="AB25">
        <f t="shared" si="21"/>
        <v>6.8323942582843022E-4</v>
      </c>
      <c r="AC25">
        <f t="shared" si="22"/>
        <v>4.2354156235851141E-2</v>
      </c>
      <c r="AD25">
        <f t="shared" si="23"/>
        <v>0.99836058445659503</v>
      </c>
      <c r="AE25">
        <f t="shared" si="24"/>
        <v>6.6364302084844784E-3</v>
      </c>
      <c r="AF25">
        <f t="shared" si="25"/>
        <v>0.38023944197928561</v>
      </c>
    </row>
    <row r="26" spans="1:32" x14ac:dyDescent="0.25">
      <c r="A26">
        <f t="shared" si="27"/>
        <v>0.6694408396643402</v>
      </c>
      <c r="B26">
        <f t="shared" si="26"/>
        <v>3.3816381842504133E-3</v>
      </c>
      <c r="C26">
        <f t="shared" si="26"/>
        <v>0.72652785437547318</v>
      </c>
      <c r="D26">
        <f t="shared" si="26"/>
        <v>-2.8514893541041017E-2</v>
      </c>
      <c r="E26">
        <f t="shared" si="2"/>
        <v>0.68532790864285276</v>
      </c>
      <c r="F26">
        <f t="shared" si="3"/>
        <v>3.4618907113004443E-3</v>
      </c>
      <c r="G26">
        <f t="shared" si="4"/>
        <v>0.74376970377184581</v>
      </c>
      <c r="H26">
        <f t="shared" si="5"/>
        <v>-2.0011042839863536E-2</v>
      </c>
      <c r="I26">
        <f>Обработка!O33</f>
        <v>0.6654965656229761</v>
      </c>
      <c r="J26">
        <f>Обработка!P33</f>
        <v>2.3075586421313635E-2</v>
      </c>
      <c r="K26">
        <f>Обработка!Q33</f>
        <v>0.74671984315471174</v>
      </c>
      <c r="L26">
        <f>Обработка!R33</f>
        <v>-2.1946492465644153E-2</v>
      </c>
      <c r="M26">
        <f t="shared" si="6"/>
        <v>0.66450622923870539</v>
      </c>
      <c r="N26">
        <f t="shared" si="7"/>
        <v>2.304124726165168E-2</v>
      </c>
      <c r="O26">
        <f t="shared" si="8"/>
        <v>0.74560863707532232</v>
      </c>
      <c r="P26">
        <f t="shared" si="9"/>
        <v>-2.1913833529267065E-2</v>
      </c>
      <c r="Q26">
        <f t="shared" si="10"/>
        <v>2.8514893541041017E-2</v>
      </c>
      <c r="R26">
        <f t="shared" si="11"/>
        <v>0.72652785437547318</v>
      </c>
      <c r="S26">
        <f t="shared" si="12"/>
        <v>-3.3816381842504133E-3</v>
      </c>
      <c r="T26">
        <f t="shared" si="13"/>
        <v>0.6694408396643402</v>
      </c>
      <c r="U26">
        <f t="shared" si="14"/>
        <v>1.6638555165743307E-4</v>
      </c>
      <c r="V26">
        <f t="shared" si="15"/>
        <v>3.5747093940367528E-2</v>
      </c>
      <c r="W26">
        <f t="shared" si="16"/>
        <v>0.99859699174371319</v>
      </c>
      <c r="X26">
        <f t="shared" si="17"/>
        <v>2.1946492465644153E-2</v>
      </c>
      <c r="Y26">
        <f t="shared" si="18"/>
        <v>0.74671984315471174</v>
      </c>
      <c r="Z26">
        <f t="shared" si="19"/>
        <v>-2.3075586421313635E-2</v>
      </c>
      <c r="AA26">
        <f t="shared" si="20"/>
        <v>0.6654965656229761</v>
      </c>
      <c r="AB26">
        <f t="shared" si="21"/>
        <v>1.0113491188538104E-3</v>
      </c>
      <c r="AC26">
        <f t="shared" si="22"/>
        <v>3.2726988671785529E-2</v>
      </c>
      <c r="AD26">
        <f t="shared" si="23"/>
        <v>0.99903813643511319</v>
      </c>
      <c r="AE26">
        <f t="shared" si="24"/>
        <v>3.1507496448346384E-3</v>
      </c>
      <c r="AF26">
        <f t="shared" si="25"/>
        <v>0.18052465695136788</v>
      </c>
    </row>
    <row r="27" spans="1:32" x14ac:dyDescent="0.25">
      <c r="A27">
        <f t="shared" si="27"/>
        <v>0.6694408396643402</v>
      </c>
      <c r="B27">
        <f t="shared" si="26"/>
        <v>3.3816381842504133E-3</v>
      </c>
      <c r="C27">
        <f t="shared" si="26"/>
        <v>0.72652785437547318</v>
      </c>
      <c r="D27">
        <f t="shared" si="26"/>
        <v>-2.8514893541041017E-2</v>
      </c>
      <c r="E27">
        <f t="shared" si="2"/>
        <v>0.68532790864285276</v>
      </c>
      <c r="F27">
        <f t="shared" si="3"/>
        <v>3.4618907113004443E-3</v>
      </c>
      <c r="G27">
        <f t="shared" si="4"/>
        <v>0.74376970377184581</v>
      </c>
      <c r="H27">
        <f t="shared" si="5"/>
        <v>-2.0011042839863536E-2</v>
      </c>
      <c r="I27">
        <f>Обработка!O34</f>
        <v>0.65826507632568498</v>
      </c>
      <c r="J27">
        <f>Обработка!P34</f>
        <v>2.237625529625635E-2</v>
      </c>
      <c r="K27">
        <f>Обработка!Q34</f>
        <v>0.73269935501493799</v>
      </c>
      <c r="L27">
        <f>Обработка!R34</f>
        <v>-2.848350060701195E-2</v>
      </c>
      <c r="M27">
        <f t="shared" si="6"/>
        <v>0.67759464101351019</v>
      </c>
      <c r="N27">
        <f t="shared" si="7"/>
        <v>2.3033320800375973E-2</v>
      </c>
      <c r="O27">
        <f t="shared" si="8"/>
        <v>0.75421463827824431</v>
      </c>
      <c r="P27">
        <f t="shared" si="9"/>
        <v>-2.9319901758037836E-2</v>
      </c>
      <c r="Q27">
        <f t="shared" si="10"/>
        <v>2.8514893541041017E-2</v>
      </c>
      <c r="R27">
        <f t="shared" si="11"/>
        <v>0.72652785437547318</v>
      </c>
      <c r="S27">
        <f t="shared" si="12"/>
        <v>-3.3816381842504133E-3</v>
      </c>
      <c r="T27">
        <f t="shared" si="13"/>
        <v>0.6694408396643402</v>
      </c>
      <c r="U27">
        <f t="shared" si="14"/>
        <v>1.6638555165743307E-4</v>
      </c>
      <c r="V27">
        <f t="shared" si="15"/>
        <v>3.5747093940367528E-2</v>
      </c>
      <c r="W27">
        <f t="shared" si="16"/>
        <v>0.99859699174371319</v>
      </c>
      <c r="X27">
        <f t="shared" si="17"/>
        <v>2.848350060701195E-2</v>
      </c>
      <c r="Y27">
        <f t="shared" si="18"/>
        <v>0.73269935501493799</v>
      </c>
      <c r="Z27">
        <f t="shared" si="19"/>
        <v>-2.237625529625635E-2</v>
      </c>
      <c r="AA27">
        <f t="shared" si="20"/>
        <v>0.65826507632568498</v>
      </c>
      <c r="AB27">
        <f t="shared" si="21"/>
        <v>1.312139213997976E-3</v>
      </c>
      <c r="AC27">
        <f t="shared" si="22"/>
        <v>4.2965346214431335E-2</v>
      </c>
      <c r="AD27">
        <f t="shared" si="23"/>
        <v>0.99832973312095497</v>
      </c>
      <c r="AE27">
        <f t="shared" si="24"/>
        <v>7.3190191222174406E-3</v>
      </c>
      <c r="AF27">
        <f t="shared" si="25"/>
        <v>0.41934890587860379</v>
      </c>
    </row>
    <row r="28" spans="1:32" x14ac:dyDescent="0.25">
      <c r="A28">
        <f t="shared" si="27"/>
        <v>0.6694408396643402</v>
      </c>
      <c r="B28">
        <f t="shared" si="26"/>
        <v>3.3816381842504133E-3</v>
      </c>
      <c r="C28">
        <f t="shared" si="26"/>
        <v>0.72652785437547318</v>
      </c>
      <c r="D28">
        <f t="shared" si="26"/>
        <v>-2.8514893541041017E-2</v>
      </c>
      <c r="E28">
        <f t="shared" si="2"/>
        <v>0.68532790864285276</v>
      </c>
      <c r="F28">
        <f t="shared" si="3"/>
        <v>3.4618907113004443E-3</v>
      </c>
      <c r="G28">
        <f t="shared" si="4"/>
        <v>0.74376970377184581</v>
      </c>
      <c r="H28">
        <f t="shared" si="5"/>
        <v>-2.0011042839863536E-2</v>
      </c>
      <c r="I28">
        <f>Обработка!O35</f>
        <v>0.63805542384161651</v>
      </c>
      <c r="J28">
        <f>Обработка!P35</f>
        <v>2.3212513488800362E-2</v>
      </c>
      <c r="K28">
        <f>Обработка!Q35</f>
        <v>0.73273079670106844</v>
      </c>
      <c r="L28">
        <f>Обработка!R35</f>
        <v>-3.5225654976042894E-2</v>
      </c>
      <c r="M28">
        <f t="shared" si="6"/>
        <v>0.67462779832856612</v>
      </c>
      <c r="N28">
        <f t="shared" si="7"/>
        <v>2.4543019749501793E-2</v>
      </c>
      <c r="O28">
        <f t="shared" si="8"/>
        <v>0.77472982075720498</v>
      </c>
      <c r="P28">
        <f t="shared" si="9"/>
        <v>-3.7244736386832233E-2</v>
      </c>
      <c r="Q28">
        <f t="shared" si="10"/>
        <v>2.8514893541041017E-2</v>
      </c>
      <c r="R28">
        <f t="shared" si="11"/>
        <v>0.72652785437547318</v>
      </c>
      <c r="S28">
        <f t="shared" si="12"/>
        <v>-3.3816381842504133E-3</v>
      </c>
      <c r="T28">
        <f t="shared" si="13"/>
        <v>0.6694408396643402</v>
      </c>
      <c r="U28">
        <f t="shared" si="14"/>
        <v>1.6638555165743307E-4</v>
      </c>
      <c r="V28">
        <f t="shared" si="15"/>
        <v>3.5747093940367528E-2</v>
      </c>
      <c r="W28">
        <f t="shared" si="16"/>
        <v>0.99859699174371319</v>
      </c>
      <c r="X28">
        <f t="shared" si="17"/>
        <v>3.5225654976042894E-2</v>
      </c>
      <c r="Y28">
        <f t="shared" si="18"/>
        <v>0.73273079670106844</v>
      </c>
      <c r="Z28">
        <f t="shared" si="19"/>
        <v>-2.3212513488800362E-2</v>
      </c>
      <c r="AA28">
        <f t="shared" si="20"/>
        <v>0.63805542384161651</v>
      </c>
      <c r="AB28">
        <f t="shared" si="21"/>
        <v>1.7290878915323105E-3</v>
      </c>
      <c r="AC28">
        <f t="shared" si="22"/>
        <v>5.4580730731289717E-2</v>
      </c>
      <c r="AD28">
        <f t="shared" si="23"/>
        <v>0.99737605953272745</v>
      </c>
      <c r="AE28">
        <f t="shared" si="24"/>
        <v>1.8952431061115993E-2</v>
      </c>
      <c r="AF28">
        <f t="shared" si="25"/>
        <v>1.0858943113145947</v>
      </c>
    </row>
    <row r="29" spans="1:32" x14ac:dyDescent="0.25">
      <c r="A29">
        <f t="shared" si="27"/>
        <v>0.6694408396643402</v>
      </c>
      <c r="B29">
        <f t="shared" si="26"/>
        <v>3.3816381842504133E-3</v>
      </c>
      <c r="C29">
        <f t="shared" si="26"/>
        <v>0.72652785437547318</v>
      </c>
      <c r="D29">
        <f t="shared" si="26"/>
        <v>-2.8514893541041017E-2</v>
      </c>
      <c r="E29">
        <f t="shared" si="2"/>
        <v>0.68532790864285276</v>
      </c>
      <c r="F29">
        <f t="shared" si="3"/>
        <v>3.4618907113004443E-3</v>
      </c>
      <c r="G29">
        <f t="shared" si="4"/>
        <v>0.74376970377184581</v>
      </c>
      <c r="H29">
        <f t="shared" si="5"/>
        <v>-2.0011042839863536E-2</v>
      </c>
      <c r="I29">
        <f>Обработка!O36</f>
        <v>0.63236213770668903</v>
      </c>
      <c r="J29">
        <f>Обработка!P36</f>
        <v>2.9320482023755395E-2</v>
      </c>
      <c r="K29">
        <f>Обработка!Q36</f>
        <v>0.75329591138570062</v>
      </c>
      <c r="L29">
        <f>Обработка!R36</f>
        <v>-3.7187507928832603E-2</v>
      </c>
      <c r="M29">
        <f t="shared" si="6"/>
        <v>0.65220266134363647</v>
      </c>
      <c r="N29">
        <f t="shared" si="7"/>
        <v>3.0240419638535299E-2</v>
      </c>
      <c r="O29">
        <f t="shared" si="8"/>
        <v>0.77693076306999964</v>
      </c>
      <c r="P29">
        <f t="shared" si="9"/>
        <v>-3.8354275491382976E-2</v>
      </c>
      <c r="Q29">
        <f t="shared" si="10"/>
        <v>2.8514893541041017E-2</v>
      </c>
      <c r="R29">
        <f t="shared" si="11"/>
        <v>0.72652785437547318</v>
      </c>
      <c r="S29">
        <f t="shared" si="12"/>
        <v>-3.3816381842504133E-3</v>
      </c>
      <c r="T29">
        <f t="shared" si="13"/>
        <v>0.6694408396643402</v>
      </c>
      <c r="U29">
        <f t="shared" si="14"/>
        <v>1.6638555165743307E-4</v>
      </c>
      <c r="V29">
        <f t="shared" si="15"/>
        <v>3.5747093940367528E-2</v>
      </c>
      <c r="W29">
        <f t="shared" si="16"/>
        <v>0.99859699174371319</v>
      </c>
      <c r="X29">
        <f t="shared" si="17"/>
        <v>3.7187507928832603E-2</v>
      </c>
      <c r="Y29">
        <f t="shared" si="18"/>
        <v>0.75329591138570062</v>
      </c>
      <c r="Z29">
        <f t="shared" si="19"/>
        <v>-2.9320482023755395E-2</v>
      </c>
      <c r="AA29">
        <f t="shared" si="20"/>
        <v>0.63236213770668903</v>
      </c>
      <c r="AB29">
        <f t="shared" si="21"/>
        <v>2.2491316901585012E-3</v>
      </c>
      <c r="AC29">
        <f t="shared" si="22"/>
        <v>5.7784237823639159E-2</v>
      </c>
      <c r="AD29">
        <f t="shared" si="23"/>
        <v>0.997147400152119</v>
      </c>
      <c r="AE29">
        <f t="shared" si="24"/>
        <v>2.2200897333074954E-2</v>
      </c>
      <c r="AF29">
        <f t="shared" si="25"/>
        <v>1.2720177185884398</v>
      </c>
    </row>
    <row r="30" spans="1:32" x14ac:dyDescent="0.25">
      <c r="A30">
        <f t="shared" si="27"/>
        <v>0.6694408396643402</v>
      </c>
      <c r="B30">
        <f t="shared" si="26"/>
        <v>3.3816381842504133E-3</v>
      </c>
      <c r="C30">
        <f t="shared" si="26"/>
        <v>0.72652785437547318</v>
      </c>
      <c r="D30">
        <f t="shared" si="26"/>
        <v>-2.8514893541041017E-2</v>
      </c>
      <c r="E30">
        <f t="shared" si="2"/>
        <v>0.68532790864285276</v>
      </c>
      <c r="F30">
        <f t="shared" si="3"/>
        <v>3.4618907113004443E-3</v>
      </c>
      <c r="G30">
        <f t="shared" si="4"/>
        <v>0.74376970377184581</v>
      </c>
      <c r="H30">
        <f t="shared" si="5"/>
        <v>-2.0011042839863536E-2</v>
      </c>
      <c r="I30">
        <f>Обработка!O37</f>
        <v>0.61850101734066154</v>
      </c>
      <c r="J30">
        <f>Обработка!P37</f>
        <v>3.1789365525679965E-2</v>
      </c>
      <c r="K30">
        <f>Обработка!Q37</f>
        <v>0.74129577584296769</v>
      </c>
      <c r="L30">
        <f>Обработка!R37</f>
        <v>-4.0670412046839716E-2</v>
      </c>
      <c r="M30">
        <f t="shared" si="6"/>
        <v>0.66169120213228771</v>
      </c>
      <c r="N30">
        <f t="shared" si="7"/>
        <v>3.4009230219461777E-2</v>
      </c>
      <c r="O30">
        <f t="shared" si="8"/>
        <v>0.79306076999216135</v>
      </c>
      <c r="P30">
        <f t="shared" si="9"/>
        <v>-4.3510443934591803E-2</v>
      </c>
      <c r="Q30">
        <f t="shared" si="10"/>
        <v>2.8514893541041017E-2</v>
      </c>
      <c r="R30">
        <f t="shared" si="11"/>
        <v>0.72652785437547318</v>
      </c>
      <c r="S30">
        <f t="shared" si="12"/>
        <v>-3.3816381842504133E-3</v>
      </c>
      <c r="T30">
        <f t="shared" si="13"/>
        <v>0.6694408396643402</v>
      </c>
      <c r="U30">
        <f t="shared" si="14"/>
        <v>1.6638555165743307E-4</v>
      </c>
      <c r="V30">
        <f t="shared" si="15"/>
        <v>3.5747093940367528E-2</v>
      </c>
      <c r="W30">
        <f t="shared" si="16"/>
        <v>0.99859699174371319</v>
      </c>
      <c r="X30">
        <f t="shared" si="17"/>
        <v>4.0670412046839716E-2</v>
      </c>
      <c r="Y30">
        <f t="shared" si="18"/>
        <v>0.74129577584296769</v>
      </c>
      <c r="Z30">
        <f t="shared" si="19"/>
        <v>-3.1789365525679965E-2</v>
      </c>
      <c r="AA30">
        <f t="shared" si="20"/>
        <v>0.61850101734066154</v>
      </c>
      <c r="AB30">
        <f t="shared" si="21"/>
        <v>2.7663388128427169E-3</v>
      </c>
      <c r="AC30">
        <f t="shared" si="22"/>
        <v>6.4508216587530365E-2</v>
      </c>
      <c r="AD30">
        <f t="shared" si="23"/>
        <v>0.99646082463367858</v>
      </c>
      <c r="AE30">
        <f t="shared" si="24"/>
        <v>2.8982250924342257E-2</v>
      </c>
      <c r="AF30">
        <f t="shared" si="25"/>
        <v>1.6605606587539403</v>
      </c>
    </row>
    <row r="31" spans="1:32" x14ac:dyDescent="0.25">
      <c r="A31">
        <f t="shared" si="27"/>
        <v>0.6694408396643402</v>
      </c>
      <c r="B31">
        <f t="shared" si="26"/>
        <v>3.3816381842504133E-3</v>
      </c>
      <c r="C31">
        <f t="shared" si="26"/>
        <v>0.72652785437547318</v>
      </c>
      <c r="D31">
        <f t="shared" si="26"/>
        <v>-2.8514893541041017E-2</v>
      </c>
      <c r="E31">
        <f t="shared" si="2"/>
        <v>0.68532790864285276</v>
      </c>
      <c r="F31">
        <f t="shared" si="3"/>
        <v>3.4618907113004443E-3</v>
      </c>
      <c r="G31">
        <f t="shared" si="4"/>
        <v>0.74376970377184581</v>
      </c>
      <c r="H31">
        <f t="shared" si="5"/>
        <v>-2.0011042839863536E-2</v>
      </c>
      <c r="I31">
        <f>Обработка!O38</f>
        <v>0.59942645227463998</v>
      </c>
      <c r="J31">
        <f>Обработка!P38</f>
        <v>4.1832336924657341E-2</v>
      </c>
      <c r="K31">
        <f>Обработка!Q38</f>
        <v>0.73848783906930149</v>
      </c>
      <c r="L31">
        <f>Обработка!R38</f>
        <v>-3.9004192483345634E-2</v>
      </c>
      <c r="M31">
        <f t="shared" si="6"/>
        <v>0.66019936769822962</v>
      </c>
      <c r="N31">
        <f t="shared" si="7"/>
        <v>4.6073512909210843E-2</v>
      </c>
      <c r="O31">
        <f t="shared" si="8"/>
        <v>0.81335950817032643</v>
      </c>
      <c r="P31">
        <f t="shared" si="9"/>
        <v>-4.2958636739118532E-2</v>
      </c>
      <c r="Q31">
        <f t="shared" si="10"/>
        <v>2.8514893541041017E-2</v>
      </c>
      <c r="R31">
        <f t="shared" si="11"/>
        <v>0.72652785437547318</v>
      </c>
      <c r="S31">
        <f t="shared" si="12"/>
        <v>-3.3816381842504133E-3</v>
      </c>
      <c r="T31">
        <f t="shared" si="13"/>
        <v>0.6694408396643402</v>
      </c>
      <c r="U31">
        <f t="shared" si="14"/>
        <v>1.6638555165743307E-4</v>
      </c>
      <c r="V31">
        <f t="shared" si="15"/>
        <v>3.5747093940367528E-2</v>
      </c>
      <c r="W31">
        <f t="shared" si="16"/>
        <v>0.99859699174371319</v>
      </c>
      <c r="X31">
        <f t="shared" si="17"/>
        <v>3.9004192483345634E-2</v>
      </c>
      <c r="Y31">
        <f t="shared" si="18"/>
        <v>0.73848783906930149</v>
      </c>
      <c r="Z31">
        <f t="shared" si="19"/>
        <v>-4.1832336924657341E-2</v>
      </c>
      <c r="AA31">
        <f t="shared" si="20"/>
        <v>0.59942645227463998</v>
      </c>
      <c r="AB31">
        <f t="shared" si="21"/>
        <v>3.5941203317894632E-3</v>
      </c>
      <c r="AC31">
        <f t="shared" si="22"/>
        <v>6.3448861629669492E-2</v>
      </c>
      <c r="AD31">
        <f t="shared" si="23"/>
        <v>0.9966488661276105</v>
      </c>
      <c r="AE31">
        <f t="shared" si="24"/>
        <v>2.8005439569659174E-2</v>
      </c>
      <c r="AF31">
        <f t="shared" si="25"/>
        <v>1.6045934907501431</v>
      </c>
    </row>
    <row r="32" spans="1:32" x14ac:dyDescent="0.25">
      <c r="A32">
        <f t="shared" si="27"/>
        <v>0.6694408396643402</v>
      </c>
      <c r="B32">
        <f t="shared" si="26"/>
        <v>3.3816381842504133E-3</v>
      </c>
      <c r="C32">
        <f t="shared" si="26"/>
        <v>0.72652785437547318</v>
      </c>
      <c r="D32">
        <f t="shared" si="26"/>
        <v>-2.8514893541041017E-2</v>
      </c>
      <c r="E32">
        <f t="shared" si="2"/>
        <v>0.68532790864285276</v>
      </c>
      <c r="F32">
        <f t="shared" si="3"/>
        <v>3.4618907113004443E-3</v>
      </c>
      <c r="G32">
        <f t="shared" si="4"/>
        <v>0.74376970377184581</v>
      </c>
      <c r="H32">
        <f t="shared" si="5"/>
        <v>-2.0011042839863536E-2</v>
      </c>
      <c r="I32">
        <f>Обработка!O39</f>
        <v>0.58559096629096619</v>
      </c>
      <c r="J32">
        <f>Обработка!P39</f>
        <v>4.4928515907122567E-2</v>
      </c>
      <c r="K32">
        <f>Обработка!Q39</f>
        <v>0.72626794880668899</v>
      </c>
      <c r="L32">
        <f>Обработка!R39</f>
        <v>-4.2063330845862681E-2</v>
      </c>
      <c r="M32">
        <f t="shared" si="6"/>
        <v>0.66988239644517211</v>
      </c>
      <c r="N32">
        <f t="shared" si="7"/>
        <v>5.1395638999037957E-2</v>
      </c>
      <c r="O32">
        <f t="shared" si="8"/>
        <v>0.83080877611456727</v>
      </c>
      <c r="P32">
        <f t="shared" si="9"/>
        <v>-4.8118032024920113E-2</v>
      </c>
      <c r="Q32">
        <f t="shared" si="10"/>
        <v>2.8514893541041017E-2</v>
      </c>
      <c r="R32">
        <f t="shared" si="11"/>
        <v>0.72652785437547318</v>
      </c>
      <c r="S32">
        <f t="shared" si="12"/>
        <v>-3.3816381842504133E-3</v>
      </c>
      <c r="T32">
        <f t="shared" si="13"/>
        <v>0.6694408396643402</v>
      </c>
      <c r="U32">
        <f t="shared" si="14"/>
        <v>1.6638555165743307E-4</v>
      </c>
      <c r="V32">
        <f t="shared" si="15"/>
        <v>3.5747093940367528E-2</v>
      </c>
      <c r="W32">
        <f t="shared" si="16"/>
        <v>0.99859699174371319</v>
      </c>
      <c r="X32">
        <f t="shared" si="17"/>
        <v>4.2063330845862681E-2</v>
      </c>
      <c r="Y32">
        <f t="shared" si="18"/>
        <v>0.72626794880668899</v>
      </c>
      <c r="Z32">
        <f t="shared" si="19"/>
        <v>-4.4928515907122567E-2</v>
      </c>
      <c r="AA32">
        <f t="shared" si="20"/>
        <v>0.58559096629096619</v>
      </c>
      <c r="AB32">
        <f t="shared" si="21"/>
        <v>4.3237435345021558E-3</v>
      </c>
      <c r="AC32">
        <f t="shared" si="22"/>
        <v>6.989316883870661E-2</v>
      </c>
      <c r="AD32">
        <f t="shared" si="23"/>
        <v>0.99595199059856776</v>
      </c>
      <c r="AE32">
        <f t="shared" si="24"/>
        <v>3.4532220476482411E-2</v>
      </c>
      <c r="AF32">
        <f t="shared" si="25"/>
        <v>1.9785504905176829</v>
      </c>
    </row>
    <row r="33" spans="1:32" x14ac:dyDescent="0.25">
      <c r="A33">
        <f t="shared" si="27"/>
        <v>0.6694408396643402</v>
      </c>
      <c r="B33">
        <f t="shared" si="26"/>
        <v>3.3816381842504133E-3</v>
      </c>
      <c r="C33">
        <f t="shared" si="26"/>
        <v>0.72652785437547318</v>
      </c>
      <c r="D33">
        <f t="shared" si="26"/>
        <v>-2.8514893541041017E-2</v>
      </c>
      <c r="E33">
        <f t="shared" si="2"/>
        <v>0.68532790864285276</v>
      </c>
      <c r="F33">
        <f t="shared" si="3"/>
        <v>3.4618907113004443E-3</v>
      </c>
      <c r="G33">
        <f t="shared" si="4"/>
        <v>0.74376970377184581</v>
      </c>
      <c r="H33">
        <f t="shared" si="5"/>
        <v>-2.0011042839863536E-2</v>
      </c>
      <c r="I33">
        <f>Обработка!O40</f>
        <v>0.59030258564175053</v>
      </c>
      <c r="J33">
        <f>Обработка!P40</f>
        <v>5.0075030967652465E-2</v>
      </c>
      <c r="K33">
        <f>Обработка!Q40</f>
        <v>0.74415143261674621</v>
      </c>
      <c r="L33">
        <f>Обработка!R40</f>
        <v>-4.5786762943377149E-2</v>
      </c>
      <c r="M33">
        <f t="shared" si="6"/>
        <v>0.65095719263797958</v>
      </c>
      <c r="N33">
        <f t="shared" si="7"/>
        <v>5.5220326613554069E-2</v>
      </c>
      <c r="O33">
        <f t="shared" si="8"/>
        <v>0.82061427352058447</v>
      </c>
      <c r="P33">
        <f t="shared" si="9"/>
        <v>-5.0491431666691004E-2</v>
      </c>
      <c r="Q33">
        <f t="shared" si="10"/>
        <v>2.8514893541041017E-2</v>
      </c>
      <c r="R33">
        <f t="shared" si="11"/>
        <v>0.72652785437547318</v>
      </c>
      <c r="S33">
        <f t="shared" si="12"/>
        <v>-3.3816381842504133E-3</v>
      </c>
      <c r="T33">
        <f t="shared" si="13"/>
        <v>0.6694408396643402</v>
      </c>
      <c r="U33">
        <f t="shared" si="14"/>
        <v>1.6638555165743307E-4</v>
      </c>
      <c r="V33">
        <f t="shared" si="15"/>
        <v>3.5747093940367528E-2</v>
      </c>
      <c r="W33">
        <f t="shared" si="16"/>
        <v>0.99859699174371319</v>
      </c>
      <c r="X33">
        <f t="shared" si="17"/>
        <v>4.5786762943377149E-2</v>
      </c>
      <c r="Y33">
        <f t="shared" si="18"/>
        <v>0.74415143261674621</v>
      </c>
      <c r="Z33">
        <f t="shared" si="19"/>
        <v>-5.0075030967652465E-2</v>
      </c>
      <c r="AA33">
        <f t="shared" si="20"/>
        <v>0.59030258564175053</v>
      </c>
      <c r="AB33">
        <f t="shared" si="21"/>
        <v>5.0567200086213959E-3</v>
      </c>
      <c r="AC33">
        <f t="shared" si="22"/>
        <v>7.5146542419277318E-2</v>
      </c>
      <c r="AD33">
        <f t="shared" si="23"/>
        <v>0.99537632157521094</v>
      </c>
      <c r="AE33">
        <f t="shared" si="24"/>
        <v>3.9872588294899147E-2</v>
      </c>
      <c r="AF33">
        <f t="shared" si="25"/>
        <v>2.2845310275604485</v>
      </c>
    </row>
    <row r="34" spans="1:32" x14ac:dyDescent="0.25">
      <c r="A34">
        <f t="shared" si="27"/>
        <v>0.6694408396643402</v>
      </c>
      <c r="B34">
        <f t="shared" si="26"/>
        <v>3.3816381842504133E-3</v>
      </c>
      <c r="C34">
        <f t="shared" si="26"/>
        <v>0.72652785437547318</v>
      </c>
      <c r="D34">
        <f t="shared" si="26"/>
        <v>-2.8514893541041017E-2</v>
      </c>
      <c r="E34">
        <f t="shared" si="2"/>
        <v>0.68532790864285276</v>
      </c>
      <c r="F34">
        <f t="shared" si="3"/>
        <v>3.4618907113004443E-3</v>
      </c>
      <c r="G34">
        <f t="shared" si="4"/>
        <v>0.74376970377184581</v>
      </c>
      <c r="H34">
        <f t="shared" si="5"/>
        <v>-2.0011042839863536E-2</v>
      </c>
      <c r="I34">
        <f>Обработка!O41</f>
        <v>0.58779501231248887</v>
      </c>
      <c r="J34">
        <f>Обработка!P41</f>
        <v>5.3976493901140191E-2</v>
      </c>
      <c r="K34">
        <f>Обработка!Q41</f>
        <v>0.72838308002507091</v>
      </c>
      <c r="L34">
        <f>Обработка!R41</f>
        <v>-4.9002992003850332E-2</v>
      </c>
      <c r="M34">
        <f t="shared" si="6"/>
        <v>0.66691845611189726</v>
      </c>
      <c r="N34">
        <f t="shared" si="7"/>
        <v>6.1242302545677467E-2</v>
      </c>
      <c r="O34">
        <f t="shared" si="8"/>
        <v>0.82643116905200664</v>
      </c>
      <c r="P34">
        <f t="shared" si="9"/>
        <v>-5.5599314535689434E-2</v>
      </c>
      <c r="Q34">
        <f t="shared" si="10"/>
        <v>2.8514893541041017E-2</v>
      </c>
      <c r="R34">
        <f t="shared" si="11"/>
        <v>0.72652785437547318</v>
      </c>
      <c r="S34">
        <f t="shared" si="12"/>
        <v>-3.3816381842504133E-3</v>
      </c>
      <c r="T34">
        <f t="shared" si="13"/>
        <v>0.6694408396643402</v>
      </c>
      <c r="U34">
        <f t="shared" si="14"/>
        <v>1.6638555165743307E-4</v>
      </c>
      <c r="V34">
        <f t="shared" si="15"/>
        <v>3.5747093940367528E-2</v>
      </c>
      <c r="W34">
        <f t="shared" si="16"/>
        <v>0.99859699174371319</v>
      </c>
      <c r="X34">
        <f t="shared" si="17"/>
        <v>4.9002992003850332E-2</v>
      </c>
      <c r="Y34">
        <f t="shared" si="18"/>
        <v>0.72838308002507091</v>
      </c>
      <c r="Z34">
        <f t="shared" si="19"/>
        <v>-5.3976493901140191E-2</v>
      </c>
      <c r="AA34">
        <f t="shared" si="20"/>
        <v>0.58779501231248887</v>
      </c>
      <c r="AB34">
        <f t="shared" si="21"/>
        <v>6.002112123886405E-3</v>
      </c>
      <c r="AC34">
        <f t="shared" si="22"/>
        <v>8.0995199937576326E-2</v>
      </c>
      <c r="AD34">
        <f t="shared" si="23"/>
        <v>0.99455093446877596</v>
      </c>
      <c r="AE34">
        <f t="shared" si="24"/>
        <v>4.5851839355156132E-2</v>
      </c>
      <c r="AF34">
        <f t="shared" si="25"/>
        <v>2.6271168779622962</v>
      </c>
    </row>
    <row r="35" spans="1:32" x14ac:dyDescent="0.25">
      <c r="A35">
        <f t="shared" si="27"/>
        <v>0.6694408396643402</v>
      </c>
      <c r="B35">
        <f t="shared" si="26"/>
        <v>3.3816381842504133E-3</v>
      </c>
      <c r="C35">
        <f t="shared" si="26"/>
        <v>0.72652785437547318</v>
      </c>
      <c r="D35">
        <f t="shared" si="26"/>
        <v>-2.8514893541041017E-2</v>
      </c>
      <c r="E35">
        <f t="shared" si="2"/>
        <v>0.68532790864285276</v>
      </c>
      <c r="F35">
        <f t="shared" si="3"/>
        <v>3.4618907113004443E-3</v>
      </c>
      <c r="G35">
        <f t="shared" si="4"/>
        <v>0.74376970377184581</v>
      </c>
      <c r="H35">
        <f t="shared" si="5"/>
        <v>-2.0011042839863536E-2</v>
      </c>
      <c r="I35">
        <f>Обработка!O42</f>
        <v>0.59507152587351286</v>
      </c>
      <c r="J35">
        <f>Обработка!P42</f>
        <v>6.0796987534999382E-2</v>
      </c>
      <c r="K35">
        <f>Обработка!Q42</f>
        <v>0.7451564226013182</v>
      </c>
      <c r="L35">
        <f>Обработка!R42</f>
        <v>-5.1115740195116235E-2</v>
      </c>
      <c r="M35">
        <f t="shared" si="6"/>
        <v>0.64987034287025602</v>
      </c>
      <c r="N35">
        <f t="shared" si="7"/>
        <v>6.6395647274252081E-2</v>
      </c>
      <c r="O35">
        <f t="shared" si="8"/>
        <v>0.81377622486145351</v>
      </c>
      <c r="P35">
        <f t="shared" si="9"/>
        <v>-5.5822875339069732E-2</v>
      </c>
      <c r="Q35">
        <f t="shared" si="10"/>
        <v>2.8514893541041017E-2</v>
      </c>
      <c r="R35">
        <f t="shared" si="11"/>
        <v>0.72652785437547318</v>
      </c>
      <c r="S35">
        <f t="shared" si="12"/>
        <v>-3.3816381842504133E-3</v>
      </c>
      <c r="T35">
        <f t="shared" si="13"/>
        <v>0.6694408396643402</v>
      </c>
      <c r="U35">
        <f t="shared" si="14"/>
        <v>1.6638555165743307E-4</v>
      </c>
      <c r="V35">
        <f t="shared" si="15"/>
        <v>3.5747093940367528E-2</v>
      </c>
      <c r="W35">
        <f t="shared" si="16"/>
        <v>0.99859699174371319</v>
      </c>
      <c r="X35">
        <f t="shared" si="17"/>
        <v>5.1115740195116235E-2</v>
      </c>
      <c r="Y35">
        <f t="shared" si="18"/>
        <v>0.7451564226013182</v>
      </c>
      <c r="Z35">
        <f t="shared" si="19"/>
        <v>-6.0796987534999382E-2</v>
      </c>
      <c r="AA35">
        <f t="shared" si="20"/>
        <v>0.59507152587351286</v>
      </c>
      <c r="AB35">
        <f t="shared" si="21"/>
        <v>6.7877253123145298E-3</v>
      </c>
      <c r="AC35">
        <f t="shared" si="22"/>
        <v>8.3193548173961102E-2</v>
      </c>
      <c r="AD35">
        <f t="shared" si="23"/>
        <v>0.99429314481444742</v>
      </c>
      <c r="AE35">
        <f t="shared" si="24"/>
        <v>4.8153673316792878E-2</v>
      </c>
      <c r="AF35">
        <f t="shared" si="25"/>
        <v>2.7590022491039599</v>
      </c>
    </row>
    <row r="36" spans="1:32" x14ac:dyDescent="0.25">
      <c r="A36">
        <f t="shared" si="27"/>
        <v>0.6694408396643402</v>
      </c>
      <c r="B36">
        <f t="shared" si="26"/>
        <v>3.3816381842504133E-3</v>
      </c>
      <c r="C36">
        <f t="shared" si="26"/>
        <v>0.72652785437547318</v>
      </c>
      <c r="D36">
        <f t="shared" si="26"/>
        <v>-2.8514893541041017E-2</v>
      </c>
      <c r="E36">
        <f t="shared" si="2"/>
        <v>0.68532790864285276</v>
      </c>
      <c r="F36">
        <f t="shared" si="3"/>
        <v>3.4618907113004443E-3</v>
      </c>
      <c r="G36">
        <f t="shared" si="4"/>
        <v>0.74376970377184581</v>
      </c>
      <c r="H36">
        <f t="shared" si="5"/>
        <v>-2.0011042839863536E-2</v>
      </c>
      <c r="I36">
        <f>Обработка!O43</f>
        <v>0.602741292844298</v>
      </c>
      <c r="J36">
        <f>Обработка!P43</f>
        <v>6.1418578270114862E-2</v>
      </c>
      <c r="K36">
        <f>Обработка!Q43</f>
        <v>0.74909629184959037</v>
      </c>
      <c r="L36">
        <f>Обработка!R43</f>
        <v>-6.6700718027305442E-2</v>
      </c>
      <c r="M36">
        <f t="shared" si="6"/>
        <v>0.64625801455334908</v>
      </c>
      <c r="N36">
        <f t="shared" si="7"/>
        <v>6.5852877379992819E-2</v>
      </c>
      <c r="O36">
        <f t="shared" si="8"/>
        <v>0.80317955319687884</v>
      </c>
      <c r="P36">
        <f t="shared" si="9"/>
        <v>-7.1516377114624594E-2</v>
      </c>
      <c r="Q36">
        <f t="shared" si="10"/>
        <v>2.8514893541041017E-2</v>
      </c>
      <c r="R36">
        <f t="shared" si="11"/>
        <v>0.72652785437547318</v>
      </c>
      <c r="S36">
        <f t="shared" si="12"/>
        <v>-3.3816381842504133E-3</v>
      </c>
      <c r="T36">
        <f t="shared" si="13"/>
        <v>0.6694408396643402</v>
      </c>
      <c r="U36">
        <f t="shared" si="14"/>
        <v>1.6638555165743307E-4</v>
      </c>
      <c r="V36">
        <f t="shared" si="15"/>
        <v>3.5747093940367528E-2</v>
      </c>
      <c r="W36">
        <f t="shared" si="16"/>
        <v>0.99859699174371319</v>
      </c>
      <c r="X36">
        <f t="shared" si="17"/>
        <v>6.6700718027305442E-2</v>
      </c>
      <c r="Y36">
        <f t="shared" si="18"/>
        <v>0.74909629184959037</v>
      </c>
      <c r="Z36">
        <f t="shared" si="19"/>
        <v>-6.1418578270114862E-2</v>
      </c>
      <c r="AA36">
        <f t="shared" si="20"/>
        <v>0.602741292844298</v>
      </c>
      <c r="AB36">
        <f t="shared" si="21"/>
        <v>8.7848684108192687E-3</v>
      </c>
      <c r="AC36">
        <f t="shared" si="22"/>
        <v>0.10714530580616438</v>
      </c>
      <c r="AD36">
        <f t="shared" si="23"/>
        <v>0.99045961259148596</v>
      </c>
      <c r="AE36">
        <f t="shared" si="24"/>
        <v>7.249340256359571E-2</v>
      </c>
      <c r="AF36">
        <f t="shared" si="25"/>
        <v>4.1535660094368962</v>
      </c>
    </row>
    <row r="37" spans="1:32" x14ac:dyDescent="0.25">
      <c r="A37">
        <f t="shared" si="27"/>
        <v>0.6694408396643402</v>
      </c>
      <c r="B37">
        <f t="shared" si="26"/>
        <v>3.3816381842504133E-3</v>
      </c>
      <c r="C37">
        <f t="shared" si="26"/>
        <v>0.72652785437547318</v>
      </c>
      <c r="D37">
        <f t="shared" si="26"/>
        <v>-2.8514893541041017E-2</v>
      </c>
      <c r="E37">
        <f t="shared" si="2"/>
        <v>0.68532790864285276</v>
      </c>
      <c r="F37">
        <f t="shared" si="3"/>
        <v>3.4618907113004443E-3</v>
      </c>
      <c r="G37">
        <f t="shared" si="4"/>
        <v>0.74376970377184581</v>
      </c>
      <c r="H37">
        <f t="shared" si="5"/>
        <v>-2.0011042839863536E-2</v>
      </c>
      <c r="I37">
        <f>Обработка!O44</f>
        <v>0.58748924170659222</v>
      </c>
      <c r="J37">
        <f>Обработка!P44</f>
        <v>7.5491743030755162E-2</v>
      </c>
      <c r="K37">
        <f>Обработка!Q44</f>
        <v>0.74113804425091356</v>
      </c>
      <c r="L37">
        <f>Обработка!R44</f>
        <v>-6.4009647228681674E-2</v>
      </c>
      <c r="M37">
        <f t="shared" si="6"/>
        <v>0.64971544765878975</v>
      </c>
      <c r="N37">
        <f t="shared" si="7"/>
        <v>8.3487744346245174E-2</v>
      </c>
      <c r="O37">
        <f t="shared" si="8"/>
        <v>0.81963856018648695</v>
      </c>
      <c r="P37">
        <f t="shared" si="9"/>
        <v>-7.0789477749167551E-2</v>
      </c>
      <c r="Q37">
        <f t="shared" si="10"/>
        <v>2.8514893541041017E-2</v>
      </c>
      <c r="R37">
        <f t="shared" si="11"/>
        <v>0.72652785437547318</v>
      </c>
      <c r="S37">
        <f t="shared" si="12"/>
        <v>-3.3816381842504133E-3</v>
      </c>
      <c r="T37">
        <f t="shared" si="13"/>
        <v>0.6694408396643402</v>
      </c>
      <c r="U37">
        <f t="shared" si="14"/>
        <v>1.6638555165743307E-4</v>
      </c>
      <c r="V37">
        <f t="shared" si="15"/>
        <v>3.5747093940367528E-2</v>
      </c>
      <c r="W37">
        <f t="shared" si="16"/>
        <v>0.99859699174371319</v>
      </c>
      <c r="X37">
        <f t="shared" si="17"/>
        <v>6.4009647228681674E-2</v>
      </c>
      <c r="Y37">
        <f t="shared" si="18"/>
        <v>0.74113804425091356</v>
      </c>
      <c r="Z37">
        <f t="shared" si="19"/>
        <v>-7.5491743030755162E-2</v>
      </c>
      <c r="AA37">
        <f t="shared" si="20"/>
        <v>0.58748924170659222</v>
      </c>
      <c r="AB37">
        <f t="shared" si="21"/>
        <v>1.0688042127042996E-2</v>
      </c>
      <c r="AC37">
        <f t="shared" si="22"/>
        <v>0.1049295501851232</v>
      </c>
      <c r="AD37">
        <f t="shared" si="23"/>
        <v>0.99093758100354645</v>
      </c>
      <c r="AE37">
        <f t="shared" si="24"/>
        <v>7.0507753252282201E-2</v>
      </c>
      <c r="AF37">
        <f t="shared" si="25"/>
        <v>4.0397966843055739</v>
      </c>
    </row>
    <row r="38" spans="1:32" x14ac:dyDescent="0.25">
      <c r="A38">
        <f t="shared" si="27"/>
        <v>0.6694408396643402</v>
      </c>
      <c r="B38">
        <f t="shared" si="27"/>
        <v>3.3816381842504133E-3</v>
      </c>
      <c r="C38">
        <f t="shared" si="27"/>
        <v>0.72652785437547318</v>
      </c>
      <c r="D38">
        <f t="shared" si="27"/>
        <v>-2.8514893541041017E-2</v>
      </c>
      <c r="E38">
        <f t="shared" si="2"/>
        <v>0.68532790864285276</v>
      </c>
      <c r="F38">
        <f t="shared" si="3"/>
        <v>3.4618907113004443E-3</v>
      </c>
      <c r="G38">
        <f t="shared" si="4"/>
        <v>0.74376970377184581</v>
      </c>
      <c r="H38">
        <f t="shared" si="5"/>
        <v>-2.0011042839863536E-2</v>
      </c>
      <c r="I38">
        <f>Обработка!O45</f>
        <v>0.58326401408395767</v>
      </c>
      <c r="J38">
        <f>Обработка!P45</f>
        <v>8.9844982926845549E-2</v>
      </c>
      <c r="K38">
        <f>Обработка!Q45</f>
        <v>0.76103429355542451</v>
      </c>
      <c r="L38">
        <f>Обработка!R45</f>
        <v>-6.5434056264164195E-2</v>
      </c>
      <c r="M38">
        <f t="shared" si="6"/>
        <v>0.62600524673761992</v>
      </c>
      <c r="N38">
        <f t="shared" si="7"/>
        <v>9.6428768700208653E-2</v>
      </c>
      <c r="O38">
        <f t="shared" si="8"/>
        <v>0.81680242430381966</v>
      </c>
      <c r="P38">
        <f t="shared" si="9"/>
        <v>-7.0229024159880957E-2</v>
      </c>
      <c r="Q38">
        <f t="shared" si="10"/>
        <v>2.8514893541041017E-2</v>
      </c>
      <c r="R38">
        <f t="shared" si="11"/>
        <v>0.72652785437547318</v>
      </c>
      <c r="S38">
        <f t="shared" si="12"/>
        <v>-3.3816381842504133E-3</v>
      </c>
      <c r="T38">
        <f t="shared" si="13"/>
        <v>0.6694408396643402</v>
      </c>
      <c r="U38">
        <f t="shared" si="14"/>
        <v>1.6638555165743307E-4</v>
      </c>
      <c r="V38">
        <f t="shared" si="15"/>
        <v>3.5747093940367528E-2</v>
      </c>
      <c r="W38">
        <f t="shared" si="16"/>
        <v>0.99859699174371319</v>
      </c>
      <c r="X38">
        <f t="shared" si="17"/>
        <v>6.5434056264164195E-2</v>
      </c>
      <c r="Y38">
        <f t="shared" si="18"/>
        <v>0.76103429355542451</v>
      </c>
      <c r="Z38">
        <f t="shared" si="19"/>
        <v>-8.9844982926845549E-2</v>
      </c>
      <c r="AA38">
        <f t="shared" si="20"/>
        <v>0.58326401408395767</v>
      </c>
      <c r="AB38">
        <f t="shared" si="21"/>
        <v>1.2619450953227029E-2</v>
      </c>
      <c r="AC38">
        <f t="shared" si="22"/>
        <v>0.10689339157720371</v>
      </c>
      <c r="AD38">
        <f t="shared" si="23"/>
        <v>0.99080926016348991</v>
      </c>
      <c r="AE38">
        <f t="shared" si="24"/>
        <v>7.2766246541549506E-2</v>
      </c>
      <c r="AF38">
        <f t="shared" si="25"/>
        <v>4.1691988178392094</v>
      </c>
    </row>
    <row r="39" spans="1:32" x14ac:dyDescent="0.25">
      <c r="A39">
        <f t="shared" si="27"/>
        <v>0.6694408396643402</v>
      </c>
      <c r="B39">
        <f t="shared" si="27"/>
        <v>3.3816381842504133E-3</v>
      </c>
      <c r="C39">
        <f t="shared" si="27"/>
        <v>0.72652785437547318</v>
      </c>
      <c r="D39">
        <f t="shared" si="27"/>
        <v>-2.8514893541041017E-2</v>
      </c>
      <c r="E39">
        <f t="shared" si="2"/>
        <v>0.68532790864285276</v>
      </c>
      <c r="F39">
        <f t="shared" si="3"/>
        <v>3.4618907113004443E-3</v>
      </c>
      <c r="G39">
        <f t="shared" si="4"/>
        <v>0.74376970377184581</v>
      </c>
      <c r="H39">
        <f t="shared" si="5"/>
        <v>-2.0011042839863536E-2</v>
      </c>
      <c r="I39">
        <f>Обработка!O46</f>
        <v>0.56413633515268935</v>
      </c>
      <c r="J39">
        <f>Обработка!P46</f>
        <v>9.2699311223338479E-2</v>
      </c>
      <c r="K39">
        <f>Обработка!Q46</f>
        <v>0.75774891161011415</v>
      </c>
      <c r="L39">
        <f>Обработка!R46</f>
        <v>-8.0675565988899148E-2</v>
      </c>
      <c r="M39">
        <f t="shared" si="6"/>
        <v>0.62161391083658168</v>
      </c>
      <c r="N39">
        <f t="shared" si="7"/>
        <v>0.10214407013120427</v>
      </c>
      <c r="O39">
        <f t="shared" si="8"/>
        <v>0.83495289175202281</v>
      </c>
      <c r="P39">
        <f t="shared" si="9"/>
        <v>-8.8895273993902471E-2</v>
      </c>
      <c r="Q39">
        <f t="shared" si="10"/>
        <v>2.8514893541041017E-2</v>
      </c>
      <c r="R39">
        <f t="shared" si="11"/>
        <v>0.72652785437547318</v>
      </c>
      <c r="S39">
        <f t="shared" si="12"/>
        <v>-3.3816381842504133E-3</v>
      </c>
      <c r="T39">
        <f t="shared" si="13"/>
        <v>0.6694408396643402</v>
      </c>
      <c r="U39">
        <f t="shared" si="14"/>
        <v>1.6638555165743307E-4</v>
      </c>
      <c r="V39">
        <f t="shared" si="15"/>
        <v>3.5747093940367528E-2</v>
      </c>
      <c r="W39">
        <f t="shared" si="16"/>
        <v>0.99859699174371319</v>
      </c>
      <c r="X39">
        <f t="shared" si="17"/>
        <v>8.0675565988899148E-2</v>
      </c>
      <c r="Y39">
        <f t="shared" si="18"/>
        <v>0.75774891161011415</v>
      </c>
      <c r="Z39">
        <f t="shared" si="19"/>
        <v>-9.2699311223338479E-2</v>
      </c>
      <c r="AA39">
        <f t="shared" si="20"/>
        <v>0.56413633515268935</v>
      </c>
      <c r="AB39">
        <f t="shared" si="21"/>
        <v>1.6481061340489433E-2</v>
      </c>
      <c r="AC39">
        <f t="shared" si="22"/>
        <v>0.13472059423232496</v>
      </c>
      <c r="AD39">
        <f t="shared" si="23"/>
        <v>0.98565664691360722</v>
      </c>
      <c r="AE39">
        <f t="shared" si="24"/>
        <v>0.10138765857711074</v>
      </c>
      <c r="AF39">
        <f t="shared" si="25"/>
        <v>5.8090849311818067</v>
      </c>
    </row>
    <row r="40" spans="1:32" x14ac:dyDescent="0.25">
      <c r="A40">
        <f t="shared" si="27"/>
        <v>0.6694408396643402</v>
      </c>
      <c r="B40">
        <f t="shared" si="27"/>
        <v>3.3816381842504133E-3</v>
      </c>
      <c r="C40">
        <f t="shared" si="27"/>
        <v>0.72652785437547318</v>
      </c>
      <c r="D40">
        <f t="shared" si="27"/>
        <v>-2.8514893541041017E-2</v>
      </c>
      <c r="E40">
        <f t="shared" si="2"/>
        <v>0.68532790864285276</v>
      </c>
      <c r="F40">
        <f t="shared" si="3"/>
        <v>3.4618907113004443E-3</v>
      </c>
      <c r="G40">
        <f t="shared" si="4"/>
        <v>0.74376970377184581</v>
      </c>
      <c r="H40">
        <f t="shared" si="5"/>
        <v>-2.0011042839863536E-2</v>
      </c>
      <c r="I40">
        <f>Обработка!O47</f>
        <v>0.56600506602578993</v>
      </c>
      <c r="J40">
        <f>Обработка!P47</f>
        <v>0.10302450526212893</v>
      </c>
      <c r="K40">
        <f>Обработка!Q47</f>
        <v>0.77707988396834771</v>
      </c>
      <c r="L40">
        <f>Обработка!R47</f>
        <v>-8.6967250605436683E-2</v>
      </c>
      <c r="M40">
        <f t="shared" si="6"/>
        <v>0.60060455369625076</v>
      </c>
      <c r="N40">
        <f t="shared" si="7"/>
        <v>0.10932232009371905</v>
      </c>
      <c r="O40">
        <f t="shared" si="8"/>
        <v>0.82458222533979564</v>
      </c>
      <c r="P40">
        <f t="shared" si="9"/>
        <v>-9.2283496864828965E-2</v>
      </c>
      <c r="Q40">
        <f t="shared" si="10"/>
        <v>2.8514893541041017E-2</v>
      </c>
      <c r="R40">
        <f t="shared" si="11"/>
        <v>0.72652785437547318</v>
      </c>
      <c r="S40">
        <f t="shared" si="12"/>
        <v>-3.3816381842504133E-3</v>
      </c>
      <c r="T40">
        <f t="shared" si="13"/>
        <v>0.6694408396643402</v>
      </c>
      <c r="U40">
        <f t="shared" si="14"/>
        <v>1.6638555165743307E-4</v>
      </c>
      <c r="V40">
        <f t="shared" si="15"/>
        <v>3.5747093940367528E-2</v>
      </c>
      <c r="W40">
        <f t="shared" si="16"/>
        <v>0.99859699174371319</v>
      </c>
      <c r="X40">
        <f t="shared" si="17"/>
        <v>8.6967250605436683E-2</v>
      </c>
      <c r="Y40">
        <f t="shared" si="18"/>
        <v>0.77707988396834771</v>
      </c>
      <c r="Z40">
        <f t="shared" si="19"/>
        <v>-0.10302450526212893</v>
      </c>
      <c r="AA40">
        <f t="shared" si="20"/>
        <v>0.56600506602578993</v>
      </c>
      <c r="AB40">
        <f t="shared" si="21"/>
        <v>1.9014923216716495E-2</v>
      </c>
      <c r="AC40">
        <f t="shared" si="22"/>
        <v>0.14342329807182935</v>
      </c>
      <c r="AD40">
        <f t="shared" si="23"/>
        <v>0.98394871600282086</v>
      </c>
      <c r="AE40">
        <f t="shared" si="24"/>
        <v>0.11059124986408486</v>
      </c>
      <c r="AF40">
        <f t="shared" si="25"/>
        <v>6.3364118682888009</v>
      </c>
    </row>
    <row r="41" spans="1:32" x14ac:dyDescent="0.25">
      <c r="A41">
        <f t="shared" si="27"/>
        <v>0.6694408396643402</v>
      </c>
      <c r="B41">
        <f t="shared" si="27"/>
        <v>3.3816381842504133E-3</v>
      </c>
      <c r="C41">
        <f t="shared" si="27"/>
        <v>0.72652785437547318</v>
      </c>
      <c r="D41">
        <f t="shared" si="27"/>
        <v>-2.8514893541041017E-2</v>
      </c>
      <c r="E41">
        <f t="shared" si="2"/>
        <v>0.68532790864285276</v>
      </c>
      <c r="F41">
        <f t="shared" si="3"/>
        <v>3.4618907113004443E-3</v>
      </c>
      <c r="G41">
        <f t="shared" si="4"/>
        <v>0.74376970377184581</v>
      </c>
      <c r="H41">
        <f t="shared" si="5"/>
        <v>-2.0011042839863536E-2</v>
      </c>
      <c r="I41">
        <f>Обработка!O48</f>
        <v>0.5706541787463949</v>
      </c>
      <c r="J41">
        <f>Обработка!P48</f>
        <v>0.11301164348256836</v>
      </c>
      <c r="K41">
        <f>Обработка!Q48</f>
        <v>0.79376899769548392</v>
      </c>
      <c r="L41">
        <f>Обработка!R48</f>
        <v>-9.6584103049311462E-2</v>
      </c>
      <c r="M41">
        <f t="shared" si="6"/>
        <v>0.58360105657405625</v>
      </c>
      <c r="N41">
        <f t="shared" si="7"/>
        <v>0.1155756270575003</v>
      </c>
      <c r="O41">
        <f t="shared" si="8"/>
        <v>0.81177785598357111</v>
      </c>
      <c r="P41">
        <f t="shared" si="9"/>
        <v>-9.8775382161681552E-2</v>
      </c>
      <c r="Q41">
        <f t="shared" si="10"/>
        <v>2.8514893541041017E-2</v>
      </c>
      <c r="R41">
        <f t="shared" si="11"/>
        <v>0.72652785437547318</v>
      </c>
      <c r="S41">
        <f t="shared" si="12"/>
        <v>-3.3816381842504133E-3</v>
      </c>
      <c r="T41">
        <f t="shared" si="13"/>
        <v>0.6694408396643402</v>
      </c>
      <c r="U41">
        <f t="shared" si="14"/>
        <v>1.6638555165743307E-4</v>
      </c>
      <c r="V41">
        <f t="shared" si="15"/>
        <v>3.5747093940367528E-2</v>
      </c>
      <c r="W41">
        <f t="shared" si="16"/>
        <v>0.99859699174371319</v>
      </c>
      <c r="X41">
        <f t="shared" si="17"/>
        <v>9.6584103049311462E-2</v>
      </c>
      <c r="Y41">
        <f t="shared" si="18"/>
        <v>0.79376899769548392</v>
      </c>
      <c r="Z41">
        <f t="shared" si="19"/>
        <v>-0.11301164348256836</v>
      </c>
      <c r="AA41">
        <f t="shared" si="20"/>
        <v>0.5706541787463949</v>
      </c>
      <c r="AB41">
        <f t="shared" si="21"/>
        <v>2.232553654742081E-2</v>
      </c>
      <c r="AC41">
        <f t="shared" si="22"/>
        <v>0.1568096721909327</v>
      </c>
      <c r="AD41">
        <f t="shared" si="23"/>
        <v>0.98091973662112197</v>
      </c>
      <c r="AE41">
        <f t="shared" si="24"/>
        <v>0.12473644533954387</v>
      </c>
      <c r="AF41">
        <f t="shared" si="25"/>
        <v>7.1468718694201501</v>
      </c>
    </row>
    <row r="42" spans="1:32" x14ac:dyDescent="0.25">
      <c r="A42">
        <f t="shared" si="27"/>
        <v>0.6694408396643402</v>
      </c>
      <c r="B42">
        <f t="shared" si="27"/>
        <v>3.3816381842504133E-3</v>
      </c>
      <c r="C42">
        <f t="shared" si="27"/>
        <v>0.72652785437547318</v>
      </c>
      <c r="D42">
        <f t="shared" si="27"/>
        <v>-2.8514893541041017E-2</v>
      </c>
      <c r="E42">
        <f t="shared" si="2"/>
        <v>0.68532790864285276</v>
      </c>
      <c r="F42">
        <f t="shared" si="3"/>
        <v>3.4618907113004443E-3</v>
      </c>
      <c r="G42">
        <f t="shared" si="4"/>
        <v>0.74376970377184581</v>
      </c>
      <c r="H42">
        <f t="shared" si="5"/>
        <v>-2.0011042839863536E-2</v>
      </c>
      <c r="I42">
        <f>Обработка!O49</f>
        <v>0.56240142120448333</v>
      </c>
      <c r="J42">
        <f>Обработка!P49</f>
        <v>0.1187512243163569</v>
      </c>
      <c r="K42">
        <f>Обработка!Q49</f>
        <v>0.7780766816827599</v>
      </c>
      <c r="L42">
        <f>Обработка!R49</f>
        <v>-0.10766956453883111</v>
      </c>
      <c r="M42">
        <f t="shared" si="6"/>
        <v>0.5936303742880914</v>
      </c>
      <c r="N42">
        <f t="shared" si="7"/>
        <v>0.12534522687924901</v>
      </c>
      <c r="O42">
        <f t="shared" si="8"/>
        <v>0.82128162262277526</v>
      </c>
      <c r="P42">
        <f t="shared" si="9"/>
        <v>-0.11364822613665296</v>
      </c>
      <c r="Q42">
        <f t="shared" si="10"/>
        <v>2.8514893541041017E-2</v>
      </c>
      <c r="R42">
        <f t="shared" si="11"/>
        <v>0.72652785437547318</v>
      </c>
      <c r="S42">
        <f t="shared" si="12"/>
        <v>-3.3816381842504133E-3</v>
      </c>
      <c r="T42">
        <f t="shared" si="13"/>
        <v>0.6694408396643402</v>
      </c>
      <c r="U42">
        <f t="shared" si="14"/>
        <v>1.6638555165743307E-4</v>
      </c>
      <c r="V42">
        <f t="shared" si="15"/>
        <v>3.5747093940367528E-2</v>
      </c>
      <c r="W42">
        <f t="shared" si="16"/>
        <v>0.99859699174371319</v>
      </c>
      <c r="X42">
        <f t="shared" si="17"/>
        <v>0.10766956453883111</v>
      </c>
      <c r="Y42">
        <f t="shared" si="18"/>
        <v>0.7780766816827599</v>
      </c>
      <c r="Z42">
        <f t="shared" si="19"/>
        <v>-0.1187512243163569</v>
      </c>
      <c r="AA42">
        <f t="shared" si="20"/>
        <v>0.56240142120448333</v>
      </c>
      <c r="AB42">
        <f t="shared" si="21"/>
        <v>2.699173199021937E-2</v>
      </c>
      <c r="AC42">
        <f t="shared" si="22"/>
        <v>0.17685406934307768</v>
      </c>
      <c r="AD42">
        <f t="shared" si="23"/>
        <v>0.97552708996251192</v>
      </c>
      <c r="AE42">
        <f t="shared" si="24"/>
        <v>0.14606986053490911</v>
      </c>
      <c r="AF42">
        <f t="shared" si="25"/>
        <v>8.3691865227148377</v>
      </c>
    </row>
    <row r="43" spans="1:32" x14ac:dyDescent="0.25">
      <c r="A43">
        <f t="shared" si="27"/>
        <v>0.6694408396643402</v>
      </c>
      <c r="B43">
        <f t="shared" si="27"/>
        <v>3.3816381842504133E-3</v>
      </c>
      <c r="C43">
        <f t="shared" si="27"/>
        <v>0.72652785437547318</v>
      </c>
      <c r="D43">
        <f t="shared" si="27"/>
        <v>-2.8514893541041017E-2</v>
      </c>
      <c r="E43">
        <f t="shared" si="2"/>
        <v>0.68532790864285276</v>
      </c>
      <c r="F43">
        <f t="shared" si="3"/>
        <v>3.4618907113004443E-3</v>
      </c>
      <c r="G43">
        <f t="shared" si="4"/>
        <v>0.74376970377184581</v>
      </c>
      <c r="H43">
        <f t="shared" si="5"/>
        <v>-2.0011042839863536E-2</v>
      </c>
      <c r="I43">
        <f>Обработка!O50</f>
        <v>0.57502817619467317</v>
      </c>
      <c r="J43">
        <f>Обработка!P50</f>
        <v>0.13106038660717464</v>
      </c>
      <c r="K43">
        <f>Обработка!Q50</f>
        <v>0.77605912648596154</v>
      </c>
      <c r="L43">
        <f>Обработка!R50</f>
        <v>-0.1196434815705352</v>
      </c>
      <c r="M43">
        <f t="shared" si="6"/>
        <v>0.59624461123562233</v>
      </c>
      <c r="N43">
        <f t="shared" si="7"/>
        <v>0.13589603517885687</v>
      </c>
      <c r="O43">
        <f t="shared" si="8"/>
        <v>0.80469286779927585</v>
      </c>
      <c r="P43">
        <f t="shared" si="9"/>
        <v>-0.12405788813337969</v>
      </c>
      <c r="Q43">
        <f t="shared" si="10"/>
        <v>2.8514893541041017E-2</v>
      </c>
      <c r="R43">
        <f t="shared" si="11"/>
        <v>0.72652785437547318</v>
      </c>
      <c r="S43">
        <f t="shared" si="12"/>
        <v>-3.3816381842504133E-3</v>
      </c>
      <c r="T43">
        <f t="shared" si="13"/>
        <v>0.6694408396643402</v>
      </c>
      <c r="U43">
        <f t="shared" si="14"/>
        <v>1.6638555165743307E-4</v>
      </c>
      <c r="V43">
        <f t="shared" si="15"/>
        <v>3.5747093940367528E-2</v>
      </c>
      <c r="W43">
        <f t="shared" si="16"/>
        <v>0.99859699174371319</v>
      </c>
      <c r="X43">
        <f t="shared" si="17"/>
        <v>0.1196434815705352</v>
      </c>
      <c r="Y43">
        <f t="shared" si="18"/>
        <v>0.77605912648596154</v>
      </c>
      <c r="Z43">
        <f t="shared" si="19"/>
        <v>-0.13106038660717464</v>
      </c>
      <c r="AA43">
        <f t="shared" si="20"/>
        <v>0.57502817619467317</v>
      </c>
      <c r="AB43">
        <f t="shared" si="21"/>
        <v>3.2518149560860743E-2</v>
      </c>
      <c r="AC43">
        <f t="shared" si="22"/>
        <v>0.19255251259696754</v>
      </c>
      <c r="AD43">
        <f t="shared" si="23"/>
        <v>0.97031456469486899</v>
      </c>
      <c r="AE43">
        <f t="shared" si="24"/>
        <v>0.1633916293036366</v>
      </c>
      <c r="AF43">
        <f t="shared" si="25"/>
        <v>9.3616507668644431</v>
      </c>
    </row>
    <row r="44" spans="1:32" x14ac:dyDescent="0.25">
      <c r="A44">
        <f t="shared" si="27"/>
        <v>0.6694408396643402</v>
      </c>
      <c r="B44">
        <f t="shared" si="27"/>
        <v>3.3816381842504133E-3</v>
      </c>
      <c r="C44">
        <f t="shared" si="27"/>
        <v>0.72652785437547318</v>
      </c>
      <c r="D44">
        <f t="shared" si="27"/>
        <v>-2.8514893541041017E-2</v>
      </c>
      <c r="E44">
        <f t="shared" si="2"/>
        <v>0.68532790864285276</v>
      </c>
      <c r="F44">
        <f t="shared" si="3"/>
        <v>3.4618907113004443E-3</v>
      </c>
      <c r="G44">
        <f t="shared" si="4"/>
        <v>0.74376970377184581</v>
      </c>
      <c r="H44">
        <f t="shared" si="5"/>
        <v>-2.0011042839863536E-2</v>
      </c>
      <c r="I44">
        <f>Обработка!O51</f>
        <v>0.57725383561308186</v>
      </c>
      <c r="J44">
        <f>Обработка!P51</f>
        <v>0.14872815036739601</v>
      </c>
      <c r="K44">
        <f>Обработка!Q51</f>
        <v>0.79262312247793498</v>
      </c>
      <c r="L44">
        <f>Обработка!R51</f>
        <v>-0.1252267870984905</v>
      </c>
      <c r="M44">
        <f t="shared" si="6"/>
        <v>0.57767252345263542</v>
      </c>
      <c r="N44">
        <f t="shared" si="7"/>
        <v>0.1488360243460799</v>
      </c>
      <c r="O44">
        <f t="shared" si="8"/>
        <v>0.7931980197627283</v>
      </c>
      <c r="P44">
        <f t="shared" si="9"/>
        <v>-0.12531761530907973</v>
      </c>
      <c r="Q44">
        <f t="shared" si="10"/>
        <v>2.8514893541041017E-2</v>
      </c>
      <c r="R44">
        <f t="shared" si="11"/>
        <v>0.72652785437547318</v>
      </c>
      <c r="S44">
        <f t="shared" si="12"/>
        <v>-3.3816381842504133E-3</v>
      </c>
      <c r="T44">
        <f t="shared" si="13"/>
        <v>0.6694408396643402</v>
      </c>
      <c r="U44">
        <f t="shared" si="14"/>
        <v>1.6638555165743307E-4</v>
      </c>
      <c r="V44">
        <f t="shared" si="15"/>
        <v>3.5747093940367528E-2</v>
      </c>
      <c r="W44">
        <f t="shared" si="16"/>
        <v>0.99859699174371319</v>
      </c>
      <c r="X44">
        <f t="shared" si="17"/>
        <v>0.1252267870984905</v>
      </c>
      <c r="Y44">
        <f t="shared" si="18"/>
        <v>0.79262312247793498</v>
      </c>
      <c r="Z44">
        <f t="shared" si="19"/>
        <v>-0.14872815036739601</v>
      </c>
      <c r="AA44">
        <f t="shared" si="20"/>
        <v>0.57725383561308186</v>
      </c>
      <c r="AB44">
        <f t="shared" si="21"/>
        <v>3.7276514266744609E-2</v>
      </c>
      <c r="AC44">
        <f t="shared" si="22"/>
        <v>0.19865927909554287</v>
      </c>
      <c r="AD44">
        <f t="shared" si="23"/>
        <v>0.96861375533599881</v>
      </c>
      <c r="AE44">
        <f t="shared" si="24"/>
        <v>0.1706443339534407</v>
      </c>
      <c r="AF44">
        <f t="shared" si="25"/>
        <v>9.7772001333531247</v>
      </c>
    </row>
    <row r="45" spans="1:32" x14ac:dyDescent="0.25">
      <c r="A45">
        <f t="shared" si="27"/>
        <v>0.6694408396643402</v>
      </c>
      <c r="B45">
        <f t="shared" si="27"/>
        <v>3.3816381842504133E-3</v>
      </c>
      <c r="C45">
        <f t="shared" si="27"/>
        <v>0.72652785437547318</v>
      </c>
      <c r="D45">
        <f t="shared" si="27"/>
        <v>-2.8514893541041017E-2</v>
      </c>
      <c r="E45">
        <f t="shared" si="2"/>
        <v>0.68532790864285276</v>
      </c>
      <c r="F45">
        <f t="shared" si="3"/>
        <v>3.4618907113004443E-3</v>
      </c>
      <c r="G45">
        <f t="shared" si="4"/>
        <v>0.74376970377184581</v>
      </c>
      <c r="H45">
        <f t="shared" si="5"/>
        <v>-2.0011042839863536E-2</v>
      </c>
      <c r="I45">
        <f>Обработка!O52</f>
        <v>0.5667888688721554</v>
      </c>
      <c r="J45">
        <f>Обработка!P52</f>
        <v>0.16256291998597089</v>
      </c>
      <c r="K45">
        <f>Обработка!Q52</f>
        <v>0.775372232758885</v>
      </c>
      <c r="L45">
        <f>Обработка!R52</f>
        <v>-0.14093382138511037</v>
      </c>
      <c r="M45">
        <f t="shared" si="6"/>
        <v>0.5850779575528906</v>
      </c>
      <c r="N45">
        <f t="shared" si="7"/>
        <v>0.16780848464523965</v>
      </c>
      <c r="O45">
        <f t="shared" si="8"/>
        <v>0.80039186935429874</v>
      </c>
      <c r="P45">
        <f t="shared" si="9"/>
        <v>-0.14548146037201604</v>
      </c>
      <c r="Q45">
        <f t="shared" si="10"/>
        <v>2.8514893541041017E-2</v>
      </c>
      <c r="R45">
        <f t="shared" si="11"/>
        <v>0.72652785437547318</v>
      </c>
      <c r="S45">
        <f t="shared" si="12"/>
        <v>-3.3816381842504133E-3</v>
      </c>
      <c r="T45">
        <f t="shared" si="13"/>
        <v>0.6694408396643402</v>
      </c>
      <c r="U45">
        <f t="shared" si="14"/>
        <v>1.6638555165743307E-4</v>
      </c>
      <c r="V45">
        <f t="shared" si="15"/>
        <v>3.5747093940367528E-2</v>
      </c>
      <c r="W45">
        <f t="shared" si="16"/>
        <v>0.99859699174371319</v>
      </c>
      <c r="X45">
        <f t="shared" si="17"/>
        <v>0.14093382138511037</v>
      </c>
      <c r="Y45">
        <f t="shared" si="18"/>
        <v>0.775372232758885</v>
      </c>
      <c r="Z45">
        <f t="shared" si="19"/>
        <v>-0.16256291998597089</v>
      </c>
      <c r="AA45">
        <f t="shared" si="20"/>
        <v>0.5667888688721554</v>
      </c>
      <c r="AB45">
        <f t="shared" si="21"/>
        <v>4.7299782003796476E-2</v>
      </c>
      <c r="AC45">
        <f t="shared" si="22"/>
        <v>0.22560456950734667</v>
      </c>
      <c r="AD45">
        <f t="shared" si="23"/>
        <v>0.95899348369817072</v>
      </c>
      <c r="AE45">
        <f t="shared" si="24"/>
        <v>0.20096231905552453</v>
      </c>
      <c r="AF45">
        <f t="shared" si="25"/>
        <v>11.514292723043036</v>
      </c>
    </row>
    <row r="46" spans="1:32" x14ac:dyDescent="0.25">
      <c r="A46">
        <f t="shared" si="27"/>
        <v>0.6694408396643402</v>
      </c>
      <c r="B46">
        <f t="shared" si="27"/>
        <v>3.3816381842504133E-3</v>
      </c>
      <c r="C46">
        <f t="shared" si="27"/>
        <v>0.72652785437547318</v>
      </c>
      <c r="D46">
        <f t="shared" si="27"/>
        <v>-2.8514893541041017E-2</v>
      </c>
      <c r="E46">
        <f t="shared" si="2"/>
        <v>0.68532790864285276</v>
      </c>
      <c r="F46">
        <f t="shared" si="3"/>
        <v>3.4618907113004443E-3</v>
      </c>
      <c r="G46">
        <f t="shared" si="4"/>
        <v>0.74376970377184581</v>
      </c>
      <c r="H46">
        <f t="shared" si="5"/>
        <v>-2.0011042839863536E-2</v>
      </c>
      <c r="I46">
        <f>Обработка!O53</f>
        <v>0.57049135127466044</v>
      </c>
      <c r="J46">
        <f>Обработка!P53</f>
        <v>0.16943896007341103</v>
      </c>
      <c r="K46">
        <f>Обработка!Q53</f>
        <v>0.78050612302201672</v>
      </c>
      <c r="L46">
        <f>Обработка!R53</f>
        <v>-0.14536791409618174</v>
      </c>
      <c r="M46">
        <f t="shared" si="6"/>
        <v>0.57947814073866721</v>
      </c>
      <c r="N46">
        <f t="shared" si="7"/>
        <v>0.17210808425518481</v>
      </c>
      <c r="O46">
        <f t="shared" si="8"/>
        <v>0.79280121599283038</v>
      </c>
      <c r="P46">
        <f t="shared" si="9"/>
        <v>-0.14765785387508518</v>
      </c>
      <c r="Q46">
        <f t="shared" si="10"/>
        <v>2.8514893541041017E-2</v>
      </c>
      <c r="R46">
        <f t="shared" si="11"/>
        <v>0.72652785437547318</v>
      </c>
      <c r="S46">
        <f t="shared" si="12"/>
        <v>-3.3816381842504133E-3</v>
      </c>
      <c r="T46">
        <f t="shared" si="13"/>
        <v>0.6694408396643402</v>
      </c>
      <c r="U46">
        <f t="shared" si="14"/>
        <v>1.6638555165743307E-4</v>
      </c>
      <c r="V46">
        <f t="shared" si="15"/>
        <v>3.5747093940367528E-2</v>
      </c>
      <c r="W46">
        <f t="shared" si="16"/>
        <v>0.99859699174371319</v>
      </c>
      <c r="X46">
        <f t="shared" si="17"/>
        <v>0.14536791409618174</v>
      </c>
      <c r="Y46">
        <f t="shared" si="18"/>
        <v>0.78050612302201672</v>
      </c>
      <c r="Z46">
        <f t="shared" si="19"/>
        <v>-0.16943896007341103</v>
      </c>
      <c r="AA46">
        <f t="shared" si="20"/>
        <v>0.57049135127466044</v>
      </c>
      <c r="AB46">
        <f t="shared" si="21"/>
        <v>5.0037986414532221E-2</v>
      </c>
      <c r="AC46">
        <f t="shared" si="22"/>
        <v>0.23049571812358838</v>
      </c>
      <c r="AD46">
        <f t="shared" si="23"/>
        <v>0.95707057156452024</v>
      </c>
      <c r="AE46">
        <f t="shared" si="24"/>
        <v>0.20675726501601699</v>
      </c>
      <c r="AF46">
        <f t="shared" si="25"/>
        <v>11.846318669085639</v>
      </c>
    </row>
    <row r="47" spans="1:32" x14ac:dyDescent="0.25">
      <c r="A47">
        <f t="shared" si="27"/>
        <v>0.6694408396643402</v>
      </c>
      <c r="B47">
        <f t="shared" si="27"/>
        <v>3.3816381842504133E-3</v>
      </c>
      <c r="C47">
        <f t="shared" si="27"/>
        <v>0.72652785437547318</v>
      </c>
      <c r="D47">
        <f t="shared" si="27"/>
        <v>-2.8514893541041017E-2</v>
      </c>
      <c r="E47">
        <f t="shared" si="2"/>
        <v>0.68532790864285276</v>
      </c>
      <c r="F47">
        <f t="shared" si="3"/>
        <v>3.4618907113004443E-3</v>
      </c>
      <c r="G47">
        <f t="shared" si="4"/>
        <v>0.74376970377184581</v>
      </c>
      <c r="H47">
        <f t="shared" si="5"/>
        <v>-2.0011042839863536E-2</v>
      </c>
      <c r="I47">
        <f>Обработка!O54</f>
        <v>0.5677197071894482</v>
      </c>
      <c r="J47">
        <f>Обработка!P54</f>
        <v>0.19063069172252103</v>
      </c>
      <c r="K47">
        <f>Обработка!Q54</f>
        <v>0.79717222699743506</v>
      </c>
      <c r="L47">
        <f>Обработка!R54</f>
        <v>-0.15239142625216054</v>
      </c>
      <c r="M47">
        <f t="shared" si="6"/>
        <v>0.55803641772354939</v>
      </c>
      <c r="N47">
        <f t="shared" si="7"/>
        <v>0.18737920662229057</v>
      </c>
      <c r="O47">
        <f t="shared" si="8"/>
        <v>0.78357528940580867</v>
      </c>
      <c r="P47">
        <f t="shared" si="9"/>
        <v>-0.14979216772047033</v>
      </c>
      <c r="Q47">
        <f t="shared" si="10"/>
        <v>2.8514893541041017E-2</v>
      </c>
      <c r="R47">
        <f t="shared" si="11"/>
        <v>0.72652785437547318</v>
      </c>
      <c r="S47">
        <f t="shared" si="12"/>
        <v>-3.3816381842504133E-3</v>
      </c>
      <c r="T47">
        <f t="shared" si="13"/>
        <v>0.6694408396643402</v>
      </c>
      <c r="U47">
        <f t="shared" si="14"/>
        <v>1.6638555165743307E-4</v>
      </c>
      <c r="V47">
        <f t="shared" si="15"/>
        <v>3.5747093940367528E-2</v>
      </c>
      <c r="W47">
        <f t="shared" si="16"/>
        <v>0.99859699174371319</v>
      </c>
      <c r="X47">
        <f t="shared" si="17"/>
        <v>0.15239142625216054</v>
      </c>
      <c r="Y47">
        <f t="shared" si="18"/>
        <v>0.79717222699743506</v>
      </c>
      <c r="Z47">
        <f t="shared" si="19"/>
        <v>-0.19063069172252103</v>
      </c>
      <c r="AA47">
        <f t="shared" si="20"/>
        <v>0.5677197071894482</v>
      </c>
      <c r="AB47">
        <f t="shared" si="21"/>
        <v>5.7109969094338242E-2</v>
      </c>
      <c r="AC47">
        <f t="shared" si="22"/>
        <v>0.23882031185700128</v>
      </c>
      <c r="AD47">
        <f t="shared" si="23"/>
        <v>0.95434591583934947</v>
      </c>
      <c r="AE47">
        <f t="shared" si="24"/>
        <v>0.21714855037028102</v>
      </c>
      <c r="AF47">
        <f t="shared" si="25"/>
        <v>12.441695463601073</v>
      </c>
    </row>
    <row r="48" spans="1:32" x14ac:dyDescent="0.25">
      <c r="A48">
        <f t="shared" si="27"/>
        <v>0.6694408396643402</v>
      </c>
      <c r="B48">
        <f t="shared" si="27"/>
        <v>3.3816381842504133E-3</v>
      </c>
      <c r="C48">
        <f t="shared" si="27"/>
        <v>0.72652785437547318</v>
      </c>
      <c r="D48">
        <f t="shared" si="27"/>
        <v>-2.8514893541041017E-2</v>
      </c>
      <c r="E48">
        <f t="shared" si="2"/>
        <v>0.68532790864285276</v>
      </c>
      <c r="F48">
        <f t="shared" si="3"/>
        <v>3.4618907113004443E-3</v>
      </c>
      <c r="G48">
        <f t="shared" si="4"/>
        <v>0.74376970377184581</v>
      </c>
      <c r="H48">
        <f t="shared" si="5"/>
        <v>-2.0011042839863536E-2</v>
      </c>
      <c r="I48">
        <f>Обработка!O55</f>
        <v>0.56602388987614516</v>
      </c>
      <c r="J48">
        <f>Обработка!P55</f>
        <v>0.19592283747342257</v>
      </c>
      <c r="K48">
        <f>Обработка!Q55</f>
        <v>0.80936669271085071</v>
      </c>
      <c r="L48">
        <f>Обработка!R55</f>
        <v>-0.1717437156736947</v>
      </c>
      <c r="M48">
        <f t="shared" si="6"/>
        <v>0.5425118862427295</v>
      </c>
      <c r="N48">
        <f t="shared" si="7"/>
        <v>0.18778442044026128</v>
      </c>
      <c r="O48">
        <f t="shared" si="8"/>
        <v>0.77574649935832773</v>
      </c>
      <c r="P48">
        <f t="shared" si="9"/>
        <v>-0.164609672501383</v>
      </c>
      <c r="Q48">
        <f t="shared" si="10"/>
        <v>2.8514893541041017E-2</v>
      </c>
      <c r="R48">
        <f t="shared" si="11"/>
        <v>0.72652785437547318</v>
      </c>
      <c r="S48">
        <f t="shared" si="12"/>
        <v>-3.3816381842504133E-3</v>
      </c>
      <c r="T48">
        <f t="shared" si="13"/>
        <v>0.6694408396643402</v>
      </c>
      <c r="U48">
        <f t="shared" si="14"/>
        <v>1.6638555165743307E-4</v>
      </c>
      <c r="V48">
        <f t="shared" si="15"/>
        <v>3.5747093940367528E-2</v>
      </c>
      <c r="W48">
        <f t="shared" si="16"/>
        <v>0.99859699174371319</v>
      </c>
      <c r="X48">
        <f t="shared" si="17"/>
        <v>0.1717437156736947</v>
      </c>
      <c r="Y48">
        <f t="shared" si="18"/>
        <v>0.80936669271085071</v>
      </c>
      <c r="Z48">
        <f t="shared" si="19"/>
        <v>-0.19592283747342257</v>
      </c>
      <c r="AA48">
        <f t="shared" si="20"/>
        <v>0.56602388987614516</v>
      </c>
      <c r="AB48">
        <f t="shared" si="21"/>
        <v>6.4501588224083584E-2</v>
      </c>
      <c r="AC48">
        <f t="shared" si="22"/>
        <v>0.26645917244132128</v>
      </c>
      <c r="AD48">
        <f t="shared" si="23"/>
        <v>0.94345864641756494</v>
      </c>
      <c r="AE48">
        <f t="shared" si="24"/>
        <v>0.2481139500571059</v>
      </c>
      <c r="AF48">
        <f t="shared" si="25"/>
        <v>14.21588217659186</v>
      </c>
    </row>
    <row r="49" spans="1:32" x14ac:dyDescent="0.25">
      <c r="A49">
        <f t="shared" si="27"/>
        <v>0.6694408396643402</v>
      </c>
      <c r="B49">
        <f t="shared" si="27"/>
        <v>3.3816381842504133E-3</v>
      </c>
      <c r="C49">
        <f t="shared" si="27"/>
        <v>0.72652785437547318</v>
      </c>
      <c r="D49">
        <f t="shared" si="27"/>
        <v>-2.8514893541041017E-2</v>
      </c>
      <c r="E49">
        <f t="shared" si="2"/>
        <v>0.68532790864285276</v>
      </c>
      <c r="F49">
        <f t="shared" si="3"/>
        <v>3.4618907113004443E-3</v>
      </c>
      <c r="G49">
        <f t="shared" si="4"/>
        <v>0.74376970377184581</v>
      </c>
      <c r="H49">
        <f t="shared" si="5"/>
        <v>-2.0011042839863536E-2</v>
      </c>
      <c r="I49">
        <f>Обработка!O56</f>
        <v>0.56231653726212993</v>
      </c>
      <c r="J49">
        <f>Обработка!P56</f>
        <v>0.19785214959112052</v>
      </c>
      <c r="K49">
        <f>Обработка!Q56</f>
        <v>0.7897628054097664</v>
      </c>
      <c r="L49">
        <f>Обработка!R56</f>
        <v>-0.18597240797552711</v>
      </c>
      <c r="M49">
        <f t="shared" si="6"/>
        <v>0.55474078271867744</v>
      </c>
      <c r="N49">
        <f t="shared" si="7"/>
        <v>0.19518660585930236</v>
      </c>
      <c r="O49">
        <f t="shared" si="8"/>
        <v>0.7791228032670876</v>
      </c>
      <c r="P49">
        <f t="shared" si="9"/>
        <v>-0.18346691290056966</v>
      </c>
      <c r="Q49">
        <f t="shared" si="10"/>
        <v>2.8514893541041017E-2</v>
      </c>
      <c r="R49">
        <f t="shared" si="11"/>
        <v>0.72652785437547318</v>
      </c>
      <c r="S49">
        <f t="shared" si="12"/>
        <v>-3.3816381842504133E-3</v>
      </c>
      <c r="T49">
        <f t="shared" si="13"/>
        <v>0.6694408396643402</v>
      </c>
      <c r="U49">
        <f t="shared" si="14"/>
        <v>1.6638555165743307E-4</v>
      </c>
      <c r="V49">
        <f t="shared" si="15"/>
        <v>3.5747093940367528E-2</v>
      </c>
      <c r="W49">
        <f t="shared" si="16"/>
        <v>0.99859699174371319</v>
      </c>
      <c r="X49">
        <f t="shared" si="17"/>
        <v>0.18597240797552711</v>
      </c>
      <c r="Y49">
        <f t="shared" si="18"/>
        <v>0.7897628054097664</v>
      </c>
      <c r="Z49">
        <f t="shared" si="19"/>
        <v>-0.19785214959112052</v>
      </c>
      <c r="AA49">
        <f t="shared" si="20"/>
        <v>0.56231653726212993</v>
      </c>
      <c r="AB49">
        <f t="shared" si="21"/>
        <v>7.2598646192449157E-2</v>
      </c>
      <c r="AC49">
        <f t="shared" si="22"/>
        <v>0.28979068766444632</v>
      </c>
      <c r="AD49">
        <f t="shared" si="23"/>
        <v>0.93176043284808951</v>
      </c>
      <c r="AE49">
        <f t="shared" si="24"/>
        <v>0.27564813039290459</v>
      </c>
      <c r="AF49">
        <f t="shared" si="25"/>
        <v>15.793474502185228</v>
      </c>
    </row>
    <row r="50" spans="1:32" x14ac:dyDescent="0.25">
      <c r="A50">
        <f t="shared" si="27"/>
        <v>0.6694408396643402</v>
      </c>
      <c r="B50">
        <f t="shared" si="27"/>
        <v>3.3816381842504133E-3</v>
      </c>
      <c r="C50">
        <f t="shared" si="27"/>
        <v>0.72652785437547318</v>
      </c>
      <c r="D50">
        <f t="shared" si="27"/>
        <v>-2.8514893541041017E-2</v>
      </c>
      <c r="E50">
        <f t="shared" si="2"/>
        <v>0.68532790864285276</v>
      </c>
      <c r="F50">
        <f t="shared" si="3"/>
        <v>3.4618907113004443E-3</v>
      </c>
      <c r="G50">
        <f t="shared" si="4"/>
        <v>0.74376970377184581</v>
      </c>
      <c r="H50">
        <f t="shared" si="5"/>
        <v>-2.0011042839863536E-2</v>
      </c>
      <c r="I50">
        <f>Обработка!O57</f>
        <v>0.57764936786759979</v>
      </c>
      <c r="J50">
        <f>Обработка!P57</f>
        <v>0.20607649629803859</v>
      </c>
      <c r="K50">
        <f>Обработка!Q57</f>
        <v>0.7825569046109786</v>
      </c>
      <c r="L50">
        <f>Обработка!R57</f>
        <v>-0.19394611916186313</v>
      </c>
      <c r="M50">
        <f t="shared" si="6"/>
        <v>0.56292509346965358</v>
      </c>
      <c r="N50">
        <f t="shared" si="7"/>
        <v>0.20082360925747814</v>
      </c>
      <c r="O50">
        <f t="shared" si="8"/>
        <v>0.7626095399353533</v>
      </c>
      <c r="P50">
        <f t="shared" si="9"/>
        <v>-0.18900243526673841</v>
      </c>
      <c r="Q50">
        <f t="shared" si="10"/>
        <v>2.8514893541041017E-2</v>
      </c>
      <c r="R50">
        <f t="shared" si="11"/>
        <v>0.72652785437547318</v>
      </c>
      <c r="S50">
        <f t="shared" si="12"/>
        <v>-3.3816381842504133E-3</v>
      </c>
      <c r="T50">
        <f t="shared" si="13"/>
        <v>0.6694408396643402</v>
      </c>
      <c r="U50">
        <f t="shared" si="14"/>
        <v>1.6638555165743307E-4</v>
      </c>
      <c r="V50">
        <f t="shared" si="15"/>
        <v>3.5747093940367528E-2</v>
      </c>
      <c r="W50">
        <f t="shared" si="16"/>
        <v>0.99859699174371319</v>
      </c>
      <c r="X50">
        <f t="shared" si="17"/>
        <v>0.19394611916186313</v>
      </c>
      <c r="Y50">
        <f t="shared" si="18"/>
        <v>0.7825569046109786</v>
      </c>
      <c r="Z50">
        <f t="shared" si="19"/>
        <v>-0.20607649629803859</v>
      </c>
      <c r="AA50">
        <f t="shared" si="20"/>
        <v>0.57764936786759979</v>
      </c>
      <c r="AB50">
        <f t="shared" si="21"/>
        <v>7.7897919303132557E-2</v>
      </c>
      <c r="AC50">
        <f t="shared" si="22"/>
        <v>0.29581032141255131</v>
      </c>
      <c r="AD50">
        <f t="shared" si="23"/>
        <v>0.92668742233574986</v>
      </c>
      <c r="AE50">
        <f t="shared" si="24"/>
        <v>0.2843248246294503</v>
      </c>
      <c r="AF50">
        <f t="shared" si="25"/>
        <v>16.290612462064782</v>
      </c>
    </row>
    <row r="51" spans="1:32" x14ac:dyDescent="0.25">
      <c r="A51">
        <f t="shared" si="27"/>
        <v>0.6694408396643402</v>
      </c>
      <c r="B51">
        <f t="shared" si="27"/>
        <v>3.3816381842504133E-3</v>
      </c>
      <c r="C51">
        <f t="shared" si="27"/>
        <v>0.72652785437547318</v>
      </c>
      <c r="D51">
        <f t="shared" si="27"/>
        <v>-2.8514893541041017E-2</v>
      </c>
      <c r="E51">
        <f t="shared" si="2"/>
        <v>0.68532790864285276</v>
      </c>
      <c r="F51">
        <f t="shared" si="3"/>
        <v>3.4618907113004443E-3</v>
      </c>
      <c r="G51">
        <f t="shared" si="4"/>
        <v>0.74376970377184581</v>
      </c>
      <c r="H51">
        <f t="shared" si="5"/>
        <v>-2.0011042839863536E-2</v>
      </c>
      <c r="I51">
        <f>Обработка!O58</f>
        <v>0.5863919633041671</v>
      </c>
      <c r="J51">
        <f>Обработка!P58</f>
        <v>0.20939881986221245</v>
      </c>
      <c r="K51">
        <f>Обработка!Q58</f>
        <v>0.79380561300909491</v>
      </c>
      <c r="L51">
        <f>Обработка!R58</f>
        <v>-0.20592119221458294</v>
      </c>
      <c r="M51">
        <f t="shared" si="6"/>
        <v>0.55307772005540756</v>
      </c>
      <c r="N51">
        <f t="shared" si="7"/>
        <v>0.1975024030327846</v>
      </c>
      <c r="O51">
        <f t="shared" si="8"/>
        <v>0.74870773490209497</v>
      </c>
      <c r="P51">
        <f t="shared" si="9"/>
        <v>-0.19422234721531614</v>
      </c>
      <c r="Q51">
        <f t="shared" si="10"/>
        <v>2.8514893541041017E-2</v>
      </c>
      <c r="R51">
        <f t="shared" si="11"/>
        <v>0.72652785437547318</v>
      </c>
      <c r="S51">
        <f t="shared" si="12"/>
        <v>-3.3816381842504133E-3</v>
      </c>
      <c r="T51">
        <f t="shared" si="13"/>
        <v>0.6694408396643402</v>
      </c>
      <c r="U51">
        <f t="shared" si="14"/>
        <v>1.6638555165743307E-4</v>
      </c>
      <c r="V51">
        <f t="shared" si="15"/>
        <v>3.5747093940367528E-2</v>
      </c>
      <c r="W51">
        <f t="shared" si="16"/>
        <v>0.99859699174371319</v>
      </c>
      <c r="X51">
        <f t="shared" si="17"/>
        <v>0.20592119221458294</v>
      </c>
      <c r="Y51">
        <f t="shared" si="18"/>
        <v>0.79380561300909491</v>
      </c>
      <c r="Z51">
        <f t="shared" si="19"/>
        <v>-0.20939881986221245</v>
      </c>
      <c r="AA51">
        <f t="shared" si="20"/>
        <v>0.5863919633041671</v>
      </c>
      <c r="AB51">
        <f t="shared" si="21"/>
        <v>8.1339860595512237E-2</v>
      </c>
      <c r="AC51">
        <f t="shared" si="22"/>
        <v>0.30834957878263863</v>
      </c>
      <c r="AD51">
        <f t="shared" si="23"/>
        <v>0.92001100541341496</v>
      </c>
      <c r="AE51">
        <f t="shared" si="24"/>
        <v>0.29915212645095668</v>
      </c>
      <c r="AF51">
        <f t="shared" si="25"/>
        <v>17.140154278003735</v>
      </c>
    </row>
    <row r="52" spans="1:32" x14ac:dyDescent="0.25">
      <c r="A52">
        <f t="shared" si="27"/>
        <v>0.6694408396643402</v>
      </c>
      <c r="B52">
        <f t="shared" si="27"/>
        <v>3.3816381842504133E-3</v>
      </c>
      <c r="C52">
        <f t="shared" si="27"/>
        <v>0.72652785437547318</v>
      </c>
      <c r="D52">
        <f t="shared" si="27"/>
        <v>-2.8514893541041017E-2</v>
      </c>
      <c r="E52">
        <f t="shared" si="2"/>
        <v>0.68532790864285276</v>
      </c>
      <c r="F52">
        <f t="shared" si="3"/>
        <v>3.4618907113004443E-3</v>
      </c>
      <c r="G52">
        <f t="shared" si="4"/>
        <v>0.74376970377184581</v>
      </c>
      <c r="H52">
        <f t="shared" si="5"/>
        <v>-2.0011042839863536E-2</v>
      </c>
      <c r="I52">
        <f>Обработка!O59</f>
        <v>0.60269490069509901</v>
      </c>
      <c r="J52">
        <f>Обработка!P59</f>
        <v>0.21307207565539923</v>
      </c>
      <c r="K52">
        <f>Обработка!Q59</f>
        <v>0.79977843119667547</v>
      </c>
      <c r="L52">
        <f>Обработка!R59</f>
        <v>-0.21306049782082659</v>
      </c>
      <c r="M52">
        <f t="shared" si="6"/>
        <v>0.55107001803817357</v>
      </c>
      <c r="N52">
        <f t="shared" si="7"/>
        <v>0.19482101547471542</v>
      </c>
      <c r="O52">
        <f t="shared" si="8"/>
        <v>0.73127201507394157</v>
      </c>
      <c r="P52">
        <f t="shared" si="9"/>
        <v>-0.19481042935975171</v>
      </c>
      <c r="Q52">
        <f t="shared" si="10"/>
        <v>2.8514893541041017E-2</v>
      </c>
      <c r="R52">
        <f t="shared" si="11"/>
        <v>0.72652785437547318</v>
      </c>
      <c r="S52">
        <f t="shared" si="12"/>
        <v>-3.3816381842504133E-3</v>
      </c>
      <c r="T52">
        <f t="shared" si="13"/>
        <v>0.6694408396643402</v>
      </c>
      <c r="U52">
        <f t="shared" si="14"/>
        <v>1.6638555165743307E-4</v>
      </c>
      <c r="V52">
        <f t="shared" si="15"/>
        <v>3.5747093940367528E-2</v>
      </c>
      <c r="W52">
        <f t="shared" si="16"/>
        <v>0.99859699174371319</v>
      </c>
      <c r="X52">
        <f t="shared" si="17"/>
        <v>0.21306049782082659</v>
      </c>
      <c r="Y52">
        <f t="shared" si="18"/>
        <v>0.79977843119667547</v>
      </c>
      <c r="Z52">
        <f t="shared" si="19"/>
        <v>-0.21307207565539923</v>
      </c>
      <c r="AA52">
        <f t="shared" si="20"/>
        <v>0.60269490069509901</v>
      </c>
      <c r="AB52">
        <f t="shared" si="21"/>
        <v>8.3017325086003624E-2</v>
      </c>
      <c r="AC52">
        <f t="shared" si="22"/>
        <v>0.31161035914818597</v>
      </c>
      <c r="AD52">
        <f t="shared" si="23"/>
        <v>0.91698718587984462</v>
      </c>
      <c r="AE52">
        <f t="shared" si="24"/>
        <v>0.3036749563838379</v>
      </c>
      <c r="AF52">
        <f t="shared" si="25"/>
        <v>17.399293344613266</v>
      </c>
    </row>
    <row r="53" spans="1:32" x14ac:dyDescent="0.25">
      <c r="A53">
        <f t="shared" si="27"/>
        <v>0.6694408396643402</v>
      </c>
      <c r="B53">
        <f t="shared" si="27"/>
        <v>3.3816381842504133E-3</v>
      </c>
      <c r="C53">
        <f t="shared" si="27"/>
        <v>0.72652785437547318</v>
      </c>
      <c r="D53">
        <f t="shared" si="27"/>
        <v>-2.8514893541041017E-2</v>
      </c>
      <c r="E53">
        <f t="shared" si="2"/>
        <v>0.68532790864285276</v>
      </c>
      <c r="F53">
        <f t="shared" si="3"/>
        <v>3.4618907113004443E-3</v>
      </c>
      <c r="G53">
        <f t="shared" si="4"/>
        <v>0.74376970377184581</v>
      </c>
      <c r="H53">
        <f t="shared" si="5"/>
        <v>-2.0011042839863536E-2</v>
      </c>
      <c r="I53">
        <f>Обработка!O60</f>
        <v>0.61789085086686535</v>
      </c>
      <c r="J53">
        <f>Обработка!P60</f>
        <v>0.2094600468925</v>
      </c>
      <c r="K53">
        <f>Обработка!Q60</f>
        <v>0.79937446944056767</v>
      </c>
      <c r="L53">
        <f>Обработка!R60</f>
        <v>-0.22059663651558015</v>
      </c>
      <c r="M53">
        <f t="shared" si="6"/>
        <v>0.55499591979446117</v>
      </c>
      <c r="N53">
        <f t="shared" si="7"/>
        <v>0.18813916927593713</v>
      </c>
      <c r="O53">
        <f t="shared" si="8"/>
        <v>0.71800637330195516</v>
      </c>
      <c r="P53">
        <f t="shared" si="9"/>
        <v>-0.19814216866096374</v>
      </c>
      <c r="Q53">
        <f t="shared" si="10"/>
        <v>2.8514893541041017E-2</v>
      </c>
      <c r="R53">
        <f t="shared" si="11"/>
        <v>0.72652785437547318</v>
      </c>
      <c r="S53">
        <f t="shared" si="12"/>
        <v>-3.3816381842504133E-3</v>
      </c>
      <c r="T53">
        <f t="shared" si="13"/>
        <v>0.6694408396643402</v>
      </c>
      <c r="U53">
        <f t="shared" si="14"/>
        <v>1.6638555165743307E-4</v>
      </c>
      <c r="V53">
        <f t="shared" si="15"/>
        <v>3.5747093940367528E-2</v>
      </c>
      <c r="W53">
        <f t="shared" si="16"/>
        <v>0.99859699174371319</v>
      </c>
      <c r="X53">
        <f t="shared" si="17"/>
        <v>0.22059663651558015</v>
      </c>
      <c r="Y53">
        <f t="shared" si="18"/>
        <v>0.79937446944056767</v>
      </c>
      <c r="Z53">
        <f t="shared" si="19"/>
        <v>-0.2094600468925</v>
      </c>
      <c r="AA53">
        <f t="shared" si="20"/>
        <v>0.61789085086686535</v>
      </c>
      <c r="AB53">
        <f t="shared" si="21"/>
        <v>8.3005735878214193E-2</v>
      </c>
      <c r="AC53">
        <f t="shared" si="22"/>
        <v>0.3167795818943227</v>
      </c>
      <c r="AD53">
        <f t="shared" si="23"/>
        <v>0.91258100808297726</v>
      </c>
      <c r="AE53">
        <f t="shared" si="24"/>
        <v>0.30999891052399553</v>
      </c>
      <c r="AF53">
        <f t="shared" si="25"/>
        <v>17.761629226678583</v>
      </c>
    </row>
    <row r="54" spans="1:32" x14ac:dyDescent="0.25">
      <c r="A54">
        <f t="shared" si="27"/>
        <v>0.6694408396643402</v>
      </c>
      <c r="B54">
        <f t="shared" si="27"/>
        <v>3.3816381842504133E-3</v>
      </c>
      <c r="C54">
        <f t="shared" si="27"/>
        <v>0.72652785437547318</v>
      </c>
      <c r="D54">
        <f t="shared" si="27"/>
        <v>-2.8514893541041017E-2</v>
      </c>
      <c r="E54">
        <f t="shared" si="2"/>
        <v>0.68532790864285276</v>
      </c>
      <c r="F54">
        <f t="shared" si="3"/>
        <v>3.4618907113004443E-3</v>
      </c>
      <c r="G54">
        <f t="shared" si="4"/>
        <v>0.74376970377184581</v>
      </c>
      <c r="H54">
        <f t="shared" si="5"/>
        <v>-2.0011042839863536E-2</v>
      </c>
      <c r="I54">
        <f>Обработка!O61</f>
        <v>0.63301746794802627</v>
      </c>
      <c r="J54">
        <f>Обработка!P61</f>
        <v>0.21642036868373571</v>
      </c>
      <c r="K54">
        <f>Обработка!Q61</f>
        <v>0.80849994232766142</v>
      </c>
      <c r="L54">
        <f>Обработка!R61</f>
        <v>-0.22043046086683082</v>
      </c>
      <c r="M54">
        <f t="shared" si="6"/>
        <v>0.55054062676682258</v>
      </c>
      <c r="N54">
        <f t="shared" si="7"/>
        <v>0.18822261857398428</v>
      </c>
      <c r="O54">
        <f t="shared" si="8"/>
        <v>0.70315921365152034</v>
      </c>
      <c r="P54">
        <f t="shared" si="9"/>
        <v>-0.19171022954154637</v>
      </c>
      <c r="Q54">
        <f t="shared" si="10"/>
        <v>2.8514893541041017E-2</v>
      </c>
      <c r="R54">
        <f t="shared" si="11"/>
        <v>0.72652785437547318</v>
      </c>
      <c r="S54">
        <f t="shared" si="12"/>
        <v>-3.3816381842504133E-3</v>
      </c>
      <c r="T54">
        <f t="shared" si="13"/>
        <v>0.6694408396643402</v>
      </c>
      <c r="U54">
        <f t="shared" si="14"/>
        <v>1.6638555165743307E-4</v>
      </c>
      <c r="V54">
        <f t="shared" si="15"/>
        <v>3.5747093940367528E-2</v>
      </c>
      <c r="W54">
        <f t="shared" si="16"/>
        <v>0.99859699174371319</v>
      </c>
      <c r="X54">
        <f t="shared" si="17"/>
        <v>0.22043046086683082</v>
      </c>
      <c r="Y54">
        <f t="shared" si="18"/>
        <v>0.80849994232766142</v>
      </c>
      <c r="Z54">
        <f t="shared" si="19"/>
        <v>-0.21642036868373571</v>
      </c>
      <c r="AA54">
        <f t="shared" si="20"/>
        <v>0.63301746794802627</v>
      </c>
      <c r="AB54">
        <f t="shared" si="21"/>
        <v>8.2979997115650184E-2</v>
      </c>
      <c r="AC54">
        <f t="shared" si="22"/>
        <v>0.30999541905592598</v>
      </c>
      <c r="AD54">
        <f t="shared" si="23"/>
        <v>0.91548245149854224</v>
      </c>
      <c r="AE54">
        <f t="shared" si="24"/>
        <v>0.30267528776430108</v>
      </c>
      <c r="AF54">
        <f t="shared" si="25"/>
        <v>17.342016551802139</v>
      </c>
    </row>
    <row r="55" spans="1:32" x14ac:dyDescent="0.25">
      <c r="A55">
        <f t="shared" si="27"/>
        <v>0.6694408396643402</v>
      </c>
      <c r="B55">
        <f t="shared" si="27"/>
        <v>3.3816381842504133E-3</v>
      </c>
      <c r="C55">
        <f t="shared" si="27"/>
        <v>0.72652785437547318</v>
      </c>
      <c r="D55">
        <f t="shared" si="27"/>
        <v>-2.8514893541041017E-2</v>
      </c>
      <c r="E55">
        <f t="shared" si="2"/>
        <v>0.68532790864285276</v>
      </c>
      <c r="F55">
        <f t="shared" si="3"/>
        <v>3.4618907113004443E-3</v>
      </c>
      <c r="G55">
        <f t="shared" si="4"/>
        <v>0.74376970377184581</v>
      </c>
      <c r="H55">
        <f t="shared" si="5"/>
        <v>-2.0011042839863536E-2</v>
      </c>
      <c r="I55">
        <f>Обработка!O62</f>
        <v>0.64979194865682266</v>
      </c>
      <c r="J55">
        <f>Обработка!P62</f>
        <v>0.215334187137876</v>
      </c>
      <c r="K55">
        <f>Обработка!Q62</f>
        <v>0.798371687795566</v>
      </c>
      <c r="L55">
        <f>Обработка!R62</f>
        <v>-0.22183337211315443</v>
      </c>
      <c r="M55">
        <f t="shared" si="6"/>
        <v>0.56249021324767134</v>
      </c>
      <c r="N55">
        <f t="shared" si="7"/>
        <v>0.18640331431171245</v>
      </c>
      <c r="O55">
        <f t="shared" si="8"/>
        <v>0.6911077643348944</v>
      </c>
      <c r="P55">
        <f t="shared" si="9"/>
        <v>-0.1920293119102317</v>
      </c>
      <c r="Q55">
        <f t="shared" si="10"/>
        <v>2.8514893541041017E-2</v>
      </c>
      <c r="R55">
        <f t="shared" si="11"/>
        <v>0.72652785437547318</v>
      </c>
      <c r="S55">
        <f t="shared" si="12"/>
        <v>-3.3816381842504133E-3</v>
      </c>
      <c r="T55">
        <f t="shared" si="13"/>
        <v>0.6694408396643402</v>
      </c>
      <c r="U55">
        <f t="shared" si="14"/>
        <v>1.6638555165743307E-4</v>
      </c>
      <c r="V55">
        <f t="shared" si="15"/>
        <v>3.5747093940367528E-2</v>
      </c>
      <c r="W55">
        <f t="shared" si="16"/>
        <v>0.99859699174371319</v>
      </c>
      <c r="X55">
        <f t="shared" si="17"/>
        <v>0.22183337211315443</v>
      </c>
      <c r="Y55">
        <f t="shared" si="18"/>
        <v>0.798371687795566</v>
      </c>
      <c r="Z55">
        <f t="shared" si="19"/>
        <v>-0.215334187137876</v>
      </c>
      <c r="AA55">
        <f t="shared" si="20"/>
        <v>0.64979194865682266</v>
      </c>
      <c r="AB55">
        <f t="shared" si="21"/>
        <v>8.2700951573670745E-2</v>
      </c>
      <c r="AC55">
        <f t="shared" si="22"/>
        <v>0.30662153171198575</v>
      </c>
      <c r="AD55">
        <f t="shared" si="23"/>
        <v>0.91480298038876917</v>
      </c>
      <c r="AE55">
        <f t="shared" si="24"/>
        <v>0.29968214122536807</v>
      </c>
      <c r="AF55">
        <f t="shared" si="25"/>
        <v>17.170521887657088</v>
      </c>
    </row>
    <row r="56" spans="1:32" x14ac:dyDescent="0.25">
      <c r="A56">
        <f t="shared" si="27"/>
        <v>0.6694408396643402</v>
      </c>
      <c r="B56">
        <f t="shared" si="27"/>
        <v>3.3816381842504133E-3</v>
      </c>
      <c r="C56">
        <f t="shared" si="27"/>
        <v>0.72652785437547318</v>
      </c>
      <c r="D56">
        <f t="shared" si="27"/>
        <v>-2.8514893541041017E-2</v>
      </c>
      <c r="E56">
        <f t="shared" si="2"/>
        <v>0.68532790864285276</v>
      </c>
      <c r="F56">
        <f t="shared" si="3"/>
        <v>3.4618907113004443E-3</v>
      </c>
      <c r="G56">
        <f t="shared" si="4"/>
        <v>0.74376970377184581</v>
      </c>
      <c r="H56">
        <f t="shared" si="5"/>
        <v>-2.0011042839863536E-2</v>
      </c>
      <c r="I56">
        <f>Обработка!O63</f>
        <v>0.66317766954182544</v>
      </c>
      <c r="J56">
        <f>Обработка!P63</f>
        <v>0.21725174197933983</v>
      </c>
      <c r="K56">
        <f>Обработка!Q63</f>
        <v>0.78400197450661702</v>
      </c>
      <c r="L56">
        <f>Обработка!R63</f>
        <v>-0.21203453370702666</v>
      </c>
      <c r="M56">
        <f t="shared" si="6"/>
        <v>0.57837581420217754</v>
      </c>
      <c r="N56">
        <f t="shared" si="7"/>
        <v>0.18947132710447415</v>
      </c>
      <c r="O56">
        <f t="shared" si="8"/>
        <v>0.68375007357327999</v>
      </c>
      <c r="P56">
        <f t="shared" si="9"/>
        <v>-0.18492125369134763</v>
      </c>
      <c r="Q56">
        <f t="shared" si="10"/>
        <v>2.8514893541041017E-2</v>
      </c>
      <c r="R56">
        <f t="shared" si="11"/>
        <v>0.72652785437547318</v>
      </c>
      <c r="S56">
        <f t="shared" si="12"/>
        <v>-3.3816381842504133E-3</v>
      </c>
      <c r="T56">
        <f t="shared" si="13"/>
        <v>0.6694408396643402</v>
      </c>
      <c r="U56">
        <f t="shared" si="14"/>
        <v>1.6638555165743307E-4</v>
      </c>
      <c r="V56">
        <f t="shared" si="15"/>
        <v>3.5747093940367528E-2</v>
      </c>
      <c r="W56">
        <f t="shared" si="16"/>
        <v>0.99859699174371319</v>
      </c>
      <c r="X56">
        <f t="shared" si="17"/>
        <v>0.21203453370702666</v>
      </c>
      <c r="Y56">
        <f t="shared" si="18"/>
        <v>0.78400197450661702</v>
      </c>
      <c r="Z56">
        <f t="shared" si="19"/>
        <v>-0.21725174197933983</v>
      </c>
      <c r="AA56">
        <f t="shared" si="20"/>
        <v>0.66317766954182544</v>
      </c>
      <c r="AB56">
        <f t="shared" si="21"/>
        <v>8.0348928986897328E-2</v>
      </c>
      <c r="AC56">
        <f t="shared" si="22"/>
        <v>0.28995725604451117</v>
      </c>
      <c r="AD56">
        <f t="shared" si="23"/>
        <v>0.92158061640207278</v>
      </c>
      <c r="AE56">
        <f t="shared" si="24"/>
        <v>0.28120080275659842</v>
      </c>
      <c r="AF56">
        <f t="shared" si="25"/>
        <v>16.111619193643815</v>
      </c>
    </row>
    <row r="57" spans="1:32" x14ac:dyDescent="0.25">
      <c r="A57">
        <f t="shared" si="27"/>
        <v>0.6694408396643402</v>
      </c>
      <c r="B57">
        <f t="shared" si="27"/>
        <v>3.3816381842504133E-3</v>
      </c>
      <c r="C57">
        <f t="shared" si="27"/>
        <v>0.72652785437547318</v>
      </c>
      <c r="D57">
        <f t="shared" si="27"/>
        <v>-2.8514893541041017E-2</v>
      </c>
      <c r="E57">
        <f t="shared" si="2"/>
        <v>0.68532790864285276</v>
      </c>
      <c r="F57">
        <f t="shared" si="3"/>
        <v>3.4618907113004443E-3</v>
      </c>
      <c r="G57">
        <f t="shared" si="4"/>
        <v>0.74376970377184581</v>
      </c>
      <c r="H57">
        <f t="shared" si="5"/>
        <v>-2.0011042839863536E-2</v>
      </c>
      <c r="I57">
        <f>Обработка!O64</f>
        <v>0.65819178511546905</v>
      </c>
      <c r="J57">
        <f>Обработка!P64</f>
        <v>0.20747031329641291</v>
      </c>
      <c r="K57">
        <f>Обработка!Q64</f>
        <v>0.76749022063075012</v>
      </c>
      <c r="L57">
        <f>Обработка!R64</f>
        <v>-0.20922728928820317</v>
      </c>
      <c r="M57">
        <f t="shared" si="6"/>
        <v>0.59345870201196915</v>
      </c>
      <c r="N57">
        <f t="shared" si="7"/>
        <v>0.18706563287371553</v>
      </c>
      <c r="O57">
        <f t="shared" si="8"/>
        <v>0.69200764950674576</v>
      </c>
      <c r="P57">
        <f t="shared" si="9"/>
        <v>-0.18864981048749588</v>
      </c>
      <c r="Q57">
        <f t="shared" si="10"/>
        <v>2.8514893541041017E-2</v>
      </c>
      <c r="R57">
        <f t="shared" si="11"/>
        <v>0.72652785437547318</v>
      </c>
      <c r="S57">
        <f t="shared" si="12"/>
        <v>-3.3816381842504133E-3</v>
      </c>
      <c r="T57">
        <f t="shared" si="13"/>
        <v>0.6694408396643402</v>
      </c>
      <c r="U57">
        <f t="shared" si="14"/>
        <v>1.6638555165743307E-4</v>
      </c>
      <c r="V57">
        <f t="shared" si="15"/>
        <v>3.5747093940367528E-2</v>
      </c>
      <c r="W57">
        <f t="shared" si="16"/>
        <v>0.99859699174371319</v>
      </c>
      <c r="X57">
        <f t="shared" si="17"/>
        <v>0.20922728928820317</v>
      </c>
      <c r="Y57">
        <f t="shared" si="18"/>
        <v>0.76749022063075012</v>
      </c>
      <c r="Z57">
        <f t="shared" si="19"/>
        <v>-0.20747031329641291</v>
      </c>
      <c r="AA57">
        <f t="shared" si="20"/>
        <v>0.65819178511546905</v>
      </c>
      <c r="AB57">
        <f t="shared" si="21"/>
        <v>7.8278470570299408E-2</v>
      </c>
      <c r="AC57">
        <f t="shared" si="22"/>
        <v>0.28957376934599477</v>
      </c>
      <c r="AD57">
        <f t="shared" si="23"/>
        <v>0.92105862305393582</v>
      </c>
      <c r="AE57">
        <f t="shared" si="24"/>
        <v>0.28040351892160253</v>
      </c>
      <c r="AF57">
        <f t="shared" si="25"/>
        <v>16.065938194824547</v>
      </c>
    </row>
    <row r="58" spans="1:32" x14ac:dyDescent="0.25">
      <c r="A58">
        <f t="shared" si="27"/>
        <v>0.6694408396643402</v>
      </c>
      <c r="B58">
        <f t="shared" si="27"/>
        <v>3.3816381842504133E-3</v>
      </c>
      <c r="C58">
        <f t="shared" si="27"/>
        <v>0.72652785437547318</v>
      </c>
      <c r="D58">
        <f t="shared" si="27"/>
        <v>-2.8514893541041017E-2</v>
      </c>
      <c r="E58">
        <f t="shared" si="2"/>
        <v>0.68532790864285276</v>
      </c>
      <c r="F58">
        <f t="shared" si="3"/>
        <v>3.4618907113004443E-3</v>
      </c>
      <c r="G58">
        <f t="shared" si="4"/>
        <v>0.74376970377184581</v>
      </c>
      <c r="H58">
        <f t="shared" si="5"/>
        <v>-2.0011042839863536E-2</v>
      </c>
      <c r="I58">
        <f>Обработка!O65</f>
        <v>0.65126035737086885</v>
      </c>
      <c r="J58">
        <f>Обработка!P65</f>
        <v>0.2109209159125342</v>
      </c>
      <c r="K58">
        <f>Обработка!Q65</f>
        <v>0.76716653436138482</v>
      </c>
      <c r="L58">
        <f>Обработка!R65</f>
        <v>-0.19801502521917128</v>
      </c>
      <c r="M58">
        <f t="shared" si="6"/>
        <v>0.5940085496018167</v>
      </c>
      <c r="N58">
        <f t="shared" si="7"/>
        <v>0.19237901696900583</v>
      </c>
      <c r="O58">
        <f t="shared" si="8"/>
        <v>0.69972550182346216</v>
      </c>
      <c r="P58">
        <f t="shared" si="9"/>
        <v>-0.18060767341136555</v>
      </c>
      <c r="Q58">
        <f t="shared" si="10"/>
        <v>2.8514893541041017E-2</v>
      </c>
      <c r="R58">
        <f t="shared" si="11"/>
        <v>0.72652785437547318</v>
      </c>
      <c r="S58">
        <f t="shared" si="12"/>
        <v>-3.3816381842504133E-3</v>
      </c>
      <c r="T58">
        <f t="shared" si="13"/>
        <v>0.6694408396643402</v>
      </c>
      <c r="U58">
        <f t="shared" si="14"/>
        <v>1.6638555165743307E-4</v>
      </c>
      <c r="V58">
        <f t="shared" si="15"/>
        <v>3.5747093940367528E-2</v>
      </c>
      <c r="W58">
        <f t="shared" si="16"/>
        <v>0.99859699174371319</v>
      </c>
      <c r="X58">
        <f t="shared" si="17"/>
        <v>0.19801502521917128</v>
      </c>
      <c r="Y58">
        <f t="shared" si="18"/>
        <v>0.76716653436138482</v>
      </c>
      <c r="Z58">
        <f t="shared" si="19"/>
        <v>-0.2109209159125342</v>
      </c>
      <c r="AA58">
        <f t="shared" si="20"/>
        <v>0.65126035737086885</v>
      </c>
      <c r="AB58">
        <f t="shared" si="21"/>
        <v>7.6187871793514161E-2</v>
      </c>
      <c r="AC58">
        <f t="shared" si="22"/>
        <v>0.27711232578014028</v>
      </c>
      <c r="AD58">
        <f t="shared" si="23"/>
        <v>0.9284739339893453</v>
      </c>
      <c r="AE58">
        <f t="shared" si="24"/>
        <v>0.26579385687542101</v>
      </c>
      <c r="AF58">
        <f t="shared" si="25"/>
        <v>15.228866219465884</v>
      </c>
    </row>
    <row r="59" spans="1:32" x14ac:dyDescent="0.25">
      <c r="A59">
        <f t="shared" si="27"/>
        <v>0.6694408396643402</v>
      </c>
      <c r="B59">
        <f t="shared" si="27"/>
        <v>3.3816381842504133E-3</v>
      </c>
      <c r="C59">
        <f t="shared" si="27"/>
        <v>0.72652785437547318</v>
      </c>
      <c r="D59">
        <f t="shared" si="27"/>
        <v>-2.8514893541041017E-2</v>
      </c>
      <c r="E59">
        <f t="shared" si="2"/>
        <v>0.68532790864285276</v>
      </c>
      <c r="F59">
        <f t="shared" si="3"/>
        <v>3.4618907113004443E-3</v>
      </c>
      <c r="G59">
        <f t="shared" si="4"/>
        <v>0.74376970377184581</v>
      </c>
      <c r="H59">
        <f t="shared" si="5"/>
        <v>-2.0011042839863536E-2</v>
      </c>
      <c r="I59">
        <f>Обработка!O66</f>
        <v>0.64328409321644575</v>
      </c>
      <c r="J59">
        <f>Обработка!P66</f>
        <v>0.20347828051574274</v>
      </c>
      <c r="K59">
        <f>Обработка!Q66</f>
        <v>0.75185335849415591</v>
      </c>
      <c r="L59">
        <f>Обработка!R66</f>
        <v>-0.19498568293036064</v>
      </c>
      <c r="M59">
        <f t="shared" si="6"/>
        <v>0.60771988526576803</v>
      </c>
      <c r="N59">
        <f t="shared" si="7"/>
        <v>0.19222890569360901</v>
      </c>
      <c r="O59">
        <f t="shared" si="8"/>
        <v>0.71028685704966155</v>
      </c>
      <c r="P59">
        <f t="shared" si="9"/>
        <v>-0.18420582462472862</v>
      </c>
      <c r="Q59">
        <f t="shared" si="10"/>
        <v>2.8514893541041017E-2</v>
      </c>
      <c r="R59">
        <f t="shared" si="11"/>
        <v>0.72652785437547318</v>
      </c>
      <c r="S59">
        <f t="shared" si="12"/>
        <v>-3.3816381842504133E-3</v>
      </c>
      <c r="T59">
        <f t="shared" si="13"/>
        <v>0.6694408396643402</v>
      </c>
      <c r="U59">
        <f t="shared" si="14"/>
        <v>1.6638555165743307E-4</v>
      </c>
      <c r="V59">
        <f t="shared" si="15"/>
        <v>3.5747093940367528E-2</v>
      </c>
      <c r="W59">
        <f t="shared" si="16"/>
        <v>0.99859699174371319</v>
      </c>
      <c r="X59">
        <f t="shared" si="17"/>
        <v>0.19498568293036064</v>
      </c>
      <c r="Y59">
        <f t="shared" si="18"/>
        <v>0.75185335849415591</v>
      </c>
      <c r="Z59">
        <f t="shared" si="19"/>
        <v>-0.20347828051574274</v>
      </c>
      <c r="AA59">
        <f t="shared" si="20"/>
        <v>0.64328409321644575</v>
      </c>
      <c r="AB59">
        <f t="shared" si="21"/>
        <v>7.4963768911248452E-2</v>
      </c>
      <c r="AC59">
        <f t="shared" si="22"/>
        <v>0.27699153579657543</v>
      </c>
      <c r="AD59">
        <f t="shared" si="23"/>
        <v>0.92816500297159399</v>
      </c>
      <c r="AE59">
        <f t="shared" si="24"/>
        <v>0.26541505145362532</v>
      </c>
      <c r="AF59">
        <f t="shared" si="25"/>
        <v>15.207162267540317</v>
      </c>
    </row>
    <row r="60" spans="1:32" x14ac:dyDescent="0.25">
      <c r="A60">
        <f t="shared" si="27"/>
        <v>0.6694408396643402</v>
      </c>
      <c r="B60">
        <f t="shared" si="27"/>
        <v>3.3816381842504133E-3</v>
      </c>
      <c r="C60">
        <f t="shared" si="27"/>
        <v>0.72652785437547318</v>
      </c>
      <c r="D60">
        <f t="shared" si="27"/>
        <v>-2.8514893541041017E-2</v>
      </c>
      <c r="E60">
        <f t="shared" si="2"/>
        <v>0.68532790864285276</v>
      </c>
      <c r="F60">
        <f t="shared" si="3"/>
        <v>3.4618907113004443E-3</v>
      </c>
      <c r="G60">
        <f t="shared" si="4"/>
        <v>0.74376970377184581</v>
      </c>
      <c r="H60">
        <f t="shared" si="5"/>
        <v>-2.0011042839863536E-2</v>
      </c>
      <c r="I60">
        <f>Обработка!O67</f>
        <v>0.6301633750519664</v>
      </c>
      <c r="J60">
        <f>Обработка!P67</f>
        <v>0.19535933717453399</v>
      </c>
      <c r="K60">
        <f>Обработка!Q67</f>
        <v>0.74642620822225791</v>
      </c>
      <c r="L60">
        <f>Обработка!R67</f>
        <v>-0.19477804082791797</v>
      </c>
      <c r="M60">
        <f t="shared" si="6"/>
        <v>0.61159431993094182</v>
      </c>
      <c r="N60">
        <f t="shared" si="7"/>
        <v>0.189602673991591</v>
      </c>
      <c r="O60">
        <f t="shared" si="8"/>
        <v>0.72443123048634384</v>
      </c>
      <c r="P60">
        <f t="shared" si="9"/>
        <v>-0.18903850673296915</v>
      </c>
      <c r="Q60">
        <f t="shared" si="10"/>
        <v>2.8514893541041017E-2</v>
      </c>
      <c r="R60">
        <f t="shared" si="11"/>
        <v>0.72652785437547318</v>
      </c>
      <c r="S60">
        <f t="shared" si="12"/>
        <v>-3.3816381842504133E-3</v>
      </c>
      <c r="T60">
        <f t="shared" si="13"/>
        <v>0.6694408396643402</v>
      </c>
      <c r="U60">
        <f t="shared" si="14"/>
        <v>1.6638555165743307E-4</v>
      </c>
      <c r="V60">
        <f t="shared" si="15"/>
        <v>3.5747093940367528E-2</v>
      </c>
      <c r="W60">
        <f t="shared" si="16"/>
        <v>0.99859699174371319</v>
      </c>
      <c r="X60">
        <f t="shared" si="17"/>
        <v>0.19477804082791797</v>
      </c>
      <c r="Y60">
        <f t="shared" si="18"/>
        <v>0.74642620822225791</v>
      </c>
      <c r="Z60">
        <f t="shared" si="19"/>
        <v>-0.19535933717453399</v>
      </c>
      <c r="AA60">
        <f t="shared" si="20"/>
        <v>0.6301633750519664</v>
      </c>
      <c r="AB60">
        <f t="shared" si="21"/>
        <v>7.386087475163311E-2</v>
      </c>
      <c r="AC60">
        <f t="shared" si="22"/>
        <v>0.28220659157737588</v>
      </c>
      <c r="AD60">
        <f t="shared" si="23"/>
        <v>0.92635890003503418</v>
      </c>
      <c r="AE60">
        <f t="shared" si="24"/>
        <v>0.27055516081839248</v>
      </c>
      <c r="AF60">
        <f t="shared" si="25"/>
        <v>15.501668840377144</v>
      </c>
    </row>
    <row r="61" spans="1:32" x14ac:dyDescent="0.25">
      <c r="A61">
        <f t="shared" si="27"/>
        <v>0.6694408396643402</v>
      </c>
      <c r="B61">
        <f t="shared" si="27"/>
        <v>3.3816381842504133E-3</v>
      </c>
      <c r="C61">
        <f t="shared" si="27"/>
        <v>0.72652785437547318</v>
      </c>
      <c r="D61">
        <f t="shared" si="27"/>
        <v>-2.8514893541041017E-2</v>
      </c>
      <c r="E61">
        <f t="shared" si="2"/>
        <v>0.68532790864285276</v>
      </c>
      <c r="F61">
        <f t="shared" si="3"/>
        <v>3.4618907113004443E-3</v>
      </c>
      <c r="G61">
        <f t="shared" si="4"/>
        <v>0.74376970377184581</v>
      </c>
      <c r="H61">
        <f t="shared" si="5"/>
        <v>-2.0011042839863536E-2</v>
      </c>
      <c r="I61">
        <f>Обработка!O68</f>
        <v>0.62364781521834645</v>
      </c>
      <c r="J61">
        <f>Обработка!P68</f>
        <v>0.18844416013009452</v>
      </c>
      <c r="K61">
        <f>Обработка!Q68</f>
        <v>0.73125841030655925</v>
      </c>
      <c r="L61">
        <f>Обработка!R68</f>
        <v>-0.18722020566027867</v>
      </c>
      <c r="M61">
        <f t="shared" si="6"/>
        <v>0.62726205718706229</v>
      </c>
      <c r="N61">
        <f t="shared" si="7"/>
        <v>0.18953625534101598</v>
      </c>
      <c r="O61">
        <f t="shared" si="8"/>
        <v>0.73549629068072686</v>
      </c>
      <c r="P61">
        <f t="shared" si="9"/>
        <v>-0.18830520765688163</v>
      </c>
      <c r="Q61">
        <f t="shared" si="10"/>
        <v>2.8514893541041017E-2</v>
      </c>
      <c r="R61">
        <f t="shared" si="11"/>
        <v>0.72652785437547318</v>
      </c>
      <c r="S61">
        <f t="shared" si="12"/>
        <v>-3.3816381842504133E-3</v>
      </c>
      <c r="T61">
        <f t="shared" si="13"/>
        <v>0.6694408396643402</v>
      </c>
      <c r="U61">
        <f t="shared" si="14"/>
        <v>1.6638555165743307E-4</v>
      </c>
      <c r="V61">
        <f t="shared" si="15"/>
        <v>3.5747093940367528E-2</v>
      </c>
      <c r="W61">
        <f t="shared" si="16"/>
        <v>0.99859699174371319</v>
      </c>
      <c r="X61">
        <f t="shared" si="17"/>
        <v>0.18722020566027867</v>
      </c>
      <c r="Y61">
        <f t="shared" si="18"/>
        <v>0.73125841030655925</v>
      </c>
      <c r="Z61">
        <f t="shared" si="19"/>
        <v>-0.18844416013009452</v>
      </c>
      <c r="AA61">
        <f t="shared" si="20"/>
        <v>0.62364781521834645</v>
      </c>
      <c r="AB61">
        <f t="shared" si="21"/>
        <v>7.0970033410048317E-2</v>
      </c>
      <c r="AC61">
        <f t="shared" si="22"/>
        <v>0.27539953360723557</v>
      </c>
      <c r="AD61">
        <f t="shared" si="23"/>
        <v>0.92949092059115435</v>
      </c>
      <c r="AE61">
        <f t="shared" si="24"/>
        <v>0.26237611996180932</v>
      </c>
      <c r="AF61">
        <f t="shared" si="25"/>
        <v>15.033044318829866</v>
      </c>
    </row>
    <row r="62" spans="1:32" x14ac:dyDescent="0.25">
      <c r="A62">
        <f t="shared" si="27"/>
        <v>0.6694408396643402</v>
      </c>
      <c r="B62">
        <f t="shared" si="27"/>
        <v>3.3816381842504133E-3</v>
      </c>
      <c r="C62">
        <f t="shared" si="27"/>
        <v>0.72652785437547318</v>
      </c>
      <c r="D62">
        <f t="shared" si="27"/>
        <v>-2.8514893541041017E-2</v>
      </c>
      <c r="E62">
        <f t="shared" si="2"/>
        <v>0.68532790864285276</v>
      </c>
      <c r="F62">
        <f t="shared" si="3"/>
        <v>3.4618907113004443E-3</v>
      </c>
      <c r="G62">
        <f t="shared" si="4"/>
        <v>0.74376970377184581</v>
      </c>
      <c r="H62">
        <f t="shared" si="5"/>
        <v>-2.0011042839863536E-2</v>
      </c>
      <c r="I62">
        <f>Обработка!O69</f>
        <v>0.6126304178312918</v>
      </c>
      <c r="J62">
        <f>Обработка!P69</f>
        <v>0.179539315085154</v>
      </c>
      <c r="K62">
        <f>Обработка!Q69</f>
        <v>0.73785804000354749</v>
      </c>
      <c r="L62">
        <f>Обработка!R69</f>
        <v>-0.19074252828193347</v>
      </c>
      <c r="M62">
        <f t="shared" si="6"/>
        <v>0.61984065611841355</v>
      </c>
      <c r="N62">
        <f t="shared" si="7"/>
        <v>0.18165236923002195</v>
      </c>
      <c r="O62">
        <f t="shared" si="8"/>
        <v>0.74654212119776475</v>
      </c>
      <c r="P62">
        <f t="shared" si="9"/>
        <v>-0.19298743653390921</v>
      </c>
      <c r="Q62">
        <f t="shared" si="10"/>
        <v>2.8514893541041017E-2</v>
      </c>
      <c r="R62">
        <f t="shared" si="11"/>
        <v>0.72652785437547318</v>
      </c>
      <c r="S62">
        <f t="shared" si="12"/>
        <v>-3.3816381842504133E-3</v>
      </c>
      <c r="T62">
        <f t="shared" si="13"/>
        <v>0.6694408396643402</v>
      </c>
      <c r="U62">
        <f t="shared" si="14"/>
        <v>1.6638555165743307E-4</v>
      </c>
      <c r="V62">
        <f t="shared" si="15"/>
        <v>3.5747093940367528E-2</v>
      </c>
      <c r="W62">
        <f t="shared" si="16"/>
        <v>0.99859699174371319</v>
      </c>
      <c r="X62">
        <f t="shared" si="17"/>
        <v>0.19074252828193347</v>
      </c>
      <c r="Y62">
        <f t="shared" si="18"/>
        <v>0.73785804000354749</v>
      </c>
      <c r="Z62">
        <f t="shared" si="19"/>
        <v>-0.179539315085154</v>
      </c>
      <c r="AA62">
        <f t="shared" si="20"/>
        <v>0.6126304178312918</v>
      </c>
      <c r="AB62">
        <f t="shared" si="21"/>
        <v>6.9297664350675359E-2</v>
      </c>
      <c r="AC62">
        <f t="shared" si="22"/>
        <v>0.28479466333243852</v>
      </c>
      <c r="AD62">
        <f t="shared" si="23"/>
        <v>0.92637817685774593</v>
      </c>
      <c r="AE62">
        <f t="shared" si="24"/>
        <v>0.27174804510886386</v>
      </c>
      <c r="AF62">
        <f t="shared" si="25"/>
        <v>15.570016075668613</v>
      </c>
    </row>
    <row r="63" spans="1:32" x14ac:dyDescent="0.25">
      <c r="A63">
        <f t="shared" si="27"/>
        <v>0.6694408396643402</v>
      </c>
      <c r="B63">
        <f t="shared" si="27"/>
        <v>3.3816381842504133E-3</v>
      </c>
      <c r="C63">
        <f t="shared" si="27"/>
        <v>0.72652785437547318</v>
      </c>
      <c r="D63">
        <f t="shared" si="27"/>
        <v>-2.8514893541041017E-2</v>
      </c>
      <c r="E63">
        <f t="shared" si="2"/>
        <v>0.68532790864285276</v>
      </c>
      <c r="F63">
        <f t="shared" si="3"/>
        <v>3.4618907113004443E-3</v>
      </c>
      <c r="G63">
        <f t="shared" si="4"/>
        <v>0.74376970377184581</v>
      </c>
      <c r="H63">
        <f t="shared" si="5"/>
        <v>-2.0011042839863536E-2</v>
      </c>
      <c r="I63">
        <f>Обработка!O70</f>
        <v>0.60467529173246781</v>
      </c>
      <c r="J63">
        <f>Обработка!P70</f>
        <v>0.17178050328015862</v>
      </c>
      <c r="K63">
        <f>Обработка!Q70</f>
        <v>0.72423523969503312</v>
      </c>
      <c r="L63">
        <f>Обработка!R70</f>
        <v>-0.18359906718517013</v>
      </c>
      <c r="M63">
        <f t="shared" si="6"/>
        <v>0.63425301537586509</v>
      </c>
      <c r="N63">
        <f t="shared" si="7"/>
        <v>0.1801831556173939</v>
      </c>
      <c r="O63">
        <f t="shared" si="8"/>
        <v>0.75966124447048022</v>
      </c>
      <c r="P63">
        <f t="shared" si="9"/>
        <v>-0.19257982519634936</v>
      </c>
      <c r="Q63">
        <f t="shared" si="10"/>
        <v>2.8514893541041017E-2</v>
      </c>
      <c r="R63">
        <f t="shared" si="11"/>
        <v>0.72652785437547318</v>
      </c>
      <c r="S63">
        <f t="shared" si="12"/>
        <v>-3.3816381842504133E-3</v>
      </c>
      <c r="T63">
        <f t="shared" si="13"/>
        <v>0.6694408396643402</v>
      </c>
      <c r="U63">
        <f t="shared" si="14"/>
        <v>1.6638555165743307E-4</v>
      </c>
      <c r="V63">
        <f t="shared" si="15"/>
        <v>3.5747093940367528E-2</v>
      </c>
      <c r="W63">
        <f t="shared" si="16"/>
        <v>0.99859699174371319</v>
      </c>
      <c r="X63">
        <f t="shared" si="17"/>
        <v>0.18359906718517013</v>
      </c>
      <c r="Y63">
        <f t="shared" si="18"/>
        <v>0.72423523969503312</v>
      </c>
      <c r="Z63">
        <f t="shared" si="19"/>
        <v>-0.17178050328015862</v>
      </c>
      <c r="AA63">
        <f t="shared" si="20"/>
        <v>0.60467529173246781</v>
      </c>
      <c r="AB63">
        <f t="shared" si="21"/>
        <v>6.6162918587667763E-2</v>
      </c>
      <c r="AC63">
        <f t="shared" si="22"/>
        <v>0.27894619172301138</v>
      </c>
      <c r="AD63">
        <f t="shared" si="23"/>
        <v>0.92928504747053431</v>
      </c>
      <c r="AE63">
        <f t="shared" si="24"/>
        <v>0.26450322587725794</v>
      </c>
      <c r="AF63">
        <f t="shared" si="25"/>
        <v>15.154918510362382</v>
      </c>
    </row>
    <row r="64" spans="1:32" x14ac:dyDescent="0.25">
      <c r="A64">
        <f t="shared" si="27"/>
        <v>0.6694408396643402</v>
      </c>
      <c r="B64">
        <f t="shared" si="27"/>
        <v>3.3816381842504133E-3</v>
      </c>
      <c r="C64">
        <f t="shared" si="27"/>
        <v>0.72652785437547318</v>
      </c>
      <c r="D64">
        <f t="shared" si="27"/>
        <v>-2.8514893541041017E-2</v>
      </c>
      <c r="E64">
        <f t="shared" si="2"/>
        <v>0.68532790864285276</v>
      </c>
      <c r="F64">
        <f t="shared" si="3"/>
        <v>3.4618907113004443E-3</v>
      </c>
      <c r="G64">
        <f t="shared" si="4"/>
        <v>0.74376970377184581</v>
      </c>
      <c r="H64">
        <f t="shared" si="5"/>
        <v>-2.0011042839863536E-2</v>
      </c>
      <c r="I64">
        <f>Обработка!O71</f>
        <v>0.59294370253935469</v>
      </c>
      <c r="J64">
        <f>Обработка!P71</f>
        <v>0.15955911678784251</v>
      </c>
      <c r="K64">
        <f>Обработка!Q71</f>
        <v>0.71603636080391508</v>
      </c>
      <c r="L64">
        <f>Обработка!R71</f>
        <v>-0.17825135880453158</v>
      </c>
      <c r="M64">
        <f t="shared" si="6"/>
        <v>0.64343887924744736</v>
      </c>
      <c r="N64">
        <f t="shared" si="7"/>
        <v>0.17314719566124037</v>
      </c>
      <c r="O64">
        <f t="shared" si="8"/>
        <v>0.77701412718100804</v>
      </c>
      <c r="P64">
        <f t="shared" si="9"/>
        <v>-0.19343127187679335</v>
      </c>
      <c r="Q64">
        <f t="shared" si="10"/>
        <v>2.8514893541041017E-2</v>
      </c>
      <c r="R64">
        <f t="shared" si="11"/>
        <v>0.72652785437547318</v>
      </c>
      <c r="S64">
        <f t="shared" si="12"/>
        <v>-3.3816381842504133E-3</v>
      </c>
      <c r="T64">
        <f t="shared" si="13"/>
        <v>0.6694408396643402</v>
      </c>
      <c r="U64">
        <f t="shared" si="14"/>
        <v>1.6638555165743307E-4</v>
      </c>
      <c r="V64">
        <f t="shared" si="15"/>
        <v>3.5747093940367528E-2</v>
      </c>
      <c r="W64">
        <f t="shared" si="16"/>
        <v>0.99859699174371319</v>
      </c>
      <c r="X64">
        <f t="shared" si="17"/>
        <v>0.17825135880453158</v>
      </c>
      <c r="Y64">
        <f t="shared" si="18"/>
        <v>0.71603636080391508</v>
      </c>
      <c r="Z64">
        <f t="shared" si="19"/>
        <v>-0.15955911678784251</v>
      </c>
      <c r="AA64">
        <f t="shared" si="20"/>
        <v>0.59294370253935469</v>
      </c>
      <c r="AB64">
        <f t="shared" si="21"/>
        <v>6.1727445799620417E-2</v>
      </c>
      <c r="AC64">
        <f t="shared" si="22"/>
        <v>0.27700764796066357</v>
      </c>
      <c r="AD64">
        <f t="shared" si="23"/>
        <v>0.93104122590534566</v>
      </c>
      <c r="AE64">
        <f t="shared" si="24"/>
        <v>0.26102115662237102</v>
      </c>
      <c r="AF64">
        <f t="shared" si="25"/>
        <v>14.955410638085098</v>
      </c>
    </row>
    <row r="65" spans="1:32" x14ac:dyDescent="0.25">
      <c r="A65">
        <f t="shared" si="27"/>
        <v>0.6694408396643402</v>
      </c>
      <c r="B65">
        <f t="shared" si="27"/>
        <v>3.3816381842504133E-3</v>
      </c>
      <c r="C65">
        <f t="shared" si="27"/>
        <v>0.72652785437547318</v>
      </c>
      <c r="D65">
        <f t="shared" si="27"/>
        <v>-2.8514893541041017E-2</v>
      </c>
      <c r="E65">
        <f t="shared" si="2"/>
        <v>0.68532790864285276</v>
      </c>
      <c r="F65">
        <f t="shared" si="3"/>
        <v>3.4618907113004443E-3</v>
      </c>
      <c r="G65">
        <f t="shared" si="4"/>
        <v>0.74376970377184581</v>
      </c>
      <c r="H65">
        <f t="shared" si="5"/>
        <v>-2.0011042839863536E-2</v>
      </c>
      <c r="I65">
        <f>Обработка!O72</f>
        <v>0.58194499017660084</v>
      </c>
      <c r="J65">
        <f>Обработка!P72</f>
        <v>0.14418471843440811</v>
      </c>
      <c r="K65">
        <f>Обработка!Q72</f>
        <v>0.70869715262810629</v>
      </c>
      <c r="L65">
        <f>Обработка!R72</f>
        <v>-0.17031810863357416</v>
      </c>
      <c r="M65">
        <f t="shared" si="6"/>
        <v>0.65335021180239705</v>
      </c>
      <c r="N65">
        <f t="shared" si="7"/>
        <v>0.16187632494130078</v>
      </c>
      <c r="O65">
        <f t="shared" si="8"/>
        <v>0.79565498902708254</v>
      </c>
      <c r="P65">
        <f t="shared" si="9"/>
        <v>-0.1912163077746582</v>
      </c>
      <c r="Q65">
        <f t="shared" si="10"/>
        <v>2.8514893541041017E-2</v>
      </c>
      <c r="R65">
        <f t="shared" si="11"/>
        <v>0.72652785437547318</v>
      </c>
      <c r="S65">
        <f t="shared" si="12"/>
        <v>-3.3816381842504133E-3</v>
      </c>
      <c r="T65">
        <f t="shared" si="13"/>
        <v>0.6694408396643402</v>
      </c>
      <c r="U65">
        <f t="shared" si="14"/>
        <v>1.6638555165743307E-4</v>
      </c>
      <c r="V65">
        <f t="shared" si="15"/>
        <v>3.5747093940367528E-2</v>
      </c>
      <c r="W65">
        <f t="shared" si="16"/>
        <v>0.99859699174371319</v>
      </c>
      <c r="X65">
        <f t="shared" si="17"/>
        <v>0.17031810863357416</v>
      </c>
      <c r="Y65">
        <f t="shared" si="18"/>
        <v>0.70869715262810629</v>
      </c>
      <c r="Z65">
        <f t="shared" si="19"/>
        <v>-0.14418471843440811</v>
      </c>
      <c r="AA65">
        <f t="shared" si="20"/>
        <v>0.58194499017660084</v>
      </c>
      <c r="AB65">
        <f t="shared" si="21"/>
        <v>5.5140938993112454E-2</v>
      </c>
      <c r="AC65">
        <f t="shared" si="22"/>
        <v>0.27102890571191979</v>
      </c>
      <c r="AD65">
        <f t="shared" si="23"/>
        <v>0.93486480023984964</v>
      </c>
      <c r="AE65">
        <f t="shared" si="24"/>
        <v>0.25264319594077977</v>
      </c>
      <c r="AF65">
        <f t="shared" si="25"/>
        <v>14.475388850103373</v>
      </c>
    </row>
    <row r="66" spans="1:32" x14ac:dyDescent="0.25">
      <c r="A66">
        <f t="shared" si="27"/>
        <v>0.6694408396643402</v>
      </c>
      <c r="B66">
        <f t="shared" si="27"/>
        <v>3.3816381842504133E-3</v>
      </c>
      <c r="C66">
        <f t="shared" si="27"/>
        <v>0.72652785437547318</v>
      </c>
      <c r="D66">
        <f t="shared" si="27"/>
        <v>-2.8514893541041017E-2</v>
      </c>
      <c r="E66">
        <f t="shared" si="2"/>
        <v>0.68532790864285276</v>
      </c>
      <c r="F66">
        <f t="shared" si="3"/>
        <v>3.4618907113004443E-3</v>
      </c>
      <c r="G66">
        <f t="shared" si="4"/>
        <v>0.74376970377184581</v>
      </c>
      <c r="H66">
        <f t="shared" si="5"/>
        <v>-2.0011042839863536E-2</v>
      </c>
      <c r="I66">
        <f>Обработка!O73</f>
        <v>0.57114115565188195</v>
      </c>
      <c r="J66">
        <f>Обработка!P73</f>
        <v>0.13797087277341327</v>
      </c>
      <c r="K66">
        <f>Обработка!Q73</f>
        <v>0.71773298291318099</v>
      </c>
      <c r="L66">
        <f>Обработка!R73</f>
        <v>-0.16473216281046207</v>
      </c>
      <c r="M66">
        <f t="shared" si="6"/>
        <v>0.64352809004148137</v>
      </c>
      <c r="N66">
        <f t="shared" si="7"/>
        <v>0.15545742301811707</v>
      </c>
      <c r="O66">
        <f t="shared" si="8"/>
        <v>0.80869909493165171</v>
      </c>
      <c r="P66">
        <f t="shared" si="9"/>
        <v>-0.18561046258489794</v>
      </c>
      <c r="Q66">
        <f t="shared" si="10"/>
        <v>2.8514893541041017E-2</v>
      </c>
      <c r="R66">
        <f t="shared" si="11"/>
        <v>0.72652785437547318</v>
      </c>
      <c r="S66">
        <f t="shared" si="12"/>
        <v>-3.3816381842504133E-3</v>
      </c>
      <c r="T66">
        <f t="shared" si="13"/>
        <v>0.6694408396643402</v>
      </c>
      <c r="U66">
        <f t="shared" si="14"/>
        <v>1.6638555165743307E-4</v>
      </c>
      <c r="V66">
        <f t="shared" si="15"/>
        <v>3.5747093940367528E-2</v>
      </c>
      <c r="W66">
        <f t="shared" si="16"/>
        <v>0.99859699174371319</v>
      </c>
      <c r="X66">
        <f t="shared" si="17"/>
        <v>0.16473216281046207</v>
      </c>
      <c r="Y66">
        <f t="shared" si="18"/>
        <v>0.71773298291318099</v>
      </c>
      <c r="Z66">
        <f t="shared" si="19"/>
        <v>-0.13797087277341327</v>
      </c>
      <c r="AA66">
        <f t="shared" si="20"/>
        <v>0.57114115565188195</v>
      </c>
      <c r="AB66">
        <f t="shared" si="21"/>
        <v>5.1217675037430688E-2</v>
      </c>
      <c r="AC66">
        <f t="shared" si="22"/>
        <v>0.26643750194190835</v>
      </c>
      <c r="AD66">
        <f t="shared" si="23"/>
        <v>0.93884797411627874</v>
      </c>
      <c r="AE66">
        <f t="shared" si="24"/>
        <v>0.24623931714757807</v>
      </c>
      <c r="AF66">
        <f t="shared" si="25"/>
        <v>14.108473622739584</v>
      </c>
    </row>
    <row r="67" spans="1:32" x14ac:dyDescent="0.25">
      <c r="A67">
        <f t="shared" si="27"/>
        <v>0.6694408396643402</v>
      </c>
      <c r="B67">
        <f t="shared" si="27"/>
        <v>3.3816381842504133E-3</v>
      </c>
      <c r="C67">
        <f t="shared" si="27"/>
        <v>0.72652785437547318</v>
      </c>
      <c r="D67">
        <f t="shared" si="27"/>
        <v>-2.8514893541041017E-2</v>
      </c>
      <c r="E67">
        <f t="shared" si="2"/>
        <v>0.68532790864285276</v>
      </c>
      <c r="F67">
        <f t="shared" si="3"/>
        <v>3.4618907113004443E-3</v>
      </c>
      <c r="G67">
        <f t="shared" si="4"/>
        <v>0.74376970377184581</v>
      </c>
      <c r="H67">
        <f t="shared" si="5"/>
        <v>-2.0011042839863536E-2</v>
      </c>
      <c r="I67">
        <f>Обработка!O74</f>
        <v>0.56472795607411097</v>
      </c>
      <c r="J67">
        <f>Обработка!P74</f>
        <v>0.13766452108917315</v>
      </c>
      <c r="K67">
        <f>Обработка!Q74</f>
        <v>0.72570540260725269</v>
      </c>
      <c r="L67">
        <f>Обработка!R74</f>
        <v>-0.15627060425630812</v>
      </c>
      <c r="M67">
        <f t="shared" si="6"/>
        <v>0.63528383838233204</v>
      </c>
      <c r="N67">
        <f t="shared" si="7"/>
        <v>0.15486402687512479</v>
      </c>
      <c r="O67">
        <f t="shared" si="8"/>
        <v>0.81637345689085894</v>
      </c>
      <c r="P67">
        <f t="shared" si="9"/>
        <v>-0.17579471359701113</v>
      </c>
      <c r="Q67">
        <f t="shared" si="10"/>
        <v>2.8514893541041017E-2</v>
      </c>
      <c r="R67">
        <f t="shared" si="11"/>
        <v>0.72652785437547318</v>
      </c>
      <c r="S67">
        <f t="shared" si="12"/>
        <v>-3.3816381842504133E-3</v>
      </c>
      <c r="T67">
        <f t="shared" si="13"/>
        <v>0.6694408396643402</v>
      </c>
      <c r="U67">
        <f t="shared" si="14"/>
        <v>1.6638555165743307E-4</v>
      </c>
      <c r="V67">
        <f t="shared" si="15"/>
        <v>3.5747093940367528E-2</v>
      </c>
      <c r="W67">
        <f t="shared" si="16"/>
        <v>0.99859699174371319</v>
      </c>
      <c r="X67">
        <f t="shared" si="17"/>
        <v>0.15627060425630812</v>
      </c>
      <c r="Y67">
        <f t="shared" si="18"/>
        <v>0.72570540260725269</v>
      </c>
      <c r="Z67">
        <f t="shared" si="19"/>
        <v>-0.13766452108917315</v>
      </c>
      <c r="AA67">
        <f t="shared" si="20"/>
        <v>0.56472795607411097</v>
      </c>
      <c r="AB67">
        <f t="shared" si="21"/>
        <v>4.8401390114681864E-2</v>
      </c>
      <c r="AC67">
        <f t="shared" si="22"/>
        <v>0.25515034681429127</v>
      </c>
      <c r="AD67">
        <f t="shared" si="23"/>
        <v>0.94505690776226103</v>
      </c>
      <c r="AE67">
        <f t="shared" si="24"/>
        <v>0.23308170297112851</v>
      </c>
      <c r="AF67">
        <f t="shared" si="25"/>
        <v>13.354597861967523</v>
      </c>
    </row>
    <row r="68" spans="1:32" x14ac:dyDescent="0.25">
      <c r="A68">
        <f t="shared" si="27"/>
        <v>0.6694408396643402</v>
      </c>
      <c r="B68">
        <f t="shared" si="27"/>
        <v>3.3816381842504133E-3</v>
      </c>
      <c r="C68">
        <f t="shared" si="27"/>
        <v>0.72652785437547318</v>
      </c>
      <c r="D68">
        <f t="shared" si="27"/>
        <v>-2.8514893541041017E-2</v>
      </c>
      <c r="E68">
        <f t="shared" ref="E68:E131" si="28">A68/($A68^2+$B68^2+$C68^2+$D68^2)</f>
        <v>0.68532790864285276</v>
      </c>
      <c r="F68">
        <f t="shared" ref="F68:F131" si="29">B68/($A68^2+$B68^2+$C68^2+$D68^2)</f>
        <v>3.4618907113004443E-3</v>
      </c>
      <c r="G68">
        <f t="shared" ref="G68:G131" si="30">C68/($A68^2+$B68^2+$C68^2+$D68^2)</f>
        <v>0.74376970377184581</v>
      </c>
      <c r="H68">
        <f t="shared" ref="H68:H131" si="31">D68/($A68^2+$A68^2+$C68^2+$D68^2)</f>
        <v>-2.0011042839863536E-2</v>
      </c>
      <c r="I68">
        <f>Обработка!O75</f>
        <v>0.55849471647481985</v>
      </c>
      <c r="J68">
        <f>Обработка!P75</f>
        <v>0.14075869541396663</v>
      </c>
      <c r="K68">
        <f>Обработка!Q75</f>
        <v>0.72464890547994032</v>
      </c>
      <c r="L68">
        <f>Обработка!R75</f>
        <v>-0.13915725199756893</v>
      </c>
      <c r="M68">
        <f t="shared" ref="M68:M131" si="32">I68/($I68^2+$J68^2+$K68^2+$L68^2)</f>
        <v>0.63739814656793448</v>
      </c>
      <c r="N68">
        <f t="shared" ref="N68:N131" si="33">J68/($I68^2+$J68^2+$K68^2+$L68^2)</f>
        <v>0.16064490660983327</v>
      </c>
      <c r="O68">
        <f t="shared" ref="O68:O131" si="34">K68/($I68^2+$J68^2+$K68^2+$L68^2)</f>
        <v>0.82702639011665735</v>
      </c>
      <c r="P68">
        <f t="shared" ref="P68:P131" si="35">L68/($I68^2+$J68^2+$K68^2+$L68^2)</f>
        <v>-0.15881721328466045</v>
      </c>
      <c r="Q68">
        <f t="shared" ref="Q68:Q131" si="36">-D68</f>
        <v>2.8514893541041017E-2</v>
      </c>
      <c r="R68">
        <f t="shared" ref="R68:R131" si="37">C68</f>
        <v>0.72652785437547318</v>
      </c>
      <c r="S68">
        <f t="shared" ref="S68:S131" si="38">-B68</f>
        <v>-3.3816381842504133E-3</v>
      </c>
      <c r="T68">
        <f t="shared" ref="T68:T131" si="39">A68</f>
        <v>0.6694408396643402</v>
      </c>
      <c r="U68">
        <f t="shared" ref="U68:U131" si="40">Q68*$F68+R68*$E68+S68*$H68-T68*$G68</f>
        <v>1.6638555165743307E-4</v>
      </c>
      <c r="V68">
        <f t="shared" ref="V68:V131" si="41">Q68*$G68-R68*$H68+S68*$E68+T68*$F68</f>
        <v>3.5747093940367528E-2</v>
      </c>
      <c r="W68">
        <f t="shared" ref="W68:W131" si="42">Q68*$H68+R68*$G68-S68*$F68+T68*$E68</f>
        <v>0.99859699174371319</v>
      </c>
      <c r="X68">
        <f t="shared" ref="X68:X131" si="43">-L68</f>
        <v>0.13915725199756893</v>
      </c>
      <c r="Y68">
        <f t="shared" ref="Y68:Y131" si="44">K68</f>
        <v>0.72464890547994032</v>
      </c>
      <c r="Z68">
        <f t="shared" ref="Z68:Z131" si="45">-J68</f>
        <v>-0.14075869541396663</v>
      </c>
      <c r="AA68">
        <f t="shared" ref="AA68:AA131" si="46">I68</f>
        <v>0.55849471647481985</v>
      </c>
      <c r="AB68">
        <f t="shared" ref="AB68:AB131" si="47">X68*$N68+Y68*$M68+Z68*$P68-AA68*$O68</f>
        <v>4.4709807502460897E-2</v>
      </c>
      <c r="AC68">
        <f t="shared" ref="AC68:AC131" si="48">X68*$O68-Y68*$P68+Z68*$M68+AA68*$N68</f>
        <v>0.23017343955620687</v>
      </c>
      <c r="AD68">
        <f t="shared" ref="AD68:AD131" si="49">X68*$P68+Y68*$O68-Z68*$N68+AA68*$M68</f>
        <v>0.95579886605878961</v>
      </c>
      <c r="AE68">
        <f t="shared" ref="AE68:AE131" si="50">ACOS((U68*AB68+V68*AC68+W68*AD68)/SQRT(U68^2+V68^2+W68^2)/SQRT(AB68^2+AC68^2+AD68^2))</f>
        <v>0.20551666718810413</v>
      </c>
      <c r="AF68">
        <f t="shared" ref="AF68:AF131" si="51">AE68*180/PI()</f>
        <v>11.775237649473134</v>
      </c>
    </row>
    <row r="69" spans="1:32" x14ac:dyDescent="0.25">
      <c r="A69">
        <f t="shared" si="27"/>
        <v>0.6694408396643402</v>
      </c>
      <c r="B69">
        <f t="shared" si="27"/>
        <v>3.3816381842504133E-3</v>
      </c>
      <c r="C69">
        <f t="shared" si="27"/>
        <v>0.72652785437547318</v>
      </c>
      <c r="D69">
        <f t="shared" si="27"/>
        <v>-2.8514893541041017E-2</v>
      </c>
      <c r="E69">
        <f t="shared" si="28"/>
        <v>0.68532790864285276</v>
      </c>
      <c r="F69">
        <f t="shared" si="29"/>
        <v>3.4618907113004443E-3</v>
      </c>
      <c r="G69">
        <f t="shared" si="30"/>
        <v>0.74376970377184581</v>
      </c>
      <c r="H69">
        <f t="shared" si="31"/>
        <v>-2.0011042839863536E-2</v>
      </c>
      <c r="I69">
        <f>Обработка!O76</f>
        <v>0.57889341866303501</v>
      </c>
      <c r="J69">
        <f>Обработка!P76</f>
        <v>0.14017737130959571</v>
      </c>
      <c r="K69">
        <f>Обработка!Q76</f>
        <v>0.72315736272351572</v>
      </c>
      <c r="L69">
        <f>Обработка!R76</f>
        <v>-0.13903642695914714</v>
      </c>
      <c r="M69">
        <f t="shared" si="32"/>
        <v>0.64532657241690083</v>
      </c>
      <c r="N69">
        <f t="shared" si="33"/>
        <v>0.15626396784152782</v>
      </c>
      <c r="O69">
        <f t="shared" si="34"/>
        <v>0.80614608347457284</v>
      </c>
      <c r="P69">
        <f t="shared" si="35"/>
        <v>-0.15499209000830966</v>
      </c>
      <c r="Q69">
        <f t="shared" si="36"/>
        <v>2.8514893541041017E-2</v>
      </c>
      <c r="R69">
        <f t="shared" si="37"/>
        <v>0.72652785437547318</v>
      </c>
      <c r="S69">
        <f t="shared" si="38"/>
        <v>-3.3816381842504133E-3</v>
      </c>
      <c r="T69">
        <f t="shared" si="39"/>
        <v>0.6694408396643402</v>
      </c>
      <c r="U69">
        <f t="shared" si="40"/>
        <v>1.6638555165743307E-4</v>
      </c>
      <c r="V69">
        <f t="shared" si="41"/>
        <v>3.5747093940367528E-2</v>
      </c>
      <c r="W69">
        <f t="shared" si="42"/>
        <v>0.99859699174371319</v>
      </c>
      <c r="X69">
        <f t="shared" si="43"/>
        <v>0.13903642695914714</v>
      </c>
      <c r="Y69">
        <f t="shared" si="44"/>
        <v>0.72315736272351572</v>
      </c>
      <c r="Z69">
        <f t="shared" si="45"/>
        <v>-0.14017737130959571</v>
      </c>
      <c r="AA69">
        <f t="shared" si="46"/>
        <v>0.57889341866303501</v>
      </c>
      <c r="AB69">
        <f t="shared" si="47"/>
        <v>4.3452767502290213E-2</v>
      </c>
      <c r="AC69">
        <f t="shared" si="48"/>
        <v>0.22416734210682995</v>
      </c>
      <c r="AD69">
        <f t="shared" si="49"/>
        <v>0.95690090719662813</v>
      </c>
      <c r="AE69">
        <f t="shared" si="50"/>
        <v>0.19919295634960443</v>
      </c>
      <c r="AF69">
        <f t="shared" si="51"/>
        <v>11.412915707565967</v>
      </c>
    </row>
    <row r="70" spans="1:32" x14ac:dyDescent="0.25">
      <c r="A70">
        <f t="shared" si="27"/>
        <v>0.6694408396643402</v>
      </c>
      <c r="B70">
        <f t="shared" si="27"/>
        <v>3.3816381842504133E-3</v>
      </c>
      <c r="C70">
        <f t="shared" si="27"/>
        <v>0.72652785437547318</v>
      </c>
      <c r="D70">
        <f t="shared" si="27"/>
        <v>-2.8514893541041017E-2</v>
      </c>
      <c r="E70">
        <f t="shared" si="28"/>
        <v>0.68532790864285276</v>
      </c>
      <c r="F70">
        <f t="shared" si="29"/>
        <v>3.4618907113004443E-3</v>
      </c>
      <c r="G70">
        <f t="shared" si="30"/>
        <v>0.74376970377184581</v>
      </c>
      <c r="H70">
        <f t="shared" si="31"/>
        <v>-2.0011042839863536E-2</v>
      </c>
      <c r="I70">
        <f>Обработка!O77</f>
        <v>0.59552191168092716</v>
      </c>
      <c r="J70">
        <f>Обработка!P77</f>
        <v>0.13531136196621682</v>
      </c>
      <c r="K70">
        <f>Обработка!Q77</f>
        <v>0.72960814092037451</v>
      </c>
      <c r="L70">
        <f>Обработка!R77</f>
        <v>-0.14166520202337837</v>
      </c>
      <c r="M70">
        <f t="shared" si="32"/>
        <v>0.64356216655338871</v>
      </c>
      <c r="N70">
        <f t="shared" si="33"/>
        <v>0.14622681644151711</v>
      </c>
      <c r="O70">
        <f t="shared" si="34"/>
        <v>0.78846501983504536</v>
      </c>
      <c r="P70">
        <f t="shared" si="35"/>
        <v>-0.15309321546549035</v>
      </c>
      <c r="Q70">
        <f t="shared" si="36"/>
        <v>2.8514893541041017E-2</v>
      </c>
      <c r="R70">
        <f t="shared" si="37"/>
        <v>0.72652785437547318</v>
      </c>
      <c r="S70">
        <f t="shared" si="38"/>
        <v>-3.3816381842504133E-3</v>
      </c>
      <c r="T70">
        <f t="shared" si="39"/>
        <v>0.6694408396643402</v>
      </c>
      <c r="U70">
        <f t="shared" si="40"/>
        <v>1.6638555165743307E-4</v>
      </c>
      <c r="V70">
        <f t="shared" si="41"/>
        <v>3.5747093940367528E-2</v>
      </c>
      <c r="W70">
        <f t="shared" si="42"/>
        <v>0.99859699174371319</v>
      </c>
      <c r="X70">
        <f t="shared" si="43"/>
        <v>0.14166520202337837</v>
      </c>
      <c r="Y70">
        <f t="shared" si="44"/>
        <v>0.72960814092037451</v>
      </c>
      <c r="Z70">
        <f t="shared" si="45"/>
        <v>-0.13531136196621682</v>
      </c>
      <c r="AA70">
        <f t="shared" si="46"/>
        <v>0.59552191168092716</v>
      </c>
      <c r="AB70">
        <f t="shared" si="47"/>
        <v>4.1430502984846018E-2</v>
      </c>
      <c r="AC70">
        <f t="shared" si="48"/>
        <v>0.22339611264659748</v>
      </c>
      <c r="AD70">
        <f t="shared" si="49"/>
        <v>0.95662403740534518</v>
      </c>
      <c r="AE70">
        <f t="shared" si="50"/>
        <v>0.19807477528720296</v>
      </c>
      <c r="AF70">
        <f t="shared" si="51"/>
        <v>11.348848651958908</v>
      </c>
    </row>
    <row r="71" spans="1:32" x14ac:dyDescent="0.25">
      <c r="A71">
        <f t="shared" si="27"/>
        <v>0.6694408396643402</v>
      </c>
      <c r="B71">
        <f t="shared" si="27"/>
        <v>3.3816381842504133E-3</v>
      </c>
      <c r="C71">
        <f t="shared" si="27"/>
        <v>0.72652785437547318</v>
      </c>
      <c r="D71">
        <f t="shared" si="27"/>
        <v>-2.8514893541041017E-2</v>
      </c>
      <c r="E71">
        <f t="shared" si="28"/>
        <v>0.68532790864285276</v>
      </c>
      <c r="F71">
        <f t="shared" si="29"/>
        <v>3.4618907113004443E-3</v>
      </c>
      <c r="G71">
        <f t="shared" si="30"/>
        <v>0.74376970377184581</v>
      </c>
      <c r="H71">
        <f t="shared" si="31"/>
        <v>-2.0011042839863536E-2</v>
      </c>
      <c r="I71">
        <f>Обработка!O78</f>
        <v>0.61130557900010674</v>
      </c>
      <c r="J71">
        <f>Обработка!P78</f>
        <v>0.13766772695598384</v>
      </c>
      <c r="K71">
        <f>Обработка!Q78</f>
        <v>0.73567145808231926</v>
      </c>
      <c r="L71">
        <f>Обработка!R78</f>
        <v>-0.13914582990759944</v>
      </c>
      <c r="M71">
        <f t="shared" si="32"/>
        <v>0.64130521476565661</v>
      </c>
      <c r="N71">
        <f t="shared" si="33"/>
        <v>0.14442372887585175</v>
      </c>
      <c r="O71">
        <f t="shared" si="34"/>
        <v>0.77177431162028232</v>
      </c>
      <c r="P71">
        <f t="shared" si="35"/>
        <v>-0.14597436928123145</v>
      </c>
      <c r="Q71">
        <f t="shared" si="36"/>
        <v>2.8514893541041017E-2</v>
      </c>
      <c r="R71">
        <f t="shared" si="37"/>
        <v>0.72652785437547318</v>
      </c>
      <c r="S71">
        <f t="shared" si="38"/>
        <v>-3.3816381842504133E-3</v>
      </c>
      <c r="T71">
        <f t="shared" si="39"/>
        <v>0.6694408396643402</v>
      </c>
      <c r="U71">
        <f t="shared" si="40"/>
        <v>1.6638555165743307E-4</v>
      </c>
      <c r="V71">
        <f t="shared" si="41"/>
        <v>3.5747093940367528E-2</v>
      </c>
      <c r="W71">
        <f t="shared" si="42"/>
        <v>0.99859699174371319</v>
      </c>
      <c r="X71">
        <f t="shared" si="43"/>
        <v>0.13914582990759944</v>
      </c>
      <c r="Y71">
        <f t="shared" si="44"/>
        <v>0.73567145808231926</v>
      </c>
      <c r="Z71">
        <f t="shared" si="45"/>
        <v>-0.13766772695598384</v>
      </c>
      <c r="AA71">
        <f t="shared" si="46"/>
        <v>0.61130557900010674</v>
      </c>
      <c r="AB71">
        <f t="shared" si="47"/>
        <v>4.0191919225561035E-2</v>
      </c>
      <c r="AC71">
        <f t="shared" si="48"/>
        <v>0.21477835418354091</v>
      </c>
      <c r="AD71">
        <f t="shared" si="49"/>
        <v>0.95937655048224935</v>
      </c>
      <c r="AE71">
        <f t="shared" si="50"/>
        <v>0.1888440112700478</v>
      </c>
      <c r="AF71">
        <f t="shared" si="51"/>
        <v>10.819964832094692</v>
      </c>
    </row>
    <row r="72" spans="1:32" x14ac:dyDescent="0.25">
      <c r="A72">
        <f t="shared" si="27"/>
        <v>0.6694408396643402</v>
      </c>
      <c r="B72">
        <f t="shared" si="27"/>
        <v>3.3816381842504133E-3</v>
      </c>
      <c r="C72">
        <f t="shared" si="27"/>
        <v>0.72652785437547318</v>
      </c>
      <c r="D72">
        <f t="shared" si="27"/>
        <v>-2.8514893541041017E-2</v>
      </c>
      <c r="E72">
        <f t="shared" si="28"/>
        <v>0.68532790864285276</v>
      </c>
      <c r="F72">
        <f t="shared" si="29"/>
        <v>3.4618907113004443E-3</v>
      </c>
      <c r="G72">
        <f t="shared" si="30"/>
        <v>0.74376970377184581</v>
      </c>
      <c r="H72">
        <f t="shared" si="31"/>
        <v>-2.0011042839863536E-2</v>
      </c>
      <c r="I72">
        <f>Обработка!O79</f>
        <v>0.6076099900387183</v>
      </c>
      <c r="J72">
        <f>Обработка!P79</f>
        <v>0.13396220038252968</v>
      </c>
      <c r="K72">
        <f>Обработка!Q79</f>
        <v>0.72137888943660966</v>
      </c>
      <c r="L72">
        <f>Обработка!R79</f>
        <v>-0.13712714608745455</v>
      </c>
      <c r="M72">
        <f t="shared" si="32"/>
        <v>0.6559345743383197</v>
      </c>
      <c r="N72">
        <f t="shared" si="33"/>
        <v>0.14461651441863221</v>
      </c>
      <c r="O72">
        <f t="shared" si="34"/>
        <v>0.77875176928723699</v>
      </c>
      <c r="P72">
        <f t="shared" si="35"/>
        <v>-0.14803317534883106</v>
      </c>
      <c r="Q72">
        <f t="shared" si="36"/>
        <v>2.8514893541041017E-2</v>
      </c>
      <c r="R72">
        <f t="shared" si="37"/>
        <v>0.72652785437547318</v>
      </c>
      <c r="S72">
        <f t="shared" si="38"/>
        <v>-3.3816381842504133E-3</v>
      </c>
      <c r="T72">
        <f t="shared" si="39"/>
        <v>0.6694408396643402</v>
      </c>
      <c r="U72">
        <f t="shared" si="40"/>
        <v>1.6638555165743307E-4</v>
      </c>
      <c r="V72">
        <f t="shared" si="41"/>
        <v>3.5747093940367528E-2</v>
      </c>
      <c r="W72">
        <f t="shared" si="42"/>
        <v>0.99859699174371319</v>
      </c>
      <c r="X72">
        <f t="shared" si="43"/>
        <v>0.13712714608745455</v>
      </c>
      <c r="Y72">
        <f t="shared" si="44"/>
        <v>0.72137888943660966</v>
      </c>
      <c r="Z72">
        <f t="shared" si="45"/>
        <v>-0.13396220038252968</v>
      </c>
      <c r="AA72">
        <f t="shared" si="46"/>
        <v>0.6076099900387183</v>
      </c>
      <c r="AB72">
        <f t="shared" si="47"/>
        <v>3.9661699798684558E-2</v>
      </c>
      <c r="AC72">
        <f t="shared" si="48"/>
        <v>0.21357601526582931</v>
      </c>
      <c r="AD72">
        <f t="shared" si="49"/>
        <v>0.95940126627630207</v>
      </c>
      <c r="AE72">
        <f t="shared" si="50"/>
        <v>0.18756083561470915</v>
      </c>
      <c r="AF72">
        <f t="shared" si="51"/>
        <v>10.746444282669854</v>
      </c>
    </row>
    <row r="73" spans="1:32" x14ac:dyDescent="0.25">
      <c r="A73">
        <f t="shared" si="27"/>
        <v>0.6694408396643402</v>
      </c>
      <c r="B73">
        <f t="shared" si="27"/>
        <v>3.3816381842504133E-3</v>
      </c>
      <c r="C73">
        <f t="shared" si="27"/>
        <v>0.72652785437547318</v>
      </c>
      <c r="D73">
        <f t="shared" si="27"/>
        <v>-2.8514893541041017E-2</v>
      </c>
      <c r="E73">
        <f t="shared" si="28"/>
        <v>0.68532790864285276</v>
      </c>
      <c r="F73">
        <f t="shared" si="29"/>
        <v>3.4618907113004443E-3</v>
      </c>
      <c r="G73">
        <f t="shared" si="30"/>
        <v>0.74376970377184581</v>
      </c>
      <c r="H73">
        <f t="shared" si="31"/>
        <v>-2.0011042839863536E-2</v>
      </c>
      <c r="I73">
        <f>Обработка!O80</f>
        <v>0.60505340705641886</v>
      </c>
      <c r="J73">
        <f>Обработка!P80</f>
        <v>0.13836582656573485</v>
      </c>
      <c r="K73">
        <f>Обработка!Q80</f>
        <v>0.74316493183449872</v>
      </c>
      <c r="L73">
        <f>Обработка!R80</f>
        <v>-0.13504319843136248</v>
      </c>
      <c r="M73">
        <f t="shared" si="32"/>
        <v>0.63305633185856081</v>
      </c>
      <c r="N73">
        <f t="shared" si="33"/>
        <v>0.14476963785134783</v>
      </c>
      <c r="O73">
        <f t="shared" si="34"/>
        <v>0.77755989839289685</v>
      </c>
      <c r="P73">
        <f t="shared" si="35"/>
        <v>-0.14129323270372804</v>
      </c>
      <c r="Q73">
        <f t="shared" si="36"/>
        <v>2.8514893541041017E-2</v>
      </c>
      <c r="R73">
        <f t="shared" si="37"/>
        <v>0.72652785437547318</v>
      </c>
      <c r="S73">
        <f t="shared" si="38"/>
        <v>-3.3816381842504133E-3</v>
      </c>
      <c r="T73">
        <f t="shared" si="39"/>
        <v>0.6694408396643402</v>
      </c>
      <c r="U73">
        <f t="shared" si="40"/>
        <v>1.6638555165743307E-4</v>
      </c>
      <c r="V73">
        <f t="shared" si="41"/>
        <v>3.5747093940367528E-2</v>
      </c>
      <c r="W73">
        <f t="shared" si="42"/>
        <v>0.99859699174371319</v>
      </c>
      <c r="X73">
        <f t="shared" si="43"/>
        <v>0.13504319843136248</v>
      </c>
      <c r="Y73">
        <f t="shared" si="44"/>
        <v>0.74316493183449872</v>
      </c>
      <c r="Z73">
        <f t="shared" si="45"/>
        <v>-0.13836582656573485</v>
      </c>
      <c r="AA73">
        <f t="shared" si="46"/>
        <v>0.60505340705641886</v>
      </c>
      <c r="AB73">
        <f t="shared" si="47"/>
        <v>3.9100309862392102E-2</v>
      </c>
      <c r="AC73">
        <f t="shared" si="48"/>
        <v>0.21000835130188403</v>
      </c>
      <c r="AD73">
        <f t="shared" si="49"/>
        <v>0.96183861987796371</v>
      </c>
      <c r="AE73">
        <f t="shared" si="50"/>
        <v>0.18344685546880624</v>
      </c>
      <c r="AF73">
        <f t="shared" si="51"/>
        <v>10.510730583309002</v>
      </c>
    </row>
    <row r="74" spans="1:32" x14ac:dyDescent="0.25">
      <c r="A74">
        <f t="shared" si="27"/>
        <v>0.6694408396643402</v>
      </c>
      <c r="B74">
        <f t="shared" si="27"/>
        <v>3.3816381842504133E-3</v>
      </c>
      <c r="C74">
        <f t="shared" si="27"/>
        <v>0.72652785437547318</v>
      </c>
      <c r="D74">
        <f t="shared" si="27"/>
        <v>-2.8514893541041017E-2</v>
      </c>
      <c r="E74">
        <f t="shared" si="28"/>
        <v>0.68532790864285276</v>
      </c>
      <c r="F74">
        <f t="shared" si="29"/>
        <v>3.4618907113004443E-3</v>
      </c>
      <c r="G74">
        <f t="shared" si="30"/>
        <v>0.74376970377184581</v>
      </c>
      <c r="H74">
        <f t="shared" si="31"/>
        <v>-2.0011042839863536E-2</v>
      </c>
      <c r="I74">
        <f>Обработка!O81</f>
        <v>0.58336518064507437</v>
      </c>
      <c r="J74">
        <f>Обработка!P81</f>
        <v>0.13529286040072008</v>
      </c>
      <c r="K74">
        <f>Обработка!Q81</f>
        <v>0.73999180348360716</v>
      </c>
      <c r="L74">
        <f>Обработка!R81</f>
        <v>-0.13303637844625604</v>
      </c>
      <c r="M74">
        <f t="shared" si="32"/>
        <v>0.63141207916132913</v>
      </c>
      <c r="N74">
        <f t="shared" si="33"/>
        <v>0.1464357989053103</v>
      </c>
      <c r="O74">
        <f t="shared" si="34"/>
        <v>0.80093872363664398</v>
      </c>
      <c r="P74">
        <f t="shared" si="35"/>
        <v>-0.14399346945245767</v>
      </c>
      <c r="Q74">
        <f t="shared" si="36"/>
        <v>2.8514893541041017E-2</v>
      </c>
      <c r="R74">
        <f t="shared" si="37"/>
        <v>0.72652785437547318</v>
      </c>
      <c r="S74">
        <f t="shared" si="38"/>
        <v>-3.3816381842504133E-3</v>
      </c>
      <c r="T74">
        <f t="shared" si="39"/>
        <v>0.6694408396643402</v>
      </c>
      <c r="U74">
        <f t="shared" si="40"/>
        <v>1.6638555165743307E-4</v>
      </c>
      <c r="V74">
        <f t="shared" si="41"/>
        <v>3.5747093940367528E-2</v>
      </c>
      <c r="W74">
        <f t="shared" si="42"/>
        <v>0.99859699174371319</v>
      </c>
      <c r="X74">
        <f t="shared" si="43"/>
        <v>0.13303637844625604</v>
      </c>
      <c r="Y74">
        <f t="shared" si="44"/>
        <v>0.73999180348360716</v>
      </c>
      <c r="Z74">
        <f t="shared" si="45"/>
        <v>-0.13529286040072008</v>
      </c>
      <c r="AA74">
        <f t="shared" si="46"/>
        <v>0.58336518064507437</v>
      </c>
      <c r="AB74">
        <f t="shared" si="47"/>
        <v>3.8962576722493369E-2</v>
      </c>
      <c r="AC74">
        <f t="shared" si="48"/>
        <v>0.21310797429997169</v>
      </c>
      <c r="AD74">
        <f t="shared" si="49"/>
        <v>0.96168726060826693</v>
      </c>
      <c r="AE74">
        <f t="shared" si="50"/>
        <v>0.18644782096780066</v>
      </c>
      <c r="AF74">
        <f t="shared" si="51"/>
        <v>10.682673240865753</v>
      </c>
    </row>
    <row r="75" spans="1:32" x14ac:dyDescent="0.25">
      <c r="A75">
        <f t="shared" si="27"/>
        <v>0.6694408396643402</v>
      </c>
      <c r="B75">
        <f t="shared" si="27"/>
        <v>3.3816381842504133E-3</v>
      </c>
      <c r="C75">
        <f t="shared" si="27"/>
        <v>0.72652785437547318</v>
      </c>
      <c r="D75">
        <f t="shared" si="27"/>
        <v>-2.8514893541041017E-2</v>
      </c>
      <c r="E75">
        <f t="shared" si="28"/>
        <v>0.68532790864285276</v>
      </c>
      <c r="F75">
        <f t="shared" si="29"/>
        <v>3.4618907113004443E-3</v>
      </c>
      <c r="G75">
        <f t="shared" si="30"/>
        <v>0.74376970377184581</v>
      </c>
      <c r="H75">
        <f t="shared" si="31"/>
        <v>-2.0011042839863536E-2</v>
      </c>
      <c r="I75">
        <f>Обработка!O82</f>
        <v>0.55953114671432924</v>
      </c>
      <c r="J75">
        <f>Обработка!P82</f>
        <v>0.13803327942218513</v>
      </c>
      <c r="K75">
        <f>Обработка!Q82</f>
        <v>0.74551214562425927</v>
      </c>
      <c r="L75">
        <f>Обработка!R82</f>
        <v>-0.12744422062549565</v>
      </c>
      <c r="M75">
        <f t="shared" si="32"/>
        <v>0.61884175831116661</v>
      </c>
      <c r="N75">
        <f t="shared" si="33"/>
        <v>0.15266488352737495</v>
      </c>
      <c r="O75">
        <f t="shared" si="34"/>
        <v>0.82453684616058243</v>
      </c>
      <c r="P75">
        <f t="shared" si="35"/>
        <v>-0.14095337863067028</v>
      </c>
      <c r="Q75">
        <f t="shared" si="36"/>
        <v>2.8514893541041017E-2</v>
      </c>
      <c r="R75">
        <f t="shared" si="37"/>
        <v>0.72652785437547318</v>
      </c>
      <c r="S75">
        <f t="shared" si="38"/>
        <v>-3.3816381842504133E-3</v>
      </c>
      <c r="T75">
        <f t="shared" si="39"/>
        <v>0.6694408396643402</v>
      </c>
      <c r="U75">
        <f t="shared" si="40"/>
        <v>1.6638555165743307E-4</v>
      </c>
      <c r="V75">
        <f t="shared" si="41"/>
        <v>3.5747093940367528E-2</v>
      </c>
      <c r="W75">
        <f t="shared" si="42"/>
        <v>0.99859699174371319</v>
      </c>
      <c r="X75">
        <f t="shared" si="43"/>
        <v>0.12744422062549565</v>
      </c>
      <c r="Y75">
        <f t="shared" si="44"/>
        <v>0.74551214562425927</v>
      </c>
      <c r="Z75">
        <f t="shared" si="45"/>
        <v>-0.13803327942218513</v>
      </c>
      <c r="AA75">
        <f t="shared" si="46"/>
        <v>0.55953114671432924</v>
      </c>
      <c r="AB75">
        <f t="shared" si="47"/>
        <v>3.8912514196056625E-2</v>
      </c>
      <c r="AC75">
        <f t="shared" si="48"/>
        <v>0.21016491147187927</v>
      </c>
      <c r="AD75">
        <f t="shared" si="49"/>
        <v>0.96407261303176772</v>
      </c>
      <c r="AE75">
        <f t="shared" si="50"/>
        <v>0.18306732063531839</v>
      </c>
      <c r="AF75">
        <f t="shared" si="51"/>
        <v>10.488984839171946</v>
      </c>
    </row>
    <row r="76" spans="1:32" x14ac:dyDescent="0.25">
      <c r="A76">
        <f t="shared" si="27"/>
        <v>0.6694408396643402</v>
      </c>
      <c r="B76">
        <f t="shared" si="27"/>
        <v>3.3816381842504133E-3</v>
      </c>
      <c r="C76">
        <f t="shared" si="27"/>
        <v>0.72652785437547318</v>
      </c>
      <c r="D76">
        <f t="shared" si="27"/>
        <v>-2.8514893541041017E-2</v>
      </c>
      <c r="E76">
        <f t="shared" si="28"/>
        <v>0.68532790864285276</v>
      </c>
      <c r="F76">
        <f t="shared" si="29"/>
        <v>3.4618907113004443E-3</v>
      </c>
      <c r="G76">
        <f t="shared" si="30"/>
        <v>0.74376970377184581</v>
      </c>
      <c r="H76">
        <f t="shared" si="31"/>
        <v>-2.0011042839863536E-2</v>
      </c>
      <c r="I76">
        <f>Обработка!O83</f>
        <v>0.5354747301882713</v>
      </c>
      <c r="J76">
        <f>Обработка!P83</f>
        <v>0.1398044458455304</v>
      </c>
      <c r="K76">
        <f>Обработка!Q83</f>
        <v>0.74645215472392878</v>
      </c>
      <c r="L76">
        <f>Обработка!R83</f>
        <v>-0.12440997929996367</v>
      </c>
      <c r="M76">
        <f t="shared" si="32"/>
        <v>0.6092229107978826</v>
      </c>
      <c r="N76">
        <f t="shared" si="33"/>
        <v>0.15905899314903754</v>
      </c>
      <c r="O76">
        <f t="shared" si="34"/>
        <v>0.84925717094506503</v>
      </c>
      <c r="P76">
        <f t="shared" si="35"/>
        <v>-0.14154432590083094</v>
      </c>
      <c r="Q76">
        <f t="shared" si="36"/>
        <v>2.8514893541041017E-2</v>
      </c>
      <c r="R76">
        <f t="shared" si="37"/>
        <v>0.72652785437547318</v>
      </c>
      <c r="S76">
        <f t="shared" si="38"/>
        <v>-3.3816381842504133E-3</v>
      </c>
      <c r="T76">
        <f t="shared" si="39"/>
        <v>0.6694408396643402</v>
      </c>
      <c r="U76">
        <f t="shared" si="40"/>
        <v>1.6638555165743307E-4</v>
      </c>
      <c r="V76">
        <f t="shared" si="41"/>
        <v>3.5747093940367528E-2</v>
      </c>
      <c r="W76">
        <f t="shared" si="42"/>
        <v>0.99859699174371319</v>
      </c>
      <c r="X76">
        <f t="shared" si="43"/>
        <v>0.12440997929996367</v>
      </c>
      <c r="Y76">
        <f t="shared" si="44"/>
        <v>0.74645215472392878</v>
      </c>
      <c r="Z76">
        <f t="shared" si="45"/>
        <v>-0.1398044458455304</v>
      </c>
      <c r="AA76">
        <f t="shared" si="46"/>
        <v>0.5354747301882713</v>
      </c>
      <c r="AB76">
        <f t="shared" si="47"/>
        <v>3.9577052090289666E-2</v>
      </c>
      <c r="AC76">
        <f t="shared" si="48"/>
        <v>0.21131213411524252</v>
      </c>
      <c r="AD76">
        <f t="shared" si="49"/>
        <v>0.9647809466893007</v>
      </c>
      <c r="AE76">
        <f t="shared" si="50"/>
        <v>0.18416137992318249</v>
      </c>
      <c r="AF76">
        <f t="shared" si="51"/>
        <v>10.551669818903651</v>
      </c>
    </row>
    <row r="77" spans="1:32" x14ac:dyDescent="0.25">
      <c r="A77">
        <f t="shared" si="27"/>
        <v>0.6694408396643402</v>
      </c>
      <c r="B77">
        <f t="shared" si="27"/>
        <v>3.3816381842504133E-3</v>
      </c>
      <c r="C77">
        <f t="shared" si="27"/>
        <v>0.72652785437547318</v>
      </c>
      <c r="D77">
        <f t="shared" si="27"/>
        <v>-2.8514893541041017E-2</v>
      </c>
      <c r="E77">
        <f t="shared" si="28"/>
        <v>0.68532790864285276</v>
      </c>
      <c r="F77">
        <f t="shared" si="29"/>
        <v>3.4618907113004443E-3</v>
      </c>
      <c r="G77">
        <f t="shared" si="30"/>
        <v>0.74376970377184581</v>
      </c>
      <c r="H77">
        <f t="shared" si="31"/>
        <v>-2.0011042839863536E-2</v>
      </c>
      <c r="I77">
        <f>Обработка!O84</f>
        <v>0.53509531378283137</v>
      </c>
      <c r="J77">
        <f>Обработка!P84</f>
        <v>0.13171955512547953</v>
      </c>
      <c r="K77">
        <f>Обработка!Q84</f>
        <v>0.74910271978985565</v>
      </c>
      <c r="L77">
        <f>Обработка!R84</f>
        <v>-0.13786527485074279</v>
      </c>
      <c r="M77">
        <f t="shared" si="32"/>
        <v>0.60542187231773381</v>
      </c>
      <c r="N77">
        <f t="shared" si="33"/>
        <v>0.1490312055270431</v>
      </c>
      <c r="O77">
        <f t="shared" si="34"/>
        <v>0.84755586433250596</v>
      </c>
      <c r="P77">
        <f t="shared" si="35"/>
        <v>-0.15598464549740132</v>
      </c>
      <c r="Q77">
        <f t="shared" si="36"/>
        <v>2.8514893541041017E-2</v>
      </c>
      <c r="R77">
        <f t="shared" si="37"/>
        <v>0.72652785437547318</v>
      </c>
      <c r="S77">
        <f t="shared" si="38"/>
        <v>-3.3816381842504133E-3</v>
      </c>
      <c r="T77">
        <f t="shared" si="39"/>
        <v>0.6694408396643402</v>
      </c>
      <c r="U77">
        <f t="shared" si="40"/>
        <v>1.6638555165743307E-4</v>
      </c>
      <c r="V77">
        <f t="shared" si="41"/>
        <v>3.5747093940367528E-2</v>
      </c>
      <c r="W77">
        <f t="shared" si="42"/>
        <v>0.99859699174371319</v>
      </c>
      <c r="X77">
        <f t="shared" si="43"/>
        <v>0.13786527485074279</v>
      </c>
      <c r="Y77">
        <f t="shared" si="44"/>
        <v>0.74910271978985565</v>
      </c>
      <c r="Z77">
        <f t="shared" si="45"/>
        <v>-0.13171955512547953</v>
      </c>
      <c r="AA77">
        <f t="shared" si="46"/>
        <v>0.53509531378283137</v>
      </c>
      <c r="AB77">
        <f t="shared" si="47"/>
        <v>4.1092456222646678E-2</v>
      </c>
      <c r="AC77">
        <f t="shared" si="48"/>
        <v>0.23369704437511957</v>
      </c>
      <c r="AD77">
        <f t="shared" si="49"/>
        <v>0.95699026795201036</v>
      </c>
      <c r="AE77">
        <f t="shared" si="50"/>
        <v>0.20786056672306796</v>
      </c>
      <c r="AF77">
        <f t="shared" si="51"/>
        <v>11.909533200429239</v>
      </c>
    </row>
    <row r="78" spans="1:32" x14ac:dyDescent="0.25">
      <c r="A78">
        <f t="shared" si="27"/>
        <v>0.6694408396643402</v>
      </c>
      <c r="B78">
        <f t="shared" si="27"/>
        <v>3.3816381842504133E-3</v>
      </c>
      <c r="C78">
        <f t="shared" si="27"/>
        <v>0.72652785437547318</v>
      </c>
      <c r="D78">
        <f t="shared" si="27"/>
        <v>-2.8514893541041017E-2</v>
      </c>
      <c r="E78">
        <f t="shared" si="28"/>
        <v>0.68532790864285276</v>
      </c>
      <c r="F78">
        <f t="shared" si="29"/>
        <v>3.4618907113004443E-3</v>
      </c>
      <c r="G78">
        <f t="shared" si="30"/>
        <v>0.74376970377184581</v>
      </c>
      <c r="H78">
        <f t="shared" si="31"/>
        <v>-2.0011042839863536E-2</v>
      </c>
      <c r="I78">
        <f>Обработка!O85</f>
        <v>0.53778793431912675</v>
      </c>
      <c r="J78">
        <f>Обработка!P85</f>
        <v>0.14738363201623134</v>
      </c>
      <c r="K78">
        <f>Обработка!Q85</f>
        <v>0.7587198950210905</v>
      </c>
      <c r="L78">
        <f>Обработка!R85</f>
        <v>-0.13011604665598489</v>
      </c>
      <c r="M78">
        <f t="shared" si="32"/>
        <v>0.59521165621280847</v>
      </c>
      <c r="N78">
        <f t="shared" si="33"/>
        <v>0.16312090716967242</v>
      </c>
      <c r="O78">
        <f t="shared" si="34"/>
        <v>0.83973420840849478</v>
      </c>
      <c r="P78">
        <f t="shared" si="35"/>
        <v>-0.14400952994236299</v>
      </c>
      <c r="Q78">
        <f t="shared" si="36"/>
        <v>2.8514893541041017E-2</v>
      </c>
      <c r="R78">
        <f t="shared" si="37"/>
        <v>0.72652785437547318</v>
      </c>
      <c r="S78">
        <f t="shared" si="38"/>
        <v>-3.3816381842504133E-3</v>
      </c>
      <c r="T78">
        <f t="shared" si="39"/>
        <v>0.6694408396643402</v>
      </c>
      <c r="U78">
        <f t="shared" si="40"/>
        <v>1.6638555165743307E-4</v>
      </c>
      <c r="V78">
        <f t="shared" si="41"/>
        <v>3.5747093940367528E-2</v>
      </c>
      <c r="W78">
        <f t="shared" si="42"/>
        <v>0.99859699174371319</v>
      </c>
      <c r="X78">
        <f t="shared" si="43"/>
        <v>0.13011604665598489</v>
      </c>
      <c r="Y78">
        <f t="shared" si="44"/>
        <v>0.7587198950210905</v>
      </c>
      <c r="Z78">
        <f t="shared" si="45"/>
        <v>-0.14738363201623134</v>
      </c>
      <c r="AA78">
        <f t="shared" si="46"/>
        <v>0.53778793431912675</v>
      </c>
      <c r="AB78">
        <f t="shared" si="47"/>
        <v>4.2449295135711329E-2</v>
      </c>
      <c r="AC78">
        <f t="shared" si="48"/>
        <v>0.2185257908798125</v>
      </c>
      <c r="AD78">
        <f t="shared" si="49"/>
        <v>0.96252409856622601</v>
      </c>
      <c r="AE78">
        <f t="shared" si="50"/>
        <v>0.19223794129034344</v>
      </c>
      <c r="AF78">
        <f t="shared" si="51"/>
        <v>11.014422698220383</v>
      </c>
    </row>
    <row r="79" spans="1:32" x14ac:dyDescent="0.25">
      <c r="A79">
        <f t="shared" si="27"/>
        <v>0.6694408396643402</v>
      </c>
      <c r="B79">
        <f t="shared" si="27"/>
        <v>3.3816381842504133E-3</v>
      </c>
      <c r="C79">
        <f t="shared" si="27"/>
        <v>0.72652785437547318</v>
      </c>
      <c r="D79">
        <f t="shared" si="27"/>
        <v>-2.8514893541041017E-2</v>
      </c>
      <c r="E79">
        <f t="shared" si="28"/>
        <v>0.68532790864285276</v>
      </c>
      <c r="F79">
        <f t="shared" si="29"/>
        <v>3.4618907113004443E-3</v>
      </c>
      <c r="G79">
        <f t="shared" si="30"/>
        <v>0.74376970377184581</v>
      </c>
      <c r="H79">
        <f t="shared" si="31"/>
        <v>-2.0011042839863536E-2</v>
      </c>
      <c r="I79">
        <f>Обработка!O86</f>
        <v>0.53717534094429453</v>
      </c>
      <c r="J79">
        <f>Обработка!P86</f>
        <v>0.16444718604408645</v>
      </c>
      <c r="K79">
        <f>Обработка!Q86</f>
        <v>0.7577124632362543</v>
      </c>
      <c r="L79">
        <f>Обработка!R86</f>
        <v>-0.1200618859007504</v>
      </c>
      <c r="M79">
        <f t="shared" si="32"/>
        <v>0.59412635841011585</v>
      </c>
      <c r="N79">
        <f t="shared" si="33"/>
        <v>0.18188178113949524</v>
      </c>
      <c r="O79">
        <f t="shared" si="34"/>
        <v>0.83804469824164585</v>
      </c>
      <c r="P79">
        <f t="shared" si="35"/>
        <v>-0.13279077726961566</v>
      </c>
      <c r="Q79">
        <f t="shared" si="36"/>
        <v>2.8514893541041017E-2</v>
      </c>
      <c r="R79">
        <f t="shared" si="37"/>
        <v>0.72652785437547318</v>
      </c>
      <c r="S79">
        <f t="shared" si="38"/>
        <v>-3.3816381842504133E-3</v>
      </c>
      <c r="T79">
        <f t="shared" si="39"/>
        <v>0.6694408396643402</v>
      </c>
      <c r="U79">
        <f t="shared" si="40"/>
        <v>1.6638555165743307E-4</v>
      </c>
      <c r="V79">
        <f t="shared" si="41"/>
        <v>3.5747093940367528E-2</v>
      </c>
      <c r="W79">
        <f t="shared" si="42"/>
        <v>0.99859699174371319</v>
      </c>
      <c r="X79">
        <f t="shared" si="43"/>
        <v>0.1200618859007504</v>
      </c>
      <c r="Y79">
        <f t="shared" si="44"/>
        <v>0.7577124632362543</v>
      </c>
      <c r="Z79">
        <f t="shared" si="45"/>
        <v>-0.16444718604408645</v>
      </c>
      <c r="AA79">
        <f t="shared" si="46"/>
        <v>0.53717534094429453</v>
      </c>
      <c r="AB79">
        <f t="shared" si="47"/>
        <v>4.3674139309190618E-2</v>
      </c>
      <c r="AC79">
        <f t="shared" si="48"/>
        <v>0.20123445388003458</v>
      </c>
      <c r="AD79">
        <f t="shared" si="49"/>
        <v>0.96811377770156692</v>
      </c>
      <c r="AE79">
        <f t="shared" si="50"/>
        <v>0.17473044803533733</v>
      </c>
      <c r="AF79">
        <f t="shared" si="51"/>
        <v>10.011317224854775</v>
      </c>
    </row>
    <row r="80" spans="1:32" x14ac:dyDescent="0.25">
      <c r="A80">
        <f t="shared" si="27"/>
        <v>0.6694408396643402</v>
      </c>
      <c r="B80">
        <f t="shared" si="27"/>
        <v>3.3816381842504133E-3</v>
      </c>
      <c r="C80">
        <f t="shared" si="27"/>
        <v>0.72652785437547318</v>
      </c>
      <c r="D80">
        <f t="shared" si="27"/>
        <v>-2.8514893541041017E-2</v>
      </c>
      <c r="E80">
        <f t="shared" si="28"/>
        <v>0.68532790864285276</v>
      </c>
      <c r="F80">
        <f t="shared" si="29"/>
        <v>3.4618907113004443E-3</v>
      </c>
      <c r="G80">
        <f t="shared" si="30"/>
        <v>0.74376970377184581</v>
      </c>
      <c r="H80">
        <f t="shared" si="31"/>
        <v>-2.0011042839863536E-2</v>
      </c>
      <c r="I80">
        <f>Обработка!O87</f>
        <v>0.53987413356984792</v>
      </c>
      <c r="J80">
        <f>Обработка!P87</f>
        <v>0.1735183253775448</v>
      </c>
      <c r="K80">
        <f>Обработка!Q87</f>
        <v>0.76715291956775589</v>
      </c>
      <c r="L80">
        <f>Обработка!R87</f>
        <v>-0.13728659281021088</v>
      </c>
      <c r="M80">
        <f t="shared" si="32"/>
        <v>0.58116979251841938</v>
      </c>
      <c r="N80">
        <f t="shared" si="33"/>
        <v>0.18679096272124757</v>
      </c>
      <c r="O80">
        <f t="shared" si="34"/>
        <v>0.82583342185148345</v>
      </c>
      <c r="P80">
        <f t="shared" si="35"/>
        <v>-0.14778781885972375</v>
      </c>
      <c r="Q80">
        <f t="shared" si="36"/>
        <v>2.8514893541041017E-2</v>
      </c>
      <c r="R80">
        <f t="shared" si="37"/>
        <v>0.72652785437547318</v>
      </c>
      <c r="S80">
        <f t="shared" si="38"/>
        <v>-3.3816381842504133E-3</v>
      </c>
      <c r="T80">
        <f t="shared" si="39"/>
        <v>0.6694408396643402</v>
      </c>
      <c r="U80">
        <f t="shared" si="40"/>
        <v>1.6638555165743307E-4</v>
      </c>
      <c r="V80">
        <f t="shared" si="41"/>
        <v>3.5747093940367528E-2</v>
      </c>
      <c r="W80">
        <f t="shared" si="42"/>
        <v>0.99859699174371319</v>
      </c>
      <c r="X80">
        <f t="shared" si="43"/>
        <v>0.13728659281021088</v>
      </c>
      <c r="Y80">
        <f t="shared" si="44"/>
        <v>0.76715291956775589</v>
      </c>
      <c r="Z80">
        <f t="shared" si="45"/>
        <v>-0.1735183253775448</v>
      </c>
      <c r="AA80">
        <f t="shared" si="46"/>
        <v>0.53987413356984792</v>
      </c>
      <c r="AB80">
        <f t="shared" si="47"/>
        <v>5.1287789679478446E-2</v>
      </c>
      <c r="AC80">
        <f t="shared" si="48"/>
        <v>0.22675171342957545</v>
      </c>
      <c r="AD80">
        <f t="shared" si="49"/>
        <v>0.95942142777979178</v>
      </c>
      <c r="AE80">
        <f t="shared" si="50"/>
        <v>0.20293758852089772</v>
      </c>
      <c r="AF80">
        <f t="shared" si="51"/>
        <v>11.627467326809983</v>
      </c>
    </row>
    <row r="81" spans="1:32" x14ac:dyDescent="0.25">
      <c r="A81">
        <f t="shared" si="27"/>
        <v>0.6694408396643402</v>
      </c>
      <c r="B81">
        <f t="shared" si="27"/>
        <v>3.3816381842504133E-3</v>
      </c>
      <c r="C81">
        <f t="shared" si="27"/>
        <v>0.72652785437547318</v>
      </c>
      <c r="D81">
        <f t="shared" si="27"/>
        <v>-2.8514893541041017E-2</v>
      </c>
      <c r="E81">
        <f t="shared" si="28"/>
        <v>0.68532790864285276</v>
      </c>
      <c r="F81">
        <f t="shared" si="29"/>
        <v>3.4618907113004443E-3</v>
      </c>
      <c r="G81">
        <f t="shared" si="30"/>
        <v>0.74376970377184581</v>
      </c>
      <c r="H81">
        <f t="shared" si="31"/>
        <v>-2.0011042839863536E-2</v>
      </c>
      <c r="I81">
        <f>Обработка!O88</f>
        <v>0.5172775984025032</v>
      </c>
      <c r="J81">
        <f>Обработка!P88</f>
        <v>0.18355696742721456</v>
      </c>
      <c r="K81">
        <f>Обработка!Q88</f>
        <v>0.75968236260684208</v>
      </c>
      <c r="L81">
        <f>Обработка!R88</f>
        <v>-0.14332485814790275</v>
      </c>
      <c r="M81">
        <f t="shared" si="32"/>
        <v>0.57543792606804445</v>
      </c>
      <c r="N81">
        <f t="shared" si="33"/>
        <v>0.20419527344284233</v>
      </c>
      <c r="O81">
        <f t="shared" si="34"/>
        <v>0.84509757344797831</v>
      </c>
      <c r="P81">
        <f t="shared" si="35"/>
        <v>-0.15943964977669658</v>
      </c>
      <c r="Q81">
        <f t="shared" si="36"/>
        <v>2.8514893541041017E-2</v>
      </c>
      <c r="R81">
        <f t="shared" si="37"/>
        <v>0.72652785437547318</v>
      </c>
      <c r="S81">
        <f t="shared" si="38"/>
        <v>-3.3816381842504133E-3</v>
      </c>
      <c r="T81">
        <f t="shared" si="39"/>
        <v>0.6694408396643402</v>
      </c>
      <c r="U81">
        <f t="shared" si="40"/>
        <v>1.6638555165743307E-4</v>
      </c>
      <c r="V81">
        <f t="shared" si="41"/>
        <v>3.5747093940367528E-2</v>
      </c>
      <c r="W81">
        <f t="shared" si="42"/>
        <v>0.99859699174371319</v>
      </c>
      <c r="X81">
        <f t="shared" si="43"/>
        <v>0.14332485814790275</v>
      </c>
      <c r="Y81">
        <f t="shared" si="44"/>
        <v>0.75968236260684208</v>
      </c>
      <c r="Z81">
        <f t="shared" si="45"/>
        <v>-0.18355696742721456</v>
      </c>
      <c r="AA81">
        <f t="shared" si="46"/>
        <v>0.5172775984025032</v>
      </c>
      <c r="AB81">
        <f t="shared" si="47"/>
        <v>5.8532517201335232E-2</v>
      </c>
      <c r="AC81">
        <f t="shared" si="48"/>
        <v>0.24224697967113662</v>
      </c>
      <c r="AD81">
        <f t="shared" si="49"/>
        <v>0.95429666962520732</v>
      </c>
      <c r="AE81">
        <f t="shared" si="50"/>
        <v>0.22077866392630896</v>
      </c>
      <c r="AF81">
        <f t="shared" si="51"/>
        <v>12.649685649514701</v>
      </c>
    </row>
    <row r="82" spans="1:32" x14ac:dyDescent="0.25">
      <c r="A82">
        <f t="shared" si="27"/>
        <v>0.6694408396643402</v>
      </c>
      <c r="B82">
        <f t="shared" si="27"/>
        <v>3.3816381842504133E-3</v>
      </c>
      <c r="C82">
        <f t="shared" si="27"/>
        <v>0.72652785437547318</v>
      </c>
      <c r="D82">
        <f t="shared" si="27"/>
        <v>-2.8514893541041017E-2</v>
      </c>
      <c r="E82">
        <f t="shared" si="28"/>
        <v>0.68532790864285276</v>
      </c>
      <c r="F82">
        <f t="shared" si="29"/>
        <v>3.4618907113004443E-3</v>
      </c>
      <c r="G82">
        <f t="shared" si="30"/>
        <v>0.74376970377184581</v>
      </c>
      <c r="H82">
        <f t="shared" si="31"/>
        <v>-2.0011042839863536E-2</v>
      </c>
      <c r="I82">
        <f>Обработка!O89</f>
        <v>0.5065554963370158</v>
      </c>
      <c r="J82">
        <f>Обработка!P89</f>
        <v>0.19991489839529319</v>
      </c>
      <c r="K82">
        <f>Обработка!Q89</f>
        <v>0.78135703802273304</v>
      </c>
      <c r="L82">
        <f>Обработка!R89</f>
        <v>-0.15474849640039828</v>
      </c>
      <c r="M82">
        <f t="shared" si="32"/>
        <v>0.54408053760858777</v>
      </c>
      <c r="N82">
        <f t="shared" si="33"/>
        <v>0.21472436126230843</v>
      </c>
      <c r="O82">
        <f t="shared" si="34"/>
        <v>0.83923905748882754</v>
      </c>
      <c r="P82">
        <f t="shared" si="35"/>
        <v>-0.16621208480508365</v>
      </c>
      <c r="Q82">
        <f t="shared" si="36"/>
        <v>2.8514893541041017E-2</v>
      </c>
      <c r="R82">
        <f t="shared" si="37"/>
        <v>0.72652785437547318</v>
      </c>
      <c r="S82">
        <f t="shared" si="38"/>
        <v>-3.3816381842504133E-3</v>
      </c>
      <c r="T82">
        <f t="shared" si="39"/>
        <v>0.6694408396643402</v>
      </c>
      <c r="U82">
        <f t="shared" si="40"/>
        <v>1.6638555165743307E-4</v>
      </c>
      <c r="V82">
        <f t="shared" si="41"/>
        <v>3.5747093940367528E-2</v>
      </c>
      <c r="W82">
        <f t="shared" si="42"/>
        <v>0.99859699174371319</v>
      </c>
      <c r="X82">
        <f t="shared" si="43"/>
        <v>0.15474849640039828</v>
      </c>
      <c r="Y82">
        <f t="shared" si="44"/>
        <v>0.78135703802273304</v>
      </c>
      <c r="Z82">
        <f t="shared" si="45"/>
        <v>-0.19991489839529319</v>
      </c>
      <c r="AA82">
        <f t="shared" si="46"/>
        <v>0.5065554963370158</v>
      </c>
      <c r="AB82">
        <f t="shared" si="47"/>
        <v>6.645654409175622E-2</v>
      </c>
      <c r="AC82">
        <f t="shared" si="48"/>
        <v>0.25974196453376697</v>
      </c>
      <c r="AD82">
        <f t="shared" si="49"/>
        <v>0.9485578595856754</v>
      </c>
      <c r="AE82">
        <f t="shared" si="50"/>
        <v>0.2409101275657668</v>
      </c>
      <c r="AF82">
        <f t="shared" si="51"/>
        <v>13.80313355147671</v>
      </c>
    </row>
    <row r="83" spans="1:32" x14ac:dyDescent="0.25">
      <c r="A83">
        <f t="shared" si="27"/>
        <v>0.6694408396643402</v>
      </c>
      <c r="B83">
        <f t="shared" si="27"/>
        <v>3.3816381842504133E-3</v>
      </c>
      <c r="C83">
        <f t="shared" si="27"/>
        <v>0.72652785437547318</v>
      </c>
      <c r="D83">
        <f t="shared" si="27"/>
        <v>-2.8514893541041017E-2</v>
      </c>
      <c r="E83">
        <f t="shared" si="28"/>
        <v>0.68532790864285276</v>
      </c>
      <c r="F83">
        <f t="shared" si="29"/>
        <v>3.4618907113004443E-3</v>
      </c>
      <c r="G83">
        <f t="shared" si="30"/>
        <v>0.74376970377184581</v>
      </c>
      <c r="H83">
        <f t="shared" si="31"/>
        <v>-2.0011042839863536E-2</v>
      </c>
      <c r="I83">
        <f>Обработка!O90</f>
        <v>0.5096313830610707</v>
      </c>
      <c r="J83">
        <f>Обработка!P90</f>
        <v>0.20257031032226841</v>
      </c>
      <c r="K83">
        <f>Обработка!Q90</f>
        <v>0.77677870920874192</v>
      </c>
      <c r="L83">
        <f>Обработка!R90</f>
        <v>-0.16999220748115867</v>
      </c>
      <c r="M83">
        <f t="shared" si="32"/>
        <v>0.54620447498530289</v>
      </c>
      <c r="N83">
        <f t="shared" si="33"/>
        <v>0.2171075284504714</v>
      </c>
      <c r="O83">
        <f t="shared" si="34"/>
        <v>0.83252331223149845</v>
      </c>
      <c r="P83">
        <f t="shared" si="35"/>
        <v>-0.18219149668754286</v>
      </c>
      <c r="Q83">
        <f t="shared" si="36"/>
        <v>2.8514893541041017E-2</v>
      </c>
      <c r="R83">
        <f t="shared" si="37"/>
        <v>0.72652785437547318</v>
      </c>
      <c r="S83">
        <f t="shared" si="38"/>
        <v>-3.3816381842504133E-3</v>
      </c>
      <c r="T83">
        <f t="shared" si="39"/>
        <v>0.6694408396643402</v>
      </c>
      <c r="U83">
        <f t="shared" si="40"/>
        <v>1.6638555165743307E-4</v>
      </c>
      <c r="V83">
        <f t="shared" si="41"/>
        <v>3.5747093940367528E-2</v>
      </c>
      <c r="W83">
        <f t="shared" si="42"/>
        <v>0.99859699174371319</v>
      </c>
      <c r="X83">
        <f t="shared" si="43"/>
        <v>0.16999220748115867</v>
      </c>
      <c r="Y83">
        <f t="shared" si="44"/>
        <v>0.77677870920874192</v>
      </c>
      <c r="Z83">
        <f t="shared" si="45"/>
        <v>-0.20257031032226841</v>
      </c>
      <c r="AA83">
        <f t="shared" si="46"/>
        <v>0.5096313830610707</v>
      </c>
      <c r="AB83">
        <f t="shared" si="47"/>
        <v>7.3813176044148165E-2</v>
      </c>
      <c r="AC83">
        <f t="shared" si="48"/>
        <v>0.28304495125151663</v>
      </c>
      <c r="AD83">
        <f t="shared" si="49"/>
        <v>0.9380577305875768</v>
      </c>
      <c r="AE83">
        <f t="shared" si="50"/>
        <v>0.26774749046348223</v>
      </c>
      <c r="AF83">
        <f t="shared" si="51"/>
        <v>15.340801178776788</v>
      </c>
    </row>
    <row r="84" spans="1:32" x14ac:dyDescent="0.25">
      <c r="A84">
        <f t="shared" si="27"/>
        <v>0.6694408396643402</v>
      </c>
      <c r="B84">
        <f t="shared" si="27"/>
        <v>3.3816381842504133E-3</v>
      </c>
      <c r="C84">
        <f t="shared" si="27"/>
        <v>0.72652785437547318</v>
      </c>
      <c r="D84">
        <f t="shared" si="27"/>
        <v>-2.8514893541041017E-2</v>
      </c>
      <c r="E84">
        <f t="shared" si="28"/>
        <v>0.68532790864285276</v>
      </c>
      <c r="F84">
        <f t="shared" si="29"/>
        <v>3.4618907113004443E-3</v>
      </c>
      <c r="G84">
        <f t="shared" si="30"/>
        <v>0.74376970377184581</v>
      </c>
      <c r="H84">
        <f t="shared" si="31"/>
        <v>-2.0011042839863536E-2</v>
      </c>
      <c r="I84">
        <f>Обработка!O91</f>
        <v>0.51521075926310389</v>
      </c>
      <c r="J84">
        <f>Обработка!P91</f>
        <v>0.21370899816612896</v>
      </c>
      <c r="K84">
        <f>Обработка!Q91</f>
        <v>0.77965541588182519</v>
      </c>
      <c r="L84">
        <f>Обработка!R91</f>
        <v>-0.18404077846900679</v>
      </c>
      <c r="M84">
        <f t="shared" si="32"/>
        <v>0.54070656733873013</v>
      </c>
      <c r="N84">
        <f t="shared" si="33"/>
        <v>0.22428463833535042</v>
      </c>
      <c r="O84">
        <f t="shared" si="34"/>
        <v>0.8182375776303038</v>
      </c>
      <c r="P84">
        <f t="shared" si="35"/>
        <v>-0.19314825202535468</v>
      </c>
      <c r="Q84">
        <f t="shared" si="36"/>
        <v>2.8514893541041017E-2</v>
      </c>
      <c r="R84">
        <f t="shared" si="37"/>
        <v>0.72652785437547318</v>
      </c>
      <c r="S84">
        <f t="shared" si="38"/>
        <v>-3.3816381842504133E-3</v>
      </c>
      <c r="T84">
        <f t="shared" si="39"/>
        <v>0.6694408396643402</v>
      </c>
      <c r="U84">
        <f t="shared" si="40"/>
        <v>1.6638555165743307E-4</v>
      </c>
      <c r="V84">
        <f t="shared" si="41"/>
        <v>3.5747093940367528E-2</v>
      </c>
      <c r="W84">
        <f t="shared" si="42"/>
        <v>0.99859699174371319</v>
      </c>
      <c r="X84">
        <f t="shared" si="43"/>
        <v>0.18404077846900679</v>
      </c>
      <c r="Y84">
        <f t="shared" si="44"/>
        <v>0.77965541588182519</v>
      </c>
      <c r="Z84">
        <f t="shared" si="45"/>
        <v>-0.21370899816612896</v>
      </c>
      <c r="AA84">
        <f t="shared" si="46"/>
        <v>0.51521075926310389</v>
      </c>
      <c r="AB84">
        <f t="shared" si="47"/>
        <v>8.2555038875755049E-2</v>
      </c>
      <c r="AC84">
        <f t="shared" si="48"/>
        <v>0.30117816151935101</v>
      </c>
      <c r="AD84">
        <f t="shared" si="49"/>
        <v>0.92890569067465156</v>
      </c>
      <c r="AE84">
        <f t="shared" si="50"/>
        <v>0.28990907538729527</v>
      </c>
      <c r="AF84">
        <f t="shared" si="51"/>
        <v>16.610566462232033</v>
      </c>
    </row>
    <row r="85" spans="1:32" x14ac:dyDescent="0.25">
      <c r="A85">
        <f t="shared" si="27"/>
        <v>0.6694408396643402</v>
      </c>
      <c r="B85">
        <f t="shared" si="27"/>
        <v>3.3816381842504133E-3</v>
      </c>
      <c r="C85">
        <f t="shared" si="27"/>
        <v>0.72652785437547318</v>
      </c>
      <c r="D85">
        <f t="shared" si="27"/>
        <v>-2.8514893541041017E-2</v>
      </c>
      <c r="E85">
        <f t="shared" si="28"/>
        <v>0.68532790864285276</v>
      </c>
      <c r="F85">
        <f t="shared" si="29"/>
        <v>3.4618907113004443E-3</v>
      </c>
      <c r="G85">
        <f t="shared" si="30"/>
        <v>0.74376970377184581</v>
      </c>
      <c r="H85">
        <f t="shared" si="31"/>
        <v>-2.0011042839863536E-2</v>
      </c>
      <c r="I85">
        <f>Обработка!O92</f>
        <v>0.51441218532389421</v>
      </c>
      <c r="J85">
        <f>Обработка!P92</f>
        <v>0.23146463224750588</v>
      </c>
      <c r="K85">
        <f>Обработка!Q92</f>
        <v>0.79792837178565978</v>
      </c>
      <c r="L85">
        <f>Обработка!R92</f>
        <v>-0.18837226440620622</v>
      </c>
      <c r="M85">
        <f t="shared" si="32"/>
        <v>0.5194143696285547</v>
      </c>
      <c r="N85">
        <f t="shared" si="33"/>
        <v>0.23371541242640748</v>
      </c>
      <c r="O85">
        <f t="shared" si="34"/>
        <v>0.80568748965157189</v>
      </c>
      <c r="P85">
        <f t="shared" si="35"/>
        <v>-0.1902040110314398</v>
      </c>
      <c r="Q85">
        <f t="shared" si="36"/>
        <v>2.8514893541041017E-2</v>
      </c>
      <c r="R85">
        <f t="shared" si="37"/>
        <v>0.72652785437547318</v>
      </c>
      <c r="S85">
        <f t="shared" si="38"/>
        <v>-3.3816381842504133E-3</v>
      </c>
      <c r="T85">
        <f t="shared" si="39"/>
        <v>0.6694408396643402</v>
      </c>
      <c r="U85">
        <f t="shared" si="40"/>
        <v>1.6638555165743307E-4</v>
      </c>
      <c r="V85">
        <f t="shared" si="41"/>
        <v>3.5747093940367528E-2</v>
      </c>
      <c r="W85">
        <f t="shared" si="42"/>
        <v>0.99859699174371319</v>
      </c>
      <c r="X85">
        <f t="shared" si="43"/>
        <v>0.18837226440620622</v>
      </c>
      <c r="Y85">
        <f t="shared" si="44"/>
        <v>0.79792837178565978</v>
      </c>
      <c r="Z85">
        <f t="shared" si="45"/>
        <v>-0.23146463224750588</v>
      </c>
      <c r="AA85">
        <f t="shared" si="46"/>
        <v>0.51441218532389421</v>
      </c>
      <c r="AB85">
        <f t="shared" si="47"/>
        <v>8.8051002930785549E-2</v>
      </c>
      <c r="AC85">
        <f t="shared" si="48"/>
        <v>0.30353835365883686</v>
      </c>
      <c r="AD85">
        <f t="shared" si="49"/>
        <v>0.92834167948572932</v>
      </c>
      <c r="AE85">
        <f t="shared" si="50"/>
        <v>0.29388549550159437</v>
      </c>
      <c r="AF85">
        <f t="shared" si="51"/>
        <v>16.838398552352299</v>
      </c>
    </row>
    <row r="86" spans="1:32" x14ac:dyDescent="0.25">
      <c r="A86">
        <f t="shared" si="27"/>
        <v>0.6694408396643402</v>
      </c>
      <c r="B86">
        <f t="shared" si="27"/>
        <v>3.3816381842504133E-3</v>
      </c>
      <c r="C86">
        <f t="shared" si="27"/>
        <v>0.72652785437547318</v>
      </c>
      <c r="D86">
        <f t="shared" si="27"/>
        <v>-2.8514893541041017E-2</v>
      </c>
      <c r="E86">
        <f t="shared" si="28"/>
        <v>0.68532790864285276</v>
      </c>
      <c r="F86">
        <f t="shared" si="29"/>
        <v>3.4618907113004443E-3</v>
      </c>
      <c r="G86">
        <f t="shared" si="30"/>
        <v>0.74376970377184581</v>
      </c>
      <c r="H86">
        <f t="shared" si="31"/>
        <v>-2.0011042839863536E-2</v>
      </c>
      <c r="I86">
        <f>Обработка!O93</f>
        <v>0.50849487018035178</v>
      </c>
      <c r="J86">
        <f>Обработка!P93</f>
        <v>0.23945704663870784</v>
      </c>
      <c r="K86">
        <f>Обработка!Q93</f>
        <v>0.81592996184746447</v>
      </c>
      <c r="L86">
        <f>Обработка!R93</f>
        <v>-0.19974516317897115</v>
      </c>
      <c r="M86">
        <f t="shared" si="32"/>
        <v>0.49776965488806479</v>
      </c>
      <c r="N86">
        <f t="shared" si="33"/>
        <v>0.23440639907259878</v>
      </c>
      <c r="O86">
        <f t="shared" si="34"/>
        <v>0.79872030051668697</v>
      </c>
      <c r="P86">
        <f t="shared" si="35"/>
        <v>-0.19553212189907065</v>
      </c>
      <c r="Q86">
        <f t="shared" si="36"/>
        <v>2.8514893541041017E-2</v>
      </c>
      <c r="R86">
        <f t="shared" si="37"/>
        <v>0.72652785437547318</v>
      </c>
      <c r="S86">
        <f t="shared" si="38"/>
        <v>-3.3816381842504133E-3</v>
      </c>
      <c r="T86">
        <f t="shared" si="39"/>
        <v>0.6694408396643402</v>
      </c>
      <c r="U86">
        <f t="shared" si="40"/>
        <v>1.6638555165743307E-4</v>
      </c>
      <c r="V86">
        <f t="shared" si="41"/>
        <v>3.5747093940367528E-2</v>
      </c>
      <c r="W86">
        <f t="shared" si="42"/>
        <v>0.99859699174371319</v>
      </c>
      <c r="X86">
        <f t="shared" si="43"/>
        <v>0.19974516317897115</v>
      </c>
      <c r="Y86">
        <f t="shared" si="44"/>
        <v>0.81592996184746447</v>
      </c>
      <c r="Z86">
        <f t="shared" si="45"/>
        <v>-0.23945704663870784</v>
      </c>
      <c r="AA86">
        <f t="shared" si="46"/>
        <v>0.50849487018035178</v>
      </c>
      <c r="AB86">
        <f t="shared" si="47"/>
        <v>9.3643088865902502E-2</v>
      </c>
      <c r="AC86">
        <f t="shared" si="48"/>
        <v>0.31908103352212502</v>
      </c>
      <c r="AD86">
        <f t="shared" si="49"/>
        <v>0.92188680880907925</v>
      </c>
      <c r="AE86">
        <f t="shared" si="50"/>
        <v>0.31195874841810212</v>
      </c>
      <c r="AF86">
        <f t="shared" si="51"/>
        <v>17.873919666540697</v>
      </c>
    </row>
    <row r="87" spans="1:32" x14ac:dyDescent="0.25">
      <c r="A87">
        <f t="shared" ref="A87:D150" si="52">A$21</f>
        <v>0.6694408396643402</v>
      </c>
      <c r="B87">
        <f t="shared" si="52"/>
        <v>3.3816381842504133E-3</v>
      </c>
      <c r="C87">
        <f t="shared" si="52"/>
        <v>0.72652785437547318</v>
      </c>
      <c r="D87">
        <f t="shared" si="52"/>
        <v>-2.8514893541041017E-2</v>
      </c>
      <c r="E87">
        <f t="shared" si="28"/>
        <v>0.68532790864285276</v>
      </c>
      <c r="F87">
        <f t="shared" si="29"/>
        <v>3.4618907113004443E-3</v>
      </c>
      <c r="G87">
        <f t="shared" si="30"/>
        <v>0.74376970377184581</v>
      </c>
      <c r="H87">
        <f t="shared" si="31"/>
        <v>-2.0011042839863536E-2</v>
      </c>
      <c r="I87">
        <f>Обработка!O94</f>
        <v>0.51913913513246013</v>
      </c>
      <c r="J87">
        <f>Обработка!P94</f>
        <v>0.2524025179174979</v>
      </c>
      <c r="K87">
        <f>Обработка!Q94</f>
        <v>0.81033981005938327</v>
      </c>
      <c r="L87">
        <f>Обработка!R94</f>
        <v>-0.19987911001589034</v>
      </c>
      <c r="M87">
        <f t="shared" si="32"/>
        <v>0.50410924940131041</v>
      </c>
      <c r="N87">
        <f t="shared" si="33"/>
        <v>0.24509507229102528</v>
      </c>
      <c r="O87">
        <f t="shared" si="34"/>
        <v>0.78687921168725994</v>
      </c>
      <c r="P87">
        <f t="shared" si="35"/>
        <v>-0.19409229877343562</v>
      </c>
      <c r="Q87">
        <f t="shared" si="36"/>
        <v>2.8514893541041017E-2</v>
      </c>
      <c r="R87">
        <f t="shared" si="37"/>
        <v>0.72652785437547318</v>
      </c>
      <c r="S87">
        <f t="shared" si="38"/>
        <v>-3.3816381842504133E-3</v>
      </c>
      <c r="T87">
        <f t="shared" si="39"/>
        <v>0.6694408396643402</v>
      </c>
      <c r="U87">
        <f t="shared" si="40"/>
        <v>1.6638555165743307E-4</v>
      </c>
      <c r="V87">
        <f t="shared" si="41"/>
        <v>3.5747093940367528E-2</v>
      </c>
      <c r="W87">
        <f t="shared" si="42"/>
        <v>0.99859699174371319</v>
      </c>
      <c r="X87">
        <f t="shared" si="43"/>
        <v>0.19987911001589034</v>
      </c>
      <c r="Y87">
        <f t="shared" si="44"/>
        <v>0.81033981005938327</v>
      </c>
      <c r="Z87">
        <f t="shared" si="45"/>
        <v>-0.2524025179174979</v>
      </c>
      <c r="AA87">
        <f t="shared" si="46"/>
        <v>0.51913913513246013</v>
      </c>
      <c r="AB87">
        <f t="shared" si="47"/>
        <v>9.7978769837620938E-2</v>
      </c>
      <c r="AC87">
        <f t="shared" si="48"/>
        <v>0.31456143304410977</v>
      </c>
      <c r="AD87">
        <f t="shared" si="49"/>
        <v>0.92241000812045471</v>
      </c>
      <c r="AE87">
        <f t="shared" si="50"/>
        <v>0.30901590654894506</v>
      </c>
      <c r="AF87">
        <f t="shared" si="51"/>
        <v>17.705307247663608</v>
      </c>
    </row>
    <row r="88" spans="1:32" x14ac:dyDescent="0.25">
      <c r="A88">
        <f t="shared" si="52"/>
        <v>0.6694408396643402</v>
      </c>
      <c r="B88">
        <f t="shared" si="52"/>
        <v>3.3816381842504133E-3</v>
      </c>
      <c r="C88">
        <f t="shared" si="52"/>
        <v>0.72652785437547318</v>
      </c>
      <c r="D88">
        <f t="shared" si="52"/>
        <v>-2.8514893541041017E-2</v>
      </c>
      <c r="E88">
        <f t="shared" si="28"/>
        <v>0.68532790864285276</v>
      </c>
      <c r="F88">
        <f t="shared" si="29"/>
        <v>3.4618907113004443E-3</v>
      </c>
      <c r="G88">
        <f t="shared" si="30"/>
        <v>0.74376970377184581</v>
      </c>
      <c r="H88">
        <f t="shared" si="31"/>
        <v>-2.0011042839863536E-2</v>
      </c>
      <c r="I88">
        <f>Обработка!O95</f>
        <v>0.53255246541616119</v>
      </c>
      <c r="J88">
        <f>Обработка!P95</f>
        <v>0.26644851376939654</v>
      </c>
      <c r="K88">
        <f>Обработка!Q95</f>
        <v>0.80758067118074583</v>
      </c>
      <c r="L88">
        <f>Обработка!R95</f>
        <v>-0.20764775199692806</v>
      </c>
      <c r="M88">
        <f t="shared" si="32"/>
        <v>0.50723578549003645</v>
      </c>
      <c r="N88">
        <f t="shared" si="33"/>
        <v>0.25378198384427431</v>
      </c>
      <c r="O88">
        <f t="shared" si="34"/>
        <v>0.76918959669603559</v>
      </c>
      <c r="P88">
        <f t="shared" si="35"/>
        <v>-0.19777651485867254</v>
      </c>
      <c r="Q88">
        <f t="shared" si="36"/>
        <v>2.8514893541041017E-2</v>
      </c>
      <c r="R88">
        <f t="shared" si="37"/>
        <v>0.72652785437547318</v>
      </c>
      <c r="S88">
        <f t="shared" si="38"/>
        <v>-3.3816381842504133E-3</v>
      </c>
      <c r="T88">
        <f t="shared" si="39"/>
        <v>0.6694408396643402</v>
      </c>
      <c r="U88">
        <f t="shared" si="40"/>
        <v>1.6638555165743307E-4</v>
      </c>
      <c r="V88">
        <f t="shared" si="41"/>
        <v>3.5747093940367528E-2</v>
      </c>
      <c r="W88">
        <f t="shared" si="42"/>
        <v>0.99859699174371319</v>
      </c>
      <c r="X88">
        <f t="shared" si="43"/>
        <v>0.20764775199692806</v>
      </c>
      <c r="Y88">
        <f t="shared" si="44"/>
        <v>0.80758067118074583</v>
      </c>
      <c r="Z88">
        <f t="shared" si="45"/>
        <v>-0.26644851376939654</v>
      </c>
      <c r="AA88">
        <f t="shared" si="46"/>
        <v>0.53255246541616119</v>
      </c>
      <c r="AB88">
        <f t="shared" si="47"/>
        <v>0.10539451688516854</v>
      </c>
      <c r="AC88">
        <f t="shared" si="48"/>
        <v>0.31944098122671105</v>
      </c>
      <c r="AD88">
        <f t="shared" si="49"/>
        <v>0.91786430258361928</v>
      </c>
      <c r="AE88">
        <f t="shared" si="50"/>
        <v>0.31743195381182332</v>
      </c>
      <c r="AF88">
        <f t="shared" si="51"/>
        <v>18.187511236009161</v>
      </c>
    </row>
    <row r="89" spans="1:32" x14ac:dyDescent="0.25">
      <c r="A89">
        <f t="shared" si="52"/>
        <v>0.6694408396643402</v>
      </c>
      <c r="B89">
        <f t="shared" si="52"/>
        <v>3.3816381842504133E-3</v>
      </c>
      <c r="C89">
        <f t="shared" si="52"/>
        <v>0.72652785437547318</v>
      </c>
      <c r="D89">
        <f t="shared" si="52"/>
        <v>-2.8514893541041017E-2</v>
      </c>
      <c r="E89">
        <f t="shared" si="28"/>
        <v>0.68532790864285276</v>
      </c>
      <c r="F89">
        <f t="shared" si="29"/>
        <v>3.4618907113004443E-3</v>
      </c>
      <c r="G89">
        <f t="shared" si="30"/>
        <v>0.74376970377184581</v>
      </c>
      <c r="H89">
        <f t="shared" si="31"/>
        <v>-2.0011042839863536E-2</v>
      </c>
      <c r="I89">
        <f>Обработка!O96</f>
        <v>0.54657312099406541</v>
      </c>
      <c r="J89">
        <f>Обработка!P96</f>
        <v>0.27387811779793242</v>
      </c>
      <c r="K89">
        <f>Обработка!Q96</f>
        <v>0.80125050482442395</v>
      </c>
      <c r="L89">
        <f>Обработка!R96</f>
        <v>-0.21699751100356857</v>
      </c>
      <c r="M89">
        <f t="shared" si="32"/>
        <v>0.51425638031153842</v>
      </c>
      <c r="N89">
        <f t="shared" si="33"/>
        <v>0.25768477097656456</v>
      </c>
      <c r="O89">
        <f t="shared" si="34"/>
        <v>0.75387568196621046</v>
      </c>
      <c r="P89">
        <f t="shared" si="35"/>
        <v>-0.20416729300985886</v>
      </c>
      <c r="Q89">
        <f t="shared" si="36"/>
        <v>2.8514893541041017E-2</v>
      </c>
      <c r="R89">
        <f t="shared" si="37"/>
        <v>0.72652785437547318</v>
      </c>
      <c r="S89">
        <f t="shared" si="38"/>
        <v>-3.3816381842504133E-3</v>
      </c>
      <c r="T89">
        <f t="shared" si="39"/>
        <v>0.6694408396643402</v>
      </c>
      <c r="U89">
        <f t="shared" si="40"/>
        <v>1.6638555165743307E-4</v>
      </c>
      <c r="V89">
        <f t="shared" si="41"/>
        <v>3.5747093940367528E-2</v>
      </c>
      <c r="W89">
        <f t="shared" si="42"/>
        <v>0.99859699174371319</v>
      </c>
      <c r="X89">
        <f t="shared" si="43"/>
        <v>0.21699751100356857</v>
      </c>
      <c r="Y89">
        <f t="shared" si="44"/>
        <v>0.80125050482442395</v>
      </c>
      <c r="Z89">
        <f t="shared" si="45"/>
        <v>-0.27387811779793242</v>
      </c>
      <c r="AA89">
        <f t="shared" si="46"/>
        <v>0.54657312099406541</v>
      </c>
      <c r="AB89">
        <f t="shared" si="47"/>
        <v>0.11183390785087827</v>
      </c>
      <c r="AC89">
        <f t="shared" si="48"/>
        <v>0.32717829318557101</v>
      </c>
      <c r="AD89">
        <f t="shared" si="49"/>
        <v>0.91139241117704872</v>
      </c>
      <c r="AE89">
        <f t="shared" si="50"/>
        <v>0.32888156075540365</v>
      </c>
      <c r="AF89">
        <f t="shared" si="51"/>
        <v>18.843525390959996</v>
      </c>
    </row>
    <row r="90" spans="1:32" x14ac:dyDescent="0.25">
      <c r="A90">
        <f t="shared" si="52"/>
        <v>0.6694408396643402</v>
      </c>
      <c r="B90">
        <f t="shared" si="52"/>
        <v>3.3816381842504133E-3</v>
      </c>
      <c r="C90">
        <f t="shared" si="52"/>
        <v>0.72652785437547318</v>
      </c>
      <c r="D90">
        <f t="shared" si="52"/>
        <v>-2.8514893541041017E-2</v>
      </c>
      <c r="E90">
        <f t="shared" si="28"/>
        <v>0.68532790864285276</v>
      </c>
      <c r="F90">
        <f t="shared" si="29"/>
        <v>3.4618907113004443E-3</v>
      </c>
      <c r="G90">
        <f t="shared" si="30"/>
        <v>0.74376970377184581</v>
      </c>
      <c r="H90">
        <f t="shared" si="31"/>
        <v>-2.0011042839863536E-2</v>
      </c>
      <c r="I90">
        <f>Обработка!O97</f>
        <v>0.55526212051401025</v>
      </c>
      <c r="J90">
        <f>Обработка!P97</f>
        <v>0.28509483730376717</v>
      </c>
      <c r="K90">
        <f>Обработка!Q97</f>
        <v>0.81267753390755082</v>
      </c>
      <c r="L90">
        <f>Обработка!R97</f>
        <v>-0.22673974582072329</v>
      </c>
      <c r="M90">
        <f t="shared" si="32"/>
        <v>0.50411887033199065</v>
      </c>
      <c r="N90">
        <f t="shared" si="33"/>
        <v>0.25883574983651603</v>
      </c>
      <c r="O90">
        <f t="shared" si="34"/>
        <v>0.73782465110066064</v>
      </c>
      <c r="P90">
        <f t="shared" si="35"/>
        <v>-0.20585554155340882</v>
      </c>
      <c r="Q90">
        <f t="shared" si="36"/>
        <v>2.8514893541041017E-2</v>
      </c>
      <c r="R90">
        <f t="shared" si="37"/>
        <v>0.72652785437547318</v>
      </c>
      <c r="S90">
        <f t="shared" si="38"/>
        <v>-3.3816381842504133E-3</v>
      </c>
      <c r="T90">
        <f t="shared" si="39"/>
        <v>0.6694408396643402</v>
      </c>
      <c r="U90">
        <f t="shared" si="40"/>
        <v>1.6638555165743307E-4</v>
      </c>
      <c r="V90">
        <f t="shared" si="41"/>
        <v>3.5747093940367528E-2</v>
      </c>
      <c r="W90">
        <f t="shared" si="42"/>
        <v>0.99859699174371319</v>
      </c>
      <c r="X90">
        <f t="shared" si="43"/>
        <v>0.22673974582072329</v>
      </c>
      <c r="Y90">
        <f t="shared" si="44"/>
        <v>0.81267753390755082</v>
      </c>
      <c r="Z90">
        <f t="shared" si="45"/>
        <v>-0.28509483730376717</v>
      </c>
      <c r="AA90">
        <f t="shared" si="46"/>
        <v>0.55526212051401025</v>
      </c>
      <c r="AB90">
        <f t="shared" si="47"/>
        <v>0.11737670425449592</v>
      </c>
      <c r="AC90">
        <f t="shared" si="48"/>
        <v>0.33458834770165524</v>
      </c>
      <c r="AD90">
        <f t="shared" si="49"/>
        <v>0.90664873366478549</v>
      </c>
      <c r="AE90">
        <f t="shared" si="50"/>
        <v>0.33917245628503556</v>
      </c>
      <c r="AF90">
        <f t="shared" si="51"/>
        <v>19.433150272217951</v>
      </c>
    </row>
    <row r="91" spans="1:32" x14ac:dyDescent="0.25">
      <c r="A91">
        <f t="shared" si="52"/>
        <v>0.6694408396643402</v>
      </c>
      <c r="B91">
        <f t="shared" si="52"/>
        <v>3.3816381842504133E-3</v>
      </c>
      <c r="C91">
        <f t="shared" si="52"/>
        <v>0.72652785437547318</v>
      </c>
      <c r="D91">
        <f t="shared" si="52"/>
        <v>-2.8514893541041017E-2</v>
      </c>
      <c r="E91">
        <f t="shared" si="28"/>
        <v>0.68532790864285276</v>
      </c>
      <c r="F91">
        <f t="shared" si="29"/>
        <v>3.4618907113004443E-3</v>
      </c>
      <c r="G91">
        <f t="shared" si="30"/>
        <v>0.74376970377184581</v>
      </c>
      <c r="H91">
        <f t="shared" si="31"/>
        <v>-2.0011042839863536E-2</v>
      </c>
      <c r="I91">
        <f>Обработка!O98</f>
        <v>0.56449981253308945</v>
      </c>
      <c r="J91">
        <f>Обработка!P98</f>
        <v>0.28896228828458903</v>
      </c>
      <c r="K91">
        <f>Обработка!Q98</f>
        <v>0.8222648005840113</v>
      </c>
      <c r="L91">
        <f>Обработка!R98</f>
        <v>-0.24001724632468241</v>
      </c>
      <c r="M91">
        <f t="shared" si="32"/>
        <v>0.49696831700128924</v>
      </c>
      <c r="N91">
        <f t="shared" si="33"/>
        <v>0.25439353370416901</v>
      </c>
      <c r="O91">
        <f t="shared" si="34"/>
        <v>0.72389670466309231</v>
      </c>
      <c r="P91">
        <f t="shared" si="35"/>
        <v>-0.21130382031839801</v>
      </c>
      <c r="Q91">
        <f t="shared" si="36"/>
        <v>2.8514893541041017E-2</v>
      </c>
      <c r="R91">
        <f t="shared" si="37"/>
        <v>0.72652785437547318</v>
      </c>
      <c r="S91">
        <f t="shared" si="38"/>
        <v>-3.3816381842504133E-3</v>
      </c>
      <c r="T91">
        <f t="shared" si="39"/>
        <v>0.6694408396643402</v>
      </c>
      <c r="U91">
        <f t="shared" si="40"/>
        <v>1.6638555165743307E-4</v>
      </c>
      <c r="V91">
        <f t="shared" si="41"/>
        <v>3.5747093940367528E-2</v>
      </c>
      <c r="W91">
        <f t="shared" si="42"/>
        <v>0.99859699174371319</v>
      </c>
      <c r="X91">
        <f t="shared" si="43"/>
        <v>0.24001724632468241</v>
      </c>
      <c r="Y91">
        <f t="shared" si="44"/>
        <v>0.8222648005840113</v>
      </c>
      <c r="Z91">
        <f t="shared" si="45"/>
        <v>-0.28896228828458903</v>
      </c>
      <c r="AA91">
        <f t="shared" si="46"/>
        <v>0.56449981253308945</v>
      </c>
      <c r="AB91">
        <f t="shared" si="47"/>
        <v>0.12211767088495978</v>
      </c>
      <c r="AC91">
        <f t="shared" si="48"/>
        <v>0.34749538735349461</v>
      </c>
      <c r="AD91">
        <f t="shared" si="49"/>
        <v>0.89856687781858535</v>
      </c>
      <c r="AE91">
        <f t="shared" si="50"/>
        <v>0.35538678757150066</v>
      </c>
      <c r="AF91">
        <f t="shared" si="51"/>
        <v>20.362163022559326</v>
      </c>
    </row>
    <row r="92" spans="1:32" x14ac:dyDescent="0.25">
      <c r="A92">
        <f t="shared" si="52"/>
        <v>0.6694408396643402</v>
      </c>
      <c r="B92">
        <f t="shared" si="52"/>
        <v>3.3816381842504133E-3</v>
      </c>
      <c r="C92">
        <f t="shared" si="52"/>
        <v>0.72652785437547318</v>
      </c>
      <c r="D92">
        <f t="shared" si="52"/>
        <v>-2.8514893541041017E-2</v>
      </c>
      <c r="E92">
        <f t="shared" si="28"/>
        <v>0.68532790864285276</v>
      </c>
      <c r="F92">
        <f t="shared" si="29"/>
        <v>3.4618907113004443E-3</v>
      </c>
      <c r="G92">
        <f t="shared" si="30"/>
        <v>0.74376970377184581</v>
      </c>
      <c r="H92">
        <f t="shared" si="31"/>
        <v>-2.0011042839863536E-2</v>
      </c>
      <c r="I92">
        <f>Обработка!O99</f>
        <v>0.57881765616607106</v>
      </c>
      <c r="J92">
        <f>Обработка!P99</f>
        <v>0.2909205302370324</v>
      </c>
      <c r="K92">
        <f>Обработка!Q99</f>
        <v>0.82713172057350159</v>
      </c>
      <c r="L92">
        <f>Обработка!R99</f>
        <v>-0.25199321874419894</v>
      </c>
      <c r="M92">
        <f t="shared" si="32"/>
        <v>0.4958550985862592</v>
      </c>
      <c r="N92">
        <f t="shared" si="33"/>
        <v>0.24922257755050553</v>
      </c>
      <c r="O92">
        <f t="shared" si="34"/>
        <v>0.70857804090744858</v>
      </c>
      <c r="P92">
        <f t="shared" si="35"/>
        <v>-0.21587475950737584</v>
      </c>
      <c r="Q92">
        <f t="shared" si="36"/>
        <v>2.8514893541041017E-2</v>
      </c>
      <c r="R92">
        <f t="shared" si="37"/>
        <v>0.72652785437547318</v>
      </c>
      <c r="S92">
        <f t="shared" si="38"/>
        <v>-3.3816381842504133E-3</v>
      </c>
      <c r="T92">
        <f t="shared" si="39"/>
        <v>0.6694408396643402</v>
      </c>
      <c r="U92">
        <f t="shared" si="40"/>
        <v>1.6638555165743307E-4</v>
      </c>
      <c r="V92">
        <f t="shared" si="41"/>
        <v>3.5747093940367528E-2</v>
      </c>
      <c r="W92">
        <f t="shared" si="42"/>
        <v>0.99859699174371319</v>
      </c>
      <c r="X92">
        <f t="shared" si="43"/>
        <v>0.25199321874419894</v>
      </c>
      <c r="Y92">
        <f t="shared" si="44"/>
        <v>0.82713172057350159</v>
      </c>
      <c r="Z92">
        <f t="shared" si="45"/>
        <v>-0.2909205302370324</v>
      </c>
      <c r="AA92">
        <f t="shared" si="46"/>
        <v>0.57881765616607106</v>
      </c>
      <c r="AB92">
        <f t="shared" si="47"/>
        <v>0.12560479900135529</v>
      </c>
      <c r="AC92">
        <f t="shared" si="48"/>
        <v>0.35711372251945328</v>
      </c>
      <c r="AD92">
        <f t="shared" si="49"/>
        <v>0.891202049012213</v>
      </c>
      <c r="AE92">
        <f t="shared" si="50"/>
        <v>0.36804472019766954</v>
      </c>
      <c r="AF92">
        <f t="shared" si="51"/>
        <v>21.08740913939975</v>
      </c>
    </row>
    <row r="93" spans="1:32" x14ac:dyDescent="0.25">
      <c r="A93">
        <f t="shared" si="52"/>
        <v>0.6694408396643402</v>
      </c>
      <c r="B93">
        <f t="shared" si="52"/>
        <v>3.3816381842504133E-3</v>
      </c>
      <c r="C93">
        <f t="shared" si="52"/>
        <v>0.72652785437547318</v>
      </c>
      <c r="D93">
        <f t="shared" si="52"/>
        <v>-2.8514893541041017E-2</v>
      </c>
      <c r="E93">
        <f t="shared" si="28"/>
        <v>0.68532790864285276</v>
      </c>
      <c r="F93">
        <f t="shared" si="29"/>
        <v>3.4618907113004443E-3</v>
      </c>
      <c r="G93">
        <f t="shared" si="30"/>
        <v>0.74376970377184581</v>
      </c>
      <c r="H93">
        <f t="shared" si="31"/>
        <v>-2.0011042839863536E-2</v>
      </c>
      <c r="I93">
        <f>Обработка!O100</f>
        <v>0.59554735849221041</v>
      </c>
      <c r="J93">
        <f>Обработка!P100</f>
        <v>0.29520020191338292</v>
      </c>
      <c r="K93">
        <f>Обработка!Q100</f>
        <v>0.82780167875117483</v>
      </c>
      <c r="L93">
        <f>Обработка!R100</f>
        <v>-0.25786035872191709</v>
      </c>
      <c r="M93">
        <f t="shared" si="32"/>
        <v>0.49896416307235136</v>
      </c>
      <c r="N93">
        <f t="shared" si="33"/>
        <v>0.2473259591972933</v>
      </c>
      <c r="O93">
        <f t="shared" si="34"/>
        <v>0.69355252095097641</v>
      </c>
      <c r="P93">
        <f t="shared" si="35"/>
        <v>-0.21604172404519287</v>
      </c>
      <c r="Q93">
        <f t="shared" si="36"/>
        <v>2.8514893541041017E-2</v>
      </c>
      <c r="R93">
        <f t="shared" si="37"/>
        <v>0.72652785437547318</v>
      </c>
      <c r="S93">
        <f t="shared" si="38"/>
        <v>-3.3816381842504133E-3</v>
      </c>
      <c r="T93">
        <f t="shared" si="39"/>
        <v>0.6694408396643402</v>
      </c>
      <c r="U93">
        <f t="shared" si="40"/>
        <v>1.6638555165743307E-4</v>
      </c>
      <c r="V93">
        <f t="shared" si="41"/>
        <v>3.5747093940367528E-2</v>
      </c>
      <c r="W93">
        <f t="shared" si="42"/>
        <v>0.99859699174371319</v>
      </c>
      <c r="X93">
        <f t="shared" si="43"/>
        <v>0.25786035872191709</v>
      </c>
      <c r="Y93">
        <f t="shared" si="44"/>
        <v>0.82780167875117483</v>
      </c>
      <c r="Z93">
        <f t="shared" si="45"/>
        <v>-0.29520020191338292</v>
      </c>
      <c r="AA93">
        <f t="shared" si="46"/>
        <v>0.59554735849221041</v>
      </c>
      <c r="AB93">
        <f t="shared" si="47"/>
        <v>0.12755112111971262</v>
      </c>
      <c r="AC93">
        <f t="shared" si="48"/>
        <v>0.35767940368981743</v>
      </c>
      <c r="AD93">
        <f t="shared" si="49"/>
        <v>0.88858280707761028</v>
      </c>
      <c r="AE93">
        <f t="shared" si="50"/>
        <v>0.37028562882622129</v>
      </c>
      <c r="AF93">
        <f t="shared" si="51"/>
        <v>21.215803746090213</v>
      </c>
    </row>
    <row r="94" spans="1:32" x14ac:dyDescent="0.25">
      <c r="A94">
        <f t="shared" si="52"/>
        <v>0.6694408396643402</v>
      </c>
      <c r="B94">
        <f t="shared" si="52"/>
        <v>3.3816381842504133E-3</v>
      </c>
      <c r="C94">
        <f t="shared" si="52"/>
        <v>0.72652785437547318</v>
      </c>
      <c r="D94">
        <f t="shared" si="52"/>
        <v>-2.8514893541041017E-2</v>
      </c>
      <c r="E94">
        <f t="shared" si="28"/>
        <v>0.68532790864285276</v>
      </c>
      <c r="F94">
        <f t="shared" si="29"/>
        <v>3.4618907113004443E-3</v>
      </c>
      <c r="G94">
        <f t="shared" si="30"/>
        <v>0.74376970377184581</v>
      </c>
      <c r="H94">
        <f t="shared" si="31"/>
        <v>-2.0011042839863536E-2</v>
      </c>
      <c r="I94">
        <f>Обработка!O101</f>
        <v>0.60069768979892113</v>
      </c>
      <c r="J94">
        <f>Обработка!P101</f>
        <v>0.28785692294922011</v>
      </c>
      <c r="K94">
        <f>Обработка!Q101</f>
        <v>0.81061211273234446</v>
      </c>
      <c r="L94">
        <f>Обработка!R101</f>
        <v>-0.2586476141620816</v>
      </c>
      <c r="M94">
        <f t="shared" si="32"/>
        <v>0.51443254374312775</v>
      </c>
      <c r="N94">
        <f t="shared" si="33"/>
        <v>0.24651829301425554</v>
      </c>
      <c r="O94">
        <f t="shared" si="34"/>
        <v>0.69420152303479021</v>
      </c>
      <c r="P94">
        <f t="shared" si="35"/>
        <v>-0.22150368204517379</v>
      </c>
      <c r="Q94">
        <f t="shared" si="36"/>
        <v>2.8514893541041017E-2</v>
      </c>
      <c r="R94">
        <f t="shared" si="37"/>
        <v>0.72652785437547318</v>
      </c>
      <c r="S94">
        <f t="shared" si="38"/>
        <v>-3.3816381842504133E-3</v>
      </c>
      <c r="T94">
        <f t="shared" si="39"/>
        <v>0.6694408396643402</v>
      </c>
      <c r="U94">
        <f t="shared" si="40"/>
        <v>1.6638555165743307E-4</v>
      </c>
      <c r="V94">
        <f t="shared" si="41"/>
        <v>3.5747093940367528E-2</v>
      </c>
      <c r="W94">
        <f t="shared" si="42"/>
        <v>0.99859699174371319</v>
      </c>
      <c r="X94">
        <f t="shared" si="43"/>
        <v>0.2586476141620816</v>
      </c>
      <c r="Y94">
        <f t="shared" si="44"/>
        <v>0.81061211273234446</v>
      </c>
      <c r="Z94">
        <f t="shared" si="45"/>
        <v>-0.28785692294922011</v>
      </c>
      <c r="AA94">
        <f t="shared" si="46"/>
        <v>0.60069768979892113</v>
      </c>
      <c r="AB94">
        <f t="shared" si="47"/>
        <v>0.1275227366708922</v>
      </c>
      <c r="AC94">
        <f t="shared" si="48"/>
        <v>0.3591071353612636</v>
      </c>
      <c r="AD94">
        <f t="shared" si="49"/>
        <v>0.8854172022217992</v>
      </c>
      <c r="AE94">
        <f t="shared" si="50"/>
        <v>0.37283181166081891</v>
      </c>
      <c r="AF94">
        <f t="shared" si="51"/>
        <v>21.361689276381316</v>
      </c>
    </row>
    <row r="95" spans="1:32" x14ac:dyDescent="0.25">
      <c r="A95">
        <f t="shared" si="52"/>
        <v>0.6694408396643402</v>
      </c>
      <c r="B95">
        <f t="shared" si="52"/>
        <v>3.3816381842504133E-3</v>
      </c>
      <c r="C95">
        <f t="shared" si="52"/>
        <v>0.72652785437547318</v>
      </c>
      <c r="D95">
        <f t="shared" si="52"/>
        <v>-2.8514893541041017E-2</v>
      </c>
      <c r="E95">
        <f t="shared" si="28"/>
        <v>0.68532790864285276</v>
      </c>
      <c r="F95">
        <f t="shared" si="29"/>
        <v>3.4618907113004443E-3</v>
      </c>
      <c r="G95">
        <f t="shared" si="30"/>
        <v>0.74376970377184581</v>
      </c>
      <c r="H95">
        <f t="shared" si="31"/>
        <v>-2.0011042839863536E-2</v>
      </c>
      <c r="I95">
        <f>Обработка!O102</f>
        <v>0.59935863885907392</v>
      </c>
      <c r="J95">
        <f>Обработка!P102</f>
        <v>0.27930041211146922</v>
      </c>
      <c r="K95">
        <f>Обработка!Q102</f>
        <v>0.79286493723932683</v>
      </c>
      <c r="L95">
        <f>Обработка!R102</f>
        <v>-0.25498761928926134</v>
      </c>
      <c r="M95">
        <f t="shared" si="32"/>
        <v>0.52998704796585538</v>
      </c>
      <c r="N95">
        <f t="shared" si="33"/>
        <v>0.24697333334909918</v>
      </c>
      <c r="O95">
        <f t="shared" si="34"/>
        <v>0.70109633911843361</v>
      </c>
      <c r="P95">
        <f t="shared" si="35"/>
        <v>-0.22547457707826962</v>
      </c>
      <c r="Q95">
        <f t="shared" si="36"/>
        <v>2.8514893541041017E-2</v>
      </c>
      <c r="R95">
        <f t="shared" si="37"/>
        <v>0.72652785437547318</v>
      </c>
      <c r="S95">
        <f t="shared" si="38"/>
        <v>-3.3816381842504133E-3</v>
      </c>
      <c r="T95">
        <f t="shared" si="39"/>
        <v>0.6694408396643402</v>
      </c>
      <c r="U95">
        <f t="shared" si="40"/>
        <v>1.6638555165743307E-4</v>
      </c>
      <c r="V95">
        <f t="shared" si="41"/>
        <v>3.5747093940367528E-2</v>
      </c>
      <c r="W95">
        <f t="shared" si="42"/>
        <v>0.99859699174371319</v>
      </c>
      <c r="X95">
        <f t="shared" si="43"/>
        <v>0.25498761928926134</v>
      </c>
      <c r="Y95">
        <f t="shared" si="44"/>
        <v>0.79286493723932683</v>
      </c>
      <c r="Z95">
        <f t="shared" si="45"/>
        <v>-0.27930041211146922</v>
      </c>
      <c r="AA95">
        <f t="shared" si="46"/>
        <v>0.59935863885907392</v>
      </c>
      <c r="AB95">
        <f t="shared" si="47"/>
        <v>0.12595028459723978</v>
      </c>
      <c r="AC95">
        <f t="shared" si="48"/>
        <v>0.35754177280845201</v>
      </c>
      <c r="AD95">
        <f t="shared" si="49"/>
        <v>0.88501354876111815</v>
      </c>
      <c r="AE95">
        <f t="shared" si="50"/>
        <v>0.37105798359692965</v>
      </c>
      <c r="AF95">
        <f t="shared" si="51"/>
        <v>21.2600564147386</v>
      </c>
    </row>
    <row r="96" spans="1:32" x14ac:dyDescent="0.25">
      <c r="A96">
        <f t="shared" si="52"/>
        <v>0.6694408396643402</v>
      </c>
      <c r="B96">
        <f t="shared" si="52"/>
        <v>3.3816381842504133E-3</v>
      </c>
      <c r="C96">
        <f t="shared" si="52"/>
        <v>0.72652785437547318</v>
      </c>
      <c r="D96">
        <f t="shared" si="52"/>
        <v>-2.8514893541041017E-2</v>
      </c>
      <c r="E96">
        <f t="shared" si="28"/>
        <v>0.68532790864285276</v>
      </c>
      <c r="F96">
        <f t="shared" si="29"/>
        <v>3.4618907113004443E-3</v>
      </c>
      <c r="G96">
        <f t="shared" si="30"/>
        <v>0.74376970377184581</v>
      </c>
      <c r="H96">
        <f t="shared" si="31"/>
        <v>-2.0011042839863536E-2</v>
      </c>
      <c r="I96">
        <f>Обработка!O103</f>
        <v>0.59102162459750918</v>
      </c>
      <c r="J96">
        <f>Обработка!P103</f>
        <v>0.26963922333988083</v>
      </c>
      <c r="K96">
        <f>Обработка!Q103</f>
        <v>0.77987051553781894</v>
      </c>
      <c r="L96">
        <f>Обработка!R103</f>
        <v>-0.24945912275995508</v>
      </c>
      <c r="M96">
        <f t="shared" si="32"/>
        <v>0.54101072990456744</v>
      </c>
      <c r="N96">
        <f t="shared" si="33"/>
        <v>0.24682297052896093</v>
      </c>
      <c r="O96">
        <f t="shared" si="34"/>
        <v>0.71387966071376285</v>
      </c>
      <c r="P96">
        <f t="shared" si="35"/>
        <v>-0.22835046378823343</v>
      </c>
      <c r="Q96">
        <f t="shared" si="36"/>
        <v>2.8514893541041017E-2</v>
      </c>
      <c r="R96">
        <f t="shared" si="37"/>
        <v>0.72652785437547318</v>
      </c>
      <c r="S96">
        <f t="shared" si="38"/>
        <v>-3.3816381842504133E-3</v>
      </c>
      <c r="T96">
        <f t="shared" si="39"/>
        <v>0.6694408396643402</v>
      </c>
      <c r="U96">
        <f t="shared" si="40"/>
        <v>1.6638555165743307E-4</v>
      </c>
      <c r="V96">
        <f t="shared" si="41"/>
        <v>3.5747093940367528E-2</v>
      </c>
      <c r="W96">
        <f t="shared" si="42"/>
        <v>0.99859699174371319</v>
      </c>
      <c r="X96">
        <f t="shared" si="43"/>
        <v>0.24945912275995508</v>
      </c>
      <c r="Y96">
        <f t="shared" si="44"/>
        <v>0.77987051553781894</v>
      </c>
      <c r="Z96">
        <f t="shared" si="45"/>
        <v>-0.26963922333988083</v>
      </c>
      <c r="AA96">
        <f t="shared" si="46"/>
        <v>0.59102162459750918</v>
      </c>
      <c r="AB96">
        <f t="shared" si="47"/>
        <v>0.12314448341032164</v>
      </c>
      <c r="AC96">
        <f t="shared" si="48"/>
        <v>0.35616758783565927</v>
      </c>
      <c r="AD96">
        <f t="shared" si="49"/>
        <v>0.88607178724311697</v>
      </c>
      <c r="AE96">
        <f t="shared" si="50"/>
        <v>0.36843191417019838</v>
      </c>
      <c r="AF96">
        <f t="shared" si="51"/>
        <v>21.109593719878557</v>
      </c>
    </row>
    <row r="97" spans="1:32" x14ac:dyDescent="0.25">
      <c r="A97">
        <f t="shared" si="52"/>
        <v>0.6694408396643402</v>
      </c>
      <c r="B97">
        <f t="shared" si="52"/>
        <v>3.3816381842504133E-3</v>
      </c>
      <c r="C97">
        <f t="shared" si="52"/>
        <v>0.72652785437547318</v>
      </c>
      <c r="D97">
        <f t="shared" si="52"/>
        <v>-2.8514893541041017E-2</v>
      </c>
      <c r="E97">
        <f t="shared" si="28"/>
        <v>0.68532790864285276</v>
      </c>
      <c r="F97">
        <f t="shared" si="29"/>
        <v>3.4618907113004443E-3</v>
      </c>
      <c r="G97">
        <f t="shared" si="30"/>
        <v>0.74376970377184581</v>
      </c>
      <c r="H97">
        <f t="shared" si="31"/>
        <v>-2.0011042839863536E-2</v>
      </c>
      <c r="I97">
        <f>Обработка!O104</f>
        <v>0.58327546926566554</v>
      </c>
      <c r="J97">
        <f>Обработка!P104</f>
        <v>0.26632961431731716</v>
      </c>
      <c r="K97">
        <f>Обработка!Q104</f>
        <v>0.77143726009743852</v>
      </c>
      <c r="L97">
        <f>Обработка!R104</f>
        <v>-0.23902199876735594</v>
      </c>
      <c r="M97">
        <f t="shared" si="32"/>
        <v>0.54850636460091906</v>
      </c>
      <c r="N97">
        <f t="shared" si="33"/>
        <v>0.25045368137746871</v>
      </c>
      <c r="O97">
        <f t="shared" si="34"/>
        <v>0.7254518136798449</v>
      </c>
      <c r="P97">
        <f t="shared" si="35"/>
        <v>-0.22477387531587259</v>
      </c>
      <c r="Q97">
        <f t="shared" si="36"/>
        <v>2.8514893541041017E-2</v>
      </c>
      <c r="R97">
        <f t="shared" si="37"/>
        <v>0.72652785437547318</v>
      </c>
      <c r="S97">
        <f t="shared" si="38"/>
        <v>-3.3816381842504133E-3</v>
      </c>
      <c r="T97">
        <f t="shared" si="39"/>
        <v>0.6694408396643402</v>
      </c>
      <c r="U97">
        <f t="shared" si="40"/>
        <v>1.6638555165743307E-4</v>
      </c>
      <c r="V97">
        <f t="shared" si="41"/>
        <v>3.5747093940367528E-2</v>
      </c>
      <c r="W97">
        <f t="shared" si="42"/>
        <v>0.99859699174371319</v>
      </c>
      <c r="X97">
        <f t="shared" si="43"/>
        <v>0.23902199876735594</v>
      </c>
      <c r="Y97">
        <f t="shared" si="44"/>
        <v>0.77143726009743852</v>
      </c>
      <c r="Z97">
        <f t="shared" si="45"/>
        <v>-0.26632961431731716</v>
      </c>
      <c r="AA97">
        <f t="shared" si="46"/>
        <v>0.58327546926566554</v>
      </c>
      <c r="AB97">
        <f t="shared" si="47"/>
        <v>0.11972787904297011</v>
      </c>
      <c r="AC97">
        <f t="shared" si="48"/>
        <v>0.34679788503032005</v>
      </c>
      <c r="AD97">
        <f t="shared" si="49"/>
        <v>0.89254819810263153</v>
      </c>
      <c r="AE97">
        <f t="shared" si="50"/>
        <v>0.35629666004703742</v>
      </c>
      <c r="AF97">
        <f t="shared" si="51"/>
        <v>20.414294875302705</v>
      </c>
    </row>
    <row r="98" spans="1:32" x14ac:dyDescent="0.25">
      <c r="A98">
        <f t="shared" si="52"/>
        <v>0.6694408396643402</v>
      </c>
      <c r="B98">
        <f t="shared" si="52"/>
        <v>3.3816381842504133E-3</v>
      </c>
      <c r="C98">
        <f t="shared" si="52"/>
        <v>0.72652785437547318</v>
      </c>
      <c r="D98">
        <f t="shared" si="52"/>
        <v>-2.8514893541041017E-2</v>
      </c>
      <c r="E98">
        <f t="shared" si="28"/>
        <v>0.68532790864285276</v>
      </c>
      <c r="F98">
        <f t="shared" si="29"/>
        <v>3.4618907113004443E-3</v>
      </c>
      <c r="G98">
        <f t="shared" si="30"/>
        <v>0.74376970377184581</v>
      </c>
      <c r="H98">
        <f t="shared" si="31"/>
        <v>-2.0011042839863536E-2</v>
      </c>
      <c r="I98">
        <f>Обработка!O105</f>
        <v>0.57546272259984477</v>
      </c>
      <c r="J98">
        <f>Обработка!P105</f>
        <v>0.25951050153854199</v>
      </c>
      <c r="K98">
        <f>Обработка!Q105</f>
        <v>0.76128052698191773</v>
      </c>
      <c r="L98">
        <f>Обработка!R105</f>
        <v>-0.23268517102134653</v>
      </c>
      <c r="M98">
        <f t="shared" si="32"/>
        <v>0.55751439675778613</v>
      </c>
      <c r="N98">
        <f t="shared" si="33"/>
        <v>0.25141652975179146</v>
      </c>
      <c r="O98">
        <f t="shared" si="34"/>
        <v>0.73753665892778009</v>
      </c>
      <c r="P98">
        <f t="shared" si="35"/>
        <v>-0.22542786467622242</v>
      </c>
      <c r="Q98">
        <f t="shared" si="36"/>
        <v>2.8514893541041017E-2</v>
      </c>
      <c r="R98">
        <f t="shared" si="37"/>
        <v>0.72652785437547318</v>
      </c>
      <c r="S98">
        <f t="shared" si="38"/>
        <v>-3.3816381842504133E-3</v>
      </c>
      <c r="T98">
        <f t="shared" si="39"/>
        <v>0.6694408396643402</v>
      </c>
      <c r="U98">
        <f t="shared" si="40"/>
        <v>1.6638555165743307E-4</v>
      </c>
      <c r="V98">
        <f t="shared" si="41"/>
        <v>3.5747093940367528E-2</v>
      </c>
      <c r="W98">
        <f t="shared" si="42"/>
        <v>0.99859699174371319</v>
      </c>
      <c r="X98">
        <f t="shared" si="43"/>
        <v>0.23268517102134653</v>
      </c>
      <c r="Y98">
        <f t="shared" si="44"/>
        <v>0.76128052698191773</v>
      </c>
      <c r="Z98">
        <f t="shared" si="45"/>
        <v>-0.25951050153854199</v>
      </c>
      <c r="AA98">
        <f t="shared" si="46"/>
        <v>0.57546272259984477</v>
      </c>
      <c r="AB98">
        <f t="shared" si="47"/>
        <v>0.11700179644577807</v>
      </c>
      <c r="AC98">
        <f t="shared" si="48"/>
        <v>0.34322768723424613</v>
      </c>
      <c r="AD98">
        <f t="shared" si="49"/>
        <v>0.89509255750967243</v>
      </c>
      <c r="AE98">
        <f t="shared" si="50"/>
        <v>0.35116778745098021</v>
      </c>
      <c r="AF98">
        <f t="shared" si="51"/>
        <v>20.120432121888317</v>
      </c>
    </row>
    <row r="99" spans="1:32" x14ac:dyDescent="0.25">
      <c r="A99">
        <f t="shared" si="52"/>
        <v>0.6694408396643402</v>
      </c>
      <c r="B99">
        <f t="shared" si="52"/>
        <v>3.3816381842504133E-3</v>
      </c>
      <c r="C99">
        <f t="shared" si="52"/>
        <v>0.72652785437547318</v>
      </c>
      <c r="D99">
        <f t="shared" si="52"/>
        <v>-2.8514893541041017E-2</v>
      </c>
      <c r="E99">
        <f t="shared" si="28"/>
        <v>0.68532790864285276</v>
      </c>
      <c r="F99">
        <f t="shared" si="29"/>
        <v>3.4618907113004443E-3</v>
      </c>
      <c r="G99">
        <f t="shared" si="30"/>
        <v>0.74376970377184581</v>
      </c>
      <c r="H99">
        <f t="shared" si="31"/>
        <v>-2.0011042839863536E-2</v>
      </c>
      <c r="I99">
        <f>Обработка!O106</f>
        <v>0.56813465287565779</v>
      </c>
      <c r="J99">
        <f>Обработка!P106</f>
        <v>0.24687748128291595</v>
      </c>
      <c r="K99">
        <f>Обработка!Q106</f>
        <v>0.75584101315160879</v>
      </c>
      <c r="L99">
        <f>Обработка!R106</f>
        <v>-0.23201983277456426</v>
      </c>
      <c r="M99">
        <f t="shared" si="32"/>
        <v>0.56314836017017589</v>
      </c>
      <c r="N99">
        <f t="shared" si="33"/>
        <v>0.24471073546335023</v>
      </c>
      <c r="O99">
        <f t="shared" si="34"/>
        <v>0.74920729610705672</v>
      </c>
      <c r="P99">
        <f t="shared" si="35"/>
        <v>-0.22998348664810442</v>
      </c>
      <c r="Q99">
        <f t="shared" si="36"/>
        <v>2.8514893541041017E-2</v>
      </c>
      <c r="R99">
        <f t="shared" si="37"/>
        <v>0.72652785437547318</v>
      </c>
      <c r="S99">
        <f t="shared" si="38"/>
        <v>-3.3816381842504133E-3</v>
      </c>
      <c r="T99">
        <f t="shared" si="39"/>
        <v>0.6694408396643402</v>
      </c>
      <c r="U99">
        <f t="shared" si="40"/>
        <v>1.6638555165743307E-4</v>
      </c>
      <c r="V99">
        <f t="shared" si="41"/>
        <v>3.5747093940367528E-2</v>
      </c>
      <c r="W99">
        <f t="shared" si="42"/>
        <v>0.99859699174371319</v>
      </c>
      <c r="X99">
        <f t="shared" si="43"/>
        <v>0.23201983277456426</v>
      </c>
      <c r="Y99">
        <f t="shared" si="44"/>
        <v>0.75584101315160879</v>
      </c>
      <c r="Z99">
        <f t="shared" si="45"/>
        <v>-0.24687748128291595</v>
      </c>
      <c r="AA99">
        <f t="shared" si="46"/>
        <v>0.56813465287565779</v>
      </c>
      <c r="AB99">
        <f t="shared" si="47"/>
        <v>0.1135554878406943</v>
      </c>
      <c r="AC99">
        <f t="shared" si="48"/>
        <v>0.34766190311248546</v>
      </c>
      <c r="AD99">
        <f t="shared" si="49"/>
        <v>0.8932785397739913</v>
      </c>
      <c r="AE99">
        <f t="shared" si="50"/>
        <v>0.35470634921813615</v>
      </c>
      <c r="AF99">
        <f t="shared" si="51"/>
        <v>20.323176776692709</v>
      </c>
    </row>
    <row r="100" spans="1:32" x14ac:dyDescent="0.25">
      <c r="A100">
        <f t="shared" si="52"/>
        <v>0.6694408396643402</v>
      </c>
      <c r="B100">
        <f t="shared" si="52"/>
        <v>3.3816381842504133E-3</v>
      </c>
      <c r="C100">
        <f t="shared" si="52"/>
        <v>0.72652785437547318</v>
      </c>
      <c r="D100">
        <f t="shared" si="52"/>
        <v>-2.8514893541041017E-2</v>
      </c>
      <c r="E100">
        <f t="shared" si="28"/>
        <v>0.68532790864285276</v>
      </c>
      <c r="F100">
        <f t="shared" si="29"/>
        <v>3.4618907113004443E-3</v>
      </c>
      <c r="G100">
        <f t="shared" si="30"/>
        <v>0.74376970377184581</v>
      </c>
      <c r="H100">
        <f t="shared" si="31"/>
        <v>-2.0011042839863536E-2</v>
      </c>
      <c r="I100">
        <f>Обработка!O107</f>
        <v>0.56843915642662646</v>
      </c>
      <c r="J100">
        <f>Обработка!P107</f>
        <v>0.23534029881312643</v>
      </c>
      <c r="K100">
        <f>Обработка!Q107</f>
        <v>0.73746687355430018</v>
      </c>
      <c r="L100">
        <f>Обработка!R107</f>
        <v>-0.22518088530837632</v>
      </c>
      <c r="M100">
        <f t="shared" si="32"/>
        <v>0.58416970661707346</v>
      </c>
      <c r="N100">
        <f t="shared" si="33"/>
        <v>0.24185292613737119</v>
      </c>
      <c r="O100">
        <f t="shared" si="34"/>
        <v>0.75787496743221616</v>
      </c>
      <c r="P100">
        <f t="shared" si="35"/>
        <v>-0.23141236879825433</v>
      </c>
      <c r="Q100">
        <f t="shared" si="36"/>
        <v>2.8514893541041017E-2</v>
      </c>
      <c r="R100">
        <f t="shared" si="37"/>
        <v>0.72652785437547318</v>
      </c>
      <c r="S100">
        <f t="shared" si="38"/>
        <v>-3.3816381842504133E-3</v>
      </c>
      <c r="T100">
        <f t="shared" si="39"/>
        <v>0.6694408396643402</v>
      </c>
      <c r="U100">
        <f t="shared" si="40"/>
        <v>1.6638555165743307E-4</v>
      </c>
      <c r="V100">
        <f t="shared" si="41"/>
        <v>3.5747093940367528E-2</v>
      </c>
      <c r="W100">
        <f t="shared" si="42"/>
        <v>0.99859699174371319</v>
      </c>
      <c r="X100">
        <f t="shared" si="43"/>
        <v>0.22518088530837632</v>
      </c>
      <c r="Y100">
        <f t="shared" si="44"/>
        <v>0.73746687355430018</v>
      </c>
      <c r="Z100">
        <f t="shared" si="45"/>
        <v>-0.23534029881312643</v>
      </c>
      <c r="AA100">
        <f t="shared" si="46"/>
        <v>0.56843915642662646</v>
      </c>
      <c r="AB100">
        <f t="shared" si="47"/>
        <v>0.10892131204406919</v>
      </c>
      <c r="AC100">
        <f t="shared" si="48"/>
        <v>0.34131791223888663</v>
      </c>
      <c r="AD100">
        <f t="shared" si="49"/>
        <v>0.8957807158454012</v>
      </c>
      <c r="AE100">
        <f t="shared" si="50"/>
        <v>0.34649035438353026</v>
      </c>
      <c r="AF100">
        <f t="shared" si="51"/>
        <v>19.852434948168508</v>
      </c>
    </row>
    <row r="101" spans="1:32" x14ac:dyDescent="0.25">
      <c r="A101">
        <f t="shared" si="52"/>
        <v>0.6694408396643402</v>
      </c>
      <c r="B101">
        <f t="shared" si="52"/>
        <v>3.3816381842504133E-3</v>
      </c>
      <c r="C101">
        <f t="shared" si="52"/>
        <v>0.72652785437547318</v>
      </c>
      <c r="D101">
        <f t="shared" si="52"/>
        <v>-2.8514893541041017E-2</v>
      </c>
      <c r="E101">
        <f t="shared" si="28"/>
        <v>0.68532790864285276</v>
      </c>
      <c r="F101">
        <f t="shared" si="29"/>
        <v>3.4618907113004443E-3</v>
      </c>
      <c r="G101">
        <f t="shared" si="30"/>
        <v>0.74376970377184581</v>
      </c>
      <c r="H101">
        <f t="shared" si="31"/>
        <v>-2.0011042839863536E-2</v>
      </c>
      <c r="I101">
        <f>Обработка!O108</f>
        <v>0.56460031863599103</v>
      </c>
      <c r="J101">
        <f>Обработка!P108</f>
        <v>0.221286815345275</v>
      </c>
      <c r="K101">
        <f>Обработка!Q108</f>
        <v>0.72322679319684557</v>
      </c>
      <c r="L101">
        <f>Обработка!R108</f>
        <v>-0.21753394340886897</v>
      </c>
      <c r="M101">
        <f t="shared" si="32"/>
        <v>0.6018427157923969</v>
      </c>
      <c r="N101">
        <f t="shared" si="33"/>
        <v>0.23588342677205365</v>
      </c>
      <c r="O101">
        <f t="shared" si="34"/>
        <v>0.77093257475124111</v>
      </c>
      <c r="P101">
        <f t="shared" si="35"/>
        <v>-0.23188300636194073</v>
      </c>
      <c r="Q101">
        <f t="shared" si="36"/>
        <v>2.8514893541041017E-2</v>
      </c>
      <c r="R101">
        <f t="shared" si="37"/>
        <v>0.72652785437547318</v>
      </c>
      <c r="S101">
        <f t="shared" si="38"/>
        <v>-3.3816381842504133E-3</v>
      </c>
      <c r="T101">
        <f t="shared" si="39"/>
        <v>0.6694408396643402</v>
      </c>
      <c r="U101">
        <f t="shared" si="40"/>
        <v>1.6638555165743307E-4</v>
      </c>
      <c r="V101">
        <f t="shared" si="41"/>
        <v>3.5747093940367528E-2</v>
      </c>
      <c r="W101">
        <f t="shared" si="42"/>
        <v>0.99859699174371319</v>
      </c>
      <c r="X101">
        <f t="shared" si="43"/>
        <v>0.21753394340886897</v>
      </c>
      <c r="Y101">
        <f t="shared" si="44"/>
        <v>0.72322679319684557</v>
      </c>
      <c r="Z101">
        <f t="shared" si="45"/>
        <v>-0.221286815345275</v>
      </c>
      <c r="AA101">
        <f t="shared" si="46"/>
        <v>0.56460031863599103</v>
      </c>
      <c r="AB101">
        <f t="shared" si="47"/>
        <v>0.10262530402104403</v>
      </c>
      <c r="AC101">
        <f t="shared" si="48"/>
        <v>0.33540800617598027</v>
      </c>
      <c r="AD101">
        <f t="shared" si="49"/>
        <v>0.89911515043316625</v>
      </c>
      <c r="AE101">
        <f t="shared" si="50"/>
        <v>0.33783973347005802</v>
      </c>
      <c r="AF101">
        <f t="shared" si="51"/>
        <v>19.356790879658941</v>
      </c>
    </row>
    <row r="102" spans="1:32" x14ac:dyDescent="0.25">
      <c r="A102">
        <f t="shared" si="52"/>
        <v>0.6694408396643402</v>
      </c>
      <c r="B102">
        <f t="shared" si="52"/>
        <v>3.3816381842504133E-3</v>
      </c>
      <c r="C102">
        <f t="shared" si="52"/>
        <v>0.72652785437547318</v>
      </c>
      <c r="D102">
        <f t="shared" si="52"/>
        <v>-2.8514893541041017E-2</v>
      </c>
      <c r="E102">
        <f t="shared" si="28"/>
        <v>0.68532790864285276</v>
      </c>
      <c r="F102">
        <f t="shared" si="29"/>
        <v>3.4618907113004443E-3</v>
      </c>
      <c r="G102">
        <f t="shared" si="30"/>
        <v>0.74376970377184581</v>
      </c>
      <c r="H102">
        <f t="shared" si="31"/>
        <v>-2.0011042839863536E-2</v>
      </c>
      <c r="I102">
        <f>Обработка!O109</f>
        <v>0.55567574025571187</v>
      </c>
      <c r="J102">
        <f>Обработка!P109</f>
        <v>0.20948630565926663</v>
      </c>
      <c r="K102">
        <f>Обработка!Q109</f>
        <v>0.7204505817890946</v>
      </c>
      <c r="L102">
        <f>Обработка!R109</f>
        <v>-0.20528593650494042</v>
      </c>
      <c r="M102">
        <f t="shared" si="32"/>
        <v>0.60805918995413732</v>
      </c>
      <c r="N102">
        <f t="shared" si="33"/>
        <v>0.22923454111392463</v>
      </c>
      <c r="O102">
        <f t="shared" si="34"/>
        <v>0.78836732545327415</v>
      </c>
      <c r="P102">
        <f t="shared" si="35"/>
        <v>-0.22463820393297698</v>
      </c>
      <c r="Q102">
        <f t="shared" si="36"/>
        <v>2.8514893541041017E-2</v>
      </c>
      <c r="R102">
        <f t="shared" si="37"/>
        <v>0.72652785437547318</v>
      </c>
      <c r="S102">
        <f t="shared" si="38"/>
        <v>-3.3816381842504133E-3</v>
      </c>
      <c r="T102">
        <f t="shared" si="39"/>
        <v>0.6694408396643402</v>
      </c>
      <c r="U102">
        <f t="shared" si="40"/>
        <v>1.6638555165743307E-4</v>
      </c>
      <c r="V102">
        <f t="shared" si="41"/>
        <v>3.5747093940367528E-2</v>
      </c>
      <c r="W102">
        <f t="shared" si="42"/>
        <v>0.99859699174371319</v>
      </c>
      <c r="X102">
        <f t="shared" si="43"/>
        <v>0.20528593650494042</v>
      </c>
      <c r="Y102">
        <f t="shared" si="44"/>
        <v>0.7204505817890946</v>
      </c>
      <c r="Z102">
        <f t="shared" si="45"/>
        <v>-0.20948630565926663</v>
      </c>
      <c r="AA102">
        <f t="shared" si="46"/>
        <v>0.55567574025571187</v>
      </c>
      <c r="AB102">
        <f t="shared" si="47"/>
        <v>9.4117254903704595E-2</v>
      </c>
      <c r="AC102">
        <f t="shared" si="48"/>
        <v>0.32368144943114108</v>
      </c>
      <c r="AD102">
        <f t="shared" si="49"/>
        <v>0.90776987186166203</v>
      </c>
      <c r="AE102">
        <f t="shared" si="50"/>
        <v>0.32129259418883183</v>
      </c>
      <c r="AF102">
        <f t="shared" si="51"/>
        <v>18.408709635829542</v>
      </c>
    </row>
    <row r="103" spans="1:32" x14ac:dyDescent="0.25">
      <c r="A103">
        <f t="shared" si="52"/>
        <v>0.6694408396643402</v>
      </c>
      <c r="B103">
        <f t="shared" si="52"/>
        <v>3.3816381842504133E-3</v>
      </c>
      <c r="C103">
        <f t="shared" si="52"/>
        <v>0.72652785437547318</v>
      </c>
      <c r="D103">
        <f t="shared" si="52"/>
        <v>-2.8514893541041017E-2</v>
      </c>
      <c r="E103">
        <f t="shared" si="28"/>
        <v>0.68532790864285276</v>
      </c>
      <c r="F103">
        <f t="shared" si="29"/>
        <v>3.4618907113004443E-3</v>
      </c>
      <c r="G103">
        <f t="shared" si="30"/>
        <v>0.74376970377184581</v>
      </c>
      <c r="H103">
        <f t="shared" si="31"/>
        <v>-2.0011042839863536E-2</v>
      </c>
      <c r="I103">
        <f>Обработка!O110</f>
        <v>0.54789053695765577</v>
      </c>
      <c r="J103">
        <f>Обработка!P110</f>
        <v>0.19729963563352237</v>
      </c>
      <c r="K103">
        <f>Обработка!Q110</f>
        <v>0.71406429547464911</v>
      </c>
      <c r="L103">
        <f>Обработка!R110</f>
        <v>-0.19340111614434563</v>
      </c>
      <c r="M103">
        <f t="shared" si="32"/>
        <v>0.61810546570469094</v>
      </c>
      <c r="N103">
        <f t="shared" si="33"/>
        <v>0.22258457655392824</v>
      </c>
      <c r="O103">
        <f t="shared" si="34"/>
        <v>0.80557522739539755</v>
      </c>
      <c r="P103">
        <f t="shared" si="35"/>
        <v>-0.21818644217877176</v>
      </c>
      <c r="Q103">
        <f t="shared" si="36"/>
        <v>2.8514893541041017E-2</v>
      </c>
      <c r="R103">
        <f t="shared" si="37"/>
        <v>0.72652785437547318</v>
      </c>
      <c r="S103">
        <f t="shared" si="38"/>
        <v>-3.3816381842504133E-3</v>
      </c>
      <c r="T103">
        <f t="shared" si="39"/>
        <v>0.6694408396643402</v>
      </c>
      <c r="U103">
        <f t="shared" si="40"/>
        <v>1.6638555165743307E-4</v>
      </c>
      <c r="V103">
        <f t="shared" si="41"/>
        <v>3.5747093940367528E-2</v>
      </c>
      <c r="W103">
        <f t="shared" si="42"/>
        <v>0.99859699174371319</v>
      </c>
      <c r="X103">
        <f t="shared" si="43"/>
        <v>0.19340111614434563</v>
      </c>
      <c r="Y103">
        <f t="shared" si="44"/>
        <v>0.71406429547464911</v>
      </c>
      <c r="Z103">
        <f t="shared" si="45"/>
        <v>-0.19729963563352237</v>
      </c>
      <c r="AA103">
        <f t="shared" si="46"/>
        <v>0.54789053695765577</v>
      </c>
      <c r="AB103">
        <f t="shared" si="47"/>
        <v>8.6096211084092544E-2</v>
      </c>
      <c r="AC103">
        <f t="shared" si="48"/>
        <v>0.31159829623300983</v>
      </c>
      <c r="AD103">
        <f t="shared" si="49"/>
        <v>0.91560499711012344</v>
      </c>
      <c r="AE103">
        <f t="shared" si="50"/>
        <v>0.3050127539755414</v>
      </c>
      <c r="AF103">
        <f t="shared" si="51"/>
        <v>17.475943500460644</v>
      </c>
    </row>
    <row r="104" spans="1:32" x14ac:dyDescent="0.25">
      <c r="A104">
        <f t="shared" si="52"/>
        <v>0.6694408396643402</v>
      </c>
      <c r="B104">
        <f t="shared" si="52"/>
        <v>3.3816381842504133E-3</v>
      </c>
      <c r="C104">
        <f t="shared" si="52"/>
        <v>0.72652785437547318</v>
      </c>
      <c r="D104">
        <f t="shared" si="52"/>
        <v>-2.8514893541041017E-2</v>
      </c>
      <c r="E104">
        <f t="shared" si="28"/>
        <v>0.68532790864285276</v>
      </c>
      <c r="F104">
        <f t="shared" si="29"/>
        <v>3.4618907113004443E-3</v>
      </c>
      <c r="G104">
        <f t="shared" si="30"/>
        <v>0.74376970377184581</v>
      </c>
      <c r="H104">
        <f t="shared" si="31"/>
        <v>-2.0011042839863536E-2</v>
      </c>
      <c r="I104">
        <f>Обработка!O111</f>
        <v>0.5382620066379834</v>
      </c>
      <c r="J104">
        <f>Обработка!P111</f>
        <v>0.18495050214289466</v>
      </c>
      <c r="K104">
        <f>Обработка!Q111</f>
        <v>0.71050554963503476</v>
      </c>
      <c r="L104">
        <f>Обработка!R111</f>
        <v>-0.1808566755412708</v>
      </c>
      <c r="M104">
        <f t="shared" si="32"/>
        <v>0.62482534115316701</v>
      </c>
      <c r="N104">
        <f t="shared" si="33"/>
        <v>0.21469425516337176</v>
      </c>
      <c r="O104">
        <f t="shared" si="34"/>
        <v>0.82476910308943496</v>
      </c>
      <c r="P104">
        <f t="shared" si="35"/>
        <v>-0.20994205907403879</v>
      </c>
      <c r="Q104">
        <f t="shared" si="36"/>
        <v>2.8514893541041017E-2</v>
      </c>
      <c r="R104">
        <f t="shared" si="37"/>
        <v>0.72652785437547318</v>
      </c>
      <c r="S104">
        <f t="shared" si="38"/>
        <v>-3.3816381842504133E-3</v>
      </c>
      <c r="T104">
        <f t="shared" si="39"/>
        <v>0.6694408396643402</v>
      </c>
      <c r="U104">
        <f t="shared" si="40"/>
        <v>1.6638555165743307E-4</v>
      </c>
      <c r="V104">
        <f t="shared" si="41"/>
        <v>3.5747093940367528E-2</v>
      </c>
      <c r="W104">
        <f t="shared" si="42"/>
        <v>0.99859699174371319</v>
      </c>
      <c r="X104">
        <f t="shared" si="43"/>
        <v>0.1808566755412708</v>
      </c>
      <c r="Y104">
        <f t="shared" si="44"/>
        <v>0.71050554963503476</v>
      </c>
      <c r="Z104">
        <f t="shared" si="45"/>
        <v>-0.18495050214289466</v>
      </c>
      <c r="AA104">
        <f t="shared" si="46"/>
        <v>0.5382620066379834</v>
      </c>
      <c r="AB104">
        <f t="shared" si="47"/>
        <v>7.7657778493313456E-2</v>
      </c>
      <c r="AC104">
        <f t="shared" si="48"/>
        <v>0.29832999614782174</v>
      </c>
      <c r="AD104">
        <f t="shared" si="49"/>
        <v>0.92406115427916058</v>
      </c>
      <c r="AE104">
        <f t="shared" si="50"/>
        <v>0.28745702894402947</v>
      </c>
      <c r="AF104">
        <f t="shared" si="51"/>
        <v>16.470074549862836</v>
      </c>
    </row>
    <row r="105" spans="1:32" x14ac:dyDescent="0.25">
      <c r="A105">
        <f t="shared" si="52"/>
        <v>0.6694408396643402</v>
      </c>
      <c r="B105">
        <f t="shared" si="52"/>
        <v>3.3816381842504133E-3</v>
      </c>
      <c r="C105">
        <f t="shared" si="52"/>
        <v>0.72652785437547318</v>
      </c>
      <c r="D105">
        <f t="shared" si="52"/>
        <v>-2.8514893541041017E-2</v>
      </c>
      <c r="E105">
        <f t="shared" si="28"/>
        <v>0.68532790864285276</v>
      </c>
      <c r="F105">
        <f t="shared" si="29"/>
        <v>3.4618907113004443E-3</v>
      </c>
      <c r="G105">
        <f t="shared" si="30"/>
        <v>0.74376970377184581</v>
      </c>
      <c r="H105">
        <f t="shared" si="31"/>
        <v>-2.0011042839863536E-2</v>
      </c>
      <c r="I105">
        <f>Обработка!O112</f>
        <v>0.53598632622962217</v>
      </c>
      <c r="J105">
        <f>Обработка!P112</f>
        <v>0.18062828932385522</v>
      </c>
      <c r="K105">
        <f>Обработка!Q112</f>
        <v>0.72234615559518023</v>
      </c>
      <c r="L105">
        <f>Обработка!R112</f>
        <v>-0.1674169736756641</v>
      </c>
      <c r="M105">
        <f t="shared" si="32"/>
        <v>0.61627434276320581</v>
      </c>
      <c r="N105">
        <f t="shared" si="33"/>
        <v>0.20768548531928754</v>
      </c>
      <c r="O105">
        <f t="shared" si="34"/>
        <v>0.83054992357442226</v>
      </c>
      <c r="P105">
        <f t="shared" si="35"/>
        <v>-0.19249518200427684</v>
      </c>
      <c r="Q105">
        <f t="shared" si="36"/>
        <v>2.8514893541041017E-2</v>
      </c>
      <c r="R105">
        <f t="shared" si="37"/>
        <v>0.72652785437547318</v>
      </c>
      <c r="S105">
        <f t="shared" si="38"/>
        <v>-3.3816381842504133E-3</v>
      </c>
      <c r="T105">
        <f t="shared" si="39"/>
        <v>0.6694408396643402</v>
      </c>
      <c r="U105">
        <f t="shared" si="40"/>
        <v>1.6638555165743307E-4</v>
      </c>
      <c r="V105">
        <f t="shared" si="41"/>
        <v>3.5747093940367528E-2</v>
      </c>
      <c r="W105">
        <f t="shared" si="42"/>
        <v>0.99859699174371319</v>
      </c>
      <c r="X105">
        <f t="shared" si="43"/>
        <v>0.1674169736756641</v>
      </c>
      <c r="Y105">
        <f t="shared" si="44"/>
        <v>0.72234615559518023</v>
      </c>
      <c r="Z105">
        <f t="shared" si="45"/>
        <v>-0.18062828932385522</v>
      </c>
      <c r="AA105">
        <f t="shared" si="46"/>
        <v>0.53598632622962217</v>
      </c>
      <c r="AB105">
        <f t="shared" si="47"/>
        <v>6.9540150857033467E-2</v>
      </c>
      <c r="AC105">
        <f t="shared" si="48"/>
        <v>0.27809630938276775</v>
      </c>
      <c r="AD105">
        <f t="shared" si="49"/>
        <v>0.93554607836339565</v>
      </c>
      <c r="AE105">
        <f t="shared" si="50"/>
        <v>0.2627059438580206</v>
      </c>
      <c r="AF105">
        <f t="shared" si="51"/>
        <v>15.05194183606533</v>
      </c>
    </row>
    <row r="106" spans="1:32" x14ac:dyDescent="0.25">
      <c r="A106">
        <f t="shared" si="52"/>
        <v>0.6694408396643402</v>
      </c>
      <c r="B106">
        <f t="shared" si="52"/>
        <v>3.3816381842504133E-3</v>
      </c>
      <c r="C106">
        <f t="shared" si="52"/>
        <v>0.72652785437547318</v>
      </c>
      <c r="D106">
        <f t="shared" si="52"/>
        <v>-2.8514893541041017E-2</v>
      </c>
      <c r="E106">
        <f t="shared" si="28"/>
        <v>0.68532790864285276</v>
      </c>
      <c r="F106">
        <f t="shared" si="29"/>
        <v>3.4618907113004443E-3</v>
      </c>
      <c r="G106">
        <f t="shared" si="30"/>
        <v>0.74376970377184581</v>
      </c>
      <c r="H106">
        <f t="shared" si="31"/>
        <v>-2.0011042839863536E-2</v>
      </c>
      <c r="I106">
        <f>Обработка!O113</f>
        <v>0.52402803950775034</v>
      </c>
      <c r="J106">
        <f>Обработка!P113</f>
        <v>0.17396304555709277</v>
      </c>
      <c r="K106">
        <f>Обработка!Q113</f>
        <v>0.72083912425466168</v>
      </c>
      <c r="L106">
        <f>Обработка!R113</f>
        <v>-0.15625390098742792</v>
      </c>
      <c r="M106">
        <f t="shared" si="32"/>
        <v>0.61730763576172676</v>
      </c>
      <c r="N106">
        <f t="shared" si="33"/>
        <v>0.20492933252891371</v>
      </c>
      <c r="O106">
        <f t="shared" si="34"/>
        <v>0.84915207204597987</v>
      </c>
      <c r="P106">
        <f t="shared" si="35"/>
        <v>-0.18406787218428888</v>
      </c>
      <c r="Q106">
        <f t="shared" si="36"/>
        <v>2.8514893541041017E-2</v>
      </c>
      <c r="R106">
        <f t="shared" si="37"/>
        <v>0.72652785437547318</v>
      </c>
      <c r="S106">
        <f t="shared" si="38"/>
        <v>-3.3816381842504133E-3</v>
      </c>
      <c r="T106">
        <f t="shared" si="39"/>
        <v>0.6694408396643402</v>
      </c>
      <c r="U106">
        <f t="shared" si="40"/>
        <v>1.6638555165743307E-4</v>
      </c>
      <c r="V106">
        <f t="shared" si="41"/>
        <v>3.5747093940367528E-2</v>
      </c>
      <c r="W106">
        <f t="shared" si="42"/>
        <v>0.99859699174371319</v>
      </c>
      <c r="X106">
        <f t="shared" si="43"/>
        <v>0.15625390098742792</v>
      </c>
      <c r="Y106">
        <f t="shared" si="44"/>
        <v>0.72083912425466168</v>
      </c>
      <c r="Z106">
        <f t="shared" si="45"/>
        <v>-0.17396304555709277</v>
      </c>
      <c r="AA106">
        <f t="shared" si="46"/>
        <v>0.52402803950775034</v>
      </c>
      <c r="AB106">
        <f t="shared" si="47"/>
        <v>6.4042015268785057E-2</v>
      </c>
      <c r="AC106">
        <f t="shared" si="48"/>
        <v>0.26536664757748357</v>
      </c>
      <c r="AD106">
        <f t="shared" si="49"/>
        <v>0.94247735384949927</v>
      </c>
      <c r="AE106">
        <f t="shared" si="50"/>
        <v>0.24724204337027467</v>
      </c>
      <c r="AF106">
        <f t="shared" si="51"/>
        <v>14.165925603307196</v>
      </c>
    </row>
    <row r="107" spans="1:32" x14ac:dyDescent="0.25">
      <c r="A107">
        <f t="shared" si="52"/>
        <v>0.6694408396643402</v>
      </c>
      <c r="B107">
        <f t="shared" si="52"/>
        <v>3.3816381842504133E-3</v>
      </c>
      <c r="C107">
        <f t="shared" si="52"/>
        <v>0.72652785437547318</v>
      </c>
      <c r="D107">
        <f t="shared" si="52"/>
        <v>-2.8514893541041017E-2</v>
      </c>
      <c r="E107">
        <f t="shared" si="28"/>
        <v>0.68532790864285276</v>
      </c>
      <c r="F107">
        <f t="shared" si="29"/>
        <v>3.4618907113004443E-3</v>
      </c>
      <c r="G107">
        <f t="shared" si="30"/>
        <v>0.74376970377184581</v>
      </c>
      <c r="H107">
        <f t="shared" si="31"/>
        <v>-2.0011042839863536E-2</v>
      </c>
      <c r="I107">
        <f>Обработка!O114</f>
        <v>0.53351422237374513</v>
      </c>
      <c r="J107">
        <f>Обработка!P114</f>
        <v>0.17328078646234693</v>
      </c>
      <c r="K107">
        <f>Обработка!Q114</f>
        <v>0.7369734707959259</v>
      </c>
      <c r="L107">
        <f>Обработка!R114</f>
        <v>-0.15210969763581803</v>
      </c>
      <c r="M107">
        <f t="shared" si="32"/>
        <v>0.60562549727465753</v>
      </c>
      <c r="N107">
        <f t="shared" si="33"/>
        <v>0.19670190234570023</v>
      </c>
      <c r="O107">
        <f t="shared" si="34"/>
        <v>0.83658486692852096</v>
      </c>
      <c r="P107">
        <f t="shared" si="35"/>
        <v>-0.17266926992333448</v>
      </c>
      <c r="Q107">
        <f t="shared" si="36"/>
        <v>2.8514893541041017E-2</v>
      </c>
      <c r="R107">
        <f t="shared" si="37"/>
        <v>0.72652785437547318</v>
      </c>
      <c r="S107">
        <f t="shared" si="38"/>
        <v>-3.3816381842504133E-3</v>
      </c>
      <c r="T107">
        <f t="shared" si="39"/>
        <v>0.6694408396643402</v>
      </c>
      <c r="U107">
        <f t="shared" si="40"/>
        <v>1.6638555165743307E-4</v>
      </c>
      <c r="V107">
        <f t="shared" si="41"/>
        <v>3.5747093940367528E-2</v>
      </c>
      <c r="W107">
        <f t="shared" si="42"/>
        <v>0.99859699174371319</v>
      </c>
      <c r="X107">
        <f t="shared" si="43"/>
        <v>0.15210969763581803</v>
      </c>
      <c r="Y107">
        <f t="shared" si="44"/>
        <v>0.7369734707959259</v>
      </c>
      <c r="Z107">
        <f t="shared" si="45"/>
        <v>-0.17328078646234693</v>
      </c>
      <c r="AA107">
        <f t="shared" si="46"/>
        <v>0.53351422237374513</v>
      </c>
      <c r="AB107">
        <f t="shared" si="47"/>
        <v>5.9840533780389338E-2</v>
      </c>
      <c r="AC107">
        <f t="shared" si="48"/>
        <v>0.25450534231039679</v>
      </c>
      <c r="AD107">
        <f t="shared" si="49"/>
        <v>0.94747065912192818</v>
      </c>
      <c r="AE107">
        <f t="shared" si="50"/>
        <v>0.23450438673124463</v>
      </c>
      <c r="AF107">
        <f t="shared" si="51"/>
        <v>13.436111637003981</v>
      </c>
    </row>
    <row r="108" spans="1:32" x14ac:dyDescent="0.25">
      <c r="A108">
        <f t="shared" si="52"/>
        <v>0.6694408396643402</v>
      </c>
      <c r="B108">
        <f t="shared" si="52"/>
        <v>3.3816381842504133E-3</v>
      </c>
      <c r="C108">
        <f t="shared" si="52"/>
        <v>0.72652785437547318</v>
      </c>
      <c r="D108">
        <f t="shared" si="52"/>
        <v>-2.8514893541041017E-2</v>
      </c>
      <c r="E108">
        <f t="shared" si="28"/>
        <v>0.68532790864285276</v>
      </c>
      <c r="F108">
        <f t="shared" si="29"/>
        <v>3.4618907113004443E-3</v>
      </c>
      <c r="G108">
        <f t="shared" si="30"/>
        <v>0.74376970377184581</v>
      </c>
      <c r="H108">
        <f t="shared" si="31"/>
        <v>-2.0011042839863536E-2</v>
      </c>
      <c r="I108">
        <f>Обработка!O115</f>
        <v>0.55031806713903064</v>
      </c>
      <c r="J108">
        <f>Обработка!P115</f>
        <v>0.17077124137011829</v>
      </c>
      <c r="K108">
        <f>Обработка!Q115</f>
        <v>0.74616918872770621</v>
      </c>
      <c r="L108">
        <f>Обработка!R115</f>
        <v>-0.15217885642287429</v>
      </c>
      <c r="M108">
        <f t="shared" si="32"/>
        <v>0.60345886315521791</v>
      </c>
      <c r="N108">
        <f t="shared" si="33"/>
        <v>0.18726155896092322</v>
      </c>
      <c r="O108">
        <f t="shared" si="34"/>
        <v>0.81822211051870641</v>
      </c>
      <c r="P108">
        <f t="shared" si="35"/>
        <v>-0.16687382293412562</v>
      </c>
      <c r="Q108">
        <f t="shared" si="36"/>
        <v>2.8514893541041017E-2</v>
      </c>
      <c r="R108">
        <f t="shared" si="37"/>
        <v>0.72652785437547318</v>
      </c>
      <c r="S108">
        <f t="shared" si="38"/>
        <v>-3.3816381842504133E-3</v>
      </c>
      <c r="T108">
        <f t="shared" si="39"/>
        <v>0.6694408396643402</v>
      </c>
      <c r="U108">
        <f t="shared" si="40"/>
        <v>1.6638555165743307E-4</v>
      </c>
      <c r="V108">
        <f t="shared" si="41"/>
        <v>3.5747093940367528E-2</v>
      </c>
      <c r="W108">
        <f t="shared" si="42"/>
        <v>0.99859699174371319</v>
      </c>
      <c r="X108">
        <f t="shared" si="43"/>
        <v>0.15217885642287429</v>
      </c>
      <c r="Y108">
        <f t="shared" si="44"/>
        <v>0.74616918872770621</v>
      </c>
      <c r="Z108">
        <f t="shared" si="45"/>
        <v>-0.17077124137011829</v>
      </c>
      <c r="AA108">
        <f t="shared" si="46"/>
        <v>0.55031806713903064</v>
      </c>
      <c r="AB108">
        <f t="shared" si="47"/>
        <v>5.6994499789275899E-2</v>
      </c>
      <c r="AC108">
        <f t="shared" si="48"/>
        <v>0.24903221015729482</v>
      </c>
      <c r="AD108">
        <f t="shared" si="49"/>
        <v>0.94921066491794304</v>
      </c>
      <c r="AE108">
        <f t="shared" si="50"/>
        <v>0.22812412461492504</v>
      </c>
      <c r="AF108">
        <f t="shared" si="51"/>
        <v>13.07054954555166</v>
      </c>
    </row>
    <row r="109" spans="1:32" x14ac:dyDescent="0.25">
      <c r="A109">
        <f t="shared" si="52"/>
        <v>0.6694408396643402</v>
      </c>
      <c r="B109">
        <f t="shared" si="52"/>
        <v>3.3816381842504133E-3</v>
      </c>
      <c r="C109">
        <f t="shared" si="52"/>
        <v>0.72652785437547318</v>
      </c>
      <c r="D109">
        <f t="shared" si="52"/>
        <v>-2.8514893541041017E-2</v>
      </c>
      <c r="E109">
        <f t="shared" si="28"/>
        <v>0.68532790864285276</v>
      </c>
      <c r="F109">
        <f t="shared" si="29"/>
        <v>3.4618907113004443E-3</v>
      </c>
      <c r="G109">
        <f t="shared" si="30"/>
        <v>0.74376970377184581</v>
      </c>
      <c r="H109">
        <f t="shared" si="31"/>
        <v>-2.0011042839863536E-2</v>
      </c>
      <c r="I109">
        <f>Обработка!O116</f>
        <v>0.56648652636114316</v>
      </c>
      <c r="J109">
        <f>Обработка!P116</f>
        <v>0.16141356987430311</v>
      </c>
      <c r="K109">
        <f>Обработка!Q116</f>
        <v>0.74910091460227934</v>
      </c>
      <c r="L109">
        <f>Обработка!R116</f>
        <v>-0.15712163083237307</v>
      </c>
      <c r="M109">
        <f t="shared" si="32"/>
        <v>0.60729641276959034</v>
      </c>
      <c r="N109">
        <f t="shared" si="33"/>
        <v>0.17304185959491825</v>
      </c>
      <c r="O109">
        <f t="shared" si="34"/>
        <v>0.80306640506108262</v>
      </c>
      <c r="P109">
        <f t="shared" si="35"/>
        <v>-0.16844072777147892</v>
      </c>
      <c r="Q109">
        <f t="shared" si="36"/>
        <v>2.8514893541041017E-2</v>
      </c>
      <c r="R109">
        <f t="shared" si="37"/>
        <v>0.72652785437547318</v>
      </c>
      <c r="S109">
        <f t="shared" si="38"/>
        <v>-3.3816381842504133E-3</v>
      </c>
      <c r="T109">
        <f t="shared" si="39"/>
        <v>0.6694408396643402</v>
      </c>
      <c r="U109">
        <f t="shared" si="40"/>
        <v>1.6638555165743307E-4</v>
      </c>
      <c r="V109">
        <f t="shared" si="41"/>
        <v>3.5747093940367528E-2</v>
      </c>
      <c r="W109">
        <f t="shared" si="42"/>
        <v>0.99859699174371319</v>
      </c>
      <c r="X109">
        <f t="shared" si="43"/>
        <v>0.15712163083237307</v>
      </c>
      <c r="Y109">
        <f t="shared" si="44"/>
        <v>0.74910091460227934</v>
      </c>
      <c r="Z109">
        <f t="shared" si="45"/>
        <v>-0.16141356987430311</v>
      </c>
      <c r="AA109">
        <f t="shared" si="46"/>
        <v>0.56648652636114316</v>
      </c>
      <c r="AB109">
        <f t="shared" si="47"/>
        <v>5.4377238363640168E-2</v>
      </c>
      <c r="AC109">
        <f t="shared" si="48"/>
        <v>0.2523582064597768</v>
      </c>
      <c r="AD109">
        <f t="shared" si="49"/>
        <v>0.94706863630790683</v>
      </c>
      <c r="AE109">
        <f t="shared" si="50"/>
        <v>0.23121382782402389</v>
      </c>
      <c r="AF109">
        <f t="shared" si="51"/>
        <v>13.247576499381053</v>
      </c>
    </row>
    <row r="110" spans="1:32" x14ac:dyDescent="0.25">
      <c r="A110">
        <f t="shared" si="52"/>
        <v>0.6694408396643402</v>
      </c>
      <c r="B110">
        <f t="shared" si="52"/>
        <v>3.3816381842504133E-3</v>
      </c>
      <c r="C110">
        <f t="shared" si="52"/>
        <v>0.72652785437547318</v>
      </c>
      <c r="D110">
        <f t="shared" si="52"/>
        <v>-2.8514893541041017E-2</v>
      </c>
      <c r="E110">
        <f t="shared" si="28"/>
        <v>0.68532790864285276</v>
      </c>
      <c r="F110">
        <f t="shared" si="29"/>
        <v>3.4618907113004443E-3</v>
      </c>
      <c r="G110">
        <f t="shared" si="30"/>
        <v>0.74376970377184581</v>
      </c>
      <c r="H110">
        <f t="shared" si="31"/>
        <v>-2.0011042839863536E-2</v>
      </c>
      <c r="I110">
        <f>Обработка!O117</f>
        <v>0.57700383685821055</v>
      </c>
      <c r="J110">
        <f>Обработка!P117</f>
        <v>0.15233502062952128</v>
      </c>
      <c r="K110">
        <f>Обработка!Q117</f>
        <v>0.73502013074453831</v>
      </c>
      <c r="L110">
        <f>Обработка!R117</f>
        <v>-0.15119856312249225</v>
      </c>
      <c r="M110">
        <f t="shared" si="32"/>
        <v>0.627686383736755</v>
      </c>
      <c r="N110">
        <f t="shared" si="33"/>
        <v>0.16571574070642608</v>
      </c>
      <c r="O110">
        <f t="shared" si="34"/>
        <v>0.79958242626751974</v>
      </c>
      <c r="P110">
        <f t="shared" si="35"/>
        <v>-0.16447945966756561</v>
      </c>
      <c r="Q110">
        <f t="shared" si="36"/>
        <v>2.8514893541041017E-2</v>
      </c>
      <c r="R110">
        <f t="shared" si="37"/>
        <v>0.72652785437547318</v>
      </c>
      <c r="S110">
        <f t="shared" si="38"/>
        <v>-3.3816381842504133E-3</v>
      </c>
      <c r="T110">
        <f t="shared" si="39"/>
        <v>0.6694408396643402</v>
      </c>
      <c r="U110">
        <f t="shared" si="40"/>
        <v>1.6638555165743307E-4</v>
      </c>
      <c r="V110">
        <f t="shared" si="41"/>
        <v>3.5747093940367528E-2</v>
      </c>
      <c r="W110">
        <f t="shared" si="42"/>
        <v>0.99859699174371319</v>
      </c>
      <c r="X110">
        <f t="shared" si="43"/>
        <v>0.15119856312249225</v>
      </c>
      <c r="Y110">
        <f t="shared" si="44"/>
        <v>0.73502013074453831</v>
      </c>
      <c r="Z110">
        <f t="shared" si="45"/>
        <v>-0.15233502062952128</v>
      </c>
      <c r="AA110">
        <f t="shared" si="46"/>
        <v>0.57700383685821055</v>
      </c>
      <c r="AB110">
        <f t="shared" si="47"/>
        <v>5.0111963763182166E-2</v>
      </c>
      <c r="AC110">
        <f t="shared" si="48"/>
        <v>0.2417914278992902</v>
      </c>
      <c r="AD110">
        <f t="shared" si="49"/>
        <v>0.95026188407020018</v>
      </c>
      <c r="AE110">
        <f t="shared" si="50"/>
        <v>0.21927288962318014</v>
      </c>
      <c r="AF110">
        <f t="shared" si="51"/>
        <v>12.563411137046167</v>
      </c>
    </row>
    <row r="111" spans="1:32" x14ac:dyDescent="0.25">
      <c r="A111">
        <f t="shared" si="52"/>
        <v>0.6694408396643402</v>
      </c>
      <c r="B111">
        <f t="shared" si="52"/>
        <v>3.3816381842504133E-3</v>
      </c>
      <c r="C111">
        <f t="shared" si="52"/>
        <v>0.72652785437547318</v>
      </c>
      <c r="D111">
        <f t="shared" si="52"/>
        <v>-2.8514893541041017E-2</v>
      </c>
      <c r="E111">
        <f t="shared" si="28"/>
        <v>0.68532790864285276</v>
      </c>
      <c r="F111">
        <f t="shared" si="29"/>
        <v>3.4618907113004443E-3</v>
      </c>
      <c r="G111">
        <f t="shared" si="30"/>
        <v>0.74376970377184581</v>
      </c>
      <c r="H111">
        <f t="shared" si="31"/>
        <v>-2.0011042839863536E-2</v>
      </c>
      <c r="I111">
        <f>Обработка!O118</f>
        <v>0.59102693195708245</v>
      </c>
      <c r="J111">
        <f>Обработка!P118</f>
        <v>0.15557793056649455</v>
      </c>
      <c r="K111">
        <f>Обработка!Q118</f>
        <v>0.74414240798659426</v>
      </c>
      <c r="L111">
        <f>Обработка!R118</f>
        <v>-0.14063045032241392</v>
      </c>
      <c r="M111">
        <f t="shared" si="32"/>
        <v>0.62407667617171103</v>
      </c>
      <c r="N111">
        <f t="shared" si="33"/>
        <v>0.16427772161262791</v>
      </c>
      <c r="O111">
        <f t="shared" si="34"/>
        <v>0.78575424479710465</v>
      </c>
      <c r="P111">
        <f t="shared" si="35"/>
        <v>-0.14849439045887003</v>
      </c>
      <c r="Q111">
        <f t="shared" si="36"/>
        <v>2.8514893541041017E-2</v>
      </c>
      <c r="R111">
        <f t="shared" si="37"/>
        <v>0.72652785437547318</v>
      </c>
      <c r="S111">
        <f t="shared" si="38"/>
        <v>-3.3816381842504133E-3</v>
      </c>
      <c r="T111">
        <f t="shared" si="39"/>
        <v>0.6694408396643402</v>
      </c>
      <c r="U111">
        <f t="shared" si="40"/>
        <v>1.6638555165743307E-4</v>
      </c>
      <c r="V111">
        <f t="shared" si="41"/>
        <v>3.5747093940367528E-2</v>
      </c>
      <c r="W111">
        <f t="shared" si="42"/>
        <v>0.99859699174371319</v>
      </c>
      <c r="X111">
        <f t="shared" si="43"/>
        <v>0.14063045032241392</v>
      </c>
      <c r="Y111">
        <f t="shared" si="44"/>
        <v>0.74414240798659426</v>
      </c>
      <c r="Z111">
        <f t="shared" si="45"/>
        <v>-0.15557793056649455</v>
      </c>
      <c r="AA111">
        <f t="shared" si="46"/>
        <v>0.59102693195708245</v>
      </c>
      <c r="AB111">
        <f t="shared" si="47"/>
        <v>4.6204899936648003E-2</v>
      </c>
      <c r="AC111">
        <f t="shared" si="48"/>
        <v>0.22100194657713018</v>
      </c>
      <c r="AD111">
        <f t="shared" si="49"/>
        <v>0.95823433399883351</v>
      </c>
      <c r="AE111">
        <f t="shared" si="50"/>
        <v>0.1964698906394251</v>
      </c>
      <c r="AF111">
        <f t="shared" si="51"/>
        <v>11.256895535035897</v>
      </c>
    </row>
    <row r="112" spans="1:32" x14ac:dyDescent="0.25">
      <c r="A112">
        <f t="shared" si="52"/>
        <v>0.6694408396643402</v>
      </c>
      <c r="B112">
        <f t="shared" si="52"/>
        <v>3.3816381842504133E-3</v>
      </c>
      <c r="C112">
        <f t="shared" si="52"/>
        <v>0.72652785437547318</v>
      </c>
      <c r="D112">
        <f t="shared" si="52"/>
        <v>-2.8514893541041017E-2</v>
      </c>
      <c r="E112">
        <f t="shared" si="28"/>
        <v>0.68532790864285276</v>
      </c>
      <c r="F112">
        <f t="shared" si="29"/>
        <v>3.4618907113004443E-3</v>
      </c>
      <c r="G112">
        <f t="shared" si="30"/>
        <v>0.74376970377184581</v>
      </c>
      <c r="H112">
        <f t="shared" si="31"/>
        <v>-2.0011042839863536E-2</v>
      </c>
      <c r="I112">
        <f>Обработка!O119</f>
        <v>0.60597303930447188</v>
      </c>
      <c r="J112">
        <f>Обработка!P119</f>
        <v>0.15499988226712147</v>
      </c>
      <c r="K112">
        <f>Обработка!Q119</f>
        <v>0.74062338073683709</v>
      </c>
      <c r="L112">
        <f>Обработка!R119</f>
        <v>-0.13234639928626754</v>
      </c>
      <c r="M112">
        <f t="shared" si="32"/>
        <v>0.6330241559148887</v>
      </c>
      <c r="N112">
        <f t="shared" si="33"/>
        <v>0.16191919982392461</v>
      </c>
      <c r="O112">
        <f t="shared" si="34"/>
        <v>0.77368539527746572</v>
      </c>
      <c r="P112">
        <f t="shared" si="35"/>
        <v>-0.13825444741357504</v>
      </c>
      <c r="Q112">
        <f t="shared" si="36"/>
        <v>2.8514893541041017E-2</v>
      </c>
      <c r="R112">
        <f t="shared" si="37"/>
        <v>0.72652785437547318</v>
      </c>
      <c r="S112">
        <f t="shared" si="38"/>
        <v>-3.3816381842504133E-3</v>
      </c>
      <c r="T112">
        <f t="shared" si="39"/>
        <v>0.6694408396643402</v>
      </c>
      <c r="U112">
        <f t="shared" si="40"/>
        <v>1.6638555165743307E-4</v>
      </c>
      <c r="V112">
        <f t="shared" si="41"/>
        <v>3.5747093940367528E-2</v>
      </c>
      <c r="W112">
        <f t="shared" si="42"/>
        <v>0.99859699174371319</v>
      </c>
      <c r="X112">
        <f t="shared" si="43"/>
        <v>0.13234639928626754</v>
      </c>
      <c r="Y112">
        <f t="shared" si="44"/>
        <v>0.74062338073683709</v>
      </c>
      <c r="Z112">
        <f t="shared" si="45"/>
        <v>-0.15499988226712147</v>
      </c>
      <c r="AA112">
        <f t="shared" si="46"/>
        <v>0.60597303930447188</v>
      </c>
      <c r="AB112">
        <f t="shared" si="47"/>
        <v>4.285884614402008E-2</v>
      </c>
      <c r="AC112">
        <f t="shared" si="48"/>
        <v>0.2047889524906904</v>
      </c>
      <c r="AD112">
        <f t="shared" si="49"/>
        <v>0.96340504339900135</v>
      </c>
      <c r="AE112">
        <f t="shared" si="50"/>
        <v>0.17893637237842186</v>
      </c>
      <c r="AF112">
        <f t="shared" si="51"/>
        <v>10.252298938664854</v>
      </c>
    </row>
    <row r="113" spans="1:32" x14ac:dyDescent="0.25">
      <c r="A113">
        <f t="shared" si="52"/>
        <v>0.6694408396643402</v>
      </c>
      <c r="B113">
        <f t="shared" si="52"/>
        <v>3.3816381842504133E-3</v>
      </c>
      <c r="C113">
        <f t="shared" si="52"/>
        <v>0.72652785437547318</v>
      </c>
      <c r="D113">
        <f t="shared" si="52"/>
        <v>-2.8514893541041017E-2</v>
      </c>
      <c r="E113">
        <f t="shared" si="28"/>
        <v>0.68532790864285276</v>
      </c>
      <c r="F113">
        <f t="shared" si="29"/>
        <v>3.4618907113004443E-3</v>
      </c>
      <c r="G113">
        <f t="shared" si="30"/>
        <v>0.74376970377184581</v>
      </c>
      <c r="H113">
        <f t="shared" si="31"/>
        <v>-2.0011042839863536E-2</v>
      </c>
      <c r="I113">
        <f>Обработка!O120</f>
        <v>0.61693995606807994</v>
      </c>
      <c r="J113">
        <f>Обработка!P120</f>
        <v>0.14687868628839523</v>
      </c>
      <c r="K113">
        <f>Обработка!Q120</f>
        <v>0.74726600259410259</v>
      </c>
      <c r="L113">
        <f>Обработка!R120</f>
        <v>-0.13685961350954229</v>
      </c>
      <c r="M113">
        <f t="shared" si="32"/>
        <v>0.62996428476303956</v>
      </c>
      <c r="N113">
        <f t="shared" si="33"/>
        <v>0.14997946825216354</v>
      </c>
      <c r="O113">
        <f t="shared" si="34"/>
        <v>0.76304166754273517</v>
      </c>
      <c r="P113">
        <f t="shared" si="35"/>
        <v>-0.13974888105313563</v>
      </c>
      <c r="Q113">
        <f t="shared" si="36"/>
        <v>2.8514893541041017E-2</v>
      </c>
      <c r="R113">
        <f t="shared" si="37"/>
        <v>0.72652785437547318</v>
      </c>
      <c r="S113">
        <f t="shared" si="38"/>
        <v>-3.3816381842504133E-3</v>
      </c>
      <c r="T113">
        <f t="shared" si="39"/>
        <v>0.6694408396643402</v>
      </c>
      <c r="U113">
        <f t="shared" si="40"/>
        <v>1.6638555165743307E-4</v>
      </c>
      <c r="V113">
        <f t="shared" si="41"/>
        <v>3.5747093940367528E-2</v>
      </c>
      <c r="W113">
        <f t="shared" si="42"/>
        <v>0.99859699174371319</v>
      </c>
      <c r="X113">
        <f t="shared" si="43"/>
        <v>0.13685961350954229</v>
      </c>
      <c r="Y113">
        <f t="shared" si="44"/>
        <v>0.74726600259410259</v>
      </c>
      <c r="Z113">
        <f t="shared" si="45"/>
        <v>-0.14687868628839523</v>
      </c>
      <c r="AA113">
        <f t="shared" si="46"/>
        <v>0.61693995606807994</v>
      </c>
      <c r="AB113">
        <f t="shared" si="47"/>
        <v>4.1052264118715542E-2</v>
      </c>
      <c r="AC113">
        <f t="shared" si="48"/>
        <v>0.2088591754231508</v>
      </c>
      <c r="AD113">
        <f t="shared" si="49"/>
        <v>0.96174804430135374</v>
      </c>
      <c r="AE113">
        <f t="shared" si="50"/>
        <v>0.18279026420856659</v>
      </c>
      <c r="AF113">
        <f t="shared" si="51"/>
        <v>10.473110675232094</v>
      </c>
    </row>
    <row r="114" spans="1:32" x14ac:dyDescent="0.25">
      <c r="A114">
        <f t="shared" si="52"/>
        <v>0.6694408396643402</v>
      </c>
      <c r="B114">
        <f t="shared" si="52"/>
        <v>3.3816381842504133E-3</v>
      </c>
      <c r="C114">
        <f t="shared" si="52"/>
        <v>0.72652785437547318</v>
      </c>
      <c r="D114">
        <f t="shared" si="52"/>
        <v>-2.8514893541041017E-2</v>
      </c>
      <c r="E114">
        <f t="shared" si="28"/>
        <v>0.68532790864285276</v>
      </c>
      <c r="F114">
        <f t="shared" si="29"/>
        <v>3.4618907113004443E-3</v>
      </c>
      <c r="G114">
        <f t="shared" si="30"/>
        <v>0.74376970377184581</v>
      </c>
      <c r="H114">
        <f t="shared" si="31"/>
        <v>-2.0011042839863536E-2</v>
      </c>
      <c r="I114">
        <f>Обработка!O121</f>
        <v>0.60123429381368776</v>
      </c>
      <c r="J114">
        <f>Обработка!P121</f>
        <v>0.15070667629646847</v>
      </c>
      <c r="K114">
        <f>Обработка!Q121</f>
        <v>0.75432158496623514</v>
      </c>
      <c r="L114">
        <f>Обработка!R121</f>
        <v>-0.12180826297498352</v>
      </c>
      <c r="M114">
        <f t="shared" si="32"/>
        <v>0.62108832312745454</v>
      </c>
      <c r="N114">
        <f t="shared" si="33"/>
        <v>0.1556833298236501</v>
      </c>
      <c r="O114">
        <f t="shared" si="34"/>
        <v>0.77923088074996427</v>
      </c>
      <c r="P114">
        <f t="shared" si="35"/>
        <v>-0.12583062971062708</v>
      </c>
      <c r="Q114">
        <f t="shared" si="36"/>
        <v>2.8514893541041017E-2</v>
      </c>
      <c r="R114">
        <f t="shared" si="37"/>
        <v>0.72652785437547318</v>
      </c>
      <c r="S114">
        <f t="shared" si="38"/>
        <v>-3.3816381842504133E-3</v>
      </c>
      <c r="T114">
        <f t="shared" si="39"/>
        <v>0.6694408396643402</v>
      </c>
      <c r="U114">
        <f t="shared" si="40"/>
        <v>1.6638555165743307E-4</v>
      </c>
      <c r="V114">
        <f t="shared" si="41"/>
        <v>3.5747093940367528E-2</v>
      </c>
      <c r="W114">
        <f t="shared" si="42"/>
        <v>0.99859699174371319</v>
      </c>
      <c r="X114">
        <f t="shared" si="43"/>
        <v>0.12180826297498352</v>
      </c>
      <c r="Y114">
        <f t="shared" si="44"/>
        <v>0.75432158496623514</v>
      </c>
      <c r="Z114">
        <f t="shared" si="45"/>
        <v>-0.15070667629646847</v>
      </c>
      <c r="AA114">
        <f t="shared" si="46"/>
        <v>0.60123429381368776</v>
      </c>
      <c r="AB114">
        <f t="shared" si="47"/>
        <v>3.79270319599605E-2</v>
      </c>
      <c r="AC114">
        <f t="shared" si="48"/>
        <v>0.18983352008123933</v>
      </c>
      <c r="AD114">
        <f t="shared" si="49"/>
        <v>0.96934557913180042</v>
      </c>
      <c r="AE114">
        <f t="shared" si="50"/>
        <v>0.16213545456299916</v>
      </c>
      <c r="AF114">
        <f t="shared" si="51"/>
        <v>9.2896772558949774</v>
      </c>
    </row>
    <row r="115" spans="1:32" x14ac:dyDescent="0.25">
      <c r="A115">
        <f t="shared" si="52"/>
        <v>0.6694408396643402</v>
      </c>
      <c r="B115">
        <f t="shared" si="52"/>
        <v>3.3816381842504133E-3</v>
      </c>
      <c r="C115">
        <f t="shared" si="52"/>
        <v>0.72652785437547318</v>
      </c>
      <c r="D115">
        <f t="shared" si="52"/>
        <v>-2.8514893541041017E-2</v>
      </c>
      <c r="E115">
        <f t="shared" si="28"/>
        <v>0.68532790864285276</v>
      </c>
      <c r="F115">
        <f t="shared" si="29"/>
        <v>3.4618907113004443E-3</v>
      </c>
      <c r="G115">
        <f t="shared" si="30"/>
        <v>0.74376970377184581</v>
      </c>
      <c r="H115">
        <f t="shared" si="31"/>
        <v>-2.0011042839863536E-2</v>
      </c>
      <c r="I115">
        <f>Обработка!O122</f>
        <v>0.60699386024431745</v>
      </c>
      <c r="J115">
        <f>Обработка!P122</f>
        <v>0.14645442416667248</v>
      </c>
      <c r="K115">
        <f>Обработка!Q122</f>
        <v>0.74105288706032191</v>
      </c>
      <c r="L115">
        <f>Обработка!R122</f>
        <v>-0.11800863133653282</v>
      </c>
      <c r="M115">
        <f t="shared" si="32"/>
        <v>0.63694568107073013</v>
      </c>
      <c r="N115">
        <f t="shared" si="33"/>
        <v>0.15368114746517506</v>
      </c>
      <c r="O115">
        <f t="shared" si="34"/>
        <v>0.77761978624970196</v>
      </c>
      <c r="P115">
        <f t="shared" si="35"/>
        <v>-0.1238317106347968</v>
      </c>
      <c r="Q115">
        <f t="shared" si="36"/>
        <v>2.8514893541041017E-2</v>
      </c>
      <c r="R115">
        <f t="shared" si="37"/>
        <v>0.72652785437547318</v>
      </c>
      <c r="S115">
        <f t="shared" si="38"/>
        <v>-3.3816381842504133E-3</v>
      </c>
      <c r="T115">
        <f t="shared" si="39"/>
        <v>0.6694408396643402</v>
      </c>
      <c r="U115">
        <f t="shared" si="40"/>
        <v>1.6638555165743307E-4</v>
      </c>
      <c r="V115">
        <f t="shared" si="41"/>
        <v>3.5747093940367528E-2</v>
      </c>
      <c r="W115">
        <f t="shared" si="42"/>
        <v>0.99859699174371319</v>
      </c>
      <c r="X115">
        <f t="shared" si="43"/>
        <v>0.11800863133653282</v>
      </c>
      <c r="Y115">
        <f t="shared" si="44"/>
        <v>0.74105288706032191</v>
      </c>
      <c r="Z115">
        <f t="shared" si="45"/>
        <v>-0.14645442416667248</v>
      </c>
      <c r="AA115">
        <f t="shared" si="46"/>
        <v>0.60699386024431745</v>
      </c>
      <c r="AB115">
        <f t="shared" si="47"/>
        <v>3.6271403749186304E-2</v>
      </c>
      <c r="AC115">
        <f t="shared" si="48"/>
        <v>0.18353169335106906</v>
      </c>
      <c r="AD115">
        <f t="shared" si="49"/>
        <v>0.97077357862385227</v>
      </c>
      <c r="AE115">
        <f t="shared" si="50"/>
        <v>0.1553905064668939</v>
      </c>
      <c r="AF115">
        <f t="shared" si="51"/>
        <v>8.9032201969533453</v>
      </c>
    </row>
    <row r="116" spans="1:32" x14ac:dyDescent="0.25">
      <c r="A116">
        <f t="shared" si="52"/>
        <v>0.6694408396643402</v>
      </c>
      <c r="B116">
        <f t="shared" si="52"/>
        <v>3.3816381842504133E-3</v>
      </c>
      <c r="C116">
        <f t="shared" si="52"/>
        <v>0.72652785437547318</v>
      </c>
      <c r="D116">
        <f t="shared" si="52"/>
        <v>-2.8514893541041017E-2</v>
      </c>
      <c r="E116">
        <f t="shared" si="28"/>
        <v>0.68532790864285276</v>
      </c>
      <c r="F116">
        <f t="shared" si="29"/>
        <v>3.4618907113004443E-3</v>
      </c>
      <c r="G116">
        <f t="shared" si="30"/>
        <v>0.74376970377184581</v>
      </c>
      <c r="H116">
        <f t="shared" si="31"/>
        <v>-2.0011042839863536E-2</v>
      </c>
      <c r="I116">
        <f>Обработка!O123</f>
        <v>0.60588263053400482</v>
      </c>
      <c r="J116">
        <f>Обработка!P123</f>
        <v>0.1514820035554765</v>
      </c>
      <c r="K116">
        <f>Обработка!Q123</f>
        <v>0.76219857206826602</v>
      </c>
      <c r="L116">
        <f>Обработка!R123</f>
        <v>-0.11186728158184525</v>
      </c>
      <c r="M116">
        <f t="shared" si="32"/>
        <v>0.61604646617302583</v>
      </c>
      <c r="N116">
        <f t="shared" si="33"/>
        <v>0.15402315279596634</v>
      </c>
      <c r="O116">
        <f t="shared" si="34"/>
        <v>0.77498464749011886</v>
      </c>
      <c r="P116">
        <f t="shared" si="35"/>
        <v>-0.11374388375870556</v>
      </c>
      <c r="Q116">
        <f t="shared" si="36"/>
        <v>2.8514893541041017E-2</v>
      </c>
      <c r="R116">
        <f t="shared" si="37"/>
        <v>0.72652785437547318</v>
      </c>
      <c r="S116">
        <f t="shared" si="38"/>
        <v>-3.3816381842504133E-3</v>
      </c>
      <c r="T116">
        <f t="shared" si="39"/>
        <v>0.6694408396643402</v>
      </c>
      <c r="U116">
        <f t="shared" si="40"/>
        <v>1.6638555165743307E-4</v>
      </c>
      <c r="V116">
        <f t="shared" si="41"/>
        <v>3.5747093940367528E-2</v>
      </c>
      <c r="W116">
        <f t="shared" si="42"/>
        <v>0.99859699174371319</v>
      </c>
      <c r="X116">
        <f t="shared" si="43"/>
        <v>0.11186728158184525</v>
      </c>
      <c r="Y116">
        <f t="shared" si="44"/>
        <v>0.76219857206826602</v>
      </c>
      <c r="Z116">
        <f t="shared" si="45"/>
        <v>-0.1514820035554765</v>
      </c>
      <c r="AA116">
        <f t="shared" si="46"/>
        <v>0.60588263053400482</v>
      </c>
      <c r="AB116">
        <f t="shared" si="47"/>
        <v>3.4460302807899912E-2</v>
      </c>
      <c r="AC116">
        <f t="shared" si="48"/>
        <v>0.17339085156476841</v>
      </c>
      <c r="AD116">
        <f t="shared" si="49"/>
        <v>0.97455156185470426</v>
      </c>
      <c r="AE116">
        <f t="shared" si="50"/>
        <v>0.14447793762853545</v>
      </c>
      <c r="AF116">
        <f t="shared" si="51"/>
        <v>8.2779760588694256</v>
      </c>
    </row>
    <row r="117" spans="1:32" x14ac:dyDescent="0.25">
      <c r="A117">
        <f t="shared" si="52"/>
        <v>0.6694408396643402</v>
      </c>
      <c r="B117">
        <f t="shared" si="52"/>
        <v>3.3816381842504133E-3</v>
      </c>
      <c r="C117">
        <f t="shared" si="52"/>
        <v>0.72652785437547318</v>
      </c>
      <c r="D117">
        <f t="shared" si="52"/>
        <v>-2.8514893541041017E-2</v>
      </c>
      <c r="E117">
        <f t="shared" si="28"/>
        <v>0.68532790864285276</v>
      </c>
      <c r="F117">
        <f t="shared" si="29"/>
        <v>3.4618907113004443E-3</v>
      </c>
      <c r="G117">
        <f t="shared" si="30"/>
        <v>0.74376970377184581</v>
      </c>
      <c r="H117">
        <f t="shared" si="31"/>
        <v>-2.0011042839863536E-2</v>
      </c>
      <c r="I117">
        <f>Обработка!O124</f>
        <v>0.59266814577256444</v>
      </c>
      <c r="J117">
        <f>Обработка!P124</f>
        <v>0.15025916929149946</v>
      </c>
      <c r="K117">
        <f>Обработка!Q124</f>
        <v>0.75090035252906251</v>
      </c>
      <c r="L117">
        <f>Обработка!R124</f>
        <v>-0.10773271578835701</v>
      </c>
      <c r="M117">
        <f t="shared" si="32"/>
        <v>0.62432713389223604</v>
      </c>
      <c r="N117">
        <f t="shared" si="33"/>
        <v>0.15828567331302118</v>
      </c>
      <c r="O117">
        <f t="shared" si="34"/>
        <v>0.79101174624803172</v>
      </c>
      <c r="P117">
        <f t="shared" si="35"/>
        <v>-0.11348755311776598</v>
      </c>
      <c r="Q117">
        <f t="shared" si="36"/>
        <v>2.8514893541041017E-2</v>
      </c>
      <c r="R117">
        <f t="shared" si="37"/>
        <v>0.72652785437547318</v>
      </c>
      <c r="S117">
        <f t="shared" si="38"/>
        <v>-3.3816381842504133E-3</v>
      </c>
      <c r="T117">
        <f t="shared" si="39"/>
        <v>0.6694408396643402</v>
      </c>
      <c r="U117">
        <f t="shared" si="40"/>
        <v>1.6638555165743307E-4</v>
      </c>
      <c r="V117">
        <f t="shared" si="41"/>
        <v>3.5747093940367528E-2</v>
      </c>
      <c r="W117">
        <f t="shared" si="42"/>
        <v>0.99859699174371319</v>
      </c>
      <c r="X117">
        <f t="shared" si="43"/>
        <v>0.10773271578835701</v>
      </c>
      <c r="Y117">
        <f t="shared" si="44"/>
        <v>0.75090035252906251</v>
      </c>
      <c r="Z117">
        <f t="shared" si="45"/>
        <v>-0.15025916929149946</v>
      </c>
      <c r="AA117">
        <f t="shared" si="46"/>
        <v>0.59266814577256444</v>
      </c>
      <c r="AB117">
        <f t="shared" si="47"/>
        <v>3.4105090912800839E-2</v>
      </c>
      <c r="AC117">
        <f t="shared" si="48"/>
        <v>0.17043568728758235</v>
      </c>
      <c r="AD117">
        <f t="shared" si="49"/>
        <v>0.97554735538889537</v>
      </c>
      <c r="AE117">
        <f t="shared" si="50"/>
        <v>0.14136658634370702</v>
      </c>
      <c r="AF117">
        <f t="shared" si="51"/>
        <v>8.0997087616661521</v>
      </c>
    </row>
    <row r="118" spans="1:32" x14ac:dyDescent="0.25">
      <c r="A118">
        <f t="shared" si="52"/>
        <v>0.6694408396643402</v>
      </c>
      <c r="B118">
        <f t="shared" si="52"/>
        <v>3.3816381842504133E-3</v>
      </c>
      <c r="C118">
        <f t="shared" si="52"/>
        <v>0.72652785437547318</v>
      </c>
      <c r="D118">
        <f t="shared" si="52"/>
        <v>-2.8514893541041017E-2</v>
      </c>
      <c r="E118">
        <f t="shared" si="28"/>
        <v>0.68532790864285276</v>
      </c>
      <c r="F118">
        <f t="shared" si="29"/>
        <v>3.4618907113004443E-3</v>
      </c>
      <c r="G118">
        <f t="shared" si="30"/>
        <v>0.74376970377184581</v>
      </c>
      <c r="H118">
        <f t="shared" si="31"/>
        <v>-2.0011042839863536E-2</v>
      </c>
      <c r="I118">
        <f>Обработка!O125</f>
        <v>0.57338644714506903</v>
      </c>
      <c r="J118">
        <f>Обработка!P125</f>
        <v>0.14940165993108029</v>
      </c>
      <c r="K118">
        <f>Обработка!Q125</f>
        <v>0.74498022022147814</v>
      </c>
      <c r="L118">
        <f>Обработка!R125</f>
        <v>-0.10216710797023711</v>
      </c>
      <c r="M118">
        <f t="shared" si="32"/>
        <v>0.6256081351578302</v>
      </c>
      <c r="N118">
        <f t="shared" si="33"/>
        <v>0.16300855090723823</v>
      </c>
      <c r="O118">
        <f t="shared" si="34"/>
        <v>0.81282996593798473</v>
      </c>
      <c r="P118">
        <f t="shared" si="35"/>
        <v>-0.11147206950909598</v>
      </c>
      <c r="Q118">
        <f t="shared" si="36"/>
        <v>2.8514893541041017E-2</v>
      </c>
      <c r="R118">
        <f t="shared" si="37"/>
        <v>0.72652785437547318</v>
      </c>
      <c r="S118">
        <f t="shared" si="38"/>
        <v>-3.3816381842504133E-3</v>
      </c>
      <c r="T118">
        <f t="shared" si="39"/>
        <v>0.6694408396643402</v>
      </c>
      <c r="U118">
        <f t="shared" si="40"/>
        <v>1.6638555165743307E-4</v>
      </c>
      <c r="V118">
        <f t="shared" si="41"/>
        <v>3.5747093940367528E-2</v>
      </c>
      <c r="W118">
        <f t="shared" si="42"/>
        <v>0.99859699174371319</v>
      </c>
      <c r="X118">
        <f t="shared" si="43"/>
        <v>0.10216710797023711</v>
      </c>
      <c r="Y118">
        <f t="shared" si="44"/>
        <v>0.74498022022147814</v>
      </c>
      <c r="Z118">
        <f t="shared" si="45"/>
        <v>-0.14940165993108029</v>
      </c>
      <c r="AA118">
        <f t="shared" si="46"/>
        <v>0.57338644714506903</v>
      </c>
      <c r="AB118">
        <f t="shared" si="47"/>
        <v>3.3308224441223444E-2</v>
      </c>
      <c r="AC118">
        <f t="shared" si="48"/>
        <v>0.16608897378286047</v>
      </c>
      <c r="AD118">
        <f t="shared" si="49"/>
        <v>0.97722244207759679</v>
      </c>
      <c r="AE118">
        <f t="shared" si="50"/>
        <v>0.13669364432510833</v>
      </c>
      <c r="AF118">
        <f t="shared" si="51"/>
        <v>7.8319689060911033</v>
      </c>
    </row>
    <row r="119" spans="1:32" x14ac:dyDescent="0.25">
      <c r="A119">
        <f t="shared" si="52"/>
        <v>0.6694408396643402</v>
      </c>
      <c r="B119">
        <f t="shared" si="52"/>
        <v>3.3816381842504133E-3</v>
      </c>
      <c r="C119">
        <f t="shared" si="52"/>
        <v>0.72652785437547318</v>
      </c>
      <c r="D119">
        <f t="shared" si="52"/>
        <v>-2.8514893541041017E-2</v>
      </c>
      <c r="E119">
        <f t="shared" si="28"/>
        <v>0.68532790864285276</v>
      </c>
      <c r="F119">
        <f t="shared" si="29"/>
        <v>3.4618907113004443E-3</v>
      </c>
      <c r="G119">
        <f t="shared" si="30"/>
        <v>0.74376970377184581</v>
      </c>
      <c r="H119">
        <f t="shared" si="31"/>
        <v>-2.0011042839863536E-2</v>
      </c>
      <c r="I119">
        <f>Обработка!O126</f>
        <v>0.5543820201503511</v>
      </c>
      <c r="J119">
        <f>Обработка!P126</f>
        <v>0.1524077305225191</v>
      </c>
      <c r="K119">
        <f>Обработка!Q126</f>
        <v>0.73776235065517004</v>
      </c>
      <c r="L119">
        <f>Обработка!R126</f>
        <v>-9.6014931762641545E-2</v>
      </c>
      <c r="M119">
        <f t="shared" si="32"/>
        <v>0.62707245067005479</v>
      </c>
      <c r="N119">
        <f t="shared" si="33"/>
        <v>0.17239139367091691</v>
      </c>
      <c r="O119">
        <f t="shared" si="34"/>
        <v>0.83449756381343354</v>
      </c>
      <c r="P119">
        <f t="shared" si="35"/>
        <v>-0.10860438537488812</v>
      </c>
      <c r="Q119">
        <f t="shared" si="36"/>
        <v>2.8514893541041017E-2</v>
      </c>
      <c r="R119">
        <f t="shared" si="37"/>
        <v>0.72652785437547318</v>
      </c>
      <c r="S119">
        <f t="shared" si="38"/>
        <v>-3.3816381842504133E-3</v>
      </c>
      <c r="T119">
        <f t="shared" si="39"/>
        <v>0.6694408396643402</v>
      </c>
      <c r="U119">
        <f t="shared" si="40"/>
        <v>1.6638555165743307E-4</v>
      </c>
      <c r="V119">
        <f t="shared" si="41"/>
        <v>3.5747093940367528E-2</v>
      </c>
      <c r="W119">
        <f t="shared" si="42"/>
        <v>0.99859699174371319</v>
      </c>
      <c r="X119">
        <f t="shared" si="43"/>
        <v>9.6014931762641545E-2</v>
      </c>
      <c r="Y119">
        <f t="shared" si="44"/>
        <v>0.73776235065517004</v>
      </c>
      <c r="Z119">
        <f t="shared" si="45"/>
        <v>-0.1524077305225191</v>
      </c>
      <c r="AA119">
        <f t="shared" si="46"/>
        <v>0.5543820201503511</v>
      </c>
      <c r="AB119">
        <f t="shared" si="47"/>
        <v>3.3104295799559535E-2</v>
      </c>
      <c r="AC119">
        <f t="shared" si="48"/>
        <v>0.16024845329127485</v>
      </c>
      <c r="AD119">
        <f t="shared" si="49"/>
        <v>0.97914471469821307</v>
      </c>
      <c r="AE119">
        <f t="shared" si="50"/>
        <v>0.13070127479288574</v>
      </c>
      <c r="AF119">
        <f t="shared" si="51"/>
        <v>7.4886314226119657</v>
      </c>
    </row>
    <row r="120" spans="1:32" x14ac:dyDescent="0.25">
      <c r="A120">
        <f t="shared" si="52"/>
        <v>0.6694408396643402</v>
      </c>
      <c r="B120">
        <f t="shared" si="52"/>
        <v>3.3816381842504133E-3</v>
      </c>
      <c r="C120">
        <f t="shared" si="52"/>
        <v>0.72652785437547318</v>
      </c>
      <c r="D120">
        <f t="shared" si="52"/>
        <v>-2.8514893541041017E-2</v>
      </c>
      <c r="E120">
        <f t="shared" si="28"/>
        <v>0.68532790864285276</v>
      </c>
      <c r="F120">
        <f t="shared" si="29"/>
        <v>3.4618907113004443E-3</v>
      </c>
      <c r="G120">
        <f t="shared" si="30"/>
        <v>0.74376970377184581</v>
      </c>
      <c r="H120">
        <f t="shared" si="31"/>
        <v>-2.0011042839863536E-2</v>
      </c>
      <c r="I120">
        <f>Обработка!O127</f>
        <v>0.53560345259273701</v>
      </c>
      <c r="J120">
        <f>Обработка!P127</f>
        <v>0.15815975632034415</v>
      </c>
      <c r="K120">
        <f>Обработка!Q127</f>
        <v>0.72927220647321722</v>
      </c>
      <c r="L120">
        <f>Обработка!R127</f>
        <v>-9.2366912270674548E-2</v>
      </c>
      <c r="M120">
        <f t="shared" si="32"/>
        <v>0.62845433487742308</v>
      </c>
      <c r="N120">
        <f t="shared" si="33"/>
        <v>0.18557793827041708</v>
      </c>
      <c r="O120">
        <f t="shared" si="34"/>
        <v>0.85569702220013555</v>
      </c>
      <c r="P120">
        <f t="shared" si="35"/>
        <v>-0.10837941042901937</v>
      </c>
      <c r="Q120">
        <f t="shared" si="36"/>
        <v>2.8514893541041017E-2</v>
      </c>
      <c r="R120">
        <f t="shared" si="37"/>
        <v>0.72652785437547318</v>
      </c>
      <c r="S120">
        <f t="shared" si="38"/>
        <v>-3.3816381842504133E-3</v>
      </c>
      <c r="T120">
        <f t="shared" si="39"/>
        <v>0.6694408396643402</v>
      </c>
      <c r="U120">
        <f t="shared" si="40"/>
        <v>1.6638555165743307E-4</v>
      </c>
      <c r="V120">
        <f t="shared" si="41"/>
        <v>3.5747093940367528E-2</v>
      </c>
      <c r="W120">
        <f t="shared" si="42"/>
        <v>0.99859699174371319</v>
      </c>
      <c r="X120">
        <f t="shared" si="43"/>
        <v>9.2366912270674548E-2</v>
      </c>
      <c r="Y120">
        <f t="shared" si="44"/>
        <v>0.72927220647321722</v>
      </c>
      <c r="Z120">
        <f t="shared" si="45"/>
        <v>-0.15815975632034415</v>
      </c>
      <c r="AA120">
        <f t="shared" si="46"/>
        <v>0.53560345259273701</v>
      </c>
      <c r="AB120">
        <f t="shared" si="47"/>
        <v>3.4282522287192529E-2</v>
      </c>
      <c r="AC120">
        <f t="shared" si="48"/>
        <v>0.15807618355967473</v>
      </c>
      <c r="AD120">
        <f t="shared" si="49"/>
        <v>0.97997865700991071</v>
      </c>
      <c r="AE120">
        <f t="shared" si="50"/>
        <v>0.12878839529946329</v>
      </c>
      <c r="AF120">
        <f t="shared" si="51"/>
        <v>7.3790315009217364</v>
      </c>
    </row>
    <row r="121" spans="1:32" x14ac:dyDescent="0.25">
      <c r="A121">
        <f t="shared" si="52"/>
        <v>0.6694408396643402</v>
      </c>
      <c r="B121">
        <f t="shared" si="52"/>
        <v>3.3816381842504133E-3</v>
      </c>
      <c r="C121">
        <f t="shared" si="52"/>
        <v>0.72652785437547318</v>
      </c>
      <c r="D121">
        <f t="shared" si="52"/>
        <v>-2.8514893541041017E-2</v>
      </c>
      <c r="E121">
        <f t="shared" si="28"/>
        <v>0.68532790864285276</v>
      </c>
      <c r="F121">
        <f t="shared" si="29"/>
        <v>3.4618907113004443E-3</v>
      </c>
      <c r="G121">
        <f t="shared" si="30"/>
        <v>0.74376970377184581</v>
      </c>
      <c r="H121">
        <f t="shared" si="31"/>
        <v>-2.0011042839863536E-2</v>
      </c>
      <c r="I121">
        <f>Обработка!O128</f>
        <v>0.51708695946274041</v>
      </c>
      <c r="J121">
        <f>Обработка!P128</f>
        <v>0.15537103195808127</v>
      </c>
      <c r="K121">
        <f>Обработка!Q128</f>
        <v>0.72932265764203674</v>
      </c>
      <c r="L121">
        <f>Обработка!R128</f>
        <v>-0.10475488921722957</v>
      </c>
      <c r="M121">
        <f t="shared" si="32"/>
        <v>0.61970799659836151</v>
      </c>
      <c r="N121">
        <f t="shared" si="33"/>
        <v>0.18620595468933016</v>
      </c>
      <c r="O121">
        <f t="shared" si="34"/>
        <v>0.87406397467601682</v>
      </c>
      <c r="P121">
        <f t="shared" si="35"/>
        <v>-0.12554453625777498</v>
      </c>
      <c r="Q121">
        <f t="shared" si="36"/>
        <v>2.8514893541041017E-2</v>
      </c>
      <c r="R121">
        <f t="shared" si="37"/>
        <v>0.72652785437547318</v>
      </c>
      <c r="S121">
        <f t="shared" si="38"/>
        <v>-3.3816381842504133E-3</v>
      </c>
      <c r="T121">
        <f t="shared" si="39"/>
        <v>0.6694408396643402</v>
      </c>
      <c r="U121">
        <f t="shared" si="40"/>
        <v>1.6638555165743307E-4</v>
      </c>
      <c r="V121">
        <f t="shared" si="41"/>
        <v>3.5747093940367528E-2</v>
      </c>
      <c r="W121">
        <f t="shared" si="42"/>
        <v>0.99859699174371319</v>
      </c>
      <c r="X121">
        <f t="shared" si="43"/>
        <v>0.10475488921722957</v>
      </c>
      <c r="Y121">
        <f t="shared" si="44"/>
        <v>0.72932265764203674</v>
      </c>
      <c r="Z121">
        <f t="shared" si="45"/>
        <v>-0.15537103195808127</v>
      </c>
      <c r="AA121">
        <f t="shared" si="46"/>
        <v>0.51708695946274041</v>
      </c>
      <c r="AB121">
        <f t="shared" si="47"/>
        <v>3.9011968310138589E-2</v>
      </c>
      <c r="AC121">
        <f t="shared" si="48"/>
        <v>0.183124949671915</v>
      </c>
      <c r="AD121">
        <f t="shared" si="49"/>
        <v>0.97369719202497684</v>
      </c>
      <c r="AE121">
        <f t="shared" si="50"/>
        <v>0.15511131892108421</v>
      </c>
      <c r="AF121">
        <f t="shared" si="51"/>
        <v>8.8872239288858346</v>
      </c>
    </row>
    <row r="122" spans="1:32" x14ac:dyDescent="0.25">
      <c r="A122">
        <f t="shared" si="52"/>
        <v>0.6694408396643402</v>
      </c>
      <c r="B122">
        <f t="shared" si="52"/>
        <v>3.3816381842504133E-3</v>
      </c>
      <c r="C122">
        <f t="shared" si="52"/>
        <v>0.72652785437547318</v>
      </c>
      <c r="D122">
        <f t="shared" si="52"/>
        <v>-2.8514893541041017E-2</v>
      </c>
      <c r="E122">
        <f t="shared" si="28"/>
        <v>0.68532790864285276</v>
      </c>
      <c r="F122">
        <f t="shared" si="29"/>
        <v>3.4618907113004443E-3</v>
      </c>
      <c r="G122">
        <f t="shared" si="30"/>
        <v>0.74376970377184581</v>
      </c>
      <c r="H122">
        <f t="shared" si="31"/>
        <v>-2.0011042839863536E-2</v>
      </c>
      <c r="I122">
        <f>Обработка!O129</f>
        <v>0.51050665057602063</v>
      </c>
      <c r="J122">
        <f>Обработка!P129</f>
        <v>0.17295446994976615</v>
      </c>
      <c r="K122">
        <f>Обработка!Q129</f>
        <v>0.75230708087169806</v>
      </c>
      <c r="L122">
        <f>Обработка!R129</f>
        <v>-0.10584358984064866</v>
      </c>
      <c r="M122">
        <f t="shared" si="32"/>
        <v>0.58834525876372123</v>
      </c>
      <c r="N122">
        <f t="shared" si="33"/>
        <v>0.19932540009443925</v>
      </c>
      <c r="O122">
        <f t="shared" si="34"/>
        <v>0.86701378653112759</v>
      </c>
      <c r="P122">
        <f t="shared" si="35"/>
        <v>-0.1219819059810749</v>
      </c>
      <c r="Q122">
        <f t="shared" si="36"/>
        <v>2.8514893541041017E-2</v>
      </c>
      <c r="R122">
        <f t="shared" si="37"/>
        <v>0.72652785437547318</v>
      </c>
      <c r="S122">
        <f t="shared" si="38"/>
        <v>-3.3816381842504133E-3</v>
      </c>
      <c r="T122">
        <f t="shared" si="39"/>
        <v>0.6694408396643402</v>
      </c>
      <c r="U122">
        <f t="shared" si="40"/>
        <v>1.6638555165743307E-4</v>
      </c>
      <c r="V122">
        <f t="shared" si="41"/>
        <v>3.5747093940367528E-2</v>
      </c>
      <c r="W122">
        <f t="shared" si="42"/>
        <v>0.99859699174371319</v>
      </c>
      <c r="X122">
        <f t="shared" si="43"/>
        <v>0.10584358984064866</v>
      </c>
      <c r="Y122">
        <f t="shared" si="44"/>
        <v>0.75230708087169806</v>
      </c>
      <c r="Z122">
        <f t="shared" si="45"/>
        <v>-0.17295446994976615</v>
      </c>
      <c r="AA122">
        <f t="shared" si="46"/>
        <v>0.51050665057602063</v>
      </c>
      <c r="AB122">
        <f t="shared" si="47"/>
        <v>4.2194631784838121E-2</v>
      </c>
      <c r="AC122">
        <f t="shared" si="48"/>
        <v>0.18353570321557677</v>
      </c>
      <c r="AD122">
        <f t="shared" si="49"/>
        <v>0.97417799435071695</v>
      </c>
      <c r="AE122">
        <f t="shared" si="50"/>
        <v>0.15624527085221107</v>
      </c>
      <c r="AF122">
        <f t="shared" si="51"/>
        <v>8.952194588710114</v>
      </c>
    </row>
    <row r="123" spans="1:32" x14ac:dyDescent="0.25">
      <c r="A123">
        <f t="shared" si="52"/>
        <v>0.6694408396643402</v>
      </c>
      <c r="B123">
        <f t="shared" si="52"/>
        <v>3.3816381842504133E-3</v>
      </c>
      <c r="C123">
        <f t="shared" si="52"/>
        <v>0.72652785437547318</v>
      </c>
      <c r="D123">
        <f t="shared" si="52"/>
        <v>-2.8514893541041017E-2</v>
      </c>
      <c r="E123">
        <f t="shared" si="28"/>
        <v>0.68532790864285276</v>
      </c>
      <c r="F123">
        <f t="shared" si="29"/>
        <v>3.4618907113004443E-3</v>
      </c>
      <c r="G123">
        <f t="shared" si="30"/>
        <v>0.74376970377184581</v>
      </c>
      <c r="H123">
        <f t="shared" si="31"/>
        <v>-2.0011042839863536E-2</v>
      </c>
      <c r="I123">
        <f>Обработка!O130</f>
        <v>0.50676825993461094</v>
      </c>
      <c r="J123">
        <f>Обработка!P130</f>
        <v>0.18849704614718935</v>
      </c>
      <c r="K123">
        <f>Обработка!Q130</f>
        <v>0.77332277589083465</v>
      </c>
      <c r="L123">
        <f>Обработка!R130</f>
        <v>-0.11299479016404854</v>
      </c>
      <c r="M123">
        <f t="shared" si="32"/>
        <v>0.56111745467674123</v>
      </c>
      <c r="N123">
        <f t="shared" si="33"/>
        <v>0.20871272159357937</v>
      </c>
      <c r="O123">
        <f t="shared" si="34"/>
        <v>0.85625904769056982</v>
      </c>
      <c r="P123">
        <f t="shared" si="35"/>
        <v>-0.1251131021046275</v>
      </c>
      <c r="Q123">
        <f t="shared" si="36"/>
        <v>2.8514893541041017E-2</v>
      </c>
      <c r="R123">
        <f t="shared" si="37"/>
        <v>0.72652785437547318</v>
      </c>
      <c r="S123">
        <f t="shared" si="38"/>
        <v>-3.3816381842504133E-3</v>
      </c>
      <c r="T123">
        <f t="shared" si="39"/>
        <v>0.6694408396643402</v>
      </c>
      <c r="U123">
        <f t="shared" si="40"/>
        <v>1.6638555165743307E-4</v>
      </c>
      <c r="V123">
        <f t="shared" si="41"/>
        <v>3.5747093940367528E-2</v>
      </c>
      <c r="W123">
        <f t="shared" si="42"/>
        <v>0.99859699174371319</v>
      </c>
      <c r="X123">
        <f t="shared" si="43"/>
        <v>0.11299479016404854</v>
      </c>
      <c r="Y123">
        <f t="shared" si="44"/>
        <v>0.77332277589083465</v>
      </c>
      <c r="Z123">
        <f t="shared" si="45"/>
        <v>-0.18849704614718935</v>
      </c>
      <c r="AA123">
        <f t="shared" si="46"/>
        <v>0.50676825993461094</v>
      </c>
      <c r="AB123">
        <f t="shared" si="47"/>
        <v>4.7166900362067943E-2</v>
      </c>
      <c r="AC123">
        <f t="shared" si="48"/>
        <v>0.19350562283972794</v>
      </c>
      <c r="AD123">
        <f t="shared" si="49"/>
        <v>0.97172574256182898</v>
      </c>
      <c r="AE123">
        <f t="shared" si="50"/>
        <v>0.16756618533901535</v>
      </c>
      <c r="AF123">
        <f t="shared" si="51"/>
        <v>9.6008352090325104</v>
      </c>
    </row>
    <row r="124" spans="1:32" x14ac:dyDescent="0.25">
      <c r="A124">
        <f t="shared" si="52"/>
        <v>0.6694408396643402</v>
      </c>
      <c r="B124">
        <f t="shared" si="52"/>
        <v>3.3816381842504133E-3</v>
      </c>
      <c r="C124">
        <f t="shared" si="52"/>
        <v>0.72652785437547318</v>
      </c>
      <c r="D124">
        <f t="shared" si="52"/>
        <v>-2.8514893541041017E-2</v>
      </c>
      <c r="E124">
        <f t="shared" si="28"/>
        <v>0.68532790864285276</v>
      </c>
      <c r="F124">
        <f t="shared" si="29"/>
        <v>3.4618907113004443E-3</v>
      </c>
      <c r="G124">
        <f t="shared" si="30"/>
        <v>0.74376970377184581</v>
      </c>
      <c r="H124">
        <f t="shared" si="31"/>
        <v>-2.0011042839863536E-2</v>
      </c>
      <c r="I124">
        <f>Обработка!O131</f>
        <v>0.49838751436075968</v>
      </c>
      <c r="J124">
        <f>Обработка!P131</f>
        <v>0.20179220189779365</v>
      </c>
      <c r="K124">
        <f>Обработка!Q131</f>
        <v>0.7938126717131363</v>
      </c>
      <c r="L124">
        <f>Обработка!R131</f>
        <v>-0.12739035947731789</v>
      </c>
      <c r="M124">
        <f t="shared" si="32"/>
        <v>0.53276294101501021</v>
      </c>
      <c r="N124">
        <f t="shared" si="33"/>
        <v>0.21571047399703439</v>
      </c>
      <c r="O124">
        <f t="shared" si="34"/>
        <v>0.84856454347438848</v>
      </c>
      <c r="P124">
        <f t="shared" si="35"/>
        <v>-0.13617689170874397</v>
      </c>
      <c r="Q124">
        <f t="shared" si="36"/>
        <v>2.8514893541041017E-2</v>
      </c>
      <c r="R124">
        <f t="shared" si="37"/>
        <v>0.72652785437547318</v>
      </c>
      <c r="S124">
        <f t="shared" si="38"/>
        <v>-3.3816381842504133E-3</v>
      </c>
      <c r="T124">
        <f t="shared" si="39"/>
        <v>0.6694408396643402</v>
      </c>
      <c r="U124">
        <f t="shared" si="40"/>
        <v>1.6638555165743307E-4</v>
      </c>
      <c r="V124">
        <f t="shared" si="41"/>
        <v>3.5747093940367528E-2</v>
      </c>
      <c r="W124">
        <f t="shared" si="42"/>
        <v>0.99859699174371319</v>
      </c>
      <c r="X124">
        <f t="shared" si="43"/>
        <v>0.12739035947731789</v>
      </c>
      <c r="Y124">
        <f t="shared" si="44"/>
        <v>0.7938126717131363</v>
      </c>
      <c r="Z124">
        <f t="shared" si="45"/>
        <v>-0.20179220189779365</v>
      </c>
      <c r="AA124">
        <f t="shared" si="46"/>
        <v>0.49838751436075968</v>
      </c>
      <c r="AB124">
        <f t="shared" si="47"/>
        <v>5.4958869651009712E-2</v>
      </c>
      <c r="AC124">
        <f t="shared" si="48"/>
        <v>0.21619788446581695</v>
      </c>
      <c r="AD124">
        <f t="shared" si="49"/>
        <v>0.96530475362543877</v>
      </c>
      <c r="AE124">
        <f t="shared" si="50"/>
        <v>0.19257614752574437</v>
      </c>
      <c r="AF124">
        <f t="shared" si="51"/>
        <v>11.033800488113865</v>
      </c>
    </row>
    <row r="125" spans="1:32" x14ac:dyDescent="0.25">
      <c r="A125">
        <f t="shared" si="52"/>
        <v>0.6694408396643402</v>
      </c>
      <c r="B125">
        <f t="shared" si="52"/>
        <v>3.3816381842504133E-3</v>
      </c>
      <c r="C125">
        <f t="shared" si="52"/>
        <v>0.72652785437547318</v>
      </c>
      <c r="D125">
        <f t="shared" si="52"/>
        <v>-2.8514893541041017E-2</v>
      </c>
      <c r="E125">
        <f t="shared" si="28"/>
        <v>0.68532790864285276</v>
      </c>
      <c r="F125">
        <f t="shared" si="29"/>
        <v>3.4618907113004443E-3</v>
      </c>
      <c r="G125">
        <f t="shared" si="30"/>
        <v>0.74376970377184581</v>
      </c>
      <c r="H125">
        <f t="shared" si="31"/>
        <v>-2.0011042839863536E-2</v>
      </c>
      <c r="I125">
        <f>Обработка!O132</f>
        <v>0.48682360939500058</v>
      </c>
      <c r="J125">
        <f>Обработка!P132</f>
        <v>0.21898153739766613</v>
      </c>
      <c r="K125">
        <f>Обработка!Q132</f>
        <v>0.81535521919989251</v>
      </c>
      <c r="L125">
        <f>Обработка!R132</f>
        <v>-0.11976111313884126</v>
      </c>
      <c r="M125">
        <f t="shared" si="32"/>
        <v>0.50495293561063781</v>
      </c>
      <c r="N125">
        <f t="shared" si="33"/>
        <v>0.22713641659840528</v>
      </c>
      <c r="O125">
        <f t="shared" si="34"/>
        <v>0.8457190726885665</v>
      </c>
      <c r="P125">
        <f t="shared" si="35"/>
        <v>-0.12422102068264369</v>
      </c>
      <c r="Q125">
        <f t="shared" si="36"/>
        <v>2.8514893541041017E-2</v>
      </c>
      <c r="R125">
        <f t="shared" si="37"/>
        <v>0.72652785437547318</v>
      </c>
      <c r="S125">
        <f t="shared" si="38"/>
        <v>-3.3816381842504133E-3</v>
      </c>
      <c r="T125">
        <f t="shared" si="39"/>
        <v>0.6694408396643402</v>
      </c>
      <c r="U125">
        <f t="shared" si="40"/>
        <v>1.6638555165743307E-4</v>
      </c>
      <c r="V125">
        <f t="shared" si="41"/>
        <v>3.5747093940367528E-2</v>
      </c>
      <c r="W125">
        <f t="shared" si="42"/>
        <v>0.99859699174371319</v>
      </c>
      <c r="X125">
        <f t="shared" si="43"/>
        <v>0.11976111313884126</v>
      </c>
      <c r="Y125">
        <f t="shared" si="44"/>
        <v>0.81535521919989251</v>
      </c>
      <c r="Z125">
        <f t="shared" si="45"/>
        <v>-0.21898153739766613</v>
      </c>
      <c r="AA125">
        <f t="shared" si="46"/>
        <v>0.48682360939500058</v>
      </c>
      <c r="AB125">
        <f t="shared" si="47"/>
        <v>5.440422017238522E-2</v>
      </c>
      <c r="AC125">
        <f t="shared" si="48"/>
        <v>0.20256851509586266</v>
      </c>
      <c r="AD125">
        <f t="shared" si="49"/>
        <v>0.97024630457560712</v>
      </c>
      <c r="AE125">
        <f t="shared" si="50"/>
        <v>0.17853193151676949</v>
      </c>
      <c r="AF125">
        <f t="shared" si="51"/>
        <v>10.229126184229537</v>
      </c>
    </row>
    <row r="126" spans="1:32" x14ac:dyDescent="0.25">
      <c r="A126">
        <f t="shared" si="52"/>
        <v>0.6694408396643402</v>
      </c>
      <c r="B126">
        <f t="shared" si="52"/>
        <v>3.3816381842504133E-3</v>
      </c>
      <c r="C126">
        <f t="shared" si="52"/>
        <v>0.72652785437547318</v>
      </c>
      <c r="D126">
        <f t="shared" si="52"/>
        <v>-2.8514893541041017E-2</v>
      </c>
      <c r="E126">
        <f t="shared" si="28"/>
        <v>0.68532790864285276</v>
      </c>
      <c r="F126">
        <f t="shared" si="29"/>
        <v>3.4618907113004443E-3</v>
      </c>
      <c r="G126">
        <f t="shared" si="30"/>
        <v>0.74376970377184581</v>
      </c>
      <c r="H126">
        <f t="shared" si="31"/>
        <v>-2.0011042839863536E-2</v>
      </c>
      <c r="I126">
        <f>Обработка!O133</f>
        <v>0.48526635908887034</v>
      </c>
      <c r="J126">
        <f>Обработка!P133</f>
        <v>0.23913930238475145</v>
      </c>
      <c r="K126">
        <f>Обработка!Q133</f>
        <v>0.83272428229876994</v>
      </c>
      <c r="L126">
        <f>Обработка!R133</f>
        <v>-0.12789076136868305</v>
      </c>
      <c r="M126">
        <f t="shared" si="32"/>
        <v>0.48407706771434672</v>
      </c>
      <c r="N126">
        <f t="shared" si="33"/>
        <v>0.23855321949582056</v>
      </c>
      <c r="O126">
        <f t="shared" si="34"/>
        <v>0.83068344062956012</v>
      </c>
      <c r="P126">
        <f t="shared" si="35"/>
        <v>-0.12757732653742335</v>
      </c>
      <c r="Q126">
        <f t="shared" si="36"/>
        <v>2.8514893541041017E-2</v>
      </c>
      <c r="R126">
        <f t="shared" si="37"/>
        <v>0.72652785437547318</v>
      </c>
      <c r="S126">
        <f t="shared" si="38"/>
        <v>-3.3816381842504133E-3</v>
      </c>
      <c r="T126">
        <f t="shared" si="39"/>
        <v>0.6694408396643402</v>
      </c>
      <c r="U126">
        <f t="shared" si="40"/>
        <v>1.6638555165743307E-4</v>
      </c>
      <c r="V126">
        <f t="shared" si="41"/>
        <v>3.5747093940367528E-2</v>
      </c>
      <c r="W126">
        <f t="shared" si="42"/>
        <v>0.99859699174371319</v>
      </c>
      <c r="X126">
        <f t="shared" si="43"/>
        <v>0.12789076136868305</v>
      </c>
      <c r="Y126">
        <f t="shared" si="44"/>
        <v>0.83272428229876994</v>
      </c>
      <c r="Z126">
        <f t="shared" si="45"/>
        <v>-0.23913930238475145</v>
      </c>
      <c r="AA126">
        <f t="shared" si="46"/>
        <v>0.48526635908887034</v>
      </c>
      <c r="AB126">
        <f t="shared" si="47"/>
        <v>6.1017505736542077E-2</v>
      </c>
      <c r="AC126">
        <f t="shared" si="48"/>
        <v>0.21247347535694333</v>
      </c>
      <c r="AD126">
        <f t="shared" si="49"/>
        <v>0.96736807715149575</v>
      </c>
      <c r="AE126">
        <f t="shared" si="50"/>
        <v>0.19046658606909705</v>
      </c>
      <c r="AF126">
        <f t="shared" si="51"/>
        <v>10.9129315200245</v>
      </c>
    </row>
    <row r="127" spans="1:32" x14ac:dyDescent="0.25">
      <c r="A127">
        <f t="shared" si="52"/>
        <v>0.6694408396643402</v>
      </c>
      <c r="B127">
        <f t="shared" si="52"/>
        <v>3.3816381842504133E-3</v>
      </c>
      <c r="C127">
        <f t="shared" si="52"/>
        <v>0.72652785437547318</v>
      </c>
      <c r="D127">
        <f t="shared" si="52"/>
        <v>-2.8514893541041017E-2</v>
      </c>
      <c r="E127">
        <f t="shared" si="28"/>
        <v>0.68532790864285276</v>
      </c>
      <c r="F127">
        <f t="shared" si="29"/>
        <v>3.4618907113004443E-3</v>
      </c>
      <c r="G127">
        <f t="shared" si="30"/>
        <v>0.74376970377184581</v>
      </c>
      <c r="H127">
        <f t="shared" si="31"/>
        <v>-2.0011042839863536E-2</v>
      </c>
      <c r="I127">
        <f>Обработка!O134</f>
        <v>0.4836620435547867</v>
      </c>
      <c r="J127">
        <f>Обработка!P134</f>
        <v>0.25892556009203282</v>
      </c>
      <c r="K127">
        <f>Обработка!Q134</f>
        <v>0.85061425310084571</v>
      </c>
      <c r="L127">
        <f>Обработка!R134</f>
        <v>-0.13390964656543203</v>
      </c>
      <c r="M127">
        <f t="shared" si="32"/>
        <v>0.46396762956256271</v>
      </c>
      <c r="N127">
        <f t="shared" si="33"/>
        <v>0.24838227425520795</v>
      </c>
      <c r="O127">
        <f t="shared" si="34"/>
        <v>0.81597777609899302</v>
      </c>
      <c r="P127">
        <f t="shared" si="35"/>
        <v>-0.12845693004124756</v>
      </c>
      <c r="Q127">
        <f t="shared" si="36"/>
        <v>2.8514893541041017E-2</v>
      </c>
      <c r="R127">
        <f t="shared" si="37"/>
        <v>0.72652785437547318</v>
      </c>
      <c r="S127">
        <f t="shared" si="38"/>
        <v>-3.3816381842504133E-3</v>
      </c>
      <c r="T127">
        <f t="shared" si="39"/>
        <v>0.6694408396643402</v>
      </c>
      <c r="U127">
        <f t="shared" si="40"/>
        <v>1.6638555165743307E-4</v>
      </c>
      <c r="V127">
        <f t="shared" si="41"/>
        <v>3.5747093940367528E-2</v>
      </c>
      <c r="W127">
        <f t="shared" si="42"/>
        <v>0.99859699174371319</v>
      </c>
      <c r="X127">
        <f t="shared" si="43"/>
        <v>0.13390964656543203</v>
      </c>
      <c r="Y127">
        <f t="shared" si="44"/>
        <v>0.85061425310084571</v>
      </c>
      <c r="Z127">
        <f t="shared" si="45"/>
        <v>-0.25892556009203282</v>
      </c>
      <c r="AA127">
        <f t="shared" si="46"/>
        <v>0.4836620435547867</v>
      </c>
      <c r="AB127">
        <f t="shared" si="47"/>
        <v>6.652156511726609E-2</v>
      </c>
      <c r="AC127">
        <f t="shared" si="48"/>
        <v>0.21853459120532676</v>
      </c>
      <c r="AD127">
        <f t="shared" si="49"/>
        <v>0.96559675579859205</v>
      </c>
      <c r="AE127">
        <f t="shared" si="50"/>
        <v>0.19828394798458771</v>
      </c>
      <c r="AF127">
        <f t="shared" si="51"/>
        <v>11.360833364708423</v>
      </c>
    </row>
    <row r="128" spans="1:32" x14ac:dyDescent="0.25">
      <c r="A128">
        <f t="shared" si="52"/>
        <v>0.6694408396643402</v>
      </c>
      <c r="B128">
        <f t="shared" si="52"/>
        <v>3.3816381842504133E-3</v>
      </c>
      <c r="C128">
        <f t="shared" si="52"/>
        <v>0.72652785437547318</v>
      </c>
      <c r="D128">
        <f t="shared" si="52"/>
        <v>-2.8514893541041017E-2</v>
      </c>
      <c r="E128">
        <f t="shared" si="28"/>
        <v>0.68532790864285276</v>
      </c>
      <c r="F128">
        <f t="shared" si="29"/>
        <v>3.4618907113004443E-3</v>
      </c>
      <c r="G128">
        <f t="shared" si="30"/>
        <v>0.74376970377184581</v>
      </c>
      <c r="H128">
        <f t="shared" si="31"/>
        <v>-2.0011042839863536E-2</v>
      </c>
      <c r="I128">
        <f>Обработка!O135</f>
        <v>0.48943240369026497</v>
      </c>
      <c r="J128">
        <f>Обработка!P135</f>
        <v>0.27325759807570554</v>
      </c>
      <c r="K128">
        <f>Обработка!Q135</f>
        <v>0.84435452204272654</v>
      </c>
      <c r="L128">
        <f>Обработка!R135</f>
        <v>-0.14098823306733524</v>
      </c>
      <c r="M128">
        <f t="shared" si="32"/>
        <v>0.46745008056736298</v>
      </c>
      <c r="N128">
        <f t="shared" si="33"/>
        <v>0.26098453080145606</v>
      </c>
      <c r="O128">
        <f t="shared" si="34"/>
        <v>0.80643125869955634</v>
      </c>
      <c r="P128">
        <f t="shared" si="35"/>
        <v>-0.134655900200845</v>
      </c>
      <c r="Q128">
        <f t="shared" si="36"/>
        <v>2.8514893541041017E-2</v>
      </c>
      <c r="R128">
        <f t="shared" si="37"/>
        <v>0.72652785437547318</v>
      </c>
      <c r="S128">
        <f t="shared" si="38"/>
        <v>-3.3816381842504133E-3</v>
      </c>
      <c r="T128">
        <f t="shared" si="39"/>
        <v>0.6694408396643402</v>
      </c>
      <c r="U128">
        <f t="shared" si="40"/>
        <v>1.6638555165743307E-4</v>
      </c>
      <c r="V128">
        <f t="shared" si="41"/>
        <v>3.5747093940367528E-2</v>
      </c>
      <c r="W128">
        <f t="shared" si="42"/>
        <v>0.99859699174371319</v>
      </c>
      <c r="X128">
        <f t="shared" si="43"/>
        <v>0.14098823306733524</v>
      </c>
      <c r="Y128">
        <f t="shared" si="44"/>
        <v>0.84435452204272654</v>
      </c>
      <c r="Z128">
        <f t="shared" si="45"/>
        <v>-0.27325759807570554</v>
      </c>
      <c r="AA128">
        <f t="shared" si="46"/>
        <v>0.48943240369026497</v>
      </c>
      <c r="AB128">
        <f t="shared" si="47"/>
        <v>7.3591495711209598E-2</v>
      </c>
      <c r="AC128">
        <f t="shared" si="48"/>
        <v>0.22739463650863515</v>
      </c>
      <c r="AD128">
        <f t="shared" si="49"/>
        <v>0.96203020511718307</v>
      </c>
      <c r="AE128">
        <f t="shared" si="50"/>
        <v>0.20969032661654508</v>
      </c>
      <c r="AF128">
        <f t="shared" si="51"/>
        <v>12.014370719847784</v>
      </c>
    </row>
    <row r="129" spans="1:32" x14ac:dyDescent="0.25">
      <c r="A129">
        <f t="shared" si="52"/>
        <v>0.6694408396643402</v>
      </c>
      <c r="B129">
        <f t="shared" si="52"/>
        <v>3.3816381842504133E-3</v>
      </c>
      <c r="C129">
        <f t="shared" si="52"/>
        <v>0.72652785437547318</v>
      </c>
      <c r="D129">
        <f t="shared" si="52"/>
        <v>-2.8514893541041017E-2</v>
      </c>
      <c r="E129">
        <f t="shared" si="28"/>
        <v>0.68532790864285276</v>
      </c>
      <c r="F129">
        <f t="shared" si="29"/>
        <v>3.4618907113004443E-3</v>
      </c>
      <c r="G129">
        <f t="shared" si="30"/>
        <v>0.74376970377184581</v>
      </c>
      <c r="H129">
        <f t="shared" si="31"/>
        <v>-2.0011042839863536E-2</v>
      </c>
      <c r="I129">
        <f>Обработка!O136</f>
        <v>0.49547046919803739</v>
      </c>
      <c r="J129">
        <f>Обработка!P136</f>
        <v>0.28023845407226666</v>
      </c>
      <c r="K129">
        <f>Обработка!Q136</f>
        <v>0.83626017446920897</v>
      </c>
      <c r="L129">
        <f>Обработка!R136</f>
        <v>-0.1512515335906289</v>
      </c>
      <c r="M129">
        <f t="shared" si="32"/>
        <v>0.47357578991863658</v>
      </c>
      <c r="N129">
        <f t="shared" si="33"/>
        <v>0.26785480770965175</v>
      </c>
      <c r="O129">
        <f t="shared" si="34"/>
        <v>0.79930610868245311</v>
      </c>
      <c r="P129">
        <f t="shared" si="35"/>
        <v>-0.14456777739453419</v>
      </c>
      <c r="Q129">
        <f t="shared" si="36"/>
        <v>2.8514893541041017E-2</v>
      </c>
      <c r="R129">
        <f t="shared" si="37"/>
        <v>0.72652785437547318</v>
      </c>
      <c r="S129">
        <f t="shared" si="38"/>
        <v>-3.3816381842504133E-3</v>
      </c>
      <c r="T129">
        <f t="shared" si="39"/>
        <v>0.6694408396643402</v>
      </c>
      <c r="U129">
        <f t="shared" si="40"/>
        <v>1.6638555165743307E-4</v>
      </c>
      <c r="V129">
        <f t="shared" si="41"/>
        <v>3.5747093940367528E-2</v>
      </c>
      <c r="W129">
        <f t="shared" si="42"/>
        <v>0.99859699174371319</v>
      </c>
      <c r="X129">
        <f t="shared" si="43"/>
        <v>0.1512515335906289</v>
      </c>
      <c r="Y129">
        <f t="shared" si="44"/>
        <v>0.83626017446920897</v>
      </c>
      <c r="Z129">
        <f t="shared" si="45"/>
        <v>-0.28023845407226666</v>
      </c>
      <c r="AA129">
        <f t="shared" si="46"/>
        <v>0.49547046919803739</v>
      </c>
      <c r="AB129">
        <f t="shared" si="47"/>
        <v>8.1026900891415621E-2</v>
      </c>
      <c r="AC129">
        <f t="shared" si="48"/>
        <v>0.24179254949315787</v>
      </c>
      <c r="AD129">
        <f t="shared" si="49"/>
        <v>0.95626780392257582</v>
      </c>
      <c r="AE129">
        <f t="shared" si="50"/>
        <v>0.22689565658986632</v>
      </c>
      <c r="AF129">
        <f t="shared" si="51"/>
        <v>13.000163512449024</v>
      </c>
    </row>
    <row r="130" spans="1:32" x14ac:dyDescent="0.25">
      <c r="A130">
        <f t="shared" si="52"/>
        <v>0.6694408396643402</v>
      </c>
      <c r="B130">
        <f t="shared" si="52"/>
        <v>3.3816381842504133E-3</v>
      </c>
      <c r="C130">
        <f t="shared" si="52"/>
        <v>0.72652785437547318</v>
      </c>
      <c r="D130">
        <f t="shared" si="52"/>
        <v>-2.8514893541041017E-2</v>
      </c>
      <c r="E130">
        <f t="shared" si="28"/>
        <v>0.68532790864285276</v>
      </c>
      <c r="F130">
        <f t="shared" si="29"/>
        <v>3.4618907113004443E-3</v>
      </c>
      <c r="G130">
        <f t="shared" si="30"/>
        <v>0.74376970377184581</v>
      </c>
      <c r="H130">
        <f t="shared" si="31"/>
        <v>-2.0011042839863536E-2</v>
      </c>
      <c r="I130">
        <f>Обработка!O137</f>
        <v>0.50368707376449051</v>
      </c>
      <c r="J130">
        <f>Обработка!P137</f>
        <v>0.29629570417417661</v>
      </c>
      <c r="K130">
        <f>Обработка!Q137</f>
        <v>0.82836886869366178</v>
      </c>
      <c r="L130">
        <f>Обработка!R137</f>
        <v>-0.14819555122931979</v>
      </c>
      <c r="M130">
        <f t="shared" si="32"/>
        <v>0.47986251570818095</v>
      </c>
      <c r="N130">
        <f t="shared" si="33"/>
        <v>0.28228082355956424</v>
      </c>
      <c r="O130">
        <f t="shared" si="34"/>
        <v>0.78918675894299672</v>
      </c>
      <c r="P130">
        <f t="shared" si="35"/>
        <v>-0.14118585473748452</v>
      </c>
      <c r="Q130">
        <f t="shared" si="36"/>
        <v>2.8514893541041017E-2</v>
      </c>
      <c r="R130">
        <f t="shared" si="37"/>
        <v>0.72652785437547318</v>
      </c>
      <c r="S130">
        <f t="shared" si="38"/>
        <v>-3.3816381842504133E-3</v>
      </c>
      <c r="T130">
        <f t="shared" si="39"/>
        <v>0.6694408396643402</v>
      </c>
      <c r="U130">
        <f t="shared" si="40"/>
        <v>1.6638555165743307E-4</v>
      </c>
      <c r="V130">
        <f t="shared" si="41"/>
        <v>3.5747093940367528E-2</v>
      </c>
      <c r="W130">
        <f t="shared" si="42"/>
        <v>0.99859699174371319</v>
      </c>
      <c r="X130">
        <f t="shared" si="43"/>
        <v>0.14819555122931979</v>
      </c>
      <c r="Y130">
        <f t="shared" si="44"/>
        <v>0.82836886869366178</v>
      </c>
      <c r="Z130">
        <f t="shared" si="45"/>
        <v>-0.29629570417417661</v>
      </c>
      <c r="AA130">
        <f t="shared" si="46"/>
        <v>0.50368707376449051</v>
      </c>
      <c r="AB130">
        <f t="shared" si="47"/>
        <v>8.3665524497751997E-2</v>
      </c>
      <c r="AC130">
        <f t="shared" si="48"/>
        <v>0.23390793352887546</v>
      </c>
      <c r="AD130">
        <f t="shared" si="49"/>
        <v>0.95815376886279169</v>
      </c>
      <c r="AE130">
        <f t="shared" si="50"/>
        <v>0.22025106466695688</v>
      </c>
      <c r="AF130">
        <f t="shared" si="51"/>
        <v>12.619456438679599</v>
      </c>
    </row>
    <row r="131" spans="1:32" x14ac:dyDescent="0.25">
      <c r="A131">
        <f t="shared" si="52"/>
        <v>0.6694408396643402</v>
      </c>
      <c r="B131">
        <f t="shared" si="52"/>
        <v>3.3816381842504133E-3</v>
      </c>
      <c r="C131">
        <f t="shared" si="52"/>
        <v>0.72652785437547318</v>
      </c>
      <c r="D131">
        <f t="shared" si="52"/>
        <v>-2.8514893541041017E-2</v>
      </c>
      <c r="E131">
        <f t="shared" si="28"/>
        <v>0.68532790864285276</v>
      </c>
      <c r="F131">
        <f t="shared" si="29"/>
        <v>3.4618907113004443E-3</v>
      </c>
      <c r="G131">
        <f t="shared" si="30"/>
        <v>0.74376970377184581</v>
      </c>
      <c r="H131">
        <f t="shared" si="31"/>
        <v>-2.0011042839863536E-2</v>
      </c>
      <c r="I131">
        <f>Обработка!O138</f>
        <v>0.51004768086525698</v>
      </c>
      <c r="J131">
        <f>Обработка!P138</f>
        <v>0.30292295229558042</v>
      </c>
      <c r="K131">
        <f>Обработка!Q138</f>
        <v>0.83787882224791177</v>
      </c>
      <c r="L131">
        <f>Обработка!R138</f>
        <v>-0.1635258744705351</v>
      </c>
      <c r="M131">
        <f t="shared" si="32"/>
        <v>0.47196370950760902</v>
      </c>
      <c r="N131">
        <f t="shared" si="33"/>
        <v>0.28030446098271289</v>
      </c>
      <c r="O131">
        <f t="shared" si="34"/>
        <v>0.77531652804526618</v>
      </c>
      <c r="P131">
        <f t="shared" si="35"/>
        <v>-0.15131581068001781</v>
      </c>
      <c r="Q131">
        <f t="shared" si="36"/>
        <v>2.8514893541041017E-2</v>
      </c>
      <c r="R131">
        <f t="shared" si="37"/>
        <v>0.72652785437547318</v>
      </c>
      <c r="S131">
        <f t="shared" si="38"/>
        <v>-3.3816381842504133E-3</v>
      </c>
      <c r="T131">
        <f t="shared" si="39"/>
        <v>0.6694408396643402</v>
      </c>
      <c r="U131">
        <f t="shared" si="40"/>
        <v>1.6638555165743307E-4</v>
      </c>
      <c r="V131">
        <f t="shared" si="41"/>
        <v>3.5747093940367528E-2</v>
      </c>
      <c r="W131">
        <f t="shared" si="42"/>
        <v>0.99859699174371319</v>
      </c>
      <c r="X131">
        <f t="shared" si="43"/>
        <v>0.1635258744705351</v>
      </c>
      <c r="Y131">
        <f t="shared" si="44"/>
        <v>0.83787882224791177</v>
      </c>
      <c r="Z131">
        <f t="shared" si="45"/>
        <v>-0.30292295229558042</v>
      </c>
      <c r="AA131">
        <f t="shared" si="46"/>
        <v>0.51004768086525698</v>
      </c>
      <c r="AB131">
        <f t="shared" si="47"/>
        <v>9.1674064200380267E-2</v>
      </c>
      <c r="AC131">
        <f t="shared" si="48"/>
        <v>0.25356862648012263</v>
      </c>
      <c r="AD131">
        <f t="shared" si="49"/>
        <v>0.95051189947466441</v>
      </c>
      <c r="AE131">
        <f t="shared" si="50"/>
        <v>0.24299085898049766</v>
      </c>
      <c r="AF131">
        <f t="shared" si="51"/>
        <v>13.922350679841074</v>
      </c>
    </row>
    <row r="132" spans="1:32" x14ac:dyDescent="0.25">
      <c r="A132">
        <f t="shared" si="52"/>
        <v>0.6694408396643402</v>
      </c>
      <c r="B132">
        <f t="shared" si="52"/>
        <v>3.3816381842504133E-3</v>
      </c>
      <c r="C132">
        <f t="shared" si="52"/>
        <v>0.72652785437547318</v>
      </c>
      <c r="D132">
        <f t="shared" si="52"/>
        <v>-2.8514893541041017E-2</v>
      </c>
      <c r="E132">
        <f t="shared" ref="E132:E195" si="53">A132/($A132^2+$B132^2+$C132^2+$D132^2)</f>
        <v>0.68532790864285276</v>
      </c>
      <c r="F132">
        <f t="shared" ref="F132:F195" si="54">B132/($A132^2+$B132^2+$C132^2+$D132^2)</f>
        <v>3.4618907113004443E-3</v>
      </c>
      <c r="G132">
        <f t="shared" ref="G132:G195" si="55">C132/($A132^2+$B132^2+$C132^2+$D132^2)</f>
        <v>0.74376970377184581</v>
      </c>
      <c r="H132">
        <f t="shared" ref="H132:H195" si="56">D132/($A132^2+$A132^2+$C132^2+$D132^2)</f>
        <v>-2.0011042839863536E-2</v>
      </c>
      <c r="I132">
        <f>Обработка!O139</f>
        <v>0.51995670922898329</v>
      </c>
      <c r="J132">
        <f>Обработка!P139</f>
        <v>0.30741290638475083</v>
      </c>
      <c r="K132">
        <f>Обработка!Q139</f>
        <v>0.84607473449220794</v>
      </c>
      <c r="L132">
        <f>Обработка!R139</f>
        <v>-0.17477652305753077</v>
      </c>
      <c r="M132">
        <f t="shared" ref="M132:M195" si="57">I132/($I132^2+$J132^2+$K132^2+$L132^2)</f>
        <v>0.46790382889430793</v>
      </c>
      <c r="N132">
        <f t="shared" ref="N132:N195" si="58">J132/($I132^2+$J132^2+$K132^2+$L132^2)</f>
        <v>0.27663779194665017</v>
      </c>
      <c r="O132">
        <f t="shared" ref="O132:O195" si="59">K132/($I132^2+$J132^2+$K132^2+$L132^2)</f>
        <v>0.76137416975861572</v>
      </c>
      <c r="P132">
        <f t="shared" ref="P132:P195" si="60">L132/($I132^2+$J132^2+$K132^2+$L132^2)</f>
        <v>-0.15727964056992011</v>
      </c>
      <c r="Q132">
        <f t="shared" ref="Q132:Q195" si="61">-D132</f>
        <v>2.8514893541041017E-2</v>
      </c>
      <c r="R132">
        <f t="shared" ref="R132:R195" si="62">C132</f>
        <v>0.72652785437547318</v>
      </c>
      <c r="S132">
        <f t="shared" ref="S132:S195" si="63">-B132</f>
        <v>-3.3816381842504133E-3</v>
      </c>
      <c r="T132">
        <f t="shared" ref="T132:T195" si="64">A132</f>
        <v>0.6694408396643402</v>
      </c>
      <c r="U132">
        <f t="shared" ref="U132:U195" si="65">Q132*$F132+R132*$E132+S132*$H132-T132*$G132</f>
        <v>1.6638555165743307E-4</v>
      </c>
      <c r="V132">
        <f t="shared" ref="V132:V195" si="66">Q132*$G132-R132*$H132+S132*$E132+T132*$F132</f>
        <v>3.5747093940367528E-2</v>
      </c>
      <c r="W132">
        <f t="shared" ref="W132:W195" si="67">Q132*$H132+R132*$G132-S132*$F132+T132*$E132</f>
        <v>0.99859699174371319</v>
      </c>
      <c r="X132">
        <f t="shared" ref="X132:X195" si="68">-L132</f>
        <v>0.17477652305753077</v>
      </c>
      <c r="Y132">
        <f t="shared" ref="Y132:Y195" si="69">K132</f>
        <v>0.84607473449220794</v>
      </c>
      <c r="Z132">
        <f t="shared" ref="Z132:Z195" si="70">-J132</f>
        <v>-0.30741290638475083</v>
      </c>
      <c r="AA132">
        <f t="shared" ref="AA132:AA195" si="71">I132</f>
        <v>0.51995670922898329</v>
      </c>
      <c r="AB132">
        <f t="shared" ref="AB132:AB195" si="72">X132*$N132+Y132*$M132+Z132*$P132-AA132*$O132</f>
        <v>9.6699582845496124E-2</v>
      </c>
      <c r="AC132">
        <f t="shared" ref="AC132:AC195" si="73">X132*$O132-Y132*$P132+Z132*$M132+AA132*$N132</f>
        <v>0.26614066027245009</v>
      </c>
      <c r="AD132">
        <f t="shared" ref="AD132:AD195" si="74">X132*$P132+Y132*$O132-Z132*$N132+AA132*$M132</f>
        <v>0.94502242254690261</v>
      </c>
      <c r="AE132">
        <f t="shared" ref="AE132:AE195" si="75">ACOS((U132*AB132+V132*AC132+W132*AD132)/SQRT(U132^2+V132^2+W132^2)/SQRT(AB132^2+AC132^2+AD132^2))</f>
        <v>0.25771038205665642</v>
      </c>
      <c r="AF132">
        <f t="shared" ref="AF132:AF195" si="76">AE132*180/PI()</f>
        <v>14.765717228550393</v>
      </c>
    </row>
    <row r="133" spans="1:32" x14ac:dyDescent="0.25">
      <c r="A133">
        <f t="shared" si="52"/>
        <v>0.6694408396643402</v>
      </c>
      <c r="B133">
        <f t="shared" si="52"/>
        <v>3.3816381842504133E-3</v>
      </c>
      <c r="C133">
        <f t="shared" si="52"/>
        <v>0.72652785437547318</v>
      </c>
      <c r="D133">
        <f t="shared" si="52"/>
        <v>-2.8514893541041017E-2</v>
      </c>
      <c r="E133">
        <f t="shared" si="53"/>
        <v>0.68532790864285276</v>
      </c>
      <c r="F133">
        <f t="shared" si="54"/>
        <v>3.4618907113004443E-3</v>
      </c>
      <c r="G133">
        <f t="shared" si="55"/>
        <v>0.74376970377184581</v>
      </c>
      <c r="H133">
        <f t="shared" si="56"/>
        <v>-2.0011042839863536E-2</v>
      </c>
      <c r="I133">
        <f>Обработка!O140</f>
        <v>0.52547776658794776</v>
      </c>
      <c r="J133">
        <f>Обработка!P140</f>
        <v>0.30687634077250686</v>
      </c>
      <c r="K133">
        <f>Обработка!Q140</f>
        <v>0.86168549050481524</v>
      </c>
      <c r="L133">
        <f>Обработка!R140</f>
        <v>-0.18036110821455076</v>
      </c>
      <c r="M133">
        <f t="shared" si="57"/>
        <v>0.45879952117936945</v>
      </c>
      <c r="N133">
        <f t="shared" si="58"/>
        <v>0.26793658487573468</v>
      </c>
      <c r="O133">
        <f t="shared" si="59"/>
        <v>0.75234560924977256</v>
      </c>
      <c r="P133">
        <f t="shared" si="60"/>
        <v>-0.15747495964582692</v>
      </c>
      <c r="Q133">
        <f t="shared" si="61"/>
        <v>2.8514893541041017E-2</v>
      </c>
      <c r="R133">
        <f t="shared" si="62"/>
        <v>0.72652785437547318</v>
      </c>
      <c r="S133">
        <f t="shared" si="63"/>
        <v>-3.3816381842504133E-3</v>
      </c>
      <c r="T133">
        <f t="shared" si="64"/>
        <v>0.6694408396643402</v>
      </c>
      <c r="U133">
        <f t="shared" si="65"/>
        <v>1.6638555165743307E-4</v>
      </c>
      <c r="V133">
        <f t="shared" si="66"/>
        <v>3.5747093940367528E-2</v>
      </c>
      <c r="W133">
        <f t="shared" si="67"/>
        <v>0.99859699174371319</v>
      </c>
      <c r="X133">
        <f t="shared" si="68"/>
        <v>0.18036110821455076</v>
      </c>
      <c r="Y133">
        <f t="shared" si="69"/>
        <v>0.86168549050481524</v>
      </c>
      <c r="Z133">
        <f t="shared" si="70"/>
        <v>-0.30687634077250686</v>
      </c>
      <c r="AA133">
        <f t="shared" si="71"/>
        <v>0.52547776658794776</v>
      </c>
      <c r="AB133">
        <f t="shared" si="72"/>
        <v>9.6650678758819053E-2</v>
      </c>
      <c r="AC133">
        <f t="shared" si="73"/>
        <v>0.27138777568928074</v>
      </c>
      <c r="AD133">
        <f t="shared" si="74"/>
        <v>0.9431952835244739</v>
      </c>
      <c r="AE133">
        <f t="shared" si="75"/>
        <v>0.26293034997580911</v>
      </c>
      <c r="AF133">
        <f t="shared" si="76"/>
        <v>15.064799359511529</v>
      </c>
    </row>
    <row r="134" spans="1:32" x14ac:dyDescent="0.25">
      <c r="A134">
        <f t="shared" si="52"/>
        <v>0.6694408396643402</v>
      </c>
      <c r="B134">
        <f t="shared" si="52"/>
        <v>3.3816381842504133E-3</v>
      </c>
      <c r="C134">
        <f t="shared" si="52"/>
        <v>0.72652785437547318</v>
      </c>
      <c r="D134">
        <f t="shared" si="52"/>
        <v>-2.8514893541041017E-2</v>
      </c>
      <c r="E134">
        <f t="shared" si="53"/>
        <v>0.68532790864285276</v>
      </c>
      <c r="F134">
        <f t="shared" si="54"/>
        <v>3.4618907113004443E-3</v>
      </c>
      <c r="G134">
        <f t="shared" si="55"/>
        <v>0.74376970377184581</v>
      </c>
      <c r="H134">
        <f t="shared" si="56"/>
        <v>-2.0011042839863536E-2</v>
      </c>
      <c r="I134">
        <f>Обработка!O141</f>
        <v>0.53739791187498442</v>
      </c>
      <c r="J134">
        <f>Обработка!P141</f>
        <v>0.29925199371726413</v>
      </c>
      <c r="K134">
        <f>Обработка!Q141</f>
        <v>0.87338265491536715</v>
      </c>
      <c r="L134">
        <f>Обработка!R141</f>
        <v>-0.18468229281110032</v>
      </c>
      <c r="M134">
        <f t="shared" si="57"/>
        <v>0.45726143570594763</v>
      </c>
      <c r="N134">
        <f t="shared" si="58"/>
        <v>0.25462770372069449</v>
      </c>
      <c r="O134">
        <f t="shared" si="59"/>
        <v>0.74314432170733413</v>
      </c>
      <c r="P134">
        <f t="shared" si="60"/>
        <v>-0.15714257255974456</v>
      </c>
      <c r="Q134">
        <f t="shared" si="61"/>
        <v>2.8514893541041017E-2</v>
      </c>
      <c r="R134">
        <f t="shared" si="62"/>
        <v>0.72652785437547318</v>
      </c>
      <c r="S134">
        <f t="shared" si="63"/>
        <v>-3.3816381842504133E-3</v>
      </c>
      <c r="T134">
        <f t="shared" si="64"/>
        <v>0.6694408396643402</v>
      </c>
      <c r="U134">
        <f t="shared" si="65"/>
        <v>1.6638555165743307E-4</v>
      </c>
      <c r="V134">
        <f t="shared" si="66"/>
        <v>3.5747093940367528E-2</v>
      </c>
      <c r="W134">
        <f t="shared" si="67"/>
        <v>0.99859699174371319</v>
      </c>
      <c r="X134">
        <f t="shared" si="68"/>
        <v>0.18468229281110032</v>
      </c>
      <c r="Y134">
        <f t="shared" si="69"/>
        <v>0.87338265491536715</v>
      </c>
      <c r="Z134">
        <f t="shared" si="70"/>
        <v>-0.29925199371726413</v>
      </c>
      <c r="AA134">
        <f t="shared" si="71"/>
        <v>0.53739791187498442</v>
      </c>
      <c r="AB134">
        <f t="shared" si="72"/>
        <v>9.405045627272679E-2</v>
      </c>
      <c r="AC134">
        <f t="shared" si="73"/>
        <v>0.27449119444492087</v>
      </c>
      <c r="AD134">
        <f t="shared" si="74"/>
        <v>0.94195709880286327</v>
      </c>
      <c r="AE134">
        <f t="shared" si="75"/>
        <v>0.26514826402921687</v>
      </c>
      <c r="AF134">
        <f t="shared" si="76"/>
        <v>15.191876474094547</v>
      </c>
    </row>
    <row r="135" spans="1:32" x14ac:dyDescent="0.25">
      <c r="A135">
        <f t="shared" si="52"/>
        <v>0.6694408396643402</v>
      </c>
      <c r="B135">
        <f t="shared" si="52"/>
        <v>3.3816381842504133E-3</v>
      </c>
      <c r="C135">
        <f t="shared" si="52"/>
        <v>0.72652785437547318</v>
      </c>
      <c r="D135">
        <f t="shared" si="52"/>
        <v>-2.8514893541041017E-2</v>
      </c>
      <c r="E135">
        <f t="shared" si="53"/>
        <v>0.68532790864285276</v>
      </c>
      <c r="F135">
        <f t="shared" si="54"/>
        <v>3.4618907113004443E-3</v>
      </c>
      <c r="G135">
        <f t="shared" si="55"/>
        <v>0.74376970377184581</v>
      </c>
      <c r="H135">
        <f t="shared" si="56"/>
        <v>-2.0011042839863536E-2</v>
      </c>
      <c r="I135">
        <f>Обработка!O142</f>
        <v>0.54182113493494377</v>
      </c>
      <c r="J135">
        <f>Обработка!P142</f>
        <v>0.28186498364074786</v>
      </c>
      <c r="K135">
        <f>Обработка!Q142</f>
        <v>0.85774595008567189</v>
      </c>
      <c r="L135">
        <f>Обработка!R142</f>
        <v>-0.18186706912050288</v>
      </c>
      <c r="M135">
        <f t="shared" si="57"/>
        <v>0.47452339353401413</v>
      </c>
      <c r="N135">
        <f t="shared" si="58"/>
        <v>0.24685550254822847</v>
      </c>
      <c r="O135">
        <f t="shared" si="59"/>
        <v>0.75120827295447035</v>
      </c>
      <c r="P135">
        <f t="shared" si="60"/>
        <v>-0.15927798538443533</v>
      </c>
      <c r="Q135">
        <f t="shared" si="61"/>
        <v>2.8514893541041017E-2</v>
      </c>
      <c r="R135">
        <f t="shared" si="62"/>
        <v>0.72652785437547318</v>
      </c>
      <c r="S135">
        <f t="shared" si="63"/>
        <v>-3.3816381842504133E-3</v>
      </c>
      <c r="T135">
        <f t="shared" si="64"/>
        <v>0.6694408396643402</v>
      </c>
      <c r="U135">
        <f t="shared" si="65"/>
        <v>1.6638555165743307E-4</v>
      </c>
      <c r="V135">
        <f t="shared" si="66"/>
        <v>3.5747093940367528E-2</v>
      </c>
      <c r="W135">
        <f t="shared" si="67"/>
        <v>0.99859699174371319</v>
      </c>
      <c r="X135">
        <f t="shared" si="68"/>
        <v>0.18186706912050288</v>
      </c>
      <c r="Y135">
        <f t="shared" si="69"/>
        <v>0.85774595008567189</v>
      </c>
      <c r="Z135">
        <f t="shared" si="70"/>
        <v>-0.28186498364074786</v>
      </c>
      <c r="AA135">
        <f t="shared" si="71"/>
        <v>0.54182113493494377</v>
      </c>
      <c r="AB135">
        <f t="shared" si="72"/>
        <v>8.9789773489430291E-2</v>
      </c>
      <c r="AC135">
        <f t="shared" si="73"/>
        <v>0.2732400938026085</v>
      </c>
      <c r="AD135">
        <f t="shared" si="74"/>
        <v>0.94206515924542888</v>
      </c>
      <c r="AE135">
        <f t="shared" si="75"/>
        <v>0.2624930857111949</v>
      </c>
      <c r="AF135">
        <f t="shared" si="76"/>
        <v>15.039745962617243</v>
      </c>
    </row>
    <row r="136" spans="1:32" x14ac:dyDescent="0.25">
      <c r="A136">
        <f t="shared" si="52"/>
        <v>0.6694408396643402</v>
      </c>
      <c r="B136">
        <f t="shared" si="52"/>
        <v>3.3816381842504133E-3</v>
      </c>
      <c r="C136">
        <f t="shared" si="52"/>
        <v>0.72652785437547318</v>
      </c>
      <c r="D136">
        <f t="shared" si="52"/>
        <v>-2.8514893541041017E-2</v>
      </c>
      <c r="E136">
        <f t="shared" si="53"/>
        <v>0.68532790864285276</v>
      </c>
      <c r="F136">
        <f t="shared" si="54"/>
        <v>3.4618907113004443E-3</v>
      </c>
      <c r="G136">
        <f t="shared" si="55"/>
        <v>0.74376970377184581</v>
      </c>
      <c r="H136">
        <f t="shared" si="56"/>
        <v>-2.0011042839863536E-2</v>
      </c>
      <c r="I136">
        <f>Обработка!O143</f>
        <v>0.54257232740353656</v>
      </c>
      <c r="J136">
        <f>Обработка!P143</f>
        <v>0.27649531053885246</v>
      </c>
      <c r="K136">
        <f>Обработка!Q143</f>
        <v>0.85765866429814075</v>
      </c>
      <c r="L136">
        <f>Обработка!R143</f>
        <v>-0.16480653515464228</v>
      </c>
      <c r="M136">
        <f t="shared" si="57"/>
        <v>0.47863866304794267</v>
      </c>
      <c r="N136">
        <f t="shared" si="58"/>
        <v>0.24391466186389854</v>
      </c>
      <c r="O136">
        <f t="shared" si="59"/>
        <v>0.75659700227548055</v>
      </c>
      <c r="P136">
        <f t="shared" si="60"/>
        <v>-0.14538666213493212</v>
      </c>
      <c r="Q136">
        <f t="shared" si="61"/>
        <v>2.8514893541041017E-2</v>
      </c>
      <c r="R136">
        <f t="shared" si="62"/>
        <v>0.72652785437547318</v>
      </c>
      <c r="S136">
        <f t="shared" si="63"/>
        <v>-3.3816381842504133E-3</v>
      </c>
      <c r="T136">
        <f t="shared" si="64"/>
        <v>0.6694408396643402</v>
      </c>
      <c r="U136">
        <f t="shared" si="65"/>
        <v>1.6638555165743307E-4</v>
      </c>
      <c r="V136">
        <f t="shared" si="66"/>
        <v>3.5747093940367528E-2</v>
      </c>
      <c r="W136">
        <f t="shared" si="67"/>
        <v>0.99859699174371319</v>
      </c>
      <c r="X136">
        <f t="shared" si="68"/>
        <v>0.16480653515464228</v>
      </c>
      <c r="Y136">
        <f t="shared" si="69"/>
        <v>0.85765866429814075</v>
      </c>
      <c r="Z136">
        <f t="shared" si="70"/>
        <v>-0.27649531053885246</v>
      </c>
      <c r="AA136">
        <f t="shared" si="71"/>
        <v>0.54257232740353656</v>
      </c>
      <c r="AB136">
        <f t="shared" si="72"/>
        <v>8.039746059041053E-2</v>
      </c>
      <c r="AC136">
        <f t="shared" si="73"/>
        <v>0.24938426090682192</v>
      </c>
      <c r="AD136">
        <f t="shared" si="74"/>
        <v>0.95207865591168639</v>
      </c>
      <c r="AE136">
        <f t="shared" si="75"/>
        <v>0.23469964074402672</v>
      </c>
      <c r="AF136">
        <f t="shared" si="76"/>
        <v>13.447298867869385</v>
      </c>
    </row>
    <row r="137" spans="1:32" x14ac:dyDescent="0.25">
      <c r="A137">
        <f t="shared" si="52"/>
        <v>0.6694408396643402</v>
      </c>
      <c r="B137">
        <f t="shared" si="52"/>
        <v>3.3816381842504133E-3</v>
      </c>
      <c r="C137">
        <f t="shared" si="52"/>
        <v>0.72652785437547318</v>
      </c>
      <c r="D137">
        <f t="shared" si="52"/>
        <v>-2.8514893541041017E-2</v>
      </c>
      <c r="E137">
        <f t="shared" si="53"/>
        <v>0.68532790864285276</v>
      </c>
      <c r="F137">
        <f t="shared" si="54"/>
        <v>3.4618907113004443E-3</v>
      </c>
      <c r="G137">
        <f t="shared" si="55"/>
        <v>0.74376970377184581</v>
      </c>
      <c r="H137">
        <f t="shared" si="56"/>
        <v>-2.0011042839863536E-2</v>
      </c>
      <c r="I137">
        <f>Обработка!O144</f>
        <v>0.54434094054202642</v>
      </c>
      <c r="J137">
        <f>Обработка!P144</f>
        <v>0.25510295782914888</v>
      </c>
      <c r="K137">
        <f>Обработка!Q144</f>
        <v>0.83865973841995467</v>
      </c>
      <c r="L137">
        <f>Обработка!R144</f>
        <v>-0.16663491379203729</v>
      </c>
      <c r="M137">
        <f t="shared" si="57"/>
        <v>0.49825169695559879</v>
      </c>
      <c r="N137">
        <f t="shared" si="58"/>
        <v>0.2335034390582508</v>
      </c>
      <c r="O137">
        <f t="shared" si="59"/>
        <v>0.76765057836728967</v>
      </c>
      <c r="P137">
        <f t="shared" si="60"/>
        <v>-0.15252596743184407</v>
      </c>
      <c r="Q137">
        <f t="shared" si="61"/>
        <v>2.8514893541041017E-2</v>
      </c>
      <c r="R137">
        <f t="shared" si="62"/>
        <v>0.72652785437547318</v>
      </c>
      <c r="S137">
        <f t="shared" si="63"/>
        <v>-3.3816381842504133E-3</v>
      </c>
      <c r="T137">
        <f t="shared" si="64"/>
        <v>0.6694408396643402</v>
      </c>
      <c r="U137">
        <f t="shared" si="65"/>
        <v>1.6638555165743307E-4</v>
      </c>
      <c r="V137">
        <f t="shared" si="66"/>
        <v>3.5747093940367528E-2</v>
      </c>
      <c r="W137">
        <f t="shared" si="67"/>
        <v>0.99859699174371319</v>
      </c>
      <c r="X137">
        <f t="shared" si="68"/>
        <v>0.16663491379203729</v>
      </c>
      <c r="Y137">
        <f t="shared" si="69"/>
        <v>0.83865973841995467</v>
      </c>
      <c r="Z137">
        <f t="shared" si="70"/>
        <v>-0.25510295782914888</v>
      </c>
      <c r="AA137">
        <f t="shared" si="71"/>
        <v>0.54434094054202642</v>
      </c>
      <c r="AB137">
        <f t="shared" si="72"/>
        <v>7.7819650875231683E-2</v>
      </c>
      <c r="AC137">
        <f t="shared" si="73"/>
        <v>0.25583477589728176</v>
      </c>
      <c r="AD137">
        <f t="shared" si="74"/>
        <v>0.94916769713189519</v>
      </c>
      <c r="AE137">
        <f t="shared" si="75"/>
        <v>0.24054306807685966</v>
      </c>
      <c r="AF137">
        <f t="shared" si="76"/>
        <v>13.782102591932102</v>
      </c>
    </row>
    <row r="138" spans="1:32" x14ac:dyDescent="0.25">
      <c r="A138">
        <f t="shared" si="52"/>
        <v>0.6694408396643402</v>
      </c>
      <c r="B138">
        <f t="shared" si="52"/>
        <v>3.3816381842504133E-3</v>
      </c>
      <c r="C138">
        <f t="shared" si="52"/>
        <v>0.72652785437547318</v>
      </c>
      <c r="D138">
        <f t="shared" si="52"/>
        <v>-2.8514893541041017E-2</v>
      </c>
      <c r="E138">
        <f t="shared" si="53"/>
        <v>0.68532790864285276</v>
      </c>
      <c r="F138">
        <f t="shared" si="54"/>
        <v>3.4618907113004443E-3</v>
      </c>
      <c r="G138">
        <f t="shared" si="55"/>
        <v>0.74376970377184581</v>
      </c>
      <c r="H138">
        <f t="shared" si="56"/>
        <v>-2.0011042839863536E-2</v>
      </c>
      <c r="I138">
        <f>Обработка!O145</f>
        <v>0.54371858458052513</v>
      </c>
      <c r="J138">
        <f>Обработка!P145</f>
        <v>0.23506854403025385</v>
      </c>
      <c r="K138">
        <f>Обработка!Q145</f>
        <v>0.82013292024169526</v>
      </c>
      <c r="L138">
        <f>Обработка!R145</f>
        <v>-0.16817134497521713</v>
      </c>
      <c r="M138">
        <f t="shared" si="57"/>
        <v>0.51694756193195301</v>
      </c>
      <c r="N138">
        <f t="shared" si="58"/>
        <v>0.22349449544213024</v>
      </c>
      <c r="O138">
        <f t="shared" si="59"/>
        <v>0.77975211001140177</v>
      </c>
      <c r="P138">
        <f t="shared" si="60"/>
        <v>-0.15989110771121828</v>
      </c>
      <c r="Q138">
        <f t="shared" si="61"/>
        <v>2.8514893541041017E-2</v>
      </c>
      <c r="R138">
        <f t="shared" si="62"/>
        <v>0.72652785437547318</v>
      </c>
      <c r="S138">
        <f t="shared" si="63"/>
        <v>-3.3816381842504133E-3</v>
      </c>
      <c r="T138">
        <f t="shared" si="64"/>
        <v>0.6694408396643402</v>
      </c>
      <c r="U138">
        <f t="shared" si="65"/>
        <v>1.6638555165743307E-4</v>
      </c>
      <c r="V138">
        <f t="shared" si="66"/>
        <v>3.5747093940367528E-2</v>
      </c>
      <c r="W138">
        <f t="shared" si="67"/>
        <v>0.99859699174371319</v>
      </c>
      <c r="X138">
        <f t="shared" si="68"/>
        <v>0.16817134497521713</v>
      </c>
      <c r="Y138">
        <f t="shared" si="69"/>
        <v>0.82013292024169526</v>
      </c>
      <c r="Z138">
        <f t="shared" si="70"/>
        <v>-0.23506854403025385</v>
      </c>
      <c r="AA138">
        <f t="shared" si="71"/>
        <v>0.54371858458052513</v>
      </c>
      <c r="AB138">
        <f t="shared" si="72"/>
        <v>7.5170739786121099E-2</v>
      </c>
      <c r="AC138">
        <f t="shared" si="73"/>
        <v>0.26226392217576178</v>
      </c>
      <c r="AD138">
        <f t="shared" si="74"/>
        <v>0.9462217947332543</v>
      </c>
      <c r="AE138">
        <f t="shared" si="75"/>
        <v>0.24645925516213296</v>
      </c>
      <c r="AF138">
        <f t="shared" si="76"/>
        <v>14.121075142728067</v>
      </c>
    </row>
    <row r="139" spans="1:32" x14ac:dyDescent="0.25">
      <c r="A139">
        <f t="shared" si="52"/>
        <v>0.6694408396643402</v>
      </c>
      <c r="B139">
        <f t="shared" si="52"/>
        <v>3.3816381842504133E-3</v>
      </c>
      <c r="C139">
        <f t="shared" si="52"/>
        <v>0.72652785437547318</v>
      </c>
      <c r="D139">
        <f t="shared" si="52"/>
        <v>-2.8514893541041017E-2</v>
      </c>
      <c r="E139">
        <f t="shared" si="53"/>
        <v>0.68532790864285276</v>
      </c>
      <c r="F139">
        <f t="shared" si="54"/>
        <v>3.4618907113004443E-3</v>
      </c>
      <c r="G139">
        <f t="shared" si="55"/>
        <v>0.74376970377184581</v>
      </c>
      <c r="H139">
        <f t="shared" si="56"/>
        <v>-2.0011042839863536E-2</v>
      </c>
      <c r="I139">
        <f>Обработка!O146</f>
        <v>0.54190463195624561</v>
      </c>
      <c r="J139">
        <f>Обработка!P146</f>
        <v>0.20824829163988984</v>
      </c>
      <c r="K139">
        <f>Обработка!Q146</f>
        <v>0.81039886722781096</v>
      </c>
      <c r="L139">
        <f>Обработка!R146</f>
        <v>-0.17525378955639842</v>
      </c>
      <c r="M139">
        <f t="shared" si="57"/>
        <v>0.52895156249109643</v>
      </c>
      <c r="N139">
        <f t="shared" si="58"/>
        <v>0.20327056229686413</v>
      </c>
      <c r="O139">
        <f t="shared" si="59"/>
        <v>0.79102801818415924</v>
      </c>
      <c r="P139">
        <f t="shared" si="60"/>
        <v>-0.17106472311133072</v>
      </c>
      <c r="Q139">
        <f t="shared" si="61"/>
        <v>2.8514893541041017E-2</v>
      </c>
      <c r="R139">
        <f t="shared" si="62"/>
        <v>0.72652785437547318</v>
      </c>
      <c r="S139">
        <f t="shared" si="63"/>
        <v>-3.3816381842504133E-3</v>
      </c>
      <c r="T139">
        <f t="shared" si="64"/>
        <v>0.6694408396643402</v>
      </c>
      <c r="U139">
        <f t="shared" si="65"/>
        <v>1.6638555165743307E-4</v>
      </c>
      <c r="V139">
        <f t="shared" si="66"/>
        <v>3.5747093940367528E-2</v>
      </c>
      <c r="W139">
        <f t="shared" si="67"/>
        <v>0.99859699174371319</v>
      </c>
      <c r="X139">
        <f t="shared" si="68"/>
        <v>0.17525378955639842</v>
      </c>
      <c r="Y139">
        <f t="shared" si="69"/>
        <v>0.81039886722781096</v>
      </c>
      <c r="Z139">
        <f t="shared" si="70"/>
        <v>-0.20824829163988984</v>
      </c>
      <c r="AA139">
        <f t="shared" si="71"/>
        <v>0.54190463195624561</v>
      </c>
      <c r="AB139">
        <f t="shared" si="72"/>
        <v>7.1247872695570813E-2</v>
      </c>
      <c r="AC139">
        <f t="shared" si="73"/>
        <v>0.2772613156641231</v>
      </c>
      <c r="AD139">
        <f t="shared" si="74"/>
        <v>0.94004051803064659</v>
      </c>
      <c r="AE139">
        <f t="shared" si="75"/>
        <v>0.26105099033205037</v>
      </c>
      <c r="AF139">
        <f t="shared" si="76"/>
        <v>14.957119983736945</v>
      </c>
    </row>
    <row r="140" spans="1:32" x14ac:dyDescent="0.25">
      <c r="A140">
        <f t="shared" si="52"/>
        <v>0.6694408396643402</v>
      </c>
      <c r="B140">
        <f t="shared" si="52"/>
        <v>3.3816381842504133E-3</v>
      </c>
      <c r="C140">
        <f t="shared" si="52"/>
        <v>0.72652785437547318</v>
      </c>
      <c r="D140">
        <f t="shared" si="52"/>
        <v>-2.8514893541041017E-2</v>
      </c>
      <c r="E140">
        <f t="shared" si="53"/>
        <v>0.68532790864285276</v>
      </c>
      <c r="F140">
        <f t="shared" si="54"/>
        <v>3.4618907113004443E-3</v>
      </c>
      <c r="G140">
        <f t="shared" si="55"/>
        <v>0.74376970377184581</v>
      </c>
      <c r="H140">
        <f t="shared" si="56"/>
        <v>-2.0011042839863536E-2</v>
      </c>
      <c r="I140">
        <f>Обработка!O147</f>
        <v>0.53461501561483338</v>
      </c>
      <c r="J140">
        <f>Обработка!P147</f>
        <v>0.19726750265538642</v>
      </c>
      <c r="K140">
        <f>Обработка!Q147</f>
        <v>0.79926415060691003</v>
      </c>
      <c r="L140">
        <f>Обработка!R147</f>
        <v>-0.16896298770514864</v>
      </c>
      <c r="M140">
        <f t="shared" si="57"/>
        <v>0.53887245494339153</v>
      </c>
      <c r="N140">
        <f t="shared" si="58"/>
        <v>0.19883845446093124</v>
      </c>
      <c r="O140">
        <f t="shared" si="59"/>
        <v>0.80562913948547166</v>
      </c>
      <c r="P140">
        <f t="shared" si="60"/>
        <v>-0.17030853477718383</v>
      </c>
      <c r="Q140">
        <f t="shared" si="61"/>
        <v>2.8514893541041017E-2</v>
      </c>
      <c r="R140">
        <f t="shared" si="62"/>
        <v>0.72652785437547318</v>
      </c>
      <c r="S140">
        <f t="shared" si="63"/>
        <v>-3.3816381842504133E-3</v>
      </c>
      <c r="T140">
        <f t="shared" si="64"/>
        <v>0.6694408396643402</v>
      </c>
      <c r="U140">
        <f t="shared" si="65"/>
        <v>1.6638555165743307E-4</v>
      </c>
      <c r="V140">
        <f t="shared" si="66"/>
        <v>3.5747093940367528E-2</v>
      </c>
      <c r="W140">
        <f t="shared" si="67"/>
        <v>0.99859699174371319</v>
      </c>
      <c r="X140">
        <f t="shared" si="68"/>
        <v>0.16896298770514864</v>
      </c>
      <c r="Y140">
        <f t="shared" si="69"/>
        <v>0.79926415060691003</v>
      </c>
      <c r="Z140">
        <f t="shared" si="70"/>
        <v>-0.19726750265538642</v>
      </c>
      <c r="AA140">
        <f t="shared" si="71"/>
        <v>0.53461501561483338</v>
      </c>
      <c r="AB140">
        <f t="shared" si="72"/>
        <v>6.7192678672786166E-2</v>
      </c>
      <c r="AC140">
        <f t="shared" si="73"/>
        <v>0.27224301277958646</v>
      </c>
      <c r="AD140">
        <f t="shared" si="74"/>
        <v>0.94244832226472164</v>
      </c>
      <c r="AE140">
        <f t="shared" si="75"/>
        <v>0.25455047227054628</v>
      </c>
      <c r="AF140">
        <f t="shared" si="76"/>
        <v>14.584667734164196</v>
      </c>
    </row>
    <row r="141" spans="1:32" x14ac:dyDescent="0.25">
      <c r="A141">
        <f t="shared" si="52"/>
        <v>0.6694408396643402</v>
      </c>
      <c r="B141">
        <f t="shared" si="52"/>
        <v>3.3816381842504133E-3</v>
      </c>
      <c r="C141">
        <f t="shared" si="52"/>
        <v>0.72652785437547318</v>
      </c>
      <c r="D141">
        <f t="shared" si="52"/>
        <v>-2.8514893541041017E-2</v>
      </c>
      <c r="E141">
        <f t="shared" si="53"/>
        <v>0.68532790864285276</v>
      </c>
      <c r="F141">
        <f t="shared" si="54"/>
        <v>3.4618907113004443E-3</v>
      </c>
      <c r="G141">
        <f t="shared" si="55"/>
        <v>0.74376970377184581</v>
      </c>
      <c r="H141">
        <f t="shared" si="56"/>
        <v>-2.0011042839863536E-2</v>
      </c>
      <c r="I141">
        <f>Обработка!O148</f>
        <v>0.53576838589018072</v>
      </c>
      <c r="J141">
        <f>Обработка!P148</f>
        <v>0.18833126994143956</v>
      </c>
      <c r="K141">
        <f>Обработка!Q148</f>
        <v>0.78141784669245418</v>
      </c>
      <c r="L141">
        <f>Обработка!R148</f>
        <v>-0.16071638640006169</v>
      </c>
      <c r="M141">
        <f t="shared" si="57"/>
        <v>0.55869730161393727</v>
      </c>
      <c r="N141">
        <f t="shared" si="58"/>
        <v>0.19639115538888072</v>
      </c>
      <c r="O141">
        <f t="shared" si="59"/>
        <v>0.81485965554812467</v>
      </c>
      <c r="P141">
        <f t="shared" si="60"/>
        <v>-0.16759445643226595</v>
      </c>
      <c r="Q141">
        <f t="shared" si="61"/>
        <v>2.8514893541041017E-2</v>
      </c>
      <c r="R141">
        <f t="shared" si="62"/>
        <v>0.72652785437547318</v>
      </c>
      <c r="S141">
        <f t="shared" si="63"/>
        <v>-3.3816381842504133E-3</v>
      </c>
      <c r="T141">
        <f t="shared" si="64"/>
        <v>0.6694408396643402</v>
      </c>
      <c r="U141">
        <f t="shared" si="65"/>
        <v>1.6638555165743307E-4</v>
      </c>
      <c r="V141">
        <f t="shared" si="66"/>
        <v>3.5747093940367528E-2</v>
      </c>
      <c r="W141">
        <f t="shared" si="67"/>
        <v>0.99859699174371319</v>
      </c>
      <c r="X141">
        <f t="shared" si="68"/>
        <v>0.16071638640006169</v>
      </c>
      <c r="Y141">
        <f t="shared" si="69"/>
        <v>0.78141784669245418</v>
      </c>
      <c r="Z141">
        <f t="shared" si="70"/>
        <v>-0.18833126994143956</v>
      </c>
      <c r="AA141">
        <f t="shared" si="71"/>
        <v>0.53576838589018072</v>
      </c>
      <c r="AB141">
        <f t="shared" si="72"/>
        <v>6.3126553630067916E-2</v>
      </c>
      <c r="AC141">
        <f t="shared" si="73"/>
        <v>0.26192259852578714</v>
      </c>
      <c r="AD141">
        <f t="shared" si="74"/>
        <v>0.9461296491630472</v>
      </c>
      <c r="AE141">
        <f t="shared" si="75"/>
        <v>0.24273029050167039</v>
      </c>
      <c r="AF141">
        <f t="shared" si="76"/>
        <v>13.907421205730126</v>
      </c>
    </row>
    <row r="142" spans="1:32" x14ac:dyDescent="0.25">
      <c r="A142">
        <f t="shared" si="52"/>
        <v>0.6694408396643402</v>
      </c>
      <c r="B142">
        <f t="shared" si="52"/>
        <v>3.3816381842504133E-3</v>
      </c>
      <c r="C142">
        <f t="shared" si="52"/>
        <v>0.72652785437547318</v>
      </c>
      <c r="D142">
        <f t="shared" si="52"/>
        <v>-2.8514893541041017E-2</v>
      </c>
      <c r="E142">
        <f t="shared" si="53"/>
        <v>0.68532790864285276</v>
      </c>
      <c r="F142">
        <f t="shared" si="54"/>
        <v>3.4618907113004443E-3</v>
      </c>
      <c r="G142">
        <f t="shared" si="55"/>
        <v>0.74376970377184581</v>
      </c>
      <c r="H142">
        <f t="shared" si="56"/>
        <v>-2.0011042839863536E-2</v>
      </c>
      <c r="I142">
        <f>Обработка!O149</f>
        <v>0.53316226536827172</v>
      </c>
      <c r="J142">
        <f>Обработка!P149</f>
        <v>0.1889163771819633</v>
      </c>
      <c r="K142">
        <f>Обработка!Q149</f>
        <v>0.78822602109240569</v>
      </c>
      <c r="L142">
        <f>Обработка!R149</f>
        <v>-0.14863130355119283</v>
      </c>
      <c r="M142">
        <f t="shared" si="57"/>
        <v>0.5534501290876922</v>
      </c>
      <c r="N142">
        <f t="shared" si="58"/>
        <v>0.19610501366955671</v>
      </c>
      <c r="O142">
        <f t="shared" si="59"/>
        <v>0.81821955802243962</v>
      </c>
      <c r="P142">
        <f t="shared" si="60"/>
        <v>-0.15428701444214191</v>
      </c>
      <c r="Q142">
        <f t="shared" si="61"/>
        <v>2.8514893541041017E-2</v>
      </c>
      <c r="R142">
        <f t="shared" si="62"/>
        <v>0.72652785437547318</v>
      </c>
      <c r="S142">
        <f t="shared" si="63"/>
        <v>-3.3816381842504133E-3</v>
      </c>
      <c r="T142">
        <f t="shared" si="64"/>
        <v>0.6694408396643402</v>
      </c>
      <c r="U142">
        <f t="shared" si="65"/>
        <v>1.6638555165743307E-4</v>
      </c>
      <c r="V142">
        <f t="shared" si="66"/>
        <v>3.5747093940367528E-2</v>
      </c>
      <c r="W142">
        <f t="shared" si="67"/>
        <v>0.99859699174371319</v>
      </c>
      <c r="X142">
        <f t="shared" si="68"/>
        <v>0.14863130355119283</v>
      </c>
      <c r="Y142">
        <f t="shared" si="69"/>
        <v>0.78822602109240569</v>
      </c>
      <c r="Z142">
        <f t="shared" si="70"/>
        <v>-0.1889163771819633</v>
      </c>
      <c r="AA142">
        <f t="shared" si="71"/>
        <v>0.53316226536827172</v>
      </c>
      <c r="AB142">
        <f t="shared" si="72"/>
        <v>5.8294687629261321E-2</v>
      </c>
      <c r="AC142">
        <f t="shared" si="73"/>
        <v>0.24322607899991211</v>
      </c>
      <c r="AD142">
        <f t="shared" si="74"/>
        <v>0.95413623984488538</v>
      </c>
      <c r="AE142">
        <f t="shared" si="75"/>
        <v>0.22168083511916015</v>
      </c>
      <c r="AF142">
        <f t="shared" si="76"/>
        <v>12.701376251263357</v>
      </c>
    </row>
    <row r="143" spans="1:32" x14ac:dyDescent="0.25">
      <c r="A143">
        <f t="shared" si="52"/>
        <v>0.6694408396643402</v>
      </c>
      <c r="B143">
        <f t="shared" si="52"/>
        <v>3.3816381842504133E-3</v>
      </c>
      <c r="C143">
        <f t="shared" si="52"/>
        <v>0.72652785437547318</v>
      </c>
      <c r="D143">
        <f t="shared" si="52"/>
        <v>-2.8514893541041017E-2</v>
      </c>
      <c r="E143">
        <f t="shared" si="53"/>
        <v>0.68532790864285276</v>
      </c>
      <c r="F143">
        <f t="shared" si="54"/>
        <v>3.4618907113004443E-3</v>
      </c>
      <c r="G143">
        <f t="shared" si="55"/>
        <v>0.74376970377184581</v>
      </c>
      <c r="H143">
        <f t="shared" si="56"/>
        <v>-2.0011042839863536E-2</v>
      </c>
      <c r="I143">
        <f>Обработка!O150</f>
        <v>0.5258628743518573</v>
      </c>
      <c r="J143">
        <f>Обработка!P150</f>
        <v>0.1807691148438087</v>
      </c>
      <c r="K143">
        <f>Обработка!Q150</f>
        <v>0.77396659580918359</v>
      </c>
      <c r="L143">
        <f>Обработка!R150</f>
        <v>-0.14494641365737715</v>
      </c>
      <c r="M143">
        <f t="shared" si="57"/>
        <v>0.56590459131215565</v>
      </c>
      <c r="N143">
        <f t="shared" si="58"/>
        <v>0.19453374072781104</v>
      </c>
      <c r="O143">
        <f t="shared" si="59"/>
        <v>0.83290011798321861</v>
      </c>
      <c r="P143">
        <f t="shared" si="60"/>
        <v>-0.15598332756241848</v>
      </c>
      <c r="Q143">
        <f t="shared" si="61"/>
        <v>2.8514893541041017E-2</v>
      </c>
      <c r="R143">
        <f t="shared" si="62"/>
        <v>0.72652785437547318</v>
      </c>
      <c r="S143">
        <f t="shared" si="63"/>
        <v>-3.3816381842504133E-3</v>
      </c>
      <c r="T143">
        <f t="shared" si="64"/>
        <v>0.6694408396643402</v>
      </c>
      <c r="U143">
        <f t="shared" si="65"/>
        <v>1.6638555165743307E-4</v>
      </c>
      <c r="V143">
        <f t="shared" si="66"/>
        <v>3.5747093940367528E-2</v>
      </c>
      <c r="W143">
        <f t="shared" si="67"/>
        <v>0.99859699174371319</v>
      </c>
      <c r="X143">
        <f t="shared" si="68"/>
        <v>0.14494641365737715</v>
      </c>
      <c r="Y143">
        <f t="shared" si="69"/>
        <v>0.77396659580918359</v>
      </c>
      <c r="Z143">
        <f t="shared" si="70"/>
        <v>-0.1807691148438087</v>
      </c>
      <c r="AA143">
        <f t="shared" si="71"/>
        <v>0.5258628743518573</v>
      </c>
      <c r="AB143">
        <f t="shared" si="72"/>
        <v>5.6393936107700438E-2</v>
      </c>
      <c r="AC143">
        <f t="shared" si="73"/>
        <v>0.24145177007294763</v>
      </c>
      <c r="AD143">
        <f t="shared" si="74"/>
        <v>0.95478155215896732</v>
      </c>
      <c r="AE143">
        <f t="shared" si="75"/>
        <v>0.21934025368462984</v>
      </c>
      <c r="AF143">
        <f t="shared" si="76"/>
        <v>12.567270813458094</v>
      </c>
    </row>
    <row r="144" spans="1:32" x14ac:dyDescent="0.25">
      <c r="A144">
        <f t="shared" si="52"/>
        <v>0.6694408396643402</v>
      </c>
      <c r="B144">
        <f t="shared" si="52"/>
        <v>3.3816381842504133E-3</v>
      </c>
      <c r="C144">
        <f t="shared" si="52"/>
        <v>0.72652785437547318</v>
      </c>
      <c r="D144">
        <f t="shared" si="52"/>
        <v>-2.8514893541041017E-2</v>
      </c>
      <c r="E144">
        <f t="shared" si="53"/>
        <v>0.68532790864285276</v>
      </c>
      <c r="F144">
        <f t="shared" si="54"/>
        <v>3.4618907113004443E-3</v>
      </c>
      <c r="G144">
        <f t="shared" si="55"/>
        <v>0.74376970377184581</v>
      </c>
      <c r="H144">
        <f t="shared" si="56"/>
        <v>-2.0011042839863536E-2</v>
      </c>
      <c r="I144">
        <f>Обработка!O151</f>
        <v>0.51853951468567994</v>
      </c>
      <c r="J144">
        <f>Обработка!P151</f>
        <v>0.17095910983810397</v>
      </c>
      <c r="K144">
        <f>Обработка!Q151</f>
        <v>0.76077328938797106</v>
      </c>
      <c r="L144">
        <f>Обработка!R151</f>
        <v>-0.14253389397578681</v>
      </c>
      <c r="M144">
        <f t="shared" si="57"/>
        <v>0.57795170486103609</v>
      </c>
      <c r="N144">
        <f t="shared" si="58"/>
        <v>0.19054692302928936</v>
      </c>
      <c r="O144">
        <f t="shared" si="59"/>
        <v>0.84793965968252327</v>
      </c>
      <c r="P144">
        <f t="shared" si="60"/>
        <v>-0.15886485926481911</v>
      </c>
      <c r="Q144">
        <f t="shared" si="61"/>
        <v>2.8514893541041017E-2</v>
      </c>
      <c r="R144">
        <f t="shared" si="62"/>
        <v>0.72652785437547318</v>
      </c>
      <c r="S144">
        <f t="shared" si="63"/>
        <v>-3.3816381842504133E-3</v>
      </c>
      <c r="T144">
        <f t="shared" si="64"/>
        <v>0.6694408396643402</v>
      </c>
      <c r="U144">
        <f t="shared" si="65"/>
        <v>1.6638555165743307E-4</v>
      </c>
      <c r="V144">
        <f t="shared" si="66"/>
        <v>3.5747093940367528E-2</v>
      </c>
      <c r="W144">
        <f t="shared" si="67"/>
        <v>0.99859699174371319</v>
      </c>
      <c r="X144">
        <f t="shared" si="68"/>
        <v>0.14253389397578681</v>
      </c>
      <c r="Y144">
        <f t="shared" si="69"/>
        <v>0.76077328938797106</v>
      </c>
      <c r="Z144">
        <f t="shared" si="70"/>
        <v>-0.17095910983810397</v>
      </c>
      <c r="AA144">
        <f t="shared" si="71"/>
        <v>0.51853951468567994</v>
      </c>
      <c r="AB144">
        <f t="shared" si="72"/>
        <v>5.4318789848938287E-2</v>
      </c>
      <c r="AC144">
        <f t="shared" si="73"/>
        <v>0.24172028310210703</v>
      </c>
      <c r="AD144">
        <f t="shared" si="74"/>
        <v>0.95471274598613998</v>
      </c>
      <c r="AE144">
        <f t="shared" si="75"/>
        <v>0.21908392302984003</v>
      </c>
      <c r="AF144">
        <f t="shared" si="76"/>
        <v>12.552584148778815</v>
      </c>
    </row>
    <row r="145" spans="1:32" x14ac:dyDescent="0.25">
      <c r="A145">
        <f t="shared" si="52"/>
        <v>0.6694408396643402</v>
      </c>
      <c r="B145">
        <f t="shared" si="52"/>
        <v>3.3816381842504133E-3</v>
      </c>
      <c r="C145">
        <f t="shared" si="52"/>
        <v>0.72652785437547318</v>
      </c>
      <c r="D145">
        <f t="shared" si="52"/>
        <v>-2.8514893541041017E-2</v>
      </c>
      <c r="E145">
        <f t="shared" si="53"/>
        <v>0.68532790864285276</v>
      </c>
      <c r="F145">
        <f t="shared" si="54"/>
        <v>3.4618907113004443E-3</v>
      </c>
      <c r="G145">
        <f t="shared" si="55"/>
        <v>0.74376970377184581</v>
      </c>
      <c r="H145">
        <f t="shared" si="56"/>
        <v>-2.0011042839863536E-2</v>
      </c>
      <c r="I145">
        <f>Обработка!O152</f>
        <v>0.51094662325046603</v>
      </c>
      <c r="J145">
        <f>Обработка!P152</f>
        <v>0.16182279968419189</v>
      </c>
      <c r="K145">
        <f>Обработка!Q152</f>
        <v>0.75346845059392409</v>
      </c>
      <c r="L145">
        <f>Обработка!R152</f>
        <v>-0.13842450918650326</v>
      </c>
      <c r="M145">
        <f t="shared" si="57"/>
        <v>0.58452076577864021</v>
      </c>
      <c r="N145">
        <f t="shared" si="58"/>
        <v>0.18512459518786156</v>
      </c>
      <c r="O145">
        <f t="shared" si="59"/>
        <v>0.86196470568573091</v>
      </c>
      <c r="P145">
        <f t="shared" si="60"/>
        <v>-0.15835705028735308</v>
      </c>
      <c r="Q145">
        <f t="shared" si="61"/>
        <v>2.8514893541041017E-2</v>
      </c>
      <c r="R145">
        <f t="shared" si="62"/>
        <v>0.72652785437547318</v>
      </c>
      <c r="S145">
        <f t="shared" si="63"/>
        <v>-3.3816381842504133E-3</v>
      </c>
      <c r="T145">
        <f t="shared" si="64"/>
        <v>0.6694408396643402</v>
      </c>
      <c r="U145">
        <f t="shared" si="65"/>
        <v>1.6638555165743307E-4</v>
      </c>
      <c r="V145">
        <f t="shared" si="66"/>
        <v>3.5747093940367528E-2</v>
      </c>
      <c r="W145">
        <f t="shared" si="67"/>
        <v>0.99859699174371319</v>
      </c>
      <c r="X145">
        <f t="shared" si="68"/>
        <v>0.13842450918650326</v>
      </c>
      <c r="Y145">
        <f t="shared" si="69"/>
        <v>0.75346845059392409</v>
      </c>
      <c r="Z145">
        <f t="shared" si="70"/>
        <v>-0.16182279968419189</v>
      </c>
      <c r="AA145">
        <f t="shared" si="71"/>
        <v>0.51094662325046603</v>
      </c>
      <c r="AB145">
        <f t="shared" si="72"/>
        <v>5.1251562454459831E-2</v>
      </c>
      <c r="AC145">
        <f t="shared" si="73"/>
        <v>0.23863408264127206</v>
      </c>
      <c r="AD145">
        <f t="shared" si="74"/>
        <v>0.95615900607550142</v>
      </c>
      <c r="AE145">
        <f t="shared" si="75"/>
        <v>0.21503332336706382</v>
      </c>
      <c r="AF145">
        <f t="shared" si="76"/>
        <v>12.320501883604621</v>
      </c>
    </row>
    <row r="146" spans="1:32" x14ac:dyDescent="0.25">
      <c r="A146">
        <f t="shared" si="52"/>
        <v>0.6694408396643402</v>
      </c>
      <c r="B146">
        <f t="shared" si="52"/>
        <v>3.3816381842504133E-3</v>
      </c>
      <c r="C146">
        <f t="shared" si="52"/>
        <v>0.72652785437547318</v>
      </c>
      <c r="D146">
        <f t="shared" si="52"/>
        <v>-2.8514893541041017E-2</v>
      </c>
      <c r="E146">
        <f t="shared" si="53"/>
        <v>0.68532790864285276</v>
      </c>
      <c r="F146">
        <f t="shared" si="54"/>
        <v>3.4618907113004443E-3</v>
      </c>
      <c r="G146">
        <f t="shared" si="55"/>
        <v>0.74376970377184581</v>
      </c>
      <c r="H146">
        <f t="shared" si="56"/>
        <v>-2.0011042839863536E-2</v>
      </c>
      <c r="I146">
        <f>Обработка!O153</f>
        <v>0.50208123469817201</v>
      </c>
      <c r="J146">
        <f>Обработка!P153</f>
        <v>0.15428633290303848</v>
      </c>
      <c r="K146">
        <f>Обработка!Q153</f>
        <v>0.74624373789420018</v>
      </c>
      <c r="L146">
        <f>Обработка!R153</f>
        <v>-0.13709197141542628</v>
      </c>
      <c r="M146">
        <f t="shared" si="57"/>
        <v>0.58959910705830487</v>
      </c>
      <c r="N146">
        <f t="shared" si="58"/>
        <v>0.18118001196682254</v>
      </c>
      <c r="O146">
        <f t="shared" si="59"/>
        <v>0.87632162109139677</v>
      </c>
      <c r="P146">
        <f t="shared" si="60"/>
        <v>-0.16098849816601654</v>
      </c>
      <c r="Q146">
        <f t="shared" si="61"/>
        <v>2.8514893541041017E-2</v>
      </c>
      <c r="R146">
        <f t="shared" si="62"/>
        <v>0.72652785437547318</v>
      </c>
      <c r="S146">
        <f t="shared" si="63"/>
        <v>-3.3816381842504133E-3</v>
      </c>
      <c r="T146">
        <f t="shared" si="64"/>
        <v>0.6694408396643402</v>
      </c>
      <c r="U146">
        <f t="shared" si="65"/>
        <v>1.6638555165743307E-4</v>
      </c>
      <c r="V146">
        <f t="shared" si="66"/>
        <v>3.5747093940367528E-2</v>
      </c>
      <c r="W146">
        <f t="shared" si="67"/>
        <v>0.99859699174371319</v>
      </c>
      <c r="X146">
        <f t="shared" si="68"/>
        <v>0.13709197141542628</v>
      </c>
      <c r="Y146">
        <f t="shared" si="69"/>
        <v>0.74624373789420018</v>
      </c>
      <c r="Z146">
        <f t="shared" si="70"/>
        <v>-0.15428633290303848</v>
      </c>
      <c r="AA146">
        <f t="shared" si="71"/>
        <v>0.50208123469817201</v>
      </c>
      <c r="AB146">
        <f t="shared" si="72"/>
        <v>4.9676650043204373E-2</v>
      </c>
      <c r="AC146">
        <f t="shared" si="73"/>
        <v>0.24027331725876355</v>
      </c>
      <c r="AD146">
        <f t="shared" si="74"/>
        <v>0.95585953882242392</v>
      </c>
      <c r="AE146">
        <f t="shared" si="75"/>
        <v>0.21629941848022027</v>
      </c>
      <c r="AF146">
        <f t="shared" si="76"/>
        <v>12.393043790050625</v>
      </c>
    </row>
    <row r="147" spans="1:32" x14ac:dyDescent="0.25">
      <c r="A147">
        <f t="shared" si="52"/>
        <v>0.6694408396643402</v>
      </c>
      <c r="B147">
        <f t="shared" si="52"/>
        <v>3.3816381842504133E-3</v>
      </c>
      <c r="C147">
        <f t="shared" si="52"/>
        <v>0.72652785437547318</v>
      </c>
      <c r="D147">
        <f t="shared" si="52"/>
        <v>-2.8514893541041017E-2</v>
      </c>
      <c r="E147">
        <f t="shared" si="53"/>
        <v>0.68532790864285276</v>
      </c>
      <c r="F147">
        <f t="shared" si="54"/>
        <v>3.4618907113004443E-3</v>
      </c>
      <c r="G147">
        <f t="shared" si="55"/>
        <v>0.74376970377184581</v>
      </c>
      <c r="H147">
        <f t="shared" si="56"/>
        <v>-2.0011042839863536E-2</v>
      </c>
      <c r="I147">
        <f>Обработка!O154</f>
        <v>0.50084280847380491</v>
      </c>
      <c r="J147">
        <f>Обработка!P154</f>
        <v>0.15187072348169348</v>
      </c>
      <c r="K147">
        <f>Обработка!Q154</f>
        <v>0.76009795022934845</v>
      </c>
      <c r="L147">
        <f>Обработка!R154</f>
        <v>-0.12778889653200745</v>
      </c>
      <c r="M147">
        <f t="shared" si="57"/>
        <v>0.57701639841744945</v>
      </c>
      <c r="N147">
        <f t="shared" si="58"/>
        <v>0.17496886529227754</v>
      </c>
      <c r="O147">
        <f t="shared" si="59"/>
        <v>0.87570186546616546</v>
      </c>
      <c r="P147">
        <f t="shared" si="60"/>
        <v>-0.1472244137024393</v>
      </c>
      <c r="Q147">
        <f t="shared" si="61"/>
        <v>2.8514893541041017E-2</v>
      </c>
      <c r="R147">
        <f t="shared" si="62"/>
        <v>0.72652785437547318</v>
      </c>
      <c r="S147">
        <f t="shared" si="63"/>
        <v>-3.3816381842504133E-3</v>
      </c>
      <c r="T147">
        <f t="shared" si="64"/>
        <v>0.6694408396643402</v>
      </c>
      <c r="U147">
        <f t="shared" si="65"/>
        <v>1.6638555165743307E-4</v>
      </c>
      <c r="V147">
        <f t="shared" si="66"/>
        <v>3.5747093940367528E-2</v>
      </c>
      <c r="W147">
        <f t="shared" si="67"/>
        <v>0.99859699174371319</v>
      </c>
      <c r="X147">
        <f t="shared" si="68"/>
        <v>0.12778889653200745</v>
      </c>
      <c r="Y147">
        <f t="shared" si="69"/>
        <v>0.76009795022934845</v>
      </c>
      <c r="Z147">
        <f t="shared" si="70"/>
        <v>-0.15187072348169348</v>
      </c>
      <c r="AA147">
        <f t="shared" si="71"/>
        <v>0.50084280847380491</v>
      </c>
      <c r="AB147">
        <f t="shared" si="72"/>
        <v>4.471815644631516E-2</v>
      </c>
      <c r="AC147">
        <f t="shared" si="73"/>
        <v>0.22380995015788344</v>
      </c>
      <c r="AD147">
        <f t="shared" si="74"/>
        <v>0.962372709260787</v>
      </c>
      <c r="AE147">
        <f t="shared" si="75"/>
        <v>0.19785058477610584</v>
      </c>
      <c r="AF147">
        <f t="shared" si="76"/>
        <v>11.336003481866163</v>
      </c>
    </row>
    <row r="148" spans="1:32" x14ac:dyDescent="0.25">
      <c r="A148">
        <f t="shared" si="52"/>
        <v>0.6694408396643402</v>
      </c>
      <c r="B148">
        <f t="shared" si="52"/>
        <v>3.3816381842504133E-3</v>
      </c>
      <c r="C148">
        <f t="shared" si="52"/>
        <v>0.72652785437547318</v>
      </c>
      <c r="D148">
        <f t="shared" si="52"/>
        <v>-2.8514893541041017E-2</v>
      </c>
      <c r="E148">
        <f t="shared" si="53"/>
        <v>0.68532790864285276</v>
      </c>
      <c r="F148">
        <f t="shared" si="54"/>
        <v>3.4618907113004443E-3</v>
      </c>
      <c r="G148">
        <f t="shared" si="55"/>
        <v>0.74376970377184581</v>
      </c>
      <c r="H148">
        <f t="shared" si="56"/>
        <v>-2.0011042839863536E-2</v>
      </c>
      <c r="I148">
        <f>Обработка!O155</f>
        <v>0.51048966075978153</v>
      </c>
      <c r="J148">
        <f>Обработка!P155</f>
        <v>0.15013597819528079</v>
      </c>
      <c r="K148">
        <f>Обработка!Q155</f>
        <v>0.77502155995637323</v>
      </c>
      <c r="L148">
        <f>Обработка!R155</f>
        <v>-0.12536869908482792</v>
      </c>
      <c r="M148">
        <f t="shared" si="57"/>
        <v>0.56751578349668075</v>
      </c>
      <c r="N148">
        <f t="shared" si="58"/>
        <v>0.1669074691340901</v>
      </c>
      <c r="O148">
        <f t="shared" si="59"/>
        <v>0.86159819019808259</v>
      </c>
      <c r="P148">
        <f t="shared" si="60"/>
        <v>-0.13937347013295495</v>
      </c>
      <c r="Q148">
        <f t="shared" si="61"/>
        <v>2.8514893541041017E-2</v>
      </c>
      <c r="R148">
        <f t="shared" si="62"/>
        <v>0.72652785437547318</v>
      </c>
      <c r="S148">
        <f t="shared" si="63"/>
        <v>-3.3816381842504133E-3</v>
      </c>
      <c r="T148">
        <f t="shared" si="64"/>
        <v>0.6694408396643402</v>
      </c>
      <c r="U148">
        <f t="shared" si="65"/>
        <v>1.6638555165743307E-4</v>
      </c>
      <c r="V148">
        <f t="shared" si="66"/>
        <v>3.5747093940367528E-2</v>
      </c>
      <c r="W148">
        <f t="shared" si="67"/>
        <v>0.99859699174371319</v>
      </c>
      <c r="X148">
        <f t="shared" si="68"/>
        <v>0.12536869908482792</v>
      </c>
      <c r="Y148">
        <f t="shared" si="69"/>
        <v>0.77502155995637323</v>
      </c>
      <c r="Z148">
        <f t="shared" si="70"/>
        <v>-0.15013597819528079</v>
      </c>
      <c r="AA148">
        <f t="shared" si="71"/>
        <v>0.51048966075978153</v>
      </c>
      <c r="AB148">
        <f t="shared" si="72"/>
        <v>4.1849944545763851E-2</v>
      </c>
      <c r="AC148">
        <f t="shared" si="73"/>
        <v>0.21603488847795149</v>
      </c>
      <c r="AD148">
        <f t="shared" si="74"/>
        <v>0.96505385872498672</v>
      </c>
      <c r="AE148">
        <f t="shared" si="75"/>
        <v>0.18914063591269303</v>
      </c>
      <c r="AF148">
        <f t="shared" si="76"/>
        <v>10.836960172217839</v>
      </c>
    </row>
    <row r="149" spans="1:32" x14ac:dyDescent="0.25">
      <c r="A149">
        <f t="shared" si="52"/>
        <v>0.6694408396643402</v>
      </c>
      <c r="B149">
        <f t="shared" si="52"/>
        <v>3.3816381842504133E-3</v>
      </c>
      <c r="C149">
        <f t="shared" si="52"/>
        <v>0.72652785437547318</v>
      </c>
      <c r="D149">
        <f t="shared" si="52"/>
        <v>-2.8514893541041017E-2</v>
      </c>
      <c r="E149">
        <f t="shared" si="53"/>
        <v>0.68532790864285276</v>
      </c>
      <c r="F149">
        <f t="shared" si="54"/>
        <v>3.4618907113004443E-3</v>
      </c>
      <c r="G149">
        <f t="shared" si="55"/>
        <v>0.74376970377184581</v>
      </c>
      <c r="H149">
        <f t="shared" si="56"/>
        <v>-2.0011042839863536E-2</v>
      </c>
      <c r="I149">
        <f>Обработка!O156</f>
        <v>0.5269650810039368</v>
      </c>
      <c r="J149">
        <f>Обработка!P156</f>
        <v>0.15116556933340503</v>
      </c>
      <c r="K149">
        <f>Обработка!Q156</f>
        <v>0.78513795480801796</v>
      </c>
      <c r="L149">
        <f>Обработка!R156</f>
        <v>-0.11867745606407973</v>
      </c>
      <c r="M149">
        <f t="shared" si="57"/>
        <v>0.56597844339345937</v>
      </c>
      <c r="N149">
        <f t="shared" si="58"/>
        <v>0.16235696957948428</v>
      </c>
      <c r="O149">
        <f t="shared" si="59"/>
        <v>0.84326490222991934</v>
      </c>
      <c r="P149">
        <f t="shared" si="60"/>
        <v>-0.12746362950857784</v>
      </c>
      <c r="Q149">
        <f t="shared" si="61"/>
        <v>2.8514893541041017E-2</v>
      </c>
      <c r="R149">
        <f t="shared" si="62"/>
        <v>0.72652785437547318</v>
      </c>
      <c r="S149">
        <f t="shared" si="63"/>
        <v>-3.3816381842504133E-3</v>
      </c>
      <c r="T149">
        <f t="shared" si="64"/>
        <v>0.6694408396643402</v>
      </c>
      <c r="U149">
        <f t="shared" si="65"/>
        <v>1.6638555165743307E-4</v>
      </c>
      <c r="V149">
        <f t="shared" si="66"/>
        <v>3.5747093940367528E-2</v>
      </c>
      <c r="W149">
        <f t="shared" si="67"/>
        <v>0.99859699174371319</v>
      </c>
      <c r="X149">
        <f t="shared" si="68"/>
        <v>0.11867745606407973</v>
      </c>
      <c r="Y149">
        <f t="shared" si="69"/>
        <v>0.78513795480801796</v>
      </c>
      <c r="Z149">
        <f t="shared" si="70"/>
        <v>-0.15116556933340503</v>
      </c>
      <c r="AA149">
        <f t="shared" si="71"/>
        <v>0.5269650810039368</v>
      </c>
      <c r="AB149">
        <f t="shared" si="72"/>
        <v>3.8536224247932738E-2</v>
      </c>
      <c r="AC149">
        <f t="shared" si="73"/>
        <v>0.20015306676954348</v>
      </c>
      <c r="AD149">
        <f t="shared" si="74"/>
        <v>0.96974588141845519</v>
      </c>
      <c r="AE149">
        <f t="shared" si="75"/>
        <v>0.17212898522272391</v>
      </c>
      <c r="AF149">
        <f t="shared" si="76"/>
        <v>9.8622643851317946</v>
      </c>
    </row>
    <row r="150" spans="1:32" x14ac:dyDescent="0.25">
      <c r="A150">
        <f t="shared" si="52"/>
        <v>0.6694408396643402</v>
      </c>
      <c r="B150">
        <f t="shared" si="52"/>
        <v>3.3816381842504133E-3</v>
      </c>
      <c r="C150">
        <f t="shared" si="52"/>
        <v>0.72652785437547318</v>
      </c>
      <c r="D150">
        <f t="shared" ref="B150:D213" si="77">D$21</f>
        <v>-2.8514893541041017E-2</v>
      </c>
      <c r="E150">
        <f t="shared" si="53"/>
        <v>0.68532790864285276</v>
      </c>
      <c r="F150">
        <f t="shared" si="54"/>
        <v>3.4618907113004443E-3</v>
      </c>
      <c r="G150">
        <f t="shared" si="55"/>
        <v>0.74376970377184581</v>
      </c>
      <c r="H150">
        <f t="shared" si="56"/>
        <v>-2.0011042839863536E-2</v>
      </c>
      <c r="I150">
        <f>Обработка!O157</f>
        <v>0.54708109887853129</v>
      </c>
      <c r="J150">
        <f>Обработка!P157</f>
        <v>0.14919451369394368</v>
      </c>
      <c r="K150">
        <f>Обработка!Q157</f>
        <v>0.78182865574631433</v>
      </c>
      <c r="L150">
        <f>Обработка!R157</f>
        <v>-0.11487766431996715</v>
      </c>
      <c r="M150">
        <f t="shared" si="57"/>
        <v>0.57830392659679009</v>
      </c>
      <c r="N150">
        <f t="shared" si="58"/>
        <v>0.15770929259441102</v>
      </c>
      <c r="O150">
        <f t="shared" si="59"/>
        <v>0.82644891675259891</v>
      </c>
      <c r="P150">
        <f t="shared" si="60"/>
        <v>-0.12143392358224278</v>
      </c>
      <c r="Q150">
        <f t="shared" si="61"/>
        <v>2.8514893541041017E-2</v>
      </c>
      <c r="R150">
        <f t="shared" si="62"/>
        <v>0.72652785437547318</v>
      </c>
      <c r="S150">
        <f t="shared" si="63"/>
        <v>-3.3816381842504133E-3</v>
      </c>
      <c r="T150">
        <f t="shared" si="64"/>
        <v>0.6694408396643402</v>
      </c>
      <c r="U150">
        <f t="shared" si="65"/>
        <v>1.6638555165743307E-4</v>
      </c>
      <c r="V150">
        <f t="shared" si="66"/>
        <v>3.5747093940367528E-2</v>
      </c>
      <c r="W150">
        <f t="shared" si="67"/>
        <v>0.99859699174371319</v>
      </c>
      <c r="X150">
        <f t="shared" si="68"/>
        <v>0.11487766431996715</v>
      </c>
      <c r="Y150">
        <f t="shared" si="69"/>
        <v>0.78182865574631433</v>
      </c>
      <c r="Z150">
        <f t="shared" si="70"/>
        <v>-0.14919451369394368</v>
      </c>
      <c r="AA150">
        <f t="shared" si="71"/>
        <v>0.54708109887853129</v>
      </c>
      <c r="AB150">
        <f t="shared" si="72"/>
        <v>3.6234550349600436E-2</v>
      </c>
      <c r="AC150">
        <f t="shared" si="73"/>
        <v>0.18988104247261106</v>
      </c>
      <c r="AD150">
        <f t="shared" si="74"/>
        <v>0.97209990897932508</v>
      </c>
      <c r="AE150">
        <f t="shared" si="75"/>
        <v>0.16124692593942269</v>
      </c>
      <c r="AF150">
        <f t="shared" si="76"/>
        <v>9.2387683157874783</v>
      </c>
    </row>
    <row r="151" spans="1:32" x14ac:dyDescent="0.25">
      <c r="A151">
        <f t="shared" ref="A151:D214" si="78">A$21</f>
        <v>0.6694408396643402</v>
      </c>
      <c r="B151">
        <f t="shared" si="77"/>
        <v>3.3816381842504133E-3</v>
      </c>
      <c r="C151">
        <f t="shared" si="77"/>
        <v>0.72652785437547318</v>
      </c>
      <c r="D151">
        <f t="shared" si="77"/>
        <v>-2.8514893541041017E-2</v>
      </c>
      <c r="E151">
        <f t="shared" si="53"/>
        <v>0.68532790864285276</v>
      </c>
      <c r="F151">
        <f t="shared" si="54"/>
        <v>3.4618907113004443E-3</v>
      </c>
      <c r="G151">
        <f t="shared" si="55"/>
        <v>0.74376970377184581</v>
      </c>
      <c r="H151">
        <f t="shared" si="56"/>
        <v>-2.0011042839863536E-2</v>
      </c>
      <c r="I151">
        <f>Обработка!O158</f>
        <v>0.56139905582440597</v>
      </c>
      <c r="J151">
        <f>Обработка!P158</f>
        <v>0.15706558884370361</v>
      </c>
      <c r="K151">
        <f>Обработка!Q158</f>
        <v>0.78670517626728265</v>
      </c>
      <c r="L151">
        <f>Обработка!R158</f>
        <v>-0.10433117023847047</v>
      </c>
      <c r="M151">
        <f t="shared" si="57"/>
        <v>0.57898364215252074</v>
      </c>
      <c r="N151">
        <f t="shared" si="58"/>
        <v>0.16198532174589458</v>
      </c>
      <c r="O151">
        <f t="shared" si="59"/>
        <v>0.81134697953239843</v>
      </c>
      <c r="P151">
        <f t="shared" si="60"/>
        <v>-0.10759911387096822</v>
      </c>
      <c r="Q151">
        <f t="shared" si="61"/>
        <v>2.8514893541041017E-2</v>
      </c>
      <c r="R151">
        <f t="shared" si="62"/>
        <v>0.72652785437547318</v>
      </c>
      <c r="S151">
        <f t="shared" si="63"/>
        <v>-3.3816381842504133E-3</v>
      </c>
      <c r="T151">
        <f t="shared" si="64"/>
        <v>0.6694408396643402</v>
      </c>
      <c r="U151">
        <f t="shared" si="65"/>
        <v>1.6638555165743307E-4</v>
      </c>
      <c r="V151">
        <f t="shared" si="66"/>
        <v>3.5747093940367528E-2</v>
      </c>
      <c r="W151">
        <f t="shared" si="67"/>
        <v>0.99859699174371319</v>
      </c>
      <c r="X151">
        <f t="shared" si="68"/>
        <v>0.10433117023847047</v>
      </c>
      <c r="Y151">
        <f t="shared" si="69"/>
        <v>0.78670517626728265</v>
      </c>
      <c r="Z151">
        <f t="shared" si="70"/>
        <v>-0.15706558884370361</v>
      </c>
      <c r="AA151">
        <f t="shared" si="71"/>
        <v>0.56139905582440597</v>
      </c>
      <c r="AB151">
        <f t="shared" si="72"/>
        <v>3.3800236358408675E-2</v>
      </c>
      <c r="AC151">
        <f t="shared" si="73"/>
        <v>0.16929755968812693</v>
      </c>
      <c r="AD151">
        <f t="shared" si="74"/>
        <v>0.97754811706643885</v>
      </c>
      <c r="AE151">
        <f t="shared" si="75"/>
        <v>0.13984500716554193</v>
      </c>
      <c r="AF151">
        <f t="shared" si="76"/>
        <v>8.0125286965623079</v>
      </c>
    </row>
    <row r="152" spans="1:32" x14ac:dyDescent="0.25">
      <c r="A152">
        <f t="shared" si="78"/>
        <v>0.6694408396643402</v>
      </c>
      <c r="B152">
        <f t="shared" si="77"/>
        <v>3.3816381842504133E-3</v>
      </c>
      <c r="C152">
        <f t="shared" si="77"/>
        <v>0.72652785437547318</v>
      </c>
      <c r="D152">
        <f t="shared" si="77"/>
        <v>-2.8514893541041017E-2</v>
      </c>
      <c r="E152">
        <f t="shared" si="53"/>
        <v>0.68532790864285276</v>
      </c>
      <c r="F152">
        <f t="shared" si="54"/>
        <v>3.4618907113004443E-3</v>
      </c>
      <c r="G152">
        <f t="shared" si="55"/>
        <v>0.74376970377184581</v>
      </c>
      <c r="H152">
        <f t="shared" si="56"/>
        <v>-2.0011042839863536E-2</v>
      </c>
      <c r="I152">
        <f>Обработка!O159</f>
        <v>0.56931013119257068</v>
      </c>
      <c r="J152">
        <f>Обработка!P159</f>
        <v>0.15385009029798113</v>
      </c>
      <c r="K152">
        <f>Обработка!Q159</f>
        <v>0.76920043326067478</v>
      </c>
      <c r="L152">
        <f>Обработка!R159</f>
        <v>-0.10407455380081429</v>
      </c>
      <c r="M152">
        <f t="shared" si="57"/>
        <v>0.59909428633735795</v>
      </c>
      <c r="N152">
        <f t="shared" si="58"/>
        <v>0.16189894575902095</v>
      </c>
      <c r="O152">
        <f t="shared" si="59"/>
        <v>0.80944209380109511</v>
      </c>
      <c r="P152">
        <f t="shared" si="60"/>
        <v>-0.10951934125002878</v>
      </c>
      <c r="Q152">
        <f t="shared" si="61"/>
        <v>2.8514893541041017E-2</v>
      </c>
      <c r="R152">
        <f t="shared" si="62"/>
        <v>0.72652785437547318</v>
      </c>
      <c r="S152">
        <f t="shared" si="63"/>
        <v>-3.3816381842504133E-3</v>
      </c>
      <c r="T152">
        <f t="shared" si="64"/>
        <v>0.6694408396643402</v>
      </c>
      <c r="U152">
        <f t="shared" si="65"/>
        <v>1.6638555165743307E-4</v>
      </c>
      <c r="V152">
        <f t="shared" si="66"/>
        <v>3.5747093940367528E-2</v>
      </c>
      <c r="W152">
        <f t="shared" si="67"/>
        <v>0.99859699174371319</v>
      </c>
      <c r="X152">
        <f t="shared" si="68"/>
        <v>0.10407455380081429</v>
      </c>
      <c r="Y152">
        <f t="shared" si="69"/>
        <v>0.76920043326067478</v>
      </c>
      <c r="Z152">
        <f t="shared" si="70"/>
        <v>-0.15385009029798113</v>
      </c>
      <c r="AA152">
        <f t="shared" si="71"/>
        <v>0.56931013119257068</v>
      </c>
      <c r="AB152">
        <f t="shared" si="72"/>
        <v>3.3699121081384564E-2</v>
      </c>
      <c r="AC152">
        <f t="shared" si="73"/>
        <v>0.16848464947989167</v>
      </c>
      <c r="AD152">
        <f t="shared" si="74"/>
        <v>0.97720364685368843</v>
      </c>
      <c r="AE152">
        <f t="shared" si="75"/>
        <v>0.13909843780358</v>
      </c>
      <c r="AF152">
        <f t="shared" si="76"/>
        <v>7.9697534230081146</v>
      </c>
    </row>
    <row r="153" spans="1:32" x14ac:dyDescent="0.25">
      <c r="A153">
        <f t="shared" si="78"/>
        <v>0.6694408396643402</v>
      </c>
      <c r="B153">
        <f t="shared" si="77"/>
        <v>3.3816381842504133E-3</v>
      </c>
      <c r="C153">
        <f t="shared" si="77"/>
        <v>0.72652785437547318</v>
      </c>
      <c r="D153">
        <f t="shared" si="77"/>
        <v>-2.8514893541041017E-2</v>
      </c>
      <c r="E153">
        <f t="shared" si="53"/>
        <v>0.68532790864285276</v>
      </c>
      <c r="F153">
        <f t="shared" si="54"/>
        <v>3.4618907113004443E-3</v>
      </c>
      <c r="G153">
        <f t="shared" si="55"/>
        <v>0.74376970377184581</v>
      </c>
      <c r="H153">
        <f t="shared" si="56"/>
        <v>-2.0011042839863536E-2</v>
      </c>
      <c r="I153">
        <f>Обработка!O160</f>
        <v>0.57641706251409264</v>
      </c>
      <c r="J153">
        <f>Обработка!P160</f>
        <v>0.15221077835718466</v>
      </c>
      <c r="K153">
        <f>Обработка!Q160</f>
        <v>0.78415448038901669</v>
      </c>
      <c r="L153">
        <f>Обработка!R160</f>
        <v>-0.11022587158061334</v>
      </c>
      <c r="M153">
        <f t="shared" si="57"/>
        <v>0.58670030969129672</v>
      </c>
      <c r="N153">
        <f t="shared" si="58"/>
        <v>0.15492620987139891</v>
      </c>
      <c r="O153">
        <f t="shared" si="59"/>
        <v>0.79814375112951486</v>
      </c>
      <c r="P153">
        <f t="shared" si="60"/>
        <v>-0.11219229477746048</v>
      </c>
      <c r="Q153">
        <f t="shared" si="61"/>
        <v>2.8514893541041017E-2</v>
      </c>
      <c r="R153">
        <f t="shared" si="62"/>
        <v>0.72652785437547318</v>
      </c>
      <c r="S153">
        <f t="shared" si="63"/>
        <v>-3.3816381842504133E-3</v>
      </c>
      <c r="T153">
        <f t="shared" si="64"/>
        <v>0.6694408396643402</v>
      </c>
      <c r="U153">
        <f t="shared" si="65"/>
        <v>1.6638555165743307E-4</v>
      </c>
      <c r="V153">
        <f t="shared" si="66"/>
        <v>3.5747093940367528E-2</v>
      </c>
      <c r="W153">
        <f t="shared" si="67"/>
        <v>0.99859699174371319</v>
      </c>
      <c r="X153">
        <f t="shared" si="68"/>
        <v>0.11022587158061334</v>
      </c>
      <c r="Y153">
        <f t="shared" si="69"/>
        <v>0.78415448038901669</v>
      </c>
      <c r="Z153">
        <f t="shared" si="70"/>
        <v>-0.15221077835718466</v>
      </c>
      <c r="AA153">
        <f t="shared" si="71"/>
        <v>0.57641706251409264</v>
      </c>
      <c r="AB153">
        <f t="shared" si="72"/>
        <v>3.4153753027511891E-2</v>
      </c>
      <c r="AC153">
        <f t="shared" si="73"/>
        <v>0.17595218122974182</v>
      </c>
      <c r="AD153">
        <f t="shared" si="74"/>
        <v>0.97526701304705044</v>
      </c>
      <c r="AE153">
        <f t="shared" si="75"/>
        <v>0.14674475333369585</v>
      </c>
      <c r="AF153">
        <f t="shared" si="76"/>
        <v>8.4078550317090901</v>
      </c>
    </row>
    <row r="154" spans="1:32" x14ac:dyDescent="0.25">
      <c r="A154">
        <f t="shared" si="78"/>
        <v>0.6694408396643402</v>
      </c>
      <c r="B154">
        <f t="shared" si="77"/>
        <v>3.3816381842504133E-3</v>
      </c>
      <c r="C154">
        <f t="shared" si="77"/>
        <v>0.72652785437547318</v>
      </c>
      <c r="D154">
        <f t="shared" si="77"/>
        <v>-2.8514893541041017E-2</v>
      </c>
      <c r="E154">
        <f t="shared" si="53"/>
        <v>0.68532790864285276</v>
      </c>
      <c r="F154">
        <f t="shared" si="54"/>
        <v>3.4618907113004443E-3</v>
      </c>
      <c r="G154">
        <f t="shared" si="55"/>
        <v>0.74376970377184581</v>
      </c>
      <c r="H154">
        <f t="shared" si="56"/>
        <v>-2.0011042839863536E-2</v>
      </c>
      <c r="I154">
        <f>Обработка!O161</f>
        <v>0.58055153751517141</v>
      </c>
      <c r="J154">
        <f>Обработка!P161</f>
        <v>0.14875065251111219</v>
      </c>
      <c r="K154">
        <f>Обработка!Q161</f>
        <v>0.7678890972819109</v>
      </c>
      <c r="L154">
        <f>Обработка!R161</f>
        <v>-0.11272069712751974</v>
      </c>
      <c r="M154">
        <f t="shared" si="57"/>
        <v>0.60378113164196556</v>
      </c>
      <c r="N154">
        <f t="shared" si="58"/>
        <v>0.15470260864358326</v>
      </c>
      <c r="O154">
        <f t="shared" si="59"/>
        <v>0.79861462449452814</v>
      </c>
      <c r="P154">
        <f t="shared" si="60"/>
        <v>-0.1172309875578386</v>
      </c>
      <c r="Q154">
        <f t="shared" si="61"/>
        <v>2.8514893541041017E-2</v>
      </c>
      <c r="R154">
        <f t="shared" si="62"/>
        <v>0.72652785437547318</v>
      </c>
      <c r="S154">
        <f t="shared" si="63"/>
        <v>-3.3816381842504133E-3</v>
      </c>
      <c r="T154">
        <f t="shared" si="64"/>
        <v>0.6694408396643402</v>
      </c>
      <c r="U154">
        <f t="shared" si="65"/>
        <v>1.6638555165743307E-4</v>
      </c>
      <c r="V154">
        <f t="shared" si="66"/>
        <v>3.5747093940367528E-2</v>
      </c>
      <c r="W154">
        <f t="shared" si="67"/>
        <v>0.99859699174371319</v>
      </c>
      <c r="X154">
        <f t="shared" si="68"/>
        <v>0.11272069712751974</v>
      </c>
      <c r="Y154">
        <f t="shared" si="69"/>
        <v>0.7678890972819109</v>
      </c>
      <c r="Z154">
        <f t="shared" si="70"/>
        <v>-0.14875065251111219</v>
      </c>
      <c r="AA154">
        <f t="shared" si="71"/>
        <v>0.58055153751517141</v>
      </c>
      <c r="AB154">
        <f t="shared" si="72"/>
        <v>3.4876371787501081E-2</v>
      </c>
      <c r="AC154">
        <f t="shared" si="73"/>
        <v>0.18004079441851123</v>
      </c>
      <c r="AD154">
        <f t="shared" si="74"/>
        <v>0.97357128271506577</v>
      </c>
      <c r="AE154">
        <f t="shared" si="75"/>
        <v>0.15116798214405813</v>
      </c>
      <c r="AF154">
        <f t="shared" si="76"/>
        <v>8.6612873743635195</v>
      </c>
    </row>
    <row r="155" spans="1:32" x14ac:dyDescent="0.25">
      <c r="A155">
        <f t="shared" si="78"/>
        <v>0.6694408396643402</v>
      </c>
      <c r="B155">
        <f t="shared" si="77"/>
        <v>3.3816381842504133E-3</v>
      </c>
      <c r="C155">
        <f t="shared" si="77"/>
        <v>0.72652785437547318</v>
      </c>
      <c r="D155">
        <f t="shared" si="77"/>
        <v>-2.8514893541041017E-2</v>
      </c>
      <c r="E155">
        <f t="shared" si="53"/>
        <v>0.68532790864285276</v>
      </c>
      <c r="F155">
        <f t="shared" si="54"/>
        <v>3.4618907113004443E-3</v>
      </c>
      <c r="G155">
        <f t="shared" si="55"/>
        <v>0.74376970377184581</v>
      </c>
      <c r="H155">
        <f t="shared" si="56"/>
        <v>-2.0011042839863536E-2</v>
      </c>
      <c r="I155">
        <f>Обработка!O162</f>
        <v>0.58367586082655187</v>
      </c>
      <c r="J155">
        <f>Обработка!P162</f>
        <v>0.15374724967116987</v>
      </c>
      <c r="K155">
        <f>Обработка!Q162</f>
        <v>0.78531143730042641</v>
      </c>
      <c r="L155">
        <f>Обработка!R162</f>
        <v>-0.11485948205735597</v>
      </c>
      <c r="M155">
        <f t="shared" si="57"/>
        <v>0.58706765508427183</v>
      </c>
      <c r="N155">
        <f t="shared" si="58"/>
        <v>0.15464068911859954</v>
      </c>
      <c r="O155">
        <f t="shared" si="59"/>
        <v>0.78987495448920553</v>
      </c>
      <c r="P155">
        <f t="shared" si="60"/>
        <v>-0.11552694110069407</v>
      </c>
      <c r="Q155">
        <f t="shared" si="61"/>
        <v>2.8514893541041017E-2</v>
      </c>
      <c r="R155">
        <f t="shared" si="62"/>
        <v>0.72652785437547318</v>
      </c>
      <c r="S155">
        <f t="shared" si="63"/>
        <v>-3.3816381842504133E-3</v>
      </c>
      <c r="T155">
        <f t="shared" si="64"/>
        <v>0.6694408396643402</v>
      </c>
      <c r="U155">
        <f t="shared" si="65"/>
        <v>1.6638555165743307E-4</v>
      </c>
      <c r="V155">
        <f t="shared" si="66"/>
        <v>3.5747093940367528E-2</v>
      </c>
      <c r="W155">
        <f t="shared" si="67"/>
        <v>0.99859699174371319</v>
      </c>
      <c r="X155">
        <f t="shared" si="68"/>
        <v>0.11485948205735597</v>
      </c>
      <c r="Y155">
        <f t="shared" si="69"/>
        <v>0.78531143730042641</v>
      </c>
      <c r="Z155">
        <f t="shared" si="70"/>
        <v>-0.15374724967116987</v>
      </c>
      <c r="AA155">
        <f t="shared" si="71"/>
        <v>0.58367586082655187</v>
      </c>
      <c r="AB155">
        <f t="shared" si="72"/>
        <v>3.5523898914309793E-2</v>
      </c>
      <c r="AC155">
        <f t="shared" si="73"/>
        <v>0.18144925632541553</v>
      </c>
      <c r="AD155">
        <f t="shared" si="74"/>
        <v>0.97346127076300726</v>
      </c>
      <c r="AE155">
        <f t="shared" si="75"/>
        <v>0.15269725293704783</v>
      </c>
      <c r="AF155">
        <f t="shared" si="76"/>
        <v>8.748908136534455</v>
      </c>
    </row>
    <row r="156" spans="1:32" x14ac:dyDescent="0.25">
      <c r="A156">
        <f t="shared" si="78"/>
        <v>0.6694408396643402</v>
      </c>
      <c r="B156">
        <f t="shared" si="77"/>
        <v>3.3816381842504133E-3</v>
      </c>
      <c r="C156">
        <f t="shared" si="77"/>
        <v>0.72652785437547318</v>
      </c>
      <c r="D156">
        <f t="shared" si="77"/>
        <v>-2.8514893541041017E-2</v>
      </c>
      <c r="E156">
        <f t="shared" si="53"/>
        <v>0.68532790864285276</v>
      </c>
      <c r="F156">
        <f t="shared" si="54"/>
        <v>3.4618907113004443E-3</v>
      </c>
      <c r="G156">
        <f t="shared" si="55"/>
        <v>0.74376970377184581</v>
      </c>
      <c r="H156">
        <f t="shared" si="56"/>
        <v>-2.0011042839863536E-2</v>
      </c>
      <c r="I156">
        <f>Обработка!O163</f>
        <v>0.58552587532497613</v>
      </c>
      <c r="J156">
        <f>Обработка!P163</f>
        <v>0.15053780828661356</v>
      </c>
      <c r="K156">
        <f>Обработка!Q163</f>
        <v>0.76969318024681765</v>
      </c>
      <c r="L156">
        <f>Обработка!R163</f>
        <v>-0.12267704999798207</v>
      </c>
      <c r="M156">
        <f t="shared" si="57"/>
        <v>0.60178648760543474</v>
      </c>
      <c r="N156">
        <f t="shared" si="58"/>
        <v>0.15471838686948156</v>
      </c>
      <c r="O156">
        <f t="shared" si="59"/>
        <v>0.79106829432176817</v>
      </c>
      <c r="P156">
        <f t="shared" si="60"/>
        <v>-0.12608390873777811</v>
      </c>
      <c r="Q156">
        <f t="shared" si="61"/>
        <v>2.8514893541041017E-2</v>
      </c>
      <c r="R156">
        <f t="shared" si="62"/>
        <v>0.72652785437547318</v>
      </c>
      <c r="S156">
        <f t="shared" si="63"/>
        <v>-3.3816381842504133E-3</v>
      </c>
      <c r="T156">
        <f t="shared" si="64"/>
        <v>0.6694408396643402</v>
      </c>
      <c r="U156">
        <f t="shared" si="65"/>
        <v>1.6638555165743307E-4</v>
      </c>
      <c r="V156">
        <f t="shared" si="66"/>
        <v>3.5747093940367528E-2</v>
      </c>
      <c r="W156">
        <f t="shared" si="67"/>
        <v>0.99859699174371319</v>
      </c>
      <c r="X156">
        <f t="shared" si="68"/>
        <v>0.12267704999798207</v>
      </c>
      <c r="Y156">
        <f t="shared" si="69"/>
        <v>0.76969318024681765</v>
      </c>
      <c r="Z156">
        <f t="shared" si="70"/>
        <v>-0.15053780828661356</v>
      </c>
      <c r="AA156">
        <f t="shared" si="71"/>
        <v>0.58552587532497613</v>
      </c>
      <c r="AB156">
        <f t="shared" si="72"/>
        <v>3.7960790563189073E-2</v>
      </c>
      <c r="AC156">
        <f t="shared" si="73"/>
        <v>0.19409184938865992</v>
      </c>
      <c r="AD156">
        <f t="shared" si="74"/>
        <v>0.96906479604766904</v>
      </c>
      <c r="AE156">
        <f t="shared" si="75"/>
        <v>0.16630271872547953</v>
      </c>
      <c r="AF156">
        <f t="shared" si="76"/>
        <v>9.5284439045212217</v>
      </c>
    </row>
    <row r="157" spans="1:32" x14ac:dyDescent="0.25">
      <c r="A157">
        <f t="shared" si="78"/>
        <v>0.6694408396643402</v>
      </c>
      <c r="B157">
        <f t="shared" si="77"/>
        <v>3.3816381842504133E-3</v>
      </c>
      <c r="C157">
        <f t="shared" si="77"/>
        <v>0.72652785437547318</v>
      </c>
      <c r="D157">
        <f t="shared" si="77"/>
        <v>-2.8514893541041017E-2</v>
      </c>
      <c r="E157">
        <f t="shared" si="53"/>
        <v>0.68532790864285276</v>
      </c>
      <c r="F157">
        <f t="shared" si="54"/>
        <v>3.4618907113004443E-3</v>
      </c>
      <c r="G157">
        <f t="shared" si="55"/>
        <v>0.74376970377184581</v>
      </c>
      <c r="H157">
        <f t="shared" si="56"/>
        <v>-2.0011042839863536E-2</v>
      </c>
      <c r="I157">
        <f>Обработка!O164</f>
        <v>0.5952599217525284</v>
      </c>
      <c r="J157">
        <f>Обработка!P164</f>
        <v>0.1491799349755504</v>
      </c>
      <c r="K157">
        <f>Обработка!Q164</f>
        <v>0.77792484877389656</v>
      </c>
      <c r="L157">
        <f>Обработка!R164</f>
        <v>-0.13483090091671684</v>
      </c>
      <c r="M157">
        <f t="shared" si="57"/>
        <v>0.59529833657680609</v>
      </c>
      <c r="N157">
        <f t="shared" si="58"/>
        <v>0.14918956223379243</v>
      </c>
      <c r="O157">
        <f t="shared" si="59"/>
        <v>0.77797505179492121</v>
      </c>
      <c r="P157">
        <f t="shared" si="60"/>
        <v>-0.13483960216666943</v>
      </c>
      <c r="Q157">
        <f t="shared" si="61"/>
        <v>2.8514893541041017E-2</v>
      </c>
      <c r="R157">
        <f t="shared" si="62"/>
        <v>0.72652785437547318</v>
      </c>
      <c r="S157">
        <f t="shared" si="63"/>
        <v>-3.3816381842504133E-3</v>
      </c>
      <c r="T157">
        <f t="shared" si="64"/>
        <v>0.6694408396643402</v>
      </c>
      <c r="U157">
        <f t="shared" si="65"/>
        <v>1.6638555165743307E-4</v>
      </c>
      <c r="V157">
        <f t="shared" si="66"/>
        <v>3.5747093940367528E-2</v>
      </c>
      <c r="W157">
        <f t="shared" si="67"/>
        <v>0.99859699174371319</v>
      </c>
      <c r="X157">
        <f t="shared" si="68"/>
        <v>0.13483090091671684</v>
      </c>
      <c r="Y157">
        <f t="shared" si="69"/>
        <v>0.77792484877389656</v>
      </c>
      <c r="Z157">
        <f t="shared" si="70"/>
        <v>-0.1491799349755504</v>
      </c>
      <c r="AA157">
        <f t="shared" si="71"/>
        <v>0.5952599217525284</v>
      </c>
      <c r="AB157">
        <f t="shared" si="72"/>
        <v>4.0230726166705699E-2</v>
      </c>
      <c r="AC157">
        <f t="shared" si="73"/>
        <v>0.20979015424847736</v>
      </c>
      <c r="AD157">
        <f t="shared" si="74"/>
        <v>0.96363890992123258</v>
      </c>
      <c r="AE157">
        <f t="shared" si="75"/>
        <v>0.18308871593527321</v>
      </c>
      <c r="AF157">
        <f t="shared" si="76"/>
        <v>10.490210699560775</v>
      </c>
    </row>
    <row r="158" spans="1:32" x14ac:dyDescent="0.25">
      <c r="A158">
        <f t="shared" si="78"/>
        <v>0.6694408396643402</v>
      </c>
      <c r="B158">
        <f t="shared" si="77"/>
        <v>3.3816381842504133E-3</v>
      </c>
      <c r="C158">
        <f t="shared" si="77"/>
        <v>0.72652785437547318</v>
      </c>
      <c r="D158">
        <f t="shared" si="77"/>
        <v>-2.8514893541041017E-2</v>
      </c>
      <c r="E158">
        <f t="shared" si="53"/>
        <v>0.68532790864285276</v>
      </c>
      <c r="F158">
        <f t="shared" si="54"/>
        <v>3.4618907113004443E-3</v>
      </c>
      <c r="G158">
        <f t="shared" si="55"/>
        <v>0.74376970377184581</v>
      </c>
      <c r="H158">
        <f t="shared" si="56"/>
        <v>-2.0011042839863536E-2</v>
      </c>
      <c r="I158">
        <f>Обработка!O165</f>
        <v>0.59306301868057387</v>
      </c>
      <c r="J158">
        <f>Обработка!P165</f>
        <v>0.14616493577990647</v>
      </c>
      <c r="K158">
        <f>Обработка!Q165</f>
        <v>0.76252167484952216</v>
      </c>
      <c r="L158">
        <f>Обработка!R165</f>
        <v>-0.14112768477662641</v>
      </c>
      <c r="M158">
        <f t="shared" si="57"/>
        <v>0.60861666763073463</v>
      </c>
      <c r="N158">
        <f t="shared" si="58"/>
        <v>0.14999825201837508</v>
      </c>
      <c r="O158">
        <f t="shared" si="59"/>
        <v>0.78251954029371018</v>
      </c>
      <c r="P158">
        <f t="shared" si="60"/>
        <v>-0.14482889425525494</v>
      </c>
      <c r="Q158">
        <f t="shared" si="61"/>
        <v>2.8514893541041017E-2</v>
      </c>
      <c r="R158">
        <f t="shared" si="62"/>
        <v>0.72652785437547318</v>
      </c>
      <c r="S158">
        <f t="shared" si="63"/>
        <v>-3.3816381842504133E-3</v>
      </c>
      <c r="T158">
        <f t="shared" si="64"/>
        <v>0.6694408396643402</v>
      </c>
      <c r="U158">
        <f t="shared" si="65"/>
        <v>1.6638555165743307E-4</v>
      </c>
      <c r="V158">
        <f t="shared" si="66"/>
        <v>3.5747093940367528E-2</v>
      </c>
      <c r="W158">
        <f t="shared" si="67"/>
        <v>0.99859699174371319</v>
      </c>
      <c r="X158">
        <f t="shared" si="68"/>
        <v>0.14112768477662641</v>
      </c>
      <c r="Y158">
        <f t="shared" si="69"/>
        <v>0.76252167484952216</v>
      </c>
      <c r="Z158">
        <f t="shared" si="70"/>
        <v>-0.14616493577990647</v>
      </c>
      <c r="AA158">
        <f t="shared" si="71"/>
        <v>0.59306301868057387</v>
      </c>
      <c r="AB158">
        <f t="shared" si="72"/>
        <v>4.233781205578846E-2</v>
      </c>
      <c r="AC158">
        <f t="shared" si="73"/>
        <v>0.22087034202824268</v>
      </c>
      <c r="AD158">
        <f t="shared" si="74"/>
        <v>0.959121266929994</v>
      </c>
      <c r="AE158">
        <f t="shared" si="75"/>
        <v>0.19525103563405355</v>
      </c>
      <c r="AF158">
        <f t="shared" si="76"/>
        <v>11.187060287389713</v>
      </c>
    </row>
    <row r="159" spans="1:32" x14ac:dyDescent="0.25">
      <c r="A159">
        <f t="shared" si="78"/>
        <v>0.6694408396643402</v>
      </c>
      <c r="B159">
        <f t="shared" si="77"/>
        <v>3.3816381842504133E-3</v>
      </c>
      <c r="C159">
        <f t="shared" si="77"/>
        <v>0.72652785437547318</v>
      </c>
      <c r="D159">
        <f t="shared" si="77"/>
        <v>-2.8514893541041017E-2</v>
      </c>
      <c r="E159">
        <f t="shared" si="53"/>
        <v>0.68532790864285276</v>
      </c>
      <c r="F159">
        <f t="shared" si="54"/>
        <v>3.4618907113004443E-3</v>
      </c>
      <c r="G159">
        <f t="shared" si="55"/>
        <v>0.74376970377184581</v>
      </c>
      <c r="H159">
        <f t="shared" si="56"/>
        <v>-2.0011042839863536E-2</v>
      </c>
      <c r="I159">
        <f>Обработка!O166</f>
        <v>0.59745368300558455</v>
      </c>
      <c r="J159">
        <f>Обработка!P166</f>
        <v>0.14888702474352256</v>
      </c>
      <c r="K159">
        <f>Обработка!Q166</f>
        <v>0.778597269762768</v>
      </c>
      <c r="L159">
        <f>Обработка!R166</f>
        <v>-0.14904775205226475</v>
      </c>
      <c r="M159">
        <f t="shared" si="57"/>
        <v>0.59297836243219049</v>
      </c>
      <c r="N159">
        <f t="shared" si="58"/>
        <v>0.14777176311923379</v>
      </c>
      <c r="O159">
        <f t="shared" si="59"/>
        <v>0.77276506472516815</v>
      </c>
      <c r="P159">
        <f t="shared" si="60"/>
        <v>-0.14793128647484627</v>
      </c>
      <c r="Q159">
        <f t="shared" si="61"/>
        <v>2.8514893541041017E-2</v>
      </c>
      <c r="R159">
        <f t="shared" si="62"/>
        <v>0.72652785437547318</v>
      </c>
      <c r="S159">
        <f t="shared" si="63"/>
        <v>-3.3816381842504133E-3</v>
      </c>
      <c r="T159">
        <f t="shared" si="64"/>
        <v>0.6694408396643402</v>
      </c>
      <c r="U159">
        <f t="shared" si="65"/>
        <v>1.6638555165743307E-4</v>
      </c>
      <c r="V159">
        <f t="shared" si="66"/>
        <v>3.5747093940367528E-2</v>
      </c>
      <c r="W159">
        <f t="shared" si="67"/>
        <v>0.99859699174371319</v>
      </c>
      <c r="X159">
        <f t="shared" si="68"/>
        <v>0.14904775205226475</v>
      </c>
      <c r="Y159">
        <f t="shared" si="69"/>
        <v>0.778597269762768</v>
      </c>
      <c r="Z159">
        <f t="shared" si="70"/>
        <v>-0.14888702474352256</v>
      </c>
      <c r="AA159">
        <f t="shared" si="71"/>
        <v>0.59745368300558455</v>
      </c>
      <c r="AB159">
        <f t="shared" si="72"/>
        <v>4.4050098219443112E-2</v>
      </c>
      <c r="AC159">
        <f t="shared" si="73"/>
        <v>0.2303577915236184</v>
      </c>
      <c r="AD159">
        <f t="shared" si="74"/>
        <v>0.95590234858544898</v>
      </c>
      <c r="AE159">
        <f t="shared" si="75"/>
        <v>0.20552457077645681</v>
      </c>
      <c r="AF159">
        <f t="shared" si="76"/>
        <v>11.775690491728753</v>
      </c>
    </row>
    <row r="160" spans="1:32" x14ac:dyDescent="0.25">
      <c r="A160">
        <f t="shared" si="78"/>
        <v>0.6694408396643402</v>
      </c>
      <c r="B160">
        <f t="shared" si="77"/>
        <v>3.3816381842504133E-3</v>
      </c>
      <c r="C160">
        <f t="shared" si="77"/>
        <v>0.72652785437547318</v>
      </c>
      <c r="D160">
        <f t="shared" si="77"/>
        <v>-2.8514893541041017E-2</v>
      </c>
      <c r="E160">
        <f t="shared" si="53"/>
        <v>0.68532790864285276</v>
      </c>
      <c r="F160">
        <f t="shared" si="54"/>
        <v>3.4618907113004443E-3</v>
      </c>
      <c r="G160">
        <f t="shared" si="55"/>
        <v>0.74376970377184581</v>
      </c>
      <c r="H160">
        <f t="shared" si="56"/>
        <v>-2.0011042839863536E-2</v>
      </c>
      <c r="I160">
        <f>Обработка!O167</f>
        <v>0.59225153769435912</v>
      </c>
      <c r="J160">
        <f>Обработка!P167</f>
        <v>0.1409391050639161</v>
      </c>
      <c r="K160">
        <f>Обработка!Q167</f>
        <v>0.76433700642336633</v>
      </c>
      <c r="L160">
        <f>Обработка!R167</f>
        <v>-0.15495549112916832</v>
      </c>
      <c r="M160">
        <f t="shared" si="57"/>
        <v>0.60504955875376298</v>
      </c>
      <c r="N160">
        <f t="shared" si="58"/>
        <v>0.14398467188797792</v>
      </c>
      <c r="O160">
        <f t="shared" si="59"/>
        <v>0.78085363910746097</v>
      </c>
      <c r="P160">
        <f t="shared" si="60"/>
        <v>-0.15830393940245044</v>
      </c>
      <c r="Q160">
        <f t="shared" si="61"/>
        <v>2.8514893541041017E-2</v>
      </c>
      <c r="R160">
        <f t="shared" si="62"/>
        <v>0.72652785437547318</v>
      </c>
      <c r="S160">
        <f t="shared" si="63"/>
        <v>-3.3816381842504133E-3</v>
      </c>
      <c r="T160">
        <f t="shared" si="64"/>
        <v>0.6694408396643402</v>
      </c>
      <c r="U160">
        <f t="shared" si="65"/>
        <v>1.6638555165743307E-4</v>
      </c>
      <c r="V160">
        <f t="shared" si="66"/>
        <v>3.5747093940367528E-2</v>
      </c>
      <c r="W160">
        <f t="shared" si="67"/>
        <v>0.99859699174371319</v>
      </c>
      <c r="X160">
        <f t="shared" si="68"/>
        <v>0.15495549112916832</v>
      </c>
      <c r="Y160">
        <f t="shared" si="69"/>
        <v>0.76433700642336633</v>
      </c>
      <c r="Z160">
        <f t="shared" si="70"/>
        <v>-0.1409391050639161</v>
      </c>
      <c r="AA160">
        <f t="shared" si="71"/>
        <v>0.59225153769435912</v>
      </c>
      <c r="AB160">
        <f t="shared" si="72"/>
        <v>4.4622431094947568E-2</v>
      </c>
      <c r="AC160">
        <f t="shared" si="73"/>
        <v>0.2419951182957899</v>
      </c>
      <c r="AD160">
        <f t="shared" si="74"/>
        <v>0.95093987064442231</v>
      </c>
      <c r="AE160">
        <f t="shared" si="75"/>
        <v>0.21808642610717821</v>
      </c>
      <c r="AF160">
        <f t="shared" si="76"/>
        <v>12.495431785033004</v>
      </c>
    </row>
    <row r="161" spans="1:32" x14ac:dyDescent="0.25">
      <c r="A161">
        <f t="shared" si="78"/>
        <v>0.6694408396643402</v>
      </c>
      <c r="B161">
        <f t="shared" si="77"/>
        <v>3.3816381842504133E-3</v>
      </c>
      <c r="C161">
        <f t="shared" si="77"/>
        <v>0.72652785437547318</v>
      </c>
      <c r="D161">
        <f t="shared" si="77"/>
        <v>-2.8514893541041017E-2</v>
      </c>
      <c r="E161">
        <f t="shared" si="53"/>
        <v>0.68532790864285276</v>
      </c>
      <c r="F161">
        <f t="shared" si="54"/>
        <v>3.4618907113004443E-3</v>
      </c>
      <c r="G161">
        <f t="shared" si="55"/>
        <v>0.74376970377184581</v>
      </c>
      <c r="H161">
        <f t="shared" si="56"/>
        <v>-2.0011042839863536E-2</v>
      </c>
      <c r="I161">
        <f>Обработка!O168</f>
        <v>0.58974877425328709</v>
      </c>
      <c r="J161">
        <f>Обработка!P168</f>
        <v>0.12935807333461447</v>
      </c>
      <c r="K161">
        <f>Обработка!Q168</f>
        <v>0.75246610585011287</v>
      </c>
      <c r="L161">
        <f>Обработка!R168</f>
        <v>-0.16575720617244194</v>
      </c>
      <c r="M161">
        <f t="shared" si="57"/>
        <v>0.61546421086673198</v>
      </c>
      <c r="N161">
        <f t="shared" si="58"/>
        <v>0.13499860957733154</v>
      </c>
      <c r="O161">
        <f t="shared" si="59"/>
        <v>0.78527667756050656</v>
      </c>
      <c r="P161">
        <f t="shared" si="60"/>
        <v>-0.17298489212049015</v>
      </c>
      <c r="Q161">
        <f t="shared" si="61"/>
        <v>2.8514893541041017E-2</v>
      </c>
      <c r="R161">
        <f t="shared" si="62"/>
        <v>0.72652785437547318</v>
      </c>
      <c r="S161">
        <f t="shared" si="63"/>
        <v>-3.3816381842504133E-3</v>
      </c>
      <c r="T161">
        <f t="shared" si="64"/>
        <v>0.6694408396643402</v>
      </c>
      <c r="U161">
        <f t="shared" si="65"/>
        <v>1.6638555165743307E-4</v>
      </c>
      <c r="V161">
        <f t="shared" si="66"/>
        <v>3.5747093940367528E-2</v>
      </c>
      <c r="W161">
        <f t="shared" si="67"/>
        <v>0.99859699174371319</v>
      </c>
      <c r="X161">
        <f t="shared" si="68"/>
        <v>0.16575720617244194</v>
      </c>
      <c r="Y161">
        <f t="shared" si="69"/>
        <v>0.75246610585011287</v>
      </c>
      <c r="Z161">
        <f t="shared" si="70"/>
        <v>-0.12935807333461447</v>
      </c>
      <c r="AA161">
        <f t="shared" si="71"/>
        <v>0.58974877425328709</v>
      </c>
      <c r="AB161">
        <f t="shared" si="72"/>
        <v>4.4753984721405571E-2</v>
      </c>
      <c r="AC161">
        <f t="shared" si="73"/>
        <v>0.26033053628961422</v>
      </c>
      <c r="AD161">
        <f t="shared" si="74"/>
        <v>0.94265301514413258</v>
      </c>
      <c r="AE161">
        <f t="shared" si="75"/>
        <v>0.23799021753135108</v>
      </c>
      <c r="AF161">
        <f t="shared" si="76"/>
        <v>13.63583502994679</v>
      </c>
    </row>
    <row r="162" spans="1:32" x14ac:dyDescent="0.25">
      <c r="A162">
        <f t="shared" si="78"/>
        <v>0.6694408396643402</v>
      </c>
      <c r="B162">
        <f t="shared" si="77"/>
        <v>3.3816381842504133E-3</v>
      </c>
      <c r="C162">
        <f t="shared" si="77"/>
        <v>0.72652785437547318</v>
      </c>
      <c r="D162">
        <f t="shared" si="77"/>
        <v>-2.8514893541041017E-2</v>
      </c>
      <c r="E162">
        <f t="shared" si="53"/>
        <v>0.68532790864285276</v>
      </c>
      <c r="F162">
        <f t="shared" si="54"/>
        <v>3.4618907113004443E-3</v>
      </c>
      <c r="G162">
        <f t="shared" si="55"/>
        <v>0.74376970377184581</v>
      </c>
      <c r="H162">
        <f t="shared" si="56"/>
        <v>-2.0011042839863536E-2</v>
      </c>
      <c r="I162">
        <f>Обработка!O169</f>
        <v>0.58946954937748397</v>
      </c>
      <c r="J162">
        <f>Обработка!P169</f>
        <v>0.13092147795445691</v>
      </c>
      <c r="K162">
        <f>Обработка!Q169</f>
        <v>0.76604296718583409</v>
      </c>
      <c r="L162">
        <f>Обработка!R169</f>
        <v>-0.15929066178781695</v>
      </c>
      <c r="M162">
        <f t="shared" si="57"/>
        <v>0.60346379911977299</v>
      </c>
      <c r="N162">
        <f t="shared" si="58"/>
        <v>0.13402960773157452</v>
      </c>
      <c r="O162">
        <f t="shared" si="59"/>
        <v>0.78422914254882592</v>
      </c>
      <c r="P162">
        <f t="shared" si="60"/>
        <v>-0.16307228766658768</v>
      </c>
      <c r="Q162">
        <f t="shared" si="61"/>
        <v>2.8514893541041017E-2</v>
      </c>
      <c r="R162">
        <f t="shared" si="62"/>
        <v>0.72652785437547318</v>
      </c>
      <c r="S162">
        <f t="shared" si="63"/>
        <v>-3.3816381842504133E-3</v>
      </c>
      <c r="T162">
        <f t="shared" si="64"/>
        <v>0.6694408396643402</v>
      </c>
      <c r="U162">
        <f t="shared" si="65"/>
        <v>1.6638555165743307E-4</v>
      </c>
      <c r="V162">
        <f t="shared" si="66"/>
        <v>3.5747093940367528E-2</v>
      </c>
      <c r="W162">
        <f t="shared" si="67"/>
        <v>0.99859699174371319</v>
      </c>
      <c r="X162">
        <f t="shared" si="68"/>
        <v>0.15929066178781695</v>
      </c>
      <c r="Y162">
        <f t="shared" si="69"/>
        <v>0.76604296718583409</v>
      </c>
      <c r="Z162">
        <f t="shared" si="70"/>
        <v>-0.13092147795445691</v>
      </c>
      <c r="AA162">
        <f t="shared" si="71"/>
        <v>0.58946954937748397</v>
      </c>
      <c r="AB162">
        <f t="shared" si="72"/>
        <v>4.2699329829448018E-2</v>
      </c>
      <c r="AC162">
        <f t="shared" si="73"/>
        <v>0.24984075821978946</v>
      </c>
      <c r="AD162">
        <f t="shared" si="74"/>
        <v>0.94804821475667211</v>
      </c>
      <c r="AE162">
        <f t="shared" si="75"/>
        <v>0.22601845347477356</v>
      </c>
      <c r="AF162">
        <f t="shared" si="76"/>
        <v>12.949903476178482</v>
      </c>
    </row>
    <row r="163" spans="1:32" x14ac:dyDescent="0.25">
      <c r="A163">
        <f t="shared" si="78"/>
        <v>0.6694408396643402</v>
      </c>
      <c r="B163">
        <f t="shared" si="77"/>
        <v>3.3816381842504133E-3</v>
      </c>
      <c r="C163">
        <f t="shared" si="77"/>
        <v>0.72652785437547318</v>
      </c>
      <c r="D163">
        <f t="shared" si="77"/>
        <v>-2.8514893541041017E-2</v>
      </c>
      <c r="E163">
        <f t="shared" si="53"/>
        <v>0.68532790864285276</v>
      </c>
      <c r="F163">
        <f t="shared" si="54"/>
        <v>3.4618907113004443E-3</v>
      </c>
      <c r="G163">
        <f t="shared" si="55"/>
        <v>0.74376970377184581</v>
      </c>
      <c r="H163">
        <f t="shared" si="56"/>
        <v>-2.0011042839863536E-2</v>
      </c>
      <c r="I163">
        <f>Обработка!O170</f>
        <v>0.59536953712879459</v>
      </c>
      <c r="J163">
        <f>Обработка!P170</f>
        <v>0.11484775564047245</v>
      </c>
      <c r="K163">
        <f>Обработка!Q170</f>
        <v>0.75688567617677005</v>
      </c>
      <c r="L163">
        <f>Обработка!R170</f>
        <v>-0.16644881540603146</v>
      </c>
      <c r="M163">
        <f t="shared" si="57"/>
        <v>0.61490124320470996</v>
      </c>
      <c r="N163">
        <f t="shared" si="58"/>
        <v>0.11861545362761854</v>
      </c>
      <c r="O163">
        <f t="shared" si="59"/>
        <v>0.7817160842481139</v>
      </c>
      <c r="P163">
        <f t="shared" si="60"/>
        <v>-0.17190933889010687</v>
      </c>
      <c r="Q163">
        <f t="shared" si="61"/>
        <v>2.8514893541041017E-2</v>
      </c>
      <c r="R163">
        <f t="shared" si="62"/>
        <v>0.72652785437547318</v>
      </c>
      <c r="S163">
        <f t="shared" si="63"/>
        <v>-3.3816381842504133E-3</v>
      </c>
      <c r="T163">
        <f t="shared" si="64"/>
        <v>0.6694408396643402</v>
      </c>
      <c r="U163">
        <f t="shared" si="65"/>
        <v>1.6638555165743307E-4</v>
      </c>
      <c r="V163">
        <f t="shared" si="66"/>
        <v>3.5747093940367528E-2</v>
      </c>
      <c r="W163">
        <f t="shared" si="67"/>
        <v>0.99859699174371319</v>
      </c>
      <c r="X163">
        <f t="shared" si="68"/>
        <v>0.16644881540603146</v>
      </c>
      <c r="Y163">
        <f t="shared" si="69"/>
        <v>0.75688567617677005</v>
      </c>
      <c r="Z163">
        <f t="shared" si="70"/>
        <v>-0.11484775564047245</v>
      </c>
      <c r="AA163">
        <f t="shared" si="71"/>
        <v>0.59536953712879459</v>
      </c>
      <c r="AB163">
        <f t="shared" si="72"/>
        <v>3.9486803490332401E-2</v>
      </c>
      <c r="AC163">
        <f t="shared" si="73"/>
        <v>0.26023143241388008</v>
      </c>
      <c r="AD163">
        <f t="shared" si="74"/>
        <v>0.94277178836901532</v>
      </c>
      <c r="AE163">
        <f t="shared" si="75"/>
        <v>0.23690886293551605</v>
      </c>
      <c r="AF163">
        <f t="shared" si="76"/>
        <v>13.573877975448369</v>
      </c>
    </row>
    <row r="164" spans="1:32" x14ac:dyDescent="0.25">
      <c r="A164">
        <f t="shared" si="78"/>
        <v>0.6694408396643402</v>
      </c>
      <c r="B164">
        <f t="shared" si="77"/>
        <v>3.3816381842504133E-3</v>
      </c>
      <c r="C164">
        <f t="shared" si="77"/>
        <v>0.72652785437547318</v>
      </c>
      <c r="D164">
        <f t="shared" si="77"/>
        <v>-2.8514893541041017E-2</v>
      </c>
      <c r="E164">
        <f t="shared" si="53"/>
        <v>0.68532790864285276</v>
      </c>
      <c r="F164">
        <f t="shared" si="54"/>
        <v>3.4618907113004443E-3</v>
      </c>
      <c r="G164">
        <f t="shared" si="55"/>
        <v>0.74376970377184581</v>
      </c>
      <c r="H164">
        <f t="shared" si="56"/>
        <v>-2.0011042839863536E-2</v>
      </c>
      <c r="I164">
        <f>Обработка!O171</f>
        <v>0.60407293759471015</v>
      </c>
      <c r="J164">
        <f>Обработка!P171</f>
        <v>0.1188957875982988</v>
      </c>
      <c r="K164">
        <f>Обработка!Q171</f>
        <v>0.76844898765734571</v>
      </c>
      <c r="L164">
        <f>Обработка!R171</f>
        <v>-0.15400544277220557</v>
      </c>
      <c r="M164">
        <f t="shared" si="57"/>
        <v>0.60816476422489307</v>
      </c>
      <c r="N164">
        <f t="shared" si="58"/>
        <v>0.11970115549285874</v>
      </c>
      <c r="O164">
        <f t="shared" si="59"/>
        <v>0.77365425317404579</v>
      </c>
      <c r="P164">
        <f t="shared" si="60"/>
        <v>-0.15504863397099955</v>
      </c>
      <c r="Q164">
        <f t="shared" si="61"/>
        <v>2.8514893541041017E-2</v>
      </c>
      <c r="R164">
        <f t="shared" si="62"/>
        <v>0.72652785437547318</v>
      </c>
      <c r="S164">
        <f t="shared" si="63"/>
        <v>-3.3816381842504133E-3</v>
      </c>
      <c r="T164">
        <f t="shared" si="64"/>
        <v>0.6694408396643402</v>
      </c>
      <c r="U164">
        <f t="shared" si="65"/>
        <v>1.6638555165743307E-4</v>
      </c>
      <c r="V164">
        <f t="shared" si="66"/>
        <v>3.5747093940367528E-2</v>
      </c>
      <c r="W164">
        <f t="shared" si="67"/>
        <v>0.99859699174371319</v>
      </c>
      <c r="X164">
        <f t="shared" si="68"/>
        <v>0.15400544277220557</v>
      </c>
      <c r="Y164">
        <f t="shared" si="69"/>
        <v>0.76844898765734571</v>
      </c>
      <c r="Z164">
        <f t="shared" si="70"/>
        <v>-0.1188957875982988</v>
      </c>
      <c r="AA164">
        <f t="shared" si="71"/>
        <v>0.60407293759471015</v>
      </c>
      <c r="AB164">
        <f t="shared" si="72"/>
        <v>3.6869258904044688E-2</v>
      </c>
      <c r="AC164">
        <f t="shared" si="73"/>
        <v>0.23829393162533791</v>
      </c>
      <c r="AD164">
        <f t="shared" si="74"/>
        <v>0.95224333294814123</v>
      </c>
      <c r="AE164">
        <f t="shared" si="75"/>
        <v>0.21268725954401946</v>
      </c>
      <c r="AF164">
        <f t="shared" si="76"/>
        <v>12.186082328075852</v>
      </c>
    </row>
    <row r="165" spans="1:32" x14ac:dyDescent="0.25">
      <c r="A165">
        <f t="shared" si="78"/>
        <v>0.6694408396643402</v>
      </c>
      <c r="B165">
        <f t="shared" si="77"/>
        <v>3.3816381842504133E-3</v>
      </c>
      <c r="C165">
        <f t="shared" si="77"/>
        <v>0.72652785437547318</v>
      </c>
      <c r="D165">
        <f t="shared" si="77"/>
        <v>-2.8514893541041017E-2</v>
      </c>
      <c r="E165">
        <f t="shared" si="53"/>
        <v>0.68532790864285276</v>
      </c>
      <c r="F165">
        <f t="shared" si="54"/>
        <v>3.4618907113004443E-3</v>
      </c>
      <c r="G165">
        <f t="shared" si="55"/>
        <v>0.74376970377184581</v>
      </c>
      <c r="H165">
        <f t="shared" si="56"/>
        <v>-2.0011042839863536E-2</v>
      </c>
      <c r="I165">
        <f>Обработка!O172</f>
        <v>0.61533061322501936</v>
      </c>
      <c r="J165">
        <f>Обработка!P172</f>
        <v>0.12438946498044443</v>
      </c>
      <c r="K165">
        <f>Обработка!Q172</f>
        <v>0.75734401319782163</v>
      </c>
      <c r="L165">
        <f>Обработка!R172</f>
        <v>-0.1365854960397673</v>
      </c>
      <c r="M165">
        <f t="shared" si="57"/>
        <v>0.62385872795791408</v>
      </c>
      <c r="N165">
        <f t="shared" si="58"/>
        <v>0.12611342866129691</v>
      </c>
      <c r="O165">
        <f t="shared" si="59"/>
        <v>0.76784034882294372</v>
      </c>
      <c r="P165">
        <f t="shared" si="60"/>
        <v>-0.13847848942582935</v>
      </c>
      <c r="Q165">
        <f t="shared" si="61"/>
        <v>2.8514893541041017E-2</v>
      </c>
      <c r="R165">
        <f t="shared" si="62"/>
        <v>0.72652785437547318</v>
      </c>
      <c r="S165">
        <f t="shared" si="63"/>
        <v>-3.3816381842504133E-3</v>
      </c>
      <c r="T165">
        <f t="shared" si="64"/>
        <v>0.6694408396643402</v>
      </c>
      <c r="U165">
        <f t="shared" si="65"/>
        <v>1.6638555165743307E-4</v>
      </c>
      <c r="V165">
        <f t="shared" si="66"/>
        <v>3.5747093940367528E-2</v>
      </c>
      <c r="W165">
        <f t="shared" si="67"/>
        <v>0.99859699174371319</v>
      </c>
      <c r="X165">
        <f t="shared" si="68"/>
        <v>0.1365854960397673</v>
      </c>
      <c r="Y165">
        <f t="shared" si="69"/>
        <v>0.75734401319782163</v>
      </c>
      <c r="Z165">
        <f t="shared" si="70"/>
        <v>-0.12438946498044443</v>
      </c>
      <c r="AA165">
        <f t="shared" si="71"/>
        <v>0.61533061322501936</v>
      </c>
      <c r="AB165">
        <f t="shared" si="72"/>
        <v>3.4450530421958059E-2</v>
      </c>
      <c r="AC165">
        <f t="shared" si="73"/>
        <v>0.20975170984665942</v>
      </c>
      <c r="AD165">
        <f t="shared" si="74"/>
        <v>0.96217169366187094</v>
      </c>
      <c r="AE165">
        <f t="shared" si="75"/>
        <v>0.18217657958875155</v>
      </c>
      <c r="AF165">
        <f t="shared" si="76"/>
        <v>10.437949136564603</v>
      </c>
    </row>
    <row r="166" spans="1:32" x14ac:dyDescent="0.25">
      <c r="A166">
        <f t="shared" si="78"/>
        <v>0.6694408396643402</v>
      </c>
      <c r="B166">
        <f t="shared" si="77"/>
        <v>3.3816381842504133E-3</v>
      </c>
      <c r="C166">
        <f t="shared" si="77"/>
        <v>0.72652785437547318</v>
      </c>
      <c r="D166">
        <f t="shared" si="77"/>
        <v>-2.8514893541041017E-2</v>
      </c>
      <c r="E166">
        <f t="shared" si="53"/>
        <v>0.68532790864285276</v>
      </c>
      <c r="F166">
        <f t="shared" si="54"/>
        <v>3.4618907113004443E-3</v>
      </c>
      <c r="G166">
        <f t="shared" si="55"/>
        <v>0.74376970377184581</v>
      </c>
      <c r="H166">
        <f t="shared" si="56"/>
        <v>-2.0011042839863536E-2</v>
      </c>
      <c r="I166">
        <f>Обработка!O173</f>
        <v>0.61066284834642315</v>
      </c>
      <c r="J166">
        <f>Обработка!P173</f>
        <v>0.1160180843092565</v>
      </c>
      <c r="K166">
        <f>Обработка!Q173</f>
        <v>0.74143063011499699</v>
      </c>
      <c r="L166">
        <f>Обработка!R173</f>
        <v>-0.1332526113831608</v>
      </c>
      <c r="M166">
        <f t="shared" si="57"/>
        <v>0.64021186007068676</v>
      </c>
      <c r="N166">
        <f t="shared" si="58"/>
        <v>0.12163201635500627</v>
      </c>
      <c r="O166">
        <f t="shared" si="59"/>
        <v>0.77730728847291242</v>
      </c>
      <c r="P166">
        <f t="shared" si="60"/>
        <v>-0.13970049500128465</v>
      </c>
      <c r="Q166">
        <f t="shared" si="61"/>
        <v>2.8514893541041017E-2</v>
      </c>
      <c r="R166">
        <f t="shared" si="62"/>
        <v>0.72652785437547318</v>
      </c>
      <c r="S166">
        <f t="shared" si="63"/>
        <v>-3.3816381842504133E-3</v>
      </c>
      <c r="T166">
        <f t="shared" si="64"/>
        <v>0.6694408396643402</v>
      </c>
      <c r="U166">
        <f t="shared" si="65"/>
        <v>1.6638555165743307E-4</v>
      </c>
      <c r="V166">
        <f t="shared" si="66"/>
        <v>3.5747093940367528E-2</v>
      </c>
      <c r="W166">
        <f t="shared" si="67"/>
        <v>0.99859699174371319</v>
      </c>
      <c r="X166">
        <f t="shared" si="68"/>
        <v>0.1332526113831608</v>
      </c>
      <c r="Y166">
        <f t="shared" si="69"/>
        <v>0.74143063011499699</v>
      </c>
      <c r="Z166">
        <f t="shared" si="70"/>
        <v>-0.1160180843092565</v>
      </c>
      <c r="AA166">
        <f t="shared" si="71"/>
        <v>0.61066284834642315</v>
      </c>
      <c r="AB166">
        <f t="shared" si="72"/>
        <v>3.241556761420783E-2</v>
      </c>
      <c r="AC166">
        <f t="shared" si="73"/>
        <v>0.20715645207235894</v>
      </c>
      <c r="AD166">
        <f t="shared" si="74"/>
        <v>0.96276908845911713</v>
      </c>
      <c r="AE166">
        <f t="shared" si="75"/>
        <v>0.17913878892936586</v>
      </c>
      <c r="AF166">
        <f t="shared" si="76"/>
        <v>10.26389655273754</v>
      </c>
    </row>
    <row r="167" spans="1:32" x14ac:dyDescent="0.25">
      <c r="A167">
        <f t="shared" si="78"/>
        <v>0.6694408396643402</v>
      </c>
      <c r="B167">
        <f t="shared" si="77"/>
        <v>3.3816381842504133E-3</v>
      </c>
      <c r="C167">
        <f t="shared" si="77"/>
        <v>0.72652785437547318</v>
      </c>
      <c r="D167">
        <f t="shared" si="77"/>
        <v>-2.8514893541041017E-2</v>
      </c>
      <c r="E167">
        <f t="shared" si="53"/>
        <v>0.68532790864285276</v>
      </c>
      <c r="F167">
        <f t="shared" si="54"/>
        <v>3.4618907113004443E-3</v>
      </c>
      <c r="G167">
        <f t="shared" si="55"/>
        <v>0.74376970377184581</v>
      </c>
      <c r="H167">
        <f t="shared" si="56"/>
        <v>-2.0011042839863536E-2</v>
      </c>
      <c r="I167">
        <f>Обработка!O174</f>
        <v>0.63172418730144908</v>
      </c>
      <c r="J167">
        <f>Обработка!P174</f>
        <v>0.11228741677683024</v>
      </c>
      <c r="K167">
        <f>Обработка!Q174</f>
        <v>0.74848709817226511</v>
      </c>
      <c r="L167">
        <f>Обработка!R174</f>
        <v>-0.13173451930407992</v>
      </c>
      <c r="M167">
        <f t="shared" si="57"/>
        <v>0.6385755715736523</v>
      </c>
      <c r="N167">
        <f t="shared" si="58"/>
        <v>0.11350523343912625</v>
      </c>
      <c r="O167">
        <f t="shared" si="59"/>
        <v>0.75660483821680991</v>
      </c>
      <c r="P167">
        <f t="shared" si="60"/>
        <v>-0.13316325012016872</v>
      </c>
      <c r="Q167">
        <f t="shared" si="61"/>
        <v>2.8514893541041017E-2</v>
      </c>
      <c r="R167">
        <f t="shared" si="62"/>
        <v>0.72652785437547318</v>
      </c>
      <c r="S167">
        <f t="shared" si="63"/>
        <v>-3.3816381842504133E-3</v>
      </c>
      <c r="T167">
        <f t="shared" si="64"/>
        <v>0.6694408396643402</v>
      </c>
      <c r="U167">
        <f t="shared" si="65"/>
        <v>1.6638555165743307E-4</v>
      </c>
      <c r="V167">
        <f t="shared" si="66"/>
        <v>3.5747093940367528E-2</v>
      </c>
      <c r="W167">
        <f t="shared" si="67"/>
        <v>0.99859699174371319</v>
      </c>
      <c r="X167">
        <f t="shared" si="68"/>
        <v>0.13173451930407992</v>
      </c>
      <c r="Y167">
        <f t="shared" si="69"/>
        <v>0.74848709817226511</v>
      </c>
      <c r="Z167">
        <f t="shared" si="70"/>
        <v>-0.11228741677683024</v>
      </c>
      <c r="AA167">
        <f t="shared" si="71"/>
        <v>0.63172418730144908</v>
      </c>
      <c r="AB167">
        <f t="shared" si="72"/>
        <v>2.9905114731201388E-2</v>
      </c>
      <c r="AC167">
        <f t="shared" si="73"/>
        <v>0.19934194933126523</v>
      </c>
      <c r="AD167">
        <f t="shared" si="74"/>
        <v>0.9649156065129012</v>
      </c>
      <c r="AE167">
        <f t="shared" si="75"/>
        <v>0.17060587618386447</v>
      </c>
      <c r="AF167">
        <f t="shared" si="76"/>
        <v>9.7749966654669205</v>
      </c>
    </row>
    <row r="168" spans="1:32" x14ac:dyDescent="0.25">
      <c r="A168">
        <f t="shared" si="78"/>
        <v>0.6694408396643402</v>
      </c>
      <c r="B168">
        <f t="shared" si="77"/>
        <v>3.3816381842504133E-3</v>
      </c>
      <c r="C168">
        <f t="shared" si="77"/>
        <v>0.72652785437547318</v>
      </c>
      <c r="D168">
        <f t="shared" si="77"/>
        <v>-2.8514893541041017E-2</v>
      </c>
      <c r="E168">
        <f t="shared" si="53"/>
        <v>0.68532790864285276</v>
      </c>
      <c r="F168">
        <f t="shared" si="54"/>
        <v>3.4618907113004443E-3</v>
      </c>
      <c r="G168">
        <f t="shared" si="55"/>
        <v>0.74376970377184581</v>
      </c>
      <c r="H168">
        <f t="shared" si="56"/>
        <v>-2.0011042839863536E-2</v>
      </c>
      <c r="I168">
        <f>Обработка!O175</f>
        <v>0.64030565463364053</v>
      </c>
      <c r="J168">
        <f>Обработка!P175</f>
        <v>9.9191475787873878E-2</v>
      </c>
      <c r="K168">
        <f>Обработка!Q175</f>
        <v>0.72548151840637953</v>
      </c>
      <c r="L168">
        <f>Обработка!R175</f>
        <v>-0.1258102477626088</v>
      </c>
      <c r="M168">
        <f t="shared" si="57"/>
        <v>0.66561089474786295</v>
      </c>
      <c r="N168">
        <f t="shared" si="58"/>
        <v>0.10311157877920603</v>
      </c>
      <c r="O168">
        <f t="shared" si="59"/>
        <v>0.75415295663100079</v>
      </c>
      <c r="P168">
        <f t="shared" si="60"/>
        <v>-0.13078233961502919</v>
      </c>
      <c r="Q168">
        <f t="shared" si="61"/>
        <v>2.8514893541041017E-2</v>
      </c>
      <c r="R168">
        <f t="shared" si="62"/>
        <v>0.72652785437547318</v>
      </c>
      <c r="S168">
        <f t="shared" si="63"/>
        <v>-3.3816381842504133E-3</v>
      </c>
      <c r="T168">
        <f t="shared" si="64"/>
        <v>0.6694408396643402</v>
      </c>
      <c r="U168">
        <f t="shared" si="65"/>
        <v>1.6638555165743307E-4</v>
      </c>
      <c r="V168">
        <f t="shared" si="66"/>
        <v>3.5747093940367528E-2</v>
      </c>
      <c r="W168">
        <f t="shared" si="67"/>
        <v>0.99859699174371319</v>
      </c>
      <c r="X168">
        <f t="shared" si="68"/>
        <v>0.1258102477626088</v>
      </c>
      <c r="Y168">
        <f t="shared" si="69"/>
        <v>0.72548151840637953</v>
      </c>
      <c r="Z168">
        <f t="shared" si="70"/>
        <v>-9.9191475787873878E-2</v>
      </c>
      <c r="AA168">
        <f t="shared" si="71"/>
        <v>0.64030565463364053</v>
      </c>
      <c r="AB168">
        <f t="shared" si="72"/>
        <v>2.5944986546811322E-2</v>
      </c>
      <c r="AC168">
        <f t="shared" si="73"/>
        <v>0.18976034064930036</v>
      </c>
      <c r="AD168">
        <f t="shared" si="74"/>
        <v>0.96709248290011918</v>
      </c>
      <c r="AE168">
        <f t="shared" si="75"/>
        <v>0.16010585715965142</v>
      </c>
      <c r="AF168">
        <f t="shared" si="76"/>
        <v>9.1733898905724409</v>
      </c>
    </row>
    <row r="169" spans="1:32" x14ac:dyDescent="0.25">
      <c r="A169">
        <f t="shared" si="78"/>
        <v>0.6694408396643402</v>
      </c>
      <c r="B169">
        <f t="shared" si="77"/>
        <v>3.3816381842504133E-3</v>
      </c>
      <c r="C169">
        <f t="shared" si="77"/>
        <v>0.72652785437547318</v>
      </c>
      <c r="D169">
        <f t="shared" si="77"/>
        <v>-2.8514893541041017E-2</v>
      </c>
      <c r="E169">
        <f t="shared" si="53"/>
        <v>0.68532790864285276</v>
      </c>
      <c r="F169">
        <f t="shared" si="54"/>
        <v>3.4618907113004443E-3</v>
      </c>
      <c r="G169">
        <f t="shared" si="55"/>
        <v>0.74376970377184581</v>
      </c>
      <c r="H169">
        <f t="shared" si="56"/>
        <v>-2.0011042839863536E-2</v>
      </c>
      <c r="I169">
        <f>Обработка!O176</f>
        <v>0.64279424791208117</v>
      </c>
      <c r="J169">
        <f>Обработка!P176</f>
        <v>9.7005176794710546E-2</v>
      </c>
      <c r="K169">
        <f>Обработка!Q176</f>
        <v>0.71607714566424163</v>
      </c>
      <c r="L169">
        <f>Обработка!R176</f>
        <v>-0.10761105439328786</v>
      </c>
      <c r="M169">
        <f t="shared" si="57"/>
        <v>0.67881124843235485</v>
      </c>
      <c r="N169">
        <f t="shared" si="58"/>
        <v>0.10244056380141289</v>
      </c>
      <c r="O169">
        <f t="shared" si="59"/>
        <v>0.75620032817827165</v>
      </c>
      <c r="P169">
        <f t="shared" si="60"/>
        <v>-0.1136407091617611</v>
      </c>
      <c r="Q169">
        <f t="shared" si="61"/>
        <v>2.8514893541041017E-2</v>
      </c>
      <c r="R169">
        <f t="shared" si="62"/>
        <v>0.72652785437547318</v>
      </c>
      <c r="S169">
        <f t="shared" si="63"/>
        <v>-3.3816381842504133E-3</v>
      </c>
      <c r="T169">
        <f t="shared" si="64"/>
        <v>0.6694408396643402</v>
      </c>
      <c r="U169">
        <f t="shared" si="65"/>
        <v>1.6638555165743307E-4</v>
      </c>
      <c r="V169">
        <f t="shared" si="66"/>
        <v>3.5747093940367528E-2</v>
      </c>
      <c r="W169">
        <f t="shared" si="67"/>
        <v>0.99859699174371319</v>
      </c>
      <c r="X169">
        <f t="shared" si="68"/>
        <v>0.10761105439328786</v>
      </c>
      <c r="Y169">
        <f t="shared" si="69"/>
        <v>0.71607714566424163</v>
      </c>
      <c r="Z169">
        <f t="shared" si="70"/>
        <v>-9.7005176794710546E-2</v>
      </c>
      <c r="AA169">
        <f t="shared" si="71"/>
        <v>0.64279424791208117</v>
      </c>
      <c r="AB169">
        <f t="shared" si="72"/>
        <v>2.2047474166625891E-2</v>
      </c>
      <c r="AC169">
        <f t="shared" si="73"/>
        <v>0.16275102929562824</v>
      </c>
      <c r="AD169">
        <f t="shared" si="74"/>
        <v>0.97554200693020376</v>
      </c>
      <c r="AE169">
        <f t="shared" si="75"/>
        <v>0.13139176851649403</v>
      </c>
      <c r="AF169">
        <f t="shared" si="76"/>
        <v>7.5281937987549936</v>
      </c>
    </row>
    <row r="170" spans="1:32" x14ac:dyDescent="0.25">
      <c r="A170">
        <f t="shared" si="78"/>
        <v>0.6694408396643402</v>
      </c>
      <c r="B170">
        <f t="shared" si="77"/>
        <v>3.3816381842504133E-3</v>
      </c>
      <c r="C170">
        <f t="shared" si="77"/>
        <v>0.72652785437547318</v>
      </c>
      <c r="D170">
        <f t="shared" si="77"/>
        <v>-2.8514893541041017E-2</v>
      </c>
      <c r="E170">
        <f t="shared" si="53"/>
        <v>0.68532790864285276</v>
      </c>
      <c r="F170">
        <f t="shared" si="54"/>
        <v>3.4618907113004443E-3</v>
      </c>
      <c r="G170">
        <f t="shared" si="55"/>
        <v>0.74376970377184581</v>
      </c>
      <c r="H170">
        <f t="shared" si="56"/>
        <v>-2.0011042839863536E-2</v>
      </c>
      <c r="I170">
        <f>Обработка!O177</f>
        <v>0.65741759181630766</v>
      </c>
      <c r="J170">
        <f>Обработка!P177</f>
        <v>9.9413055603390851E-2</v>
      </c>
      <c r="K170">
        <f>Обработка!Q177</f>
        <v>0.71575765778922673</v>
      </c>
      <c r="L170">
        <f>Обработка!R177</f>
        <v>-9.4630208546395783E-2</v>
      </c>
      <c r="M170">
        <f t="shared" si="57"/>
        <v>0.68243232141274157</v>
      </c>
      <c r="N170">
        <f t="shared" si="58"/>
        <v>0.1031957208913756</v>
      </c>
      <c r="O170">
        <f t="shared" si="59"/>
        <v>0.74299222602873494</v>
      </c>
      <c r="P170">
        <f t="shared" si="60"/>
        <v>-9.8230886574956447E-2</v>
      </c>
      <c r="Q170">
        <f t="shared" si="61"/>
        <v>2.8514893541041017E-2</v>
      </c>
      <c r="R170">
        <f t="shared" si="62"/>
        <v>0.72652785437547318</v>
      </c>
      <c r="S170">
        <f t="shared" si="63"/>
        <v>-3.3816381842504133E-3</v>
      </c>
      <c r="T170">
        <f t="shared" si="64"/>
        <v>0.6694408396643402</v>
      </c>
      <c r="U170">
        <f t="shared" si="65"/>
        <v>1.6638555165743307E-4</v>
      </c>
      <c r="V170">
        <f t="shared" si="66"/>
        <v>3.5747093940367528E-2</v>
      </c>
      <c r="W170">
        <f t="shared" si="67"/>
        <v>0.99859699174371319</v>
      </c>
      <c r="X170">
        <f t="shared" si="68"/>
        <v>9.4630208546395783E-2</v>
      </c>
      <c r="Y170">
        <f t="shared" si="69"/>
        <v>0.71575765778922673</v>
      </c>
      <c r="Z170">
        <f t="shared" si="70"/>
        <v>-9.9413055603390851E-2</v>
      </c>
      <c r="AA170">
        <f t="shared" si="71"/>
        <v>0.65741759181630766</v>
      </c>
      <c r="AB170">
        <f t="shared" si="72"/>
        <v>1.9530865178093104E-2</v>
      </c>
      <c r="AC170">
        <f t="shared" si="73"/>
        <v>0.14061901859490006</v>
      </c>
      <c r="AD170">
        <f t="shared" si="74"/>
        <v>0.98140878143542887</v>
      </c>
      <c r="AE170">
        <f t="shared" si="75"/>
        <v>0.1083007982953601</v>
      </c>
      <c r="AF170">
        <f t="shared" si="76"/>
        <v>6.2051786602217547</v>
      </c>
    </row>
    <row r="171" spans="1:32" x14ac:dyDescent="0.25">
      <c r="A171">
        <f t="shared" si="78"/>
        <v>0.6694408396643402</v>
      </c>
      <c r="B171">
        <f t="shared" si="77"/>
        <v>3.3816381842504133E-3</v>
      </c>
      <c r="C171">
        <f t="shared" si="77"/>
        <v>0.72652785437547318</v>
      </c>
      <c r="D171">
        <f t="shared" si="77"/>
        <v>-2.8514893541041017E-2</v>
      </c>
      <c r="E171">
        <f t="shared" si="53"/>
        <v>0.68532790864285276</v>
      </c>
      <c r="F171">
        <f t="shared" si="54"/>
        <v>3.4618907113004443E-3</v>
      </c>
      <c r="G171">
        <f t="shared" si="55"/>
        <v>0.74376970377184581</v>
      </c>
      <c r="H171">
        <f t="shared" si="56"/>
        <v>-2.0011042839863536E-2</v>
      </c>
      <c r="I171">
        <f>Обработка!O178</f>
        <v>0.66969569986186828</v>
      </c>
      <c r="J171">
        <f>Обработка!P178</f>
        <v>0.11004432010965984</v>
      </c>
      <c r="K171">
        <f>Обработка!Q178</f>
        <v>0.70970800115746069</v>
      </c>
      <c r="L171">
        <f>Обработка!R178</f>
        <v>-8.9596257429152421E-2</v>
      </c>
      <c r="M171">
        <f t="shared" si="57"/>
        <v>0.68876412144015575</v>
      </c>
      <c r="N171">
        <f t="shared" si="58"/>
        <v>0.11317764094265881</v>
      </c>
      <c r="O171">
        <f t="shared" si="59"/>
        <v>0.72991570350099599</v>
      </c>
      <c r="P171">
        <f t="shared" si="60"/>
        <v>-9.2147355202138334E-2</v>
      </c>
      <c r="Q171">
        <f t="shared" si="61"/>
        <v>2.8514893541041017E-2</v>
      </c>
      <c r="R171">
        <f t="shared" si="62"/>
        <v>0.72652785437547318</v>
      </c>
      <c r="S171">
        <f t="shared" si="63"/>
        <v>-3.3816381842504133E-3</v>
      </c>
      <c r="T171">
        <f t="shared" si="64"/>
        <v>0.6694408396643402</v>
      </c>
      <c r="U171">
        <f t="shared" si="65"/>
        <v>1.6638555165743307E-4</v>
      </c>
      <c r="V171">
        <f t="shared" si="66"/>
        <v>3.5747093940367528E-2</v>
      </c>
      <c r="W171">
        <f t="shared" si="67"/>
        <v>0.99859699174371319</v>
      </c>
      <c r="X171">
        <f t="shared" si="68"/>
        <v>8.9596257429152421E-2</v>
      </c>
      <c r="Y171">
        <f t="shared" si="69"/>
        <v>0.70970800115746069</v>
      </c>
      <c r="Z171">
        <f t="shared" si="70"/>
        <v>-0.11004432010965984</v>
      </c>
      <c r="AA171">
        <f t="shared" si="71"/>
        <v>0.66969569986186828</v>
      </c>
      <c r="AB171">
        <f t="shared" si="72"/>
        <v>2.0280586106245335E-2</v>
      </c>
      <c r="AC171">
        <f t="shared" si="73"/>
        <v>0.13079543054491227</v>
      </c>
      <c r="AD171">
        <f t="shared" si="74"/>
        <v>0.98348788368378726</v>
      </c>
      <c r="AE171">
        <f t="shared" si="75"/>
        <v>9.8534566603486029E-2</v>
      </c>
      <c r="AF171">
        <f t="shared" si="76"/>
        <v>5.64561480253046</v>
      </c>
    </row>
    <row r="172" spans="1:32" x14ac:dyDescent="0.25">
      <c r="A172">
        <f t="shared" si="78"/>
        <v>0.6694408396643402</v>
      </c>
      <c r="B172">
        <f t="shared" si="77"/>
        <v>3.3816381842504133E-3</v>
      </c>
      <c r="C172">
        <f t="shared" si="77"/>
        <v>0.72652785437547318</v>
      </c>
      <c r="D172">
        <f t="shared" si="77"/>
        <v>-2.8514893541041017E-2</v>
      </c>
      <c r="E172">
        <f t="shared" si="53"/>
        <v>0.68532790864285276</v>
      </c>
      <c r="F172">
        <f t="shared" si="54"/>
        <v>3.4618907113004443E-3</v>
      </c>
      <c r="G172">
        <f t="shared" si="55"/>
        <v>0.74376970377184581</v>
      </c>
      <c r="H172">
        <f t="shared" si="56"/>
        <v>-2.0011042839863536E-2</v>
      </c>
      <c r="I172">
        <f>Обработка!O179</f>
        <v>0.66941685253610883</v>
      </c>
      <c r="J172">
        <f>Обработка!P179</f>
        <v>0.11044286419638308</v>
      </c>
      <c r="K172">
        <f>Обработка!Q179</f>
        <v>0.68909380802273634</v>
      </c>
      <c r="L172">
        <f>Обработка!R179</f>
        <v>-9.3796206269127408E-2</v>
      </c>
      <c r="M172">
        <f t="shared" si="57"/>
        <v>0.70915465015312662</v>
      </c>
      <c r="N172">
        <f t="shared" si="58"/>
        <v>0.11699895278162364</v>
      </c>
      <c r="O172">
        <f t="shared" si="59"/>
        <v>0.72999966537993599</v>
      </c>
      <c r="P172">
        <f t="shared" si="60"/>
        <v>-9.9364119069418902E-2</v>
      </c>
      <c r="Q172">
        <f t="shared" si="61"/>
        <v>2.8514893541041017E-2</v>
      </c>
      <c r="R172">
        <f t="shared" si="62"/>
        <v>0.72652785437547318</v>
      </c>
      <c r="S172">
        <f t="shared" si="63"/>
        <v>-3.3816381842504133E-3</v>
      </c>
      <c r="T172">
        <f t="shared" si="64"/>
        <v>0.6694408396643402</v>
      </c>
      <c r="U172">
        <f t="shared" si="65"/>
        <v>1.6638555165743307E-4</v>
      </c>
      <c r="V172">
        <f t="shared" si="66"/>
        <v>3.5747093940367528E-2</v>
      </c>
      <c r="W172">
        <f t="shared" si="67"/>
        <v>0.99859699174371319</v>
      </c>
      <c r="X172">
        <f t="shared" si="68"/>
        <v>9.3796206269127408E-2</v>
      </c>
      <c r="Y172">
        <f t="shared" si="69"/>
        <v>0.68909380802273634</v>
      </c>
      <c r="Z172">
        <f t="shared" si="70"/>
        <v>-0.11044286419638308</v>
      </c>
      <c r="AA172">
        <f t="shared" si="71"/>
        <v>0.66941685253610883</v>
      </c>
      <c r="AB172">
        <f t="shared" si="72"/>
        <v>2.1948115816754099E-2</v>
      </c>
      <c r="AC172">
        <f t="shared" si="73"/>
        <v>0.13694239838074093</v>
      </c>
      <c r="AD172">
        <f t="shared" si="74"/>
        <v>0.98136004518402942</v>
      </c>
      <c r="AE172">
        <f t="shared" si="75"/>
        <v>0.10517997922072286</v>
      </c>
      <c r="AF172">
        <f t="shared" si="76"/>
        <v>6.0263688986211177</v>
      </c>
    </row>
    <row r="173" spans="1:32" x14ac:dyDescent="0.25">
      <c r="A173">
        <f t="shared" si="78"/>
        <v>0.6694408396643402</v>
      </c>
      <c r="B173">
        <f t="shared" si="77"/>
        <v>3.3816381842504133E-3</v>
      </c>
      <c r="C173">
        <f t="shared" si="77"/>
        <v>0.72652785437547318</v>
      </c>
      <c r="D173">
        <f t="shared" si="77"/>
        <v>-2.8514893541041017E-2</v>
      </c>
      <c r="E173">
        <f t="shared" si="53"/>
        <v>0.68532790864285276</v>
      </c>
      <c r="F173">
        <f t="shared" si="54"/>
        <v>3.4618907113004443E-3</v>
      </c>
      <c r="G173">
        <f t="shared" si="55"/>
        <v>0.74376970377184581</v>
      </c>
      <c r="H173">
        <f t="shared" si="56"/>
        <v>-2.0011042839863536E-2</v>
      </c>
      <c r="I173">
        <f>Обработка!O180</f>
        <v>0.66928151314940665</v>
      </c>
      <c r="J173">
        <f>Обработка!P180</f>
        <v>0.12249677315306132</v>
      </c>
      <c r="K173">
        <f>Обработка!Q180</f>
        <v>0.6945751136367786</v>
      </c>
      <c r="L173">
        <f>Обработка!R180</f>
        <v>-8.3297771038504179E-2</v>
      </c>
      <c r="M173">
        <f t="shared" si="57"/>
        <v>0.70279329024012427</v>
      </c>
      <c r="N173">
        <f t="shared" si="58"/>
        <v>0.1286303424741688</v>
      </c>
      <c r="O173">
        <f t="shared" si="59"/>
        <v>0.72935337349252261</v>
      </c>
      <c r="P173">
        <f t="shared" si="60"/>
        <v>-8.7468596439104832E-2</v>
      </c>
      <c r="Q173">
        <f t="shared" si="61"/>
        <v>2.8514893541041017E-2</v>
      </c>
      <c r="R173">
        <f t="shared" si="62"/>
        <v>0.72652785437547318</v>
      </c>
      <c r="S173">
        <f t="shared" si="63"/>
        <v>-3.3816381842504133E-3</v>
      </c>
      <c r="T173">
        <f t="shared" si="64"/>
        <v>0.6694408396643402</v>
      </c>
      <c r="U173">
        <f t="shared" si="65"/>
        <v>1.6638555165743307E-4</v>
      </c>
      <c r="V173">
        <f t="shared" si="66"/>
        <v>3.5747093940367528E-2</v>
      </c>
      <c r="W173">
        <f t="shared" si="67"/>
        <v>0.99859699174371319</v>
      </c>
      <c r="X173">
        <f t="shared" si="68"/>
        <v>8.3297771038504179E-2</v>
      </c>
      <c r="Y173">
        <f t="shared" si="69"/>
        <v>0.6945751136367786</v>
      </c>
      <c r="Z173">
        <f t="shared" si="70"/>
        <v>-0.12249677315306132</v>
      </c>
      <c r="AA173">
        <f t="shared" si="71"/>
        <v>0.66928151314940665</v>
      </c>
      <c r="AB173">
        <f t="shared" si="72"/>
        <v>2.1429241632035356E-2</v>
      </c>
      <c r="AC173">
        <f t="shared" si="73"/>
        <v>0.12150702062268154</v>
      </c>
      <c r="AD173">
        <f t="shared" si="74"/>
        <v>0.98542812176151218</v>
      </c>
      <c r="AE173">
        <f t="shared" si="75"/>
        <v>8.9495081664012766E-2</v>
      </c>
      <c r="AF173">
        <f t="shared" si="76"/>
        <v>5.1276904665265723</v>
      </c>
    </row>
    <row r="174" spans="1:32" x14ac:dyDescent="0.25">
      <c r="A174">
        <f t="shared" si="78"/>
        <v>0.6694408396643402</v>
      </c>
      <c r="B174">
        <f t="shared" si="77"/>
        <v>3.3816381842504133E-3</v>
      </c>
      <c r="C174">
        <f t="shared" si="77"/>
        <v>0.72652785437547318</v>
      </c>
      <c r="D174">
        <f t="shared" si="77"/>
        <v>-2.8514893541041017E-2</v>
      </c>
      <c r="E174">
        <f t="shared" si="53"/>
        <v>0.68532790864285276</v>
      </c>
      <c r="F174">
        <f t="shared" si="54"/>
        <v>3.4618907113004443E-3</v>
      </c>
      <c r="G174">
        <f t="shared" si="55"/>
        <v>0.74376970377184581</v>
      </c>
      <c r="H174">
        <f t="shared" si="56"/>
        <v>-2.0011042839863536E-2</v>
      </c>
      <c r="I174">
        <f>Обработка!O181</f>
        <v>0.6821961620919943</v>
      </c>
      <c r="J174">
        <f>Обработка!P181</f>
        <v>0.13533667638884178</v>
      </c>
      <c r="K174">
        <f>Обработка!Q181</f>
        <v>0.70129017975828789</v>
      </c>
      <c r="L174">
        <f>Обработка!R181</f>
        <v>-9.6398712658193483E-2</v>
      </c>
      <c r="M174">
        <f t="shared" si="57"/>
        <v>0.69271978963492242</v>
      </c>
      <c r="N174">
        <f t="shared" si="58"/>
        <v>0.13742439375571536</v>
      </c>
      <c r="O174">
        <f t="shared" si="59"/>
        <v>0.71210835356427615</v>
      </c>
      <c r="P174">
        <f t="shared" si="60"/>
        <v>-9.7885769027026837E-2</v>
      </c>
      <c r="Q174">
        <f t="shared" si="61"/>
        <v>2.8514893541041017E-2</v>
      </c>
      <c r="R174">
        <f t="shared" si="62"/>
        <v>0.72652785437547318</v>
      </c>
      <c r="S174">
        <f t="shared" si="63"/>
        <v>-3.3816381842504133E-3</v>
      </c>
      <c r="T174">
        <f t="shared" si="64"/>
        <v>0.6694408396643402</v>
      </c>
      <c r="U174">
        <f t="shared" si="65"/>
        <v>1.6638555165743307E-4</v>
      </c>
      <c r="V174">
        <f t="shared" si="66"/>
        <v>3.5747093940367528E-2</v>
      </c>
      <c r="W174">
        <f t="shared" si="67"/>
        <v>0.99859699174371319</v>
      </c>
      <c r="X174">
        <f t="shared" si="68"/>
        <v>9.6398712658193483E-2</v>
      </c>
      <c r="Y174">
        <f t="shared" si="69"/>
        <v>0.70129017975828789</v>
      </c>
      <c r="Z174">
        <f t="shared" si="70"/>
        <v>-0.13533667638884178</v>
      </c>
      <c r="AA174">
        <f t="shared" si="71"/>
        <v>0.6821961620919943</v>
      </c>
      <c r="AB174">
        <f t="shared" si="72"/>
        <v>2.6495069291767315E-2</v>
      </c>
      <c r="AC174">
        <f t="shared" si="73"/>
        <v>0.13729265711348382</v>
      </c>
      <c r="AD174">
        <f t="shared" si="74"/>
        <v>0.98112787575647464</v>
      </c>
      <c r="AE174">
        <f t="shared" si="75"/>
        <v>0.10660095091692079</v>
      </c>
      <c r="AF174">
        <f t="shared" si="76"/>
        <v>6.1077845796208043</v>
      </c>
    </row>
    <row r="175" spans="1:32" x14ac:dyDescent="0.25">
      <c r="A175">
        <f t="shared" si="78"/>
        <v>0.6694408396643402</v>
      </c>
      <c r="B175">
        <f t="shared" si="77"/>
        <v>3.3816381842504133E-3</v>
      </c>
      <c r="C175">
        <f t="shared" si="77"/>
        <v>0.72652785437547318</v>
      </c>
      <c r="D175">
        <f t="shared" si="77"/>
        <v>-2.8514893541041017E-2</v>
      </c>
      <c r="E175">
        <f t="shared" si="53"/>
        <v>0.68532790864285276</v>
      </c>
      <c r="F175">
        <f t="shared" si="54"/>
        <v>3.4618907113004443E-3</v>
      </c>
      <c r="G175">
        <f t="shared" si="55"/>
        <v>0.74376970377184581</v>
      </c>
      <c r="H175">
        <f t="shared" si="56"/>
        <v>-2.0011042839863536E-2</v>
      </c>
      <c r="I175">
        <f>Обработка!O182</f>
        <v>0.68180008962515726</v>
      </c>
      <c r="J175">
        <f>Обработка!P182</f>
        <v>0.139814394756715</v>
      </c>
      <c r="K175">
        <f>Обработка!Q182</f>
        <v>0.72046341520492441</v>
      </c>
      <c r="L175">
        <f>Обработка!R182</f>
        <v>-0.10440741520710194</v>
      </c>
      <c r="M175">
        <f t="shared" si="57"/>
        <v>0.67214283003630504</v>
      </c>
      <c r="N175">
        <f t="shared" si="58"/>
        <v>0.13783401381372307</v>
      </c>
      <c r="O175">
        <f t="shared" si="59"/>
        <v>0.71025851448581456</v>
      </c>
      <c r="P175">
        <f t="shared" si="60"/>
        <v>-0.1029285513480338</v>
      </c>
      <c r="Q175">
        <f t="shared" si="61"/>
        <v>2.8514893541041017E-2</v>
      </c>
      <c r="R175">
        <f t="shared" si="62"/>
        <v>0.72652785437547318</v>
      </c>
      <c r="S175">
        <f t="shared" si="63"/>
        <v>-3.3816381842504133E-3</v>
      </c>
      <c r="T175">
        <f t="shared" si="64"/>
        <v>0.6694408396643402</v>
      </c>
      <c r="U175">
        <f t="shared" si="65"/>
        <v>1.6638555165743307E-4</v>
      </c>
      <c r="V175">
        <f t="shared" si="66"/>
        <v>3.5747093940367528E-2</v>
      </c>
      <c r="W175">
        <f t="shared" si="67"/>
        <v>0.99859699174371319</v>
      </c>
      <c r="X175">
        <f t="shared" si="68"/>
        <v>0.10440741520710194</v>
      </c>
      <c r="Y175">
        <f t="shared" si="69"/>
        <v>0.72046341520492441</v>
      </c>
      <c r="Z175">
        <f t="shared" si="70"/>
        <v>-0.139814394756715</v>
      </c>
      <c r="AA175">
        <f t="shared" si="71"/>
        <v>0.68180008962515726</v>
      </c>
      <c r="AB175">
        <f t="shared" si="72"/>
        <v>2.8781786219821581E-2</v>
      </c>
      <c r="AC175">
        <f t="shared" si="73"/>
        <v>0.1483125112525997</v>
      </c>
      <c r="AD175">
        <f t="shared" si="74"/>
        <v>0.97850699200548064</v>
      </c>
      <c r="AE175">
        <f t="shared" si="75"/>
        <v>0.11821573287480103</v>
      </c>
      <c r="AF175">
        <f t="shared" si="76"/>
        <v>6.7732625657720371</v>
      </c>
    </row>
    <row r="176" spans="1:32" x14ac:dyDescent="0.25">
      <c r="A176">
        <f t="shared" si="78"/>
        <v>0.6694408396643402</v>
      </c>
      <c r="B176">
        <f t="shared" si="77"/>
        <v>3.3816381842504133E-3</v>
      </c>
      <c r="C176">
        <f t="shared" si="77"/>
        <v>0.72652785437547318</v>
      </c>
      <c r="D176">
        <f t="shared" si="77"/>
        <v>-2.8514893541041017E-2</v>
      </c>
      <c r="E176">
        <f t="shared" si="53"/>
        <v>0.68532790864285276</v>
      </c>
      <c r="F176">
        <f t="shared" si="54"/>
        <v>3.4618907113004443E-3</v>
      </c>
      <c r="G176">
        <f t="shared" si="55"/>
        <v>0.74376970377184581</v>
      </c>
      <c r="H176">
        <f t="shared" si="56"/>
        <v>-2.0011042839863536E-2</v>
      </c>
      <c r="I176">
        <f>Обработка!O183</f>
        <v>0.67269003769469271</v>
      </c>
      <c r="J176">
        <f>Обработка!P183</f>
        <v>0.14258293219808377</v>
      </c>
      <c r="K176">
        <f>Обработка!Q183</f>
        <v>0.70539436781924514</v>
      </c>
      <c r="L176">
        <f>Обработка!R183</f>
        <v>-0.11213962238809683</v>
      </c>
      <c r="M176">
        <f t="shared" si="57"/>
        <v>0.68432472936470023</v>
      </c>
      <c r="N176">
        <f t="shared" si="58"/>
        <v>0.14504901369263862</v>
      </c>
      <c r="O176">
        <f t="shared" si="59"/>
        <v>0.71759470603662434</v>
      </c>
      <c r="P176">
        <f t="shared" si="60"/>
        <v>-0.11407916342091458</v>
      </c>
      <c r="Q176">
        <f t="shared" si="61"/>
        <v>2.8514893541041017E-2</v>
      </c>
      <c r="R176">
        <f t="shared" si="62"/>
        <v>0.72652785437547318</v>
      </c>
      <c r="S176">
        <f t="shared" si="63"/>
        <v>-3.3816381842504133E-3</v>
      </c>
      <c r="T176">
        <f t="shared" si="64"/>
        <v>0.6694408396643402</v>
      </c>
      <c r="U176">
        <f t="shared" si="65"/>
        <v>1.6638555165743307E-4</v>
      </c>
      <c r="V176">
        <f t="shared" si="66"/>
        <v>3.5747093940367528E-2</v>
      </c>
      <c r="W176">
        <f t="shared" si="67"/>
        <v>0.99859699174371319</v>
      </c>
      <c r="X176">
        <f t="shared" si="68"/>
        <v>0.11213962238809683</v>
      </c>
      <c r="Y176">
        <f t="shared" si="69"/>
        <v>0.70539436781924514</v>
      </c>
      <c r="Z176">
        <f t="shared" si="70"/>
        <v>-0.14258293219808377</v>
      </c>
      <c r="AA176">
        <f t="shared" si="71"/>
        <v>0.67269003769469271</v>
      </c>
      <c r="AB176">
        <f t="shared" si="72"/>
        <v>3.2531483246516779E-2</v>
      </c>
      <c r="AC176">
        <f t="shared" si="73"/>
        <v>0.16094159872528879</v>
      </c>
      <c r="AD176">
        <f t="shared" si="74"/>
        <v>0.97441441138325735</v>
      </c>
      <c r="AE176">
        <f t="shared" si="75"/>
        <v>0.13201400410875319</v>
      </c>
      <c r="AF176">
        <f t="shared" si="76"/>
        <v>7.5638452720542668</v>
      </c>
    </row>
    <row r="177" spans="1:32" x14ac:dyDescent="0.25">
      <c r="A177">
        <f t="shared" si="78"/>
        <v>0.6694408396643402</v>
      </c>
      <c r="B177">
        <f t="shared" si="77"/>
        <v>3.3816381842504133E-3</v>
      </c>
      <c r="C177">
        <f t="shared" si="77"/>
        <v>0.72652785437547318</v>
      </c>
      <c r="D177">
        <f t="shared" si="77"/>
        <v>-2.8514893541041017E-2</v>
      </c>
      <c r="E177">
        <f t="shared" si="53"/>
        <v>0.68532790864285276</v>
      </c>
      <c r="F177">
        <f t="shared" si="54"/>
        <v>3.4618907113004443E-3</v>
      </c>
      <c r="G177">
        <f t="shared" si="55"/>
        <v>0.74376970377184581</v>
      </c>
      <c r="H177">
        <f t="shared" si="56"/>
        <v>-2.0011042839863536E-2</v>
      </c>
      <c r="I177">
        <f>Обработка!O184</f>
        <v>0.65817941804879754</v>
      </c>
      <c r="J177">
        <f>Обработка!P184</f>
        <v>0.14682392787597667</v>
      </c>
      <c r="K177">
        <f>Обработка!Q184</f>
        <v>0.69505537133544637</v>
      </c>
      <c r="L177">
        <f>Обработка!R184</f>
        <v>-0.12531215765647014</v>
      </c>
      <c r="M177">
        <f t="shared" si="57"/>
        <v>0.69023205660208531</v>
      </c>
      <c r="N177">
        <f t="shared" si="58"/>
        <v>0.15397409720994656</v>
      </c>
      <c r="O177">
        <f t="shared" si="59"/>
        <v>0.72890382964485601</v>
      </c>
      <c r="P177">
        <f t="shared" si="60"/>
        <v>-0.1314147266301442</v>
      </c>
      <c r="Q177">
        <f t="shared" si="61"/>
        <v>2.8514893541041017E-2</v>
      </c>
      <c r="R177">
        <f t="shared" si="62"/>
        <v>0.72652785437547318</v>
      </c>
      <c r="S177">
        <f t="shared" si="63"/>
        <v>-3.3816381842504133E-3</v>
      </c>
      <c r="T177">
        <f t="shared" si="64"/>
        <v>0.6694408396643402</v>
      </c>
      <c r="U177">
        <f t="shared" si="65"/>
        <v>1.6638555165743307E-4</v>
      </c>
      <c r="V177">
        <f t="shared" si="66"/>
        <v>3.5747093940367528E-2</v>
      </c>
      <c r="W177">
        <f t="shared" si="67"/>
        <v>0.99859699174371319</v>
      </c>
      <c r="X177">
        <f t="shared" si="68"/>
        <v>0.12531215765647014</v>
      </c>
      <c r="Y177">
        <f t="shared" si="69"/>
        <v>0.69505537133544637</v>
      </c>
      <c r="Z177">
        <f t="shared" si="70"/>
        <v>-0.14682392787597667</v>
      </c>
      <c r="AA177">
        <f t="shared" si="71"/>
        <v>0.65817941804879754</v>
      </c>
      <c r="AB177">
        <f t="shared" si="72"/>
        <v>3.8589652689170972E-2</v>
      </c>
      <c r="AC177">
        <f t="shared" si="73"/>
        <v>0.1826810232337221</v>
      </c>
      <c r="AD177">
        <f t="shared" si="74"/>
        <v>0.96706427411628271</v>
      </c>
      <c r="AE177">
        <f t="shared" si="75"/>
        <v>0.15584658823265474</v>
      </c>
      <c r="AF177">
        <f t="shared" si="76"/>
        <v>8.9293517572443157</v>
      </c>
    </row>
    <row r="178" spans="1:32" x14ac:dyDescent="0.25">
      <c r="A178">
        <f t="shared" si="78"/>
        <v>0.6694408396643402</v>
      </c>
      <c r="B178">
        <f t="shared" si="77"/>
        <v>3.3816381842504133E-3</v>
      </c>
      <c r="C178">
        <f t="shared" si="77"/>
        <v>0.72652785437547318</v>
      </c>
      <c r="D178">
        <f t="shared" si="77"/>
        <v>-2.8514893541041017E-2</v>
      </c>
      <c r="E178">
        <f t="shared" si="53"/>
        <v>0.68532790864285276</v>
      </c>
      <c r="F178">
        <f t="shared" si="54"/>
        <v>3.4618907113004443E-3</v>
      </c>
      <c r="G178">
        <f t="shared" si="55"/>
        <v>0.74376970377184581</v>
      </c>
      <c r="H178">
        <f t="shared" si="56"/>
        <v>-2.0011042839863536E-2</v>
      </c>
      <c r="I178">
        <f>Обработка!O185</f>
        <v>0.64208501879392776</v>
      </c>
      <c r="J178">
        <f>Обработка!P185</f>
        <v>0.14898710920272806</v>
      </c>
      <c r="K178">
        <f>Обработка!Q185</f>
        <v>0.68785271432294426</v>
      </c>
      <c r="L178">
        <f>Обработка!R185</f>
        <v>-0.1383706626369027</v>
      </c>
      <c r="M178">
        <f t="shared" si="57"/>
        <v>0.69282912134615149</v>
      </c>
      <c r="N178">
        <f t="shared" si="58"/>
        <v>0.16076158910344815</v>
      </c>
      <c r="O178">
        <f t="shared" si="59"/>
        <v>0.74221384665708967</v>
      </c>
      <c r="P178">
        <f t="shared" si="60"/>
        <v>-0.14930612272325558</v>
      </c>
      <c r="Q178">
        <f t="shared" si="61"/>
        <v>2.8514893541041017E-2</v>
      </c>
      <c r="R178">
        <f t="shared" si="62"/>
        <v>0.72652785437547318</v>
      </c>
      <c r="S178">
        <f t="shared" si="63"/>
        <v>-3.3816381842504133E-3</v>
      </c>
      <c r="T178">
        <f t="shared" si="64"/>
        <v>0.6694408396643402</v>
      </c>
      <c r="U178">
        <f t="shared" si="65"/>
        <v>1.6638555165743307E-4</v>
      </c>
      <c r="V178">
        <f t="shared" si="66"/>
        <v>3.5747093940367528E-2</v>
      </c>
      <c r="W178">
        <f t="shared" si="67"/>
        <v>0.99859699174371319</v>
      </c>
      <c r="X178">
        <f t="shared" si="68"/>
        <v>0.1383706626369027</v>
      </c>
      <c r="Y178">
        <f t="shared" si="69"/>
        <v>0.68785271432294426</v>
      </c>
      <c r="Z178">
        <f t="shared" si="70"/>
        <v>-0.14898710920272806</v>
      </c>
      <c r="AA178">
        <f t="shared" si="71"/>
        <v>0.64208501879392776</v>
      </c>
      <c r="AB178">
        <f t="shared" si="72"/>
        <v>4.4489375221611172E-2</v>
      </c>
      <c r="AC178">
        <f t="shared" si="73"/>
        <v>0.20540124356045197</v>
      </c>
      <c r="AD178">
        <f t="shared" si="74"/>
        <v>0.95868082572607283</v>
      </c>
      <c r="AE178">
        <f t="shared" si="75"/>
        <v>0.18095146263883888</v>
      </c>
      <c r="AF178">
        <f t="shared" si="76"/>
        <v>10.367755105924665</v>
      </c>
    </row>
    <row r="179" spans="1:32" x14ac:dyDescent="0.25">
      <c r="A179">
        <f t="shared" si="78"/>
        <v>0.6694408396643402</v>
      </c>
      <c r="B179">
        <f t="shared" si="77"/>
        <v>3.3816381842504133E-3</v>
      </c>
      <c r="C179">
        <f t="shared" si="77"/>
        <v>0.72652785437547318</v>
      </c>
      <c r="D179">
        <f t="shared" si="77"/>
        <v>-2.8514893541041017E-2</v>
      </c>
      <c r="E179">
        <f t="shared" si="53"/>
        <v>0.68532790864285276</v>
      </c>
      <c r="F179">
        <f t="shared" si="54"/>
        <v>3.4618907113004443E-3</v>
      </c>
      <c r="G179">
        <f t="shared" si="55"/>
        <v>0.74376970377184581</v>
      </c>
      <c r="H179">
        <f t="shared" si="56"/>
        <v>-2.0011042839863536E-2</v>
      </c>
      <c r="I179">
        <f>Обработка!O186</f>
        <v>0.62342829257646371</v>
      </c>
      <c r="J179">
        <f>Обработка!P186</f>
        <v>0.14713016004698462</v>
      </c>
      <c r="K179">
        <f>Обработка!Q186</f>
        <v>0.68657021026916687</v>
      </c>
      <c r="L179">
        <f>Обработка!R186</f>
        <v>-0.15089478542523216</v>
      </c>
      <c r="M179">
        <f t="shared" si="57"/>
        <v>0.68928384266359999</v>
      </c>
      <c r="N179">
        <f t="shared" si="58"/>
        <v>0.16267218426962474</v>
      </c>
      <c r="O179">
        <f t="shared" si="59"/>
        <v>0.75909572669040193</v>
      </c>
      <c r="P179">
        <f t="shared" si="60"/>
        <v>-0.16683448405262521</v>
      </c>
      <c r="Q179">
        <f t="shared" si="61"/>
        <v>2.8514893541041017E-2</v>
      </c>
      <c r="R179">
        <f t="shared" si="62"/>
        <v>0.72652785437547318</v>
      </c>
      <c r="S179">
        <f t="shared" si="63"/>
        <v>-3.3816381842504133E-3</v>
      </c>
      <c r="T179">
        <f t="shared" si="64"/>
        <v>0.6694408396643402</v>
      </c>
      <c r="U179">
        <f t="shared" si="65"/>
        <v>1.6638555165743307E-4</v>
      </c>
      <c r="V179">
        <f t="shared" si="66"/>
        <v>3.5747093940367528E-2</v>
      </c>
      <c r="W179">
        <f t="shared" si="67"/>
        <v>0.99859699174371319</v>
      </c>
      <c r="X179">
        <f t="shared" si="68"/>
        <v>0.15089478542523216</v>
      </c>
      <c r="Y179">
        <f t="shared" si="69"/>
        <v>0.68657021026916687</v>
      </c>
      <c r="Z179">
        <f t="shared" si="70"/>
        <v>-0.14713016004698462</v>
      </c>
      <c r="AA179">
        <f t="shared" si="71"/>
        <v>0.62342829257646371</v>
      </c>
      <c r="AB179">
        <f t="shared" si="72"/>
        <v>4.9092768680037646E-2</v>
      </c>
      <c r="AC179">
        <f t="shared" si="73"/>
        <v>0.2290871735923177</v>
      </c>
      <c r="AD179">
        <f t="shared" si="74"/>
        <v>0.94965109265469949</v>
      </c>
      <c r="AE179">
        <f t="shared" si="75"/>
        <v>0.20698462261760109</v>
      </c>
      <c r="AF179">
        <f t="shared" si="76"/>
        <v>11.859345300096624</v>
      </c>
    </row>
    <row r="180" spans="1:32" x14ac:dyDescent="0.25">
      <c r="A180">
        <f t="shared" si="78"/>
        <v>0.6694408396643402</v>
      </c>
      <c r="B180">
        <f t="shared" si="77"/>
        <v>3.3816381842504133E-3</v>
      </c>
      <c r="C180">
        <f t="shared" si="77"/>
        <v>0.72652785437547318</v>
      </c>
      <c r="D180">
        <f t="shared" si="77"/>
        <v>-2.8514893541041017E-2</v>
      </c>
      <c r="E180">
        <f t="shared" si="53"/>
        <v>0.68532790864285276</v>
      </c>
      <c r="F180">
        <f t="shared" si="54"/>
        <v>3.4618907113004443E-3</v>
      </c>
      <c r="G180">
        <f t="shared" si="55"/>
        <v>0.74376970377184581</v>
      </c>
      <c r="H180">
        <f t="shared" si="56"/>
        <v>-2.0011042839863536E-2</v>
      </c>
      <c r="I180">
        <f>Обработка!O187</f>
        <v>0.61050476246538521</v>
      </c>
      <c r="J180">
        <f>Обработка!P187</f>
        <v>0.14344096067543632</v>
      </c>
      <c r="K180">
        <f>Обработка!Q187</f>
        <v>0.67959792762179194</v>
      </c>
      <c r="L180">
        <f>Обработка!R187</f>
        <v>-0.15786706465988659</v>
      </c>
      <c r="M180">
        <f t="shared" si="57"/>
        <v>0.69370281067504591</v>
      </c>
      <c r="N180">
        <f t="shared" si="58"/>
        <v>0.16298873277359688</v>
      </c>
      <c r="O180">
        <f t="shared" si="59"/>
        <v>0.77221181799855898</v>
      </c>
      <c r="P180">
        <f t="shared" si="60"/>
        <v>-0.17938078979980401</v>
      </c>
      <c r="Q180">
        <f t="shared" si="61"/>
        <v>2.8514893541041017E-2</v>
      </c>
      <c r="R180">
        <f t="shared" si="62"/>
        <v>0.72652785437547318</v>
      </c>
      <c r="S180">
        <f t="shared" si="63"/>
        <v>-3.3816381842504133E-3</v>
      </c>
      <c r="T180">
        <f t="shared" si="64"/>
        <v>0.6694408396643402</v>
      </c>
      <c r="U180">
        <f t="shared" si="65"/>
        <v>1.6638555165743307E-4</v>
      </c>
      <c r="V180">
        <f t="shared" si="66"/>
        <v>3.5747093940367528E-2</v>
      </c>
      <c r="W180">
        <f t="shared" si="67"/>
        <v>0.99859699174371319</v>
      </c>
      <c r="X180">
        <f t="shared" si="68"/>
        <v>0.15786706465988659</v>
      </c>
      <c r="Y180">
        <f t="shared" si="69"/>
        <v>0.67959792762179194</v>
      </c>
      <c r="Z180">
        <f t="shared" si="70"/>
        <v>-0.14344096067543632</v>
      </c>
      <c r="AA180">
        <f t="shared" si="71"/>
        <v>0.61050476246538521</v>
      </c>
      <c r="AB180">
        <f t="shared" si="72"/>
        <v>5.1461105631204762E-2</v>
      </c>
      <c r="AC180">
        <f t="shared" si="73"/>
        <v>0.24381362600621415</v>
      </c>
      <c r="AD180">
        <f t="shared" si="74"/>
        <v>0.9433633625158655</v>
      </c>
      <c r="AE180">
        <f t="shared" si="75"/>
        <v>0.22331655104020731</v>
      </c>
      <c r="AF180">
        <f t="shared" si="76"/>
        <v>12.795095870021713</v>
      </c>
    </row>
    <row r="181" spans="1:32" x14ac:dyDescent="0.25">
      <c r="A181">
        <f t="shared" si="78"/>
        <v>0.6694408396643402</v>
      </c>
      <c r="B181">
        <f t="shared" si="77"/>
        <v>3.3816381842504133E-3</v>
      </c>
      <c r="C181">
        <f t="shared" si="77"/>
        <v>0.72652785437547318</v>
      </c>
      <c r="D181">
        <f t="shared" si="77"/>
        <v>-2.8514893541041017E-2</v>
      </c>
      <c r="E181">
        <f t="shared" si="53"/>
        <v>0.68532790864285276</v>
      </c>
      <c r="F181">
        <f t="shared" si="54"/>
        <v>3.4618907113004443E-3</v>
      </c>
      <c r="G181">
        <f t="shared" si="55"/>
        <v>0.74376970377184581</v>
      </c>
      <c r="H181">
        <f t="shared" si="56"/>
        <v>-2.0011042839863536E-2</v>
      </c>
      <c r="I181">
        <f>Обработка!O188</f>
        <v>0.59123506101470191</v>
      </c>
      <c r="J181">
        <f>Обработка!P188</f>
        <v>0.14498248166932912</v>
      </c>
      <c r="K181">
        <f>Обработка!Q188</f>
        <v>0.67396491124354108</v>
      </c>
      <c r="L181">
        <f>Обработка!R188</f>
        <v>-0.15965150183257973</v>
      </c>
      <c r="M181">
        <f t="shared" si="57"/>
        <v>0.69532842314633203</v>
      </c>
      <c r="N181">
        <f t="shared" si="58"/>
        <v>0.17050822424157591</v>
      </c>
      <c r="O181">
        <f t="shared" si="59"/>
        <v>0.79262376318930106</v>
      </c>
      <c r="P181">
        <f t="shared" si="60"/>
        <v>-0.18775988492913645</v>
      </c>
      <c r="Q181">
        <f t="shared" si="61"/>
        <v>2.8514893541041017E-2</v>
      </c>
      <c r="R181">
        <f t="shared" si="62"/>
        <v>0.72652785437547318</v>
      </c>
      <c r="S181">
        <f t="shared" si="63"/>
        <v>-3.3816381842504133E-3</v>
      </c>
      <c r="T181">
        <f t="shared" si="64"/>
        <v>0.6694408396643402</v>
      </c>
      <c r="U181">
        <f t="shared" si="65"/>
        <v>1.6638555165743307E-4</v>
      </c>
      <c r="V181">
        <f t="shared" si="66"/>
        <v>3.5747093940367528E-2</v>
      </c>
      <c r="W181">
        <f t="shared" si="67"/>
        <v>0.99859699174371319</v>
      </c>
      <c r="X181">
        <f t="shared" si="68"/>
        <v>0.15965150183257973</v>
      </c>
      <c r="Y181">
        <f t="shared" si="69"/>
        <v>0.67396491124354108</v>
      </c>
      <c r="Z181">
        <f t="shared" si="70"/>
        <v>-0.14498248166932912</v>
      </c>
      <c r="AA181">
        <f t="shared" si="71"/>
        <v>0.59123506101470191</v>
      </c>
      <c r="AB181">
        <f t="shared" si="72"/>
        <v>5.4443788149947714E-2</v>
      </c>
      <c r="AC181">
        <f t="shared" si="73"/>
        <v>0.25308714836272589</v>
      </c>
      <c r="AD181">
        <f t="shared" si="74"/>
        <v>0.94004770477430211</v>
      </c>
      <c r="AE181">
        <f t="shared" si="75"/>
        <v>0.23382224640916194</v>
      </c>
      <c r="AF181">
        <f t="shared" si="76"/>
        <v>13.397027875512947</v>
      </c>
    </row>
    <row r="182" spans="1:32" x14ac:dyDescent="0.25">
      <c r="A182">
        <f t="shared" si="78"/>
        <v>0.6694408396643402</v>
      </c>
      <c r="B182">
        <f t="shared" si="77"/>
        <v>3.3816381842504133E-3</v>
      </c>
      <c r="C182">
        <f t="shared" si="77"/>
        <v>0.72652785437547318</v>
      </c>
      <c r="D182">
        <f t="shared" si="77"/>
        <v>-2.8514893541041017E-2</v>
      </c>
      <c r="E182">
        <f t="shared" si="53"/>
        <v>0.68532790864285276</v>
      </c>
      <c r="F182">
        <f t="shared" si="54"/>
        <v>3.4618907113004443E-3</v>
      </c>
      <c r="G182">
        <f t="shared" si="55"/>
        <v>0.74376970377184581</v>
      </c>
      <c r="H182">
        <f t="shared" si="56"/>
        <v>-2.0011042839863536E-2</v>
      </c>
      <c r="I182">
        <f>Обработка!O189</f>
        <v>0.58655704824281896</v>
      </c>
      <c r="J182">
        <f>Обработка!P189</f>
        <v>0.14404363780599344</v>
      </c>
      <c r="K182">
        <f>Обработка!Q189</f>
        <v>0.6850979684520393</v>
      </c>
      <c r="L182">
        <f>Обработка!R189</f>
        <v>-0.17637865672812844</v>
      </c>
      <c r="M182">
        <f t="shared" si="57"/>
        <v>0.67789186085472442</v>
      </c>
      <c r="N182">
        <f t="shared" si="58"/>
        <v>0.16647316739115542</v>
      </c>
      <c r="O182">
        <f t="shared" si="59"/>
        <v>0.79177692620528484</v>
      </c>
      <c r="P182">
        <f t="shared" si="60"/>
        <v>-0.20384318316978206</v>
      </c>
      <c r="Q182">
        <f t="shared" si="61"/>
        <v>2.8514893541041017E-2</v>
      </c>
      <c r="R182">
        <f t="shared" si="62"/>
        <v>0.72652785437547318</v>
      </c>
      <c r="S182">
        <f t="shared" si="63"/>
        <v>-3.3816381842504133E-3</v>
      </c>
      <c r="T182">
        <f t="shared" si="64"/>
        <v>0.6694408396643402</v>
      </c>
      <c r="U182">
        <f t="shared" si="65"/>
        <v>1.6638555165743307E-4</v>
      </c>
      <c r="V182">
        <f t="shared" si="66"/>
        <v>3.5747093940367528E-2</v>
      </c>
      <c r="W182">
        <f t="shared" si="67"/>
        <v>0.99859699174371319</v>
      </c>
      <c r="X182">
        <f t="shared" si="68"/>
        <v>0.17637865672812844</v>
      </c>
      <c r="Y182">
        <f t="shared" si="69"/>
        <v>0.6850979684520393</v>
      </c>
      <c r="Z182">
        <f t="shared" si="70"/>
        <v>-0.14404363780599344</v>
      </c>
      <c r="AA182">
        <f t="shared" si="71"/>
        <v>0.58655704824281896</v>
      </c>
      <c r="AB182">
        <f t="shared" si="72"/>
        <v>5.8724627291457776E-2</v>
      </c>
      <c r="AC182">
        <f t="shared" si="73"/>
        <v>0.27930510134482922</v>
      </c>
      <c r="AD182">
        <f t="shared" si="74"/>
        <v>0.92809282633865597</v>
      </c>
      <c r="AE182">
        <f t="shared" si="75"/>
        <v>0.26339095770368393</v>
      </c>
      <c r="AF182">
        <f t="shared" si="76"/>
        <v>15.091190238329865</v>
      </c>
    </row>
    <row r="183" spans="1:32" x14ac:dyDescent="0.25">
      <c r="A183">
        <f t="shared" si="78"/>
        <v>0.6694408396643402</v>
      </c>
      <c r="B183">
        <f t="shared" si="77"/>
        <v>3.3816381842504133E-3</v>
      </c>
      <c r="C183">
        <f t="shared" si="77"/>
        <v>0.72652785437547318</v>
      </c>
      <c r="D183">
        <f t="shared" si="77"/>
        <v>-2.8514893541041017E-2</v>
      </c>
      <c r="E183">
        <f t="shared" si="53"/>
        <v>0.68532790864285276</v>
      </c>
      <c r="F183">
        <f t="shared" si="54"/>
        <v>3.4618907113004443E-3</v>
      </c>
      <c r="G183">
        <f t="shared" si="55"/>
        <v>0.74376970377184581</v>
      </c>
      <c r="H183">
        <f t="shared" si="56"/>
        <v>-2.0011042839863536E-2</v>
      </c>
      <c r="I183">
        <f>Обработка!O190</f>
        <v>0.57924540036055172</v>
      </c>
      <c r="J183">
        <f>Обработка!P190</f>
        <v>0.14755827808046562</v>
      </c>
      <c r="K183">
        <f>Обработка!Q190</f>
        <v>0.69947644598868353</v>
      </c>
      <c r="L183">
        <f>Обработка!R190</f>
        <v>-0.17092644925472114</v>
      </c>
      <c r="M183">
        <f t="shared" si="57"/>
        <v>0.66140376667004086</v>
      </c>
      <c r="N183">
        <f t="shared" si="58"/>
        <v>0.16848748538187239</v>
      </c>
      <c r="O183">
        <f t="shared" si="59"/>
        <v>0.79868800992795164</v>
      </c>
      <c r="P183">
        <f t="shared" si="60"/>
        <v>-0.19517012528755381</v>
      </c>
      <c r="Q183">
        <f t="shared" si="61"/>
        <v>2.8514893541041017E-2</v>
      </c>
      <c r="R183">
        <f t="shared" si="62"/>
        <v>0.72652785437547318</v>
      </c>
      <c r="S183">
        <f t="shared" si="63"/>
        <v>-3.3816381842504133E-3</v>
      </c>
      <c r="T183">
        <f t="shared" si="64"/>
        <v>0.6694408396643402</v>
      </c>
      <c r="U183">
        <f t="shared" si="65"/>
        <v>1.6638555165743307E-4</v>
      </c>
      <c r="V183">
        <f t="shared" si="66"/>
        <v>3.5747093940367528E-2</v>
      </c>
      <c r="W183">
        <f t="shared" si="67"/>
        <v>0.99859699174371319</v>
      </c>
      <c r="X183">
        <f t="shared" si="68"/>
        <v>0.17092644925472114</v>
      </c>
      <c r="Y183">
        <f t="shared" si="69"/>
        <v>0.69947644598868353</v>
      </c>
      <c r="Z183">
        <f t="shared" si="70"/>
        <v>-0.14755827808046562</v>
      </c>
      <c r="AA183">
        <f t="shared" si="71"/>
        <v>0.57924540036055172</v>
      </c>
      <c r="AB183">
        <f t="shared" si="72"/>
        <v>5.7597935240360387E-2</v>
      </c>
      <c r="AC183">
        <f t="shared" si="73"/>
        <v>0.27303381119860848</v>
      </c>
      <c r="AD183">
        <f t="shared" si="74"/>
        <v>0.9332805269679989</v>
      </c>
      <c r="AE183">
        <f t="shared" si="75"/>
        <v>0.2555846891024689</v>
      </c>
      <c r="AF183">
        <f t="shared" si="76"/>
        <v>14.643923993734752</v>
      </c>
    </row>
    <row r="184" spans="1:32" x14ac:dyDescent="0.25">
      <c r="A184">
        <f t="shared" si="78"/>
        <v>0.6694408396643402</v>
      </c>
      <c r="B184">
        <f t="shared" si="77"/>
        <v>3.3816381842504133E-3</v>
      </c>
      <c r="C184">
        <f t="shared" si="77"/>
        <v>0.72652785437547318</v>
      </c>
      <c r="D184">
        <f t="shared" si="77"/>
        <v>-2.8514893541041017E-2</v>
      </c>
      <c r="E184">
        <f t="shared" si="53"/>
        <v>0.68532790864285276</v>
      </c>
      <c r="F184">
        <f t="shared" si="54"/>
        <v>3.4618907113004443E-3</v>
      </c>
      <c r="G184">
        <f t="shared" si="55"/>
        <v>0.74376970377184581</v>
      </c>
      <c r="H184">
        <f t="shared" si="56"/>
        <v>-2.0011042839863536E-2</v>
      </c>
      <c r="I184">
        <f>Обработка!O191</f>
        <v>0.58945687820204173</v>
      </c>
      <c r="J184">
        <f>Обработка!P191</f>
        <v>0.15842259962989888</v>
      </c>
      <c r="K184">
        <f>Обработка!Q191</f>
        <v>0.71041311413272279</v>
      </c>
      <c r="L184">
        <f>Обработка!R191</f>
        <v>-0.1767855027384983</v>
      </c>
      <c r="M184">
        <f t="shared" si="57"/>
        <v>0.64882641716862832</v>
      </c>
      <c r="N184">
        <f t="shared" si="58"/>
        <v>0.17437877394854245</v>
      </c>
      <c r="O184">
        <f t="shared" si="59"/>
        <v>0.78196525072077072</v>
      </c>
      <c r="P184">
        <f t="shared" si="60"/>
        <v>-0.1945911712813351</v>
      </c>
      <c r="Q184">
        <f t="shared" si="61"/>
        <v>2.8514893541041017E-2</v>
      </c>
      <c r="R184">
        <f t="shared" si="62"/>
        <v>0.72652785437547318</v>
      </c>
      <c r="S184">
        <f t="shared" si="63"/>
        <v>-3.3816381842504133E-3</v>
      </c>
      <c r="T184">
        <f t="shared" si="64"/>
        <v>0.6694408396643402</v>
      </c>
      <c r="U184">
        <f t="shared" si="65"/>
        <v>1.6638555165743307E-4</v>
      </c>
      <c r="V184">
        <f t="shared" si="66"/>
        <v>3.5747093940367528E-2</v>
      </c>
      <c r="W184">
        <f t="shared" si="67"/>
        <v>0.99859699174371319</v>
      </c>
      <c r="X184">
        <f t="shared" si="68"/>
        <v>0.1767855027384983</v>
      </c>
      <c r="Y184">
        <f t="shared" si="69"/>
        <v>0.71041311413272279</v>
      </c>
      <c r="Z184">
        <f t="shared" si="70"/>
        <v>-0.15842259962989888</v>
      </c>
      <c r="AA184">
        <f t="shared" si="71"/>
        <v>0.58945687820204173</v>
      </c>
      <c r="AB184">
        <f t="shared" si="72"/>
        <v>6.1655278438832062E-2</v>
      </c>
      <c r="AC184">
        <f t="shared" si="73"/>
        <v>0.27648023994541465</v>
      </c>
      <c r="AD184">
        <f t="shared" si="74"/>
        <v>0.93119820391311192</v>
      </c>
      <c r="AE184">
        <f t="shared" si="75"/>
        <v>0.26045439789650215</v>
      </c>
      <c r="AF184">
        <f t="shared" si="76"/>
        <v>14.922937755090601</v>
      </c>
    </row>
    <row r="185" spans="1:32" x14ac:dyDescent="0.25">
      <c r="A185">
        <f t="shared" si="78"/>
        <v>0.6694408396643402</v>
      </c>
      <c r="B185">
        <f t="shared" si="77"/>
        <v>3.3816381842504133E-3</v>
      </c>
      <c r="C185">
        <f t="shared" si="77"/>
        <v>0.72652785437547318</v>
      </c>
      <c r="D185">
        <f t="shared" si="77"/>
        <v>-2.8514893541041017E-2</v>
      </c>
      <c r="E185">
        <f t="shared" si="53"/>
        <v>0.68532790864285276</v>
      </c>
      <c r="F185">
        <f t="shared" si="54"/>
        <v>3.4618907113004443E-3</v>
      </c>
      <c r="G185">
        <f t="shared" si="55"/>
        <v>0.74376970377184581</v>
      </c>
      <c r="H185">
        <f t="shared" si="56"/>
        <v>-2.0011042839863536E-2</v>
      </c>
      <c r="I185">
        <f>Обработка!O192</f>
        <v>0.60562706937731892</v>
      </c>
      <c r="J185">
        <f>Обработка!P192</f>
        <v>0.15948226877713478</v>
      </c>
      <c r="K185">
        <f>Обработка!Q192</f>
        <v>0.71847359705614433</v>
      </c>
      <c r="L185">
        <f>Обработка!R192</f>
        <v>-0.18504598848334217</v>
      </c>
      <c r="M185">
        <f t="shared" si="57"/>
        <v>0.64246261950543071</v>
      </c>
      <c r="N185">
        <f t="shared" si="58"/>
        <v>0.16918232579758002</v>
      </c>
      <c r="O185">
        <f t="shared" si="59"/>
        <v>0.76217271741960002</v>
      </c>
      <c r="P185">
        <f t="shared" si="60"/>
        <v>-0.19630088630650644</v>
      </c>
      <c r="Q185">
        <f t="shared" si="61"/>
        <v>2.8514893541041017E-2</v>
      </c>
      <c r="R185">
        <f t="shared" si="62"/>
        <v>0.72652785437547318</v>
      </c>
      <c r="S185">
        <f t="shared" si="63"/>
        <v>-3.3816381842504133E-3</v>
      </c>
      <c r="T185">
        <f t="shared" si="64"/>
        <v>0.6694408396643402</v>
      </c>
      <c r="U185">
        <f t="shared" si="65"/>
        <v>1.6638555165743307E-4</v>
      </c>
      <c r="V185">
        <f t="shared" si="66"/>
        <v>3.5747093940367528E-2</v>
      </c>
      <c r="W185">
        <f t="shared" si="67"/>
        <v>0.99859699174371319</v>
      </c>
      <c r="X185">
        <f t="shared" si="68"/>
        <v>0.18504598848334217</v>
      </c>
      <c r="Y185">
        <f t="shared" si="69"/>
        <v>0.71847359705614433</v>
      </c>
      <c r="Z185">
        <f t="shared" si="70"/>
        <v>-0.15948226877713478</v>
      </c>
      <c r="AA185">
        <f t="shared" si="71"/>
        <v>0.60562706937731892</v>
      </c>
      <c r="AB185">
        <f t="shared" si="72"/>
        <v>6.2613021422248061E-2</v>
      </c>
      <c r="AC185">
        <f t="shared" si="73"/>
        <v>0.28207400777988978</v>
      </c>
      <c r="AD185">
        <f t="shared" si="74"/>
        <v>0.92735061690651266</v>
      </c>
      <c r="AE185">
        <f t="shared" si="75"/>
        <v>0.26717902772022817</v>
      </c>
      <c r="AF185">
        <f t="shared" si="76"/>
        <v>15.308230662777902</v>
      </c>
    </row>
    <row r="186" spans="1:32" x14ac:dyDescent="0.25">
      <c r="A186">
        <f t="shared" si="78"/>
        <v>0.6694408396643402</v>
      </c>
      <c r="B186">
        <f t="shared" si="77"/>
        <v>3.3816381842504133E-3</v>
      </c>
      <c r="C186">
        <f t="shared" si="77"/>
        <v>0.72652785437547318</v>
      </c>
      <c r="D186">
        <f t="shared" si="77"/>
        <v>-2.8514893541041017E-2</v>
      </c>
      <c r="E186">
        <f t="shared" si="53"/>
        <v>0.68532790864285276</v>
      </c>
      <c r="F186">
        <f t="shared" si="54"/>
        <v>3.4618907113004443E-3</v>
      </c>
      <c r="G186">
        <f t="shared" si="55"/>
        <v>0.74376970377184581</v>
      </c>
      <c r="H186">
        <f t="shared" si="56"/>
        <v>-2.0011042839863536E-2</v>
      </c>
      <c r="I186">
        <f>Обработка!O193</f>
        <v>0.62680739304355826</v>
      </c>
      <c r="J186">
        <f>Обработка!P193</f>
        <v>0.16059296788700247</v>
      </c>
      <c r="K186">
        <f>Обработка!Q193</f>
        <v>0.71486479925533253</v>
      </c>
      <c r="L186">
        <f>Обработка!R193</f>
        <v>-0.18707179771047086</v>
      </c>
      <c r="M186">
        <f t="shared" si="57"/>
        <v>0.6497398654178077</v>
      </c>
      <c r="N186">
        <f t="shared" si="58"/>
        <v>0.16646844708593955</v>
      </c>
      <c r="O186">
        <f t="shared" si="59"/>
        <v>0.74101895353332303</v>
      </c>
      <c r="P186">
        <f t="shared" si="60"/>
        <v>-0.19391603547889558</v>
      </c>
      <c r="Q186">
        <f t="shared" si="61"/>
        <v>2.8514893541041017E-2</v>
      </c>
      <c r="R186">
        <f t="shared" si="62"/>
        <v>0.72652785437547318</v>
      </c>
      <c r="S186">
        <f t="shared" si="63"/>
        <v>-3.3816381842504133E-3</v>
      </c>
      <c r="T186">
        <f t="shared" si="64"/>
        <v>0.6694408396643402</v>
      </c>
      <c r="U186">
        <f t="shared" si="65"/>
        <v>1.6638555165743307E-4</v>
      </c>
      <c r="V186">
        <f t="shared" si="66"/>
        <v>3.5747093940367528E-2</v>
      </c>
      <c r="W186">
        <f t="shared" si="67"/>
        <v>0.99859699174371319</v>
      </c>
      <c r="X186">
        <f t="shared" si="68"/>
        <v>0.18707179771047086</v>
      </c>
      <c r="Y186">
        <f t="shared" si="69"/>
        <v>0.71486479925533253</v>
      </c>
      <c r="Z186">
        <f t="shared" si="70"/>
        <v>-0.16059296788700247</v>
      </c>
      <c r="AA186">
        <f t="shared" si="71"/>
        <v>0.62680739304355826</v>
      </c>
      <c r="AB186">
        <f t="shared" si="72"/>
        <v>6.2283103316874255E-2</v>
      </c>
      <c r="AC186">
        <f t="shared" si="73"/>
        <v>0.27724749555002126</v>
      </c>
      <c r="AD186">
        <f t="shared" si="74"/>
        <v>0.92744755727615102</v>
      </c>
      <c r="AE186">
        <f t="shared" si="75"/>
        <v>0.26246612455006413</v>
      </c>
      <c r="AF186">
        <f t="shared" si="76"/>
        <v>15.038201201873676</v>
      </c>
    </row>
    <row r="187" spans="1:32" x14ac:dyDescent="0.25">
      <c r="A187">
        <f t="shared" si="78"/>
        <v>0.6694408396643402</v>
      </c>
      <c r="B187">
        <f t="shared" si="77"/>
        <v>3.3816381842504133E-3</v>
      </c>
      <c r="C187">
        <f t="shared" si="77"/>
        <v>0.72652785437547318</v>
      </c>
      <c r="D187">
        <f t="shared" si="77"/>
        <v>-2.8514893541041017E-2</v>
      </c>
      <c r="E187">
        <f t="shared" si="53"/>
        <v>0.68532790864285276</v>
      </c>
      <c r="F187">
        <f t="shared" si="54"/>
        <v>3.4618907113004443E-3</v>
      </c>
      <c r="G187">
        <f t="shared" si="55"/>
        <v>0.74376970377184581</v>
      </c>
      <c r="H187">
        <f t="shared" si="56"/>
        <v>-2.0011042839863536E-2</v>
      </c>
      <c r="I187">
        <f>Обработка!O194</f>
        <v>0.64504571496322471</v>
      </c>
      <c r="J187">
        <f>Обработка!P194</f>
        <v>0.17104381296494087</v>
      </c>
      <c r="K187">
        <f>Обработка!Q194</f>
        <v>0.70814811960183788</v>
      </c>
      <c r="L187">
        <f>Обработка!R194</f>
        <v>-0.1777209911551384</v>
      </c>
      <c r="M187">
        <f t="shared" si="57"/>
        <v>0.65928732977256865</v>
      </c>
      <c r="N187">
        <f t="shared" si="58"/>
        <v>0.17482019662777482</v>
      </c>
      <c r="O187">
        <f t="shared" si="59"/>
        <v>0.72378293820985795</v>
      </c>
      <c r="P187">
        <f t="shared" si="60"/>
        <v>-0.18164479661706695</v>
      </c>
      <c r="Q187">
        <f t="shared" si="61"/>
        <v>2.8514893541041017E-2</v>
      </c>
      <c r="R187">
        <f t="shared" si="62"/>
        <v>0.72652785437547318</v>
      </c>
      <c r="S187">
        <f t="shared" si="63"/>
        <v>-3.3816381842504133E-3</v>
      </c>
      <c r="T187">
        <f t="shared" si="64"/>
        <v>0.6694408396643402</v>
      </c>
      <c r="U187">
        <f t="shared" si="65"/>
        <v>1.6638555165743307E-4</v>
      </c>
      <c r="V187">
        <f t="shared" si="66"/>
        <v>3.5747093940367528E-2</v>
      </c>
      <c r="W187">
        <f t="shared" si="67"/>
        <v>0.99859699174371319</v>
      </c>
      <c r="X187">
        <f t="shared" si="68"/>
        <v>0.1777209911551384</v>
      </c>
      <c r="Y187">
        <f t="shared" si="69"/>
        <v>0.70814811960183788</v>
      </c>
      <c r="Z187">
        <f t="shared" si="70"/>
        <v>-0.17104381296494087</v>
      </c>
      <c r="AA187">
        <f t="shared" si="71"/>
        <v>0.64504571496322471</v>
      </c>
      <c r="AB187">
        <f t="shared" si="72"/>
        <v>6.2138437237248545E-2</v>
      </c>
      <c r="AC187">
        <f t="shared" si="73"/>
        <v>0.25726284231966851</v>
      </c>
      <c r="AD187">
        <f t="shared" si="74"/>
        <v>0.93543581341408255</v>
      </c>
      <c r="AE187">
        <f t="shared" si="75"/>
        <v>0.24103795780850645</v>
      </c>
      <c r="AF187">
        <f t="shared" si="76"/>
        <v>13.810457684879825</v>
      </c>
    </row>
    <row r="188" spans="1:32" x14ac:dyDescent="0.25">
      <c r="A188">
        <f t="shared" si="78"/>
        <v>0.6694408396643402</v>
      </c>
      <c r="B188">
        <f t="shared" si="77"/>
        <v>3.3816381842504133E-3</v>
      </c>
      <c r="C188">
        <f t="shared" si="77"/>
        <v>0.72652785437547318</v>
      </c>
      <c r="D188">
        <f t="shared" si="77"/>
        <v>-2.8514893541041017E-2</v>
      </c>
      <c r="E188">
        <f t="shared" si="53"/>
        <v>0.68532790864285276</v>
      </c>
      <c r="F188">
        <f t="shared" si="54"/>
        <v>3.4618907113004443E-3</v>
      </c>
      <c r="G188">
        <f t="shared" si="55"/>
        <v>0.74376970377184581</v>
      </c>
      <c r="H188">
        <f t="shared" si="56"/>
        <v>-2.0011042839863536E-2</v>
      </c>
      <c r="I188">
        <f>Обработка!O195</f>
        <v>0.66054577619673316</v>
      </c>
      <c r="J188">
        <f>Обработка!P195</f>
        <v>0.17222627122238057</v>
      </c>
      <c r="K188">
        <f>Обработка!Q195</f>
        <v>0.70335142025534303</v>
      </c>
      <c r="L188">
        <f>Обработка!R195</f>
        <v>-0.18720798119775675</v>
      </c>
      <c r="M188">
        <f t="shared" si="57"/>
        <v>0.66337663012414116</v>
      </c>
      <c r="N188">
        <f t="shared" si="58"/>
        <v>0.17296436907095042</v>
      </c>
      <c r="O188">
        <f t="shared" si="59"/>
        <v>0.70636572327888525</v>
      </c>
      <c r="P188">
        <f t="shared" si="60"/>
        <v>-0.18801028509237427</v>
      </c>
      <c r="Q188">
        <f t="shared" si="61"/>
        <v>2.8514893541041017E-2</v>
      </c>
      <c r="R188">
        <f t="shared" si="62"/>
        <v>0.72652785437547318</v>
      </c>
      <c r="S188">
        <f t="shared" si="63"/>
        <v>-3.3816381842504133E-3</v>
      </c>
      <c r="T188">
        <f t="shared" si="64"/>
        <v>0.6694408396643402</v>
      </c>
      <c r="U188">
        <f t="shared" si="65"/>
        <v>1.6638555165743307E-4</v>
      </c>
      <c r="V188">
        <f t="shared" si="66"/>
        <v>3.5747093940367528E-2</v>
      </c>
      <c r="W188">
        <f t="shared" si="67"/>
        <v>0.99859699174371319</v>
      </c>
      <c r="X188">
        <f t="shared" si="68"/>
        <v>0.18720798119775675</v>
      </c>
      <c r="Y188">
        <f t="shared" si="69"/>
        <v>0.70335142025534303</v>
      </c>
      <c r="Z188">
        <f t="shared" si="70"/>
        <v>-0.17222627122238057</v>
      </c>
      <c r="AA188">
        <f t="shared" si="71"/>
        <v>0.66054577619673316</v>
      </c>
      <c r="AB188">
        <f t="shared" si="72"/>
        <v>6.4760620705832661E-2</v>
      </c>
      <c r="AC188">
        <f t="shared" si="73"/>
        <v>0.26447460208466678</v>
      </c>
      <c r="AD188">
        <f t="shared" si="74"/>
        <v>0.92960594816688391</v>
      </c>
      <c r="AE188">
        <f t="shared" si="75"/>
        <v>0.25027735517547955</v>
      </c>
      <c r="AF188">
        <f t="shared" si="76"/>
        <v>14.33983615925167</v>
      </c>
    </row>
    <row r="189" spans="1:32" x14ac:dyDescent="0.25">
      <c r="A189">
        <f t="shared" si="78"/>
        <v>0.6694408396643402</v>
      </c>
      <c r="B189">
        <f t="shared" si="77"/>
        <v>3.3816381842504133E-3</v>
      </c>
      <c r="C189">
        <f t="shared" si="77"/>
        <v>0.72652785437547318</v>
      </c>
      <c r="D189">
        <f t="shared" si="77"/>
        <v>-2.8514893541041017E-2</v>
      </c>
      <c r="E189">
        <f t="shared" si="53"/>
        <v>0.68532790864285276</v>
      </c>
      <c r="F189">
        <f t="shared" si="54"/>
        <v>3.4618907113004443E-3</v>
      </c>
      <c r="G189">
        <f t="shared" si="55"/>
        <v>0.74376970377184581</v>
      </c>
      <c r="H189">
        <f t="shared" si="56"/>
        <v>-2.0011042839863536E-2</v>
      </c>
      <c r="I189">
        <f>Обработка!O196</f>
        <v>0.67458430392390589</v>
      </c>
      <c r="J189">
        <f>Обработка!P196</f>
        <v>0.17814458819236717</v>
      </c>
      <c r="K189">
        <f>Обработка!Q196</f>
        <v>0.70875341442659279</v>
      </c>
      <c r="L189">
        <f>Обработка!R196</f>
        <v>-0.19511121159836145</v>
      </c>
      <c r="M189">
        <f t="shared" si="57"/>
        <v>0.65672194974214548</v>
      </c>
      <c r="N189">
        <f t="shared" si="58"/>
        <v>0.17342748802957586</v>
      </c>
      <c r="O189">
        <f t="shared" si="59"/>
        <v>0.68998629452418858</v>
      </c>
      <c r="P189">
        <f t="shared" si="60"/>
        <v>-0.18994485129894445</v>
      </c>
      <c r="Q189">
        <f t="shared" si="61"/>
        <v>2.8514893541041017E-2</v>
      </c>
      <c r="R189">
        <f t="shared" si="62"/>
        <v>0.72652785437547318</v>
      </c>
      <c r="S189">
        <f t="shared" si="63"/>
        <v>-3.3816381842504133E-3</v>
      </c>
      <c r="T189">
        <f t="shared" si="64"/>
        <v>0.6694408396643402</v>
      </c>
      <c r="U189">
        <f t="shared" si="65"/>
        <v>1.6638555165743307E-4</v>
      </c>
      <c r="V189">
        <f t="shared" si="66"/>
        <v>3.5747093940367528E-2</v>
      </c>
      <c r="W189">
        <f t="shared" si="67"/>
        <v>0.99859699174371319</v>
      </c>
      <c r="X189">
        <f t="shared" si="68"/>
        <v>0.19511121159836145</v>
      </c>
      <c r="Y189">
        <f t="shared" si="69"/>
        <v>0.70875341442659279</v>
      </c>
      <c r="Z189">
        <f t="shared" si="70"/>
        <v>-0.17814458819236717</v>
      </c>
      <c r="AA189">
        <f t="shared" si="71"/>
        <v>0.67458430392390589</v>
      </c>
      <c r="AB189">
        <f t="shared" si="72"/>
        <v>6.7675294627821736E-2</v>
      </c>
      <c r="AC189">
        <f t="shared" si="73"/>
        <v>0.26924812382175661</v>
      </c>
      <c r="AD189">
        <f t="shared" si="74"/>
        <v>0.92587925985238462</v>
      </c>
      <c r="AE189">
        <f t="shared" si="75"/>
        <v>0.2567127404896794</v>
      </c>
      <c r="AF189">
        <f t="shared" si="76"/>
        <v>14.708556577295793</v>
      </c>
    </row>
    <row r="190" spans="1:32" x14ac:dyDescent="0.25">
      <c r="A190">
        <f t="shared" si="78"/>
        <v>0.6694408396643402</v>
      </c>
      <c r="B190">
        <f t="shared" si="77"/>
        <v>3.3816381842504133E-3</v>
      </c>
      <c r="C190">
        <f t="shared" si="77"/>
        <v>0.72652785437547318</v>
      </c>
      <c r="D190">
        <f t="shared" si="77"/>
        <v>-2.8514893541041017E-2</v>
      </c>
      <c r="E190">
        <f t="shared" si="53"/>
        <v>0.68532790864285276</v>
      </c>
      <c r="F190">
        <f t="shared" si="54"/>
        <v>3.4618907113004443E-3</v>
      </c>
      <c r="G190">
        <f t="shared" si="55"/>
        <v>0.74376970377184581</v>
      </c>
      <c r="H190">
        <f t="shared" si="56"/>
        <v>-2.0011042839863536E-2</v>
      </c>
      <c r="I190">
        <f>Обработка!O197</f>
        <v>0.67616952062644431</v>
      </c>
      <c r="J190">
        <f>Обработка!P197</f>
        <v>0.19482967189073636</v>
      </c>
      <c r="K190">
        <f>Обработка!Q197</f>
        <v>0.72341576682558117</v>
      </c>
      <c r="L190">
        <f>Обработка!R197</f>
        <v>-0.2111190092277562</v>
      </c>
      <c r="M190">
        <f t="shared" si="57"/>
        <v>0.63605635355279133</v>
      </c>
      <c r="N190">
        <f t="shared" si="58"/>
        <v>0.18327157153120285</v>
      </c>
      <c r="O190">
        <f t="shared" si="59"/>
        <v>0.68049975740311441</v>
      </c>
      <c r="P190">
        <f t="shared" si="60"/>
        <v>-0.19859455813784135</v>
      </c>
      <c r="Q190">
        <f t="shared" si="61"/>
        <v>2.8514893541041017E-2</v>
      </c>
      <c r="R190">
        <f t="shared" si="62"/>
        <v>0.72652785437547318</v>
      </c>
      <c r="S190">
        <f t="shared" si="63"/>
        <v>-3.3816381842504133E-3</v>
      </c>
      <c r="T190">
        <f t="shared" si="64"/>
        <v>0.6694408396643402</v>
      </c>
      <c r="U190">
        <f t="shared" si="65"/>
        <v>1.6638555165743307E-4</v>
      </c>
      <c r="V190">
        <f t="shared" si="66"/>
        <v>3.5747093940367528E-2</v>
      </c>
      <c r="W190">
        <f t="shared" si="67"/>
        <v>0.99859699174371319</v>
      </c>
      <c r="X190">
        <f t="shared" si="68"/>
        <v>0.2111190092277562</v>
      </c>
      <c r="Y190">
        <f t="shared" si="69"/>
        <v>0.72341576682558117</v>
      </c>
      <c r="Z190">
        <f t="shared" si="70"/>
        <v>-0.19482967189073636</v>
      </c>
      <c r="AA190">
        <f t="shared" si="71"/>
        <v>0.67616952062644431</v>
      </c>
      <c r="AB190">
        <f t="shared" si="72"/>
        <v>7.7384225202562829E-2</v>
      </c>
      <c r="AC190">
        <f t="shared" si="73"/>
        <v>0.28733286912534794</v>
      </c>
      <c r="AD190">
        <f t="shared" si="74"/>
        <v>0.91614582729582983</v>
      </c>
      <c r="AE190">
        <f t="shared" si="75"/>
        <v>0.27960812564380055</v>
      </c>
      <c r="AF190">
        <f t="shared" si="76"/>
        <v>16.020365516953415</v>
      </c>
    </row>
    <row r="191" spans="1:32" x14ac:dyDescent="0.25">
      <c r="A191">
        <f t="shared" si="78"/>
        <v>0.6694408396643402</v>
      </c>
      <c r="B191">
        <f t="shared" si="77"/>
        <v>3.3816381842504133E-3</v>
      </c>
      <c r="C191">
        <f t="shared" si="77"/>
        <v>0.72652785437547318</v>
      </c>
      <c r="D191">
        <f t="shared" si="77"/>
        <v>-2.8514893541041017E-2</v>
      </c>
      <c r="E191">
        <f t="shared" si="53"/>
        <v>0.68532790864285276</v>
      </c>
      <c r="F191">
        <f t="shared" si="54"/>
        <v>3.4618907113004443E-3</v>
      </c>
      <c r="G191">
        <f t="shared" si="55"/>
        <v>0.74376970377184581</v>
      </c>
      <c r="H191">
        <f t="shared" si="56"/>
        <v>-2.0011042839863536E-2</v>
      </c>
      <c r="I191">
        <f>Обработка!O198</f>
        <v>0.68580881589366849</v>
      </c>
      <c r="J191">
        <f>Обработка!P198</f>
        <v>0.19683811871353485</v>
      </c>
      <c r="K191">
        <f>Обработка!Q198</f>
        <v>0.738582656961566</v>
      </c>
      <c r="L191">
        <f>Обработка!R198</f>
        <v>-0.21374766202897746</v>
      </c>
      <c r="M191">
        <f t="shared" si="57"/>
        <v>0.62330878332346629</v>
      </c>
      <c r="N191">
        <f t="shared" si="58"/>
        <v>0.1788996079426837</v>
      </c>
      <c r="O191">
        <f t="shared" si="59"/>
        <v>0.67127316917708491</v>
      </c>
      <c r="P191">
        <f t="shared" si="60"/>
        <v>-0.19426812847820585</v>
      </c>
      <c r="Q191">
        <f t="shared" si="61"/>
        <v>2.8514893541041017E-2</v>
      </c>
      <c r="R191">
        <f t="shared" si="62"/>
        <v>0.72652785437547318</v>
      </c>
      <c r="S191">
        <f t="shared" si="63"/>
        <v>-3.3816381842504133E-3</v>
      </c>
      <c r="T191">
        <f t="shared" si="64"/>
        <v>0.6694408396643402</v>
      </c>
      <c r="U191">
        <f t="shared" si="65"/>
        <v>1.6638555165743307E-4</v>
      </c>
      <c r="V191">
        <f t="shared" si="66"/>
        <v>3.5747093940367528E-2</v>
      </c>
      <c r="W191">
        <f t="shared" si="67"/>
        <v>0.99859699174371319</v>
      </c>
      <c r="X191">
        <f t="shared" si="68"/>
        <v>0.21374766202897746</v>
      </c>
      <c r="Y191">
        <f t="shared" si="69"/>
        <v>0.738582656961566</v>
      </c>
      <c r="Z191">
        <f t="shared" si="70"/>
        <v>-0.19683811871353485</v>
      </c>
      <c r="AA191">
        <f t="shared" si="71"/>
        <v>0.68580881589366849</v>
      </c>
      <c r="AB191">
        <f t="shared" si="72"/>
        <v>7.6478745871298548E-2</v>
      </c>
      <c r="AC191">
        <f t="shared" si="73"/>
        <v>0.28696614098876827</v>
      </c>
      <c r="AD191">
        <f t="shared" si="74"/>
        <v>0.91695128346207699</v>
      </c>
      <c r="AE191">
        <f t="shared" si="75"/>
        <v>0.27874294148973511</v>
      </c>
      <c r="AF191">
        <f t="shared" si="76"/>
        <v>15.970794116423869</v>
      </c>
    </row>
    <row r="192" spans="1:32" x14ac:dyDescent="0.25">
      <c r="A192">
        <f t="shared" si="78"/>
        <v>0.6694408396643402</v>
      </c>
      <c r="B192">
        <f t="shared" si="77"/>
        <v>3.3816381842504133E-3</v>
      </c>
      <c r="C192">
        <f t="shared" si="77"/>
        <v>0.72652785437547318</v>
      </c>
      <c r="D192">
        <f t="shared" si="77"/>
        <v>-2.8514893541041017E-2</v>
      </c>
      <c r="E192">
        <f t="shared" si="53"/>
        <v>0.68532790864285276</v>
      </c>
      <c r="F192">
        <f t="shared" si="54"/>
        <v>3.4618907113004443E-3</v>
      </c>
      <c r="G192">
        <f t="shared" si="55"/>
        <v>0.74376970377184581</v>
      </c>
      <c r="H192">
        <f t="shared" si="56"/>
        <v>-2.0011042839863536E-2</v>
      </c>
      <c r="I192">
        <f>Обработка!O199</f>
        <v>0.7000864387898611</v>
      </c>
      <c r="J192">
        <f>Обработка!P199</f>
        <v>0.19901663072091419</v>
      </c>
      <c r="K192">
        <f>Обработка!Q199</f>
        <v>0.73758418159153272</v>
      </c>
      <c r="L192">
        <f>Обработка!R199</f>
        <v>-0.22648535290935384</v>
      </c>
      <c r="M192">
        <f t="shared" si="57"/>
        <v>0.62226881106518384</v>
      </c>
      <c r="N192">
        <f t="shared" si="58"/>
        <v>0.1768950736925709</v>
      </c>
      <c r="O192">
        <f t="shared" si="59"/>
        <v>0.65559851799559921</v>
      </c>
      <c r="P192">
        <f t="shared" si="60"/>
        <v>-0.20131052891439505</v>
      </c>
      <c r="Q192">
        <f t="shared" si="61"/>
        <v>2.8514893541041017E-2</v>
      </c>
      <c r="R192">
        <f t="shared" si="62"/>
        <v>0.72652785437547318</v>
      </c>
      <c r="S192">
        <f t="shared" si="63"/>
        <v>-3.3816381842504133E-3</v>
      </c>
      <c r="T192">
        <f t="shared" si="64"/>
        <v>0.6694408396643402</v>
      </c>
      <c r="U192">
        <f t="shared" si="65"/>
        <v>1.6638555165743307E-4</v>
      </c>
      <c r="V192">
        <f t="shared" si="66"/>
        <v>3.5747093940367528E-2</v>
      </c>
      <c r="W192">
        <f t="shared" si="67"/>
        <v>0.99859699174371319</v>
      </c>
      <c r="X192">
        <f t="shared" si="68"/>
        <v>0.22648535290935384</v>
      </c>
      <c r="Y192">
        <f t="shared" si="69"/>
        <v>0.73758418159153272</v>
      </c>
      <c r="Z192">
        <f t="shared" si="70"/>
        <v>-0.19901663072091419</v>
      </c>
      <c r="AA192">
        <f t="shared" si="71"/>
        <v>0.7000864387898611</v>
      </c>
      <c r="AB192">
        <f t="shared" si="72"/>
        <v>8.0128286386376202E-2</v>
      </c>
      <c r="AC192">
        <f t="shared" si="73"/>
        <v>0.29696692343016529</v>
      </c>
      <c r="AD192">
        <f t="shared" si="74"/>
        <v>0.90881222762890901</v>
      </c>
      <c r="AE192">
        <f t="shared" si="75"/>
        <v>0.29189688688693893</v>
      </c>
      <c r="AF192">
        <f t="shared" si="76"/>
        <v>16.724459671629184</v>
      </c>
    </row>
    <row r="193" spans="1:32" x14ac:dyDescent="0.25">
      <c r="A193">
        <f t="shared" si="78"/>
        <v>0.6694408396643402</v>
      </c>
      <c r="B193">
        <f t="shared" si="77"/>
        <v>3.3816381842504133E-3</v>
      </c>
      <c r="C193">
        <f t="shared" si="77"/>
        <v>0.72652785437547318</v>
      </c>
      <c r="D193">
        <f t="shared" si="77"/>
        <v>-2.8514893541041017E-2</v>
      </c>
      <c r="E193">
        <f t="shared" si="53"/>
        <v>0.68532790864285276</v>
      </c>
      <c r="F193">
        <f t="shared" si="54"/>
        <v>3.4618907113004443E-3</v>
      </c>
      <c r="G193">
        <f t="shared" si="55"/>
        <v>0.74376970377184581</v>
      </c>
      <c r="H193">
        <f t="shared" si="56"/>
        <v>-2.0011042839863536E-2</v>
      </c>
      <c r="I193">
        <f>Обработка!O200</f>
        <v>0.71768752584891393</v>
      </c>
      <c r="J193">
        <f>Обработка!P200</f>
        <v>0.19569807323697824</v>
      </c>
      <c r="K193">
        <f>Обработка!Q200</f>
        <v>0.74217009942314727</v>
      </c>
      <c r="L193">
        <f>Обработка!R200</f>
        <v>-0.23105497393966493</v>
      </c>
      <c r="M193">
        <f t="shared" si="57"/>
        <v>0.619991723596793</v>
      </c>
      <c r="N193">
        <f t="shared" si="58"/>
        <v>0.16905851273818565</v>
      </c>
      <c r="O193">
        <f t="shared" si="59"/>
        <v>0.64114158679166988</v>
      </c>
      <c r="P193">
        <f t="shared" si="60"/>
        <v>-0.199602426374932</v>
      </c>
      <c r="Q193">
        <f t="shared" si="61"/>
        <v>2.8514893541041017E-2</v>
      </c>
      <c r="R193">
        <f t="shared" si="62"/>
        <v>0.72652785437547318</v>
      </c>
      <c r="S193">
        <f t="shared" si="63"/>
        <v>-3.3816381842504133E-3</v>
      </c>
      <c r="T193">
        <f t="shared" si="64"/>
        <v>0.6694408396643402</v>
      </c>
      <c r="U193">
        <f t="shared" si="65"/>
        <v>1.6638555165743307E-4</v>
      </c>
      <c r="V193">
        <f t="shared" si="66"/>
        <v>3.5747093940367528E-2</v>
      </c>
      <c r="W193">
        <f t="shared" si="67"/>
        <v>0.99859699174371319</v>
      </c>
      <c r="X193">
        <f t="shared" si="68"/>
        <v>0.23105497393966493</v>
      </c>
      <c r="Y193">
        <f t="shared" si="69"/>
        <v>0.74217009942314727</v>
      </c>
      <c r="Z193">
        <f t="shared" si="70"/>
        <v>-0.19569807323697824</v>
      </c>
      <c r="AA193">
        <f t="shared" si="71"/>
        <v>0.71768752584891393</v>
      </c>
      <c r="AB193">
        <f t="shared" si="72"/>
        <v>7.8123620510000102E-2</v>
      </c>
      <c r="AC193">
        <f t="shared" si="73"/>
        <v>0.29627790525556941</v>
      </c>
      <c r="AD193">
        <f t="shared" si="74"/>
        <v>0.90776173315129238</v>
      </c>
      <c r="AE193">
        <f t="shared" si="75"/>
        <v>0.29102192749502587</v>
      </c>
      <c r="AF193">
        <f t="shared" si="76"/>
        <v>16.674328191227232</v>
      </c>
    </row>
    <row r="194" spans="1:32" x14ac:dyDescent="0.25">
      <c r="A194">
        <f t="shared" si="78"/>
        <v>0.6694408396643402</v>
      </c>
      <c r="B194">
        <f t="shared" si="77"/>
        <v>3.3816381842504133E-3</v>
      </c>
      <c r="C194">
        <f t="shared" si="77"/>
        <v>0.72652785437547318</v>
      </c>
      <c r="D194">
        <f t="shared" si="77"/>
        <v>-2.8514893541041017E-2</v>
      </c>
      <c r="E194">
        <f t="shared" si="53"/>
        <v>0.68532790864285276</v>
      </c>
      <c r="F194">
        <f t="shared" si="54"/>
        <v>3.4618907113004443E-3</v>
      </c>
      <c r="G194">
        <f t="shared" si="55"/>
        <v>0.74376970377184581</v>
      </c>
      <c r="H194">
        <f t="shared" si="56"/>
        <v>-2.0011042839863536E-2</v>
      </c>
      <c r="I194">
        <f>Обработка!O201</f>
        <v>0.72391353687183257</v>
      </c>
      <c r="J194">
        <f>Обработка!P201</f>
        <v>0.18754262486862103</v>
      </c>
      <c r="K194">
        <f>Обработка!Q201</f>
        <v>0.72510508589416023</v>
      </c>
      <c r="L194">
        <f>Обработка!R201</f>
        <v>-0.22880689242631763</v>
      </c>
      <c r="M194">
        <f t="shared" si="57"/>
        <v>0.63648974522534929</v>
      </c>
      <c r="N194">
        <f t="shared" si="58"/>
        <v>0.16489394304924551</v>
      </c>
      <c r="O194">
        <f t="shared" si="59"/>
        <v>0.63753739621544137</v>
      </c>
      <c r="P194">
        <f t="shared" si="60"/>
        <v>-0.20117491005284913</v>
      </c>
      <c r="Q194">
        <f t="shared" si="61"/>
        <v>2.8514893541041017E-2</v>
      </c>
      <c r="R194">
        <f t="shared" si="62"/>
        <v>0.72652785437547318</v>
      </c>
      <c r="S194">
        <f t="shared" si="63"/>
        <v>-3.3816381842504133E-3</v>
      </c>
      <c r="T194">
        <f t="shared" si="64"/>
        <v>0.6694408396643402</v>
      </c>
      <c r="U194">
        <f t="shared" si="65"/>
        <v>1.6638555165743307E-4</v>
      </c>
      <c r="V194">
        <f t="shared" si="66"/>
        <v>3.5747093940367528E-2</v>
      </c>
      <c r="W194">
        <f t="shared" si="67"/>
        <v>0.99859699174371319</v>
      </c>
      <c r="X194">
        <f t="shared" si="68"/>
        <v>0.22880689242631763</v>
      </c>
      <c r="Y194">
        <f t="shared" si="69"/>
        <v>0.72510508589416023</v>
      </c>
      <c r="Z194">
        <f t="shared" si="70"/>
        <v>-0.18754262486862103</v>
      </c>
      <c r="AA194">
        <f t="shared" si="71"/>
        <v>0.72391353687183257</v>
      </c>
      <c r="AB194">
        <f t="shared" si="72"/>
        <v>7.5457741378040177E-2</v>
      </c>
      <c r="AC194">
        <f t="shared" si="73"/>
        <v>0.29174590086724228</v>
      </c>
      <c r="AD194">
        <f t="shared" si="74"/>
        <v>0.90793958799332719</v>
      </c>
      <c r="AE194">
        <f t="shared" si="75"/>
        <v>0.28590802619089239</v>
      </c>
      <c r="AF194">
        <f t="shared" si="76"/>
        <v>16.381323229653937</v>
      </c>
    </row>
    <row r="195" spans="1:32" x14ac:dyDescent="0.25">
      <c r="A195">
        <f t="shared" si="78"/>
        <v>0.6694408396643402</v>
      </c>
      <c r="B195">
        <f t="shared" si="77"/>
        <v>3.3816381842504133E-3</v>
      </c>
      <c r="C195">
        <f t="shared" si="77"/>
        <v>0.72652785437547318</v>
      </c>
      <c r="D195">
        <f t="shared" si="77"/>
        <v>-2.8514893541041017E-2</v>
      </c>
      <c r="E195">
        <f t="shared" si="53"/>
        <v>0.68532790864285276</v>
      </c>
      <c r="F195">
        <f t="shared" si="54"/>
        <v>3.4618907113004443E-3</v>
      </c>
      <c r="G195">
        <f t="shared" si="55"/>
        <v>0.74376970377184581</v>
      </c>
      <c r="H195">
        <f t="shared" si="56"/>
        <v>-2.0011042839863536E-2</v>
      </c>
      <c r="I195">
        <f>Обработка!O202</f>
        <v>0.72965126151402282</v>
      </c>
      <c r="J195">
        <f>Обработка!P202</f>
        <v>0.18540577104193243</v>
      </c>
      <c r="K195">
        <f>Обработка!Q202</f>
        <v>0.70640691123233434</v>
      </c>
      <c r="L195">
        <f>Обработка!R202</f>
        <v>-0.22302583076756538</v>
      </c>
      <c r="M195">
        <f t="shared" si="57"/>
        <v>0.65409216418736604</v>
      </c>
      <c r="N195">
        <f t="shared" si="58"/>
        <v>0.16620606093657</v>
      </c>
      <c r="O195">
        <f t="shared" si="59"/>
        <v>0.63325488454046908</v>
      </c>
      <c r="P195">
        <f t="shared" si="60"/>
        <v>-0.19993037223528257</v>
      </c>
      <c r="Q195">
        <f t="shared" si="61"/>
        <v>2.8514893541041017E-2</v>
      </c>
      <c r="R195">
        <f t="shared" si="62"/>
        <v>0.72652785437547318</v>
      </c>
      <c r="S195">
        <f t="shared" si="63"/>
        <v>-3.3816381842504133E-3</v>
      </c>
      <c r="T195">
        <f t="shared" si="64"/>
        <v>0.6694408396643402</v>
      </c>
      <c r="U195">
        <f t="shared" si="65"/>
        <v>1.6638555165743307E-4</v>
      </c>
      <c r="V195">
        <f t="shared" si="66"/>
        <v>3.5747093940367528E-2</v>
      </c>
      <c r="W195">
        <f t="shared" si="67"/>
        <v>0.99859699174371319</v>
      </c>
      <c r="X195">
        <f t="shared" si="68"/>
        <v>0.22302583076756538</v>
      </c>
      <c r="Y195">
        <f t="shared" si="69"/>
        <v>0.70640691123233434</v>
      </c>
      <c r="Z195">
        <f t="shared" si="70"/>
        <v>-0.18540577104193243</v>
      </c>
      <c r="AA195">
        <f t="shared" si="71"/>
        <v>0.72965126151402282</v>
      </c>
      <c r="AB195">
        <f t="shared" si="72"/>
        <v>7.4136489637966207E-2</v>
      </c>
      <c r="AC195">
        <f t="shared" si="73"/>
        <v>0.28246439342451363</v>
      </c>
      <c r="AD195">
        <f t="shared" si="74"/>
        <v>0.91082072527311486</v>
      </c>
      <c r="AE195">
        <f t="shared" si="75"/>
        <v>0.27575697074924532</v>
      </c>
      <c r="AF195">
        <f t="shared" si="76"/>
        <v>15.799710595244251</v>
      </c>
    </row>
    <row r="196" spans="1:32" x14ac:dyDescent="0.25">
      <c r="A196">
        <f t="shared" si="78"/>
        <v>0.6694408396643402</v>
      </c>
      <c r="B196">
        <f t="shared" si="77"/>
        <v>3.3816381842504133E-3</v>
      </c>
      <c r="C196">
        <f t="shared" si="77"/>
        <v>0.72652785437547318</v>
      </c>
      <c r="D196">
        <f t="shared" si="77"/>
        <v>-2.8514893541041017E-2</v>
      </c>
      <c r="E196">
        <f t="shared" ref="E196:E259" si="79">A196/($A196^2+$B196^2+$C196^2+$D196^2)</f>
        <v>0.68532790864285276</v>
      </c>
      <c r="F196">
        <f t="shared" ref="F196:F259" si="80">B196/($A196^2+$B196^2+$C196^2+$D196^2)</f>
        <v>3.4618907113004443E-3</v>
      </c>
      <c r="G196">
        <f t="shared" ref="G196:G259" si="81">C196/($A196^2+$B196^2+$C196^2+$D196^2)</f>
        <v>0.74376970377184581</v>
      </c>
      <c r="H196">
        <f t="shared" ref="H196:H259" si="82">D196/($A196^2+$A196^2+$C196^2+$D196^2)</f>
        <v>-2.0011042839863536E-2</v>
      </c>
      <c r="I196">
        <f>Обработка!O203</f>
        <v>0.72729528786917652</v>
      </c>
      <c r="J196">
        <f>Обработка!P203</f>
        <v>0.18380639832699749</v>
      </c>
      <c r="K196">
        <f>Обработка!Q203</f>
        <v>0.68831963469709601</v>
      </c>
      <c r="L196">
        <f>Обработка!R203</f>
        <v>-0.21458037209781056</v>
      </c>
      <c r="M196">
        <f t="shared" ref="M196:M259" si="83">I196/($I196^2+$J196^2+$K196^2+$L196^2)</f>
        <v>0.67182170441219768</v>
      </c>
      <c r="N196">
        <f t="shared" ref="N196:N259" si="84">J196/($I196^2+$J196^2+$K196^2+$L196^2)</f>
        <v>0.16978678380784845</v>
      </c>
      <c r="O196">
        <f t="shared" ref="O196:O259" si="85">K196/($I196^2+$J196^2+$K196^2+$L196^2)</f>
        <v>0.63581887285067129</v>
      </c>
      <c r="P196">
        <f t="shared" ref="P196:P259" si="86">L196/($I196^2+$J196^2+$K196^2+$L196^2)</f>
        <v>-0.19821350931409534</v>
      </c>
      <c r="Q196">
        <f t="shared" ref="Q196:Q259" si="87">-D196</f>
        <v>2.8514893541041017E-2</v>
      </c>
      <c r="R196">
        <f t="shared" ref="R196:R259" si="88">C196</f>
        <v>0.72652785437547318</v>
      </c>
      <c r="S196">
        <f t="shared" ref="S196:S259" si="89">-B196</f>
        <v>-3.3816381842504133E-3</v>
      </c>
      <c r="T196">
        <f t="shared" ref="T196:T259" si="90">A196</f>
        <v>0.6694408396643402</v>
      </c>
      <c r="U196">
        <f t="shared" ref="U196:U259" si="91">Q196*$F196+R196*$E196+S196*$H196-T196*$G196</f>
        <v>1.6638555165743307E-4</v>
      </c>
      <c r="V196">
        <f t="shared" ref="V196:V259" si="92">Q196*$G196-R196*$H196+S196*$E196+T196*$F196</f>
        <v>3.5747093940367528E-2</v>
      </c>
      <c r="W196">
        <f t="shared" ref="W196:W259" si="93">Q196*$H196+R196*$G196-S196*$F196+T196*$E196</f>
        <v>0.99859699174371319</v>
      </c>
      <c r="X196">
        <f t="shared" ref="X196:X259" si="94">-L196</f>
        <v>0.21458037209781056</v>
      </c>
      <c r="Y196">
        <f t="shared" ref="Y196:Y259" si="95">K196</f>
        <v>0.68831963469709601</v>
      </c>
      <c r="Z196">
        <f t="shared" ref="Z196:Z259" si="96">-J196</f>
        <v>-0.18380639832699749</v>
      </c>
      <c r="AA196">
        <f t="shared" ref="AA196:AA259" si="97">I196</f>
        <v>0.72729528786917652</v>
      </c>
      <c r="AB196">
        <f t="shared" ref="AB196:AB259" si="98">X196*$N196+Y196*$M196+Z196*$P196-AA196*$O196</f>
        <v>7.2865822493557275E-2</v>
      </c>
      <c r="AC196">
        <f t="shared" ref="AC196:AC259" si="99">X196*$O196-Y196*$P196+Z196*$M196+AA196*$N196</f>
        <v>0.2728685006462151</v>
      </c>
      <c r="AD196">
        <f t="shared" ref="AD196:AD259" si="100">X196*$P196+Y196*$O196-Z196*$N196+AA196*$M196</f>
        <v>0.91493454283313724</v>
      </c>
      <c r="AE196">
        <f t="shared" ref="AE196:AE259" si="101">ACOS((U196*AB196+V196*AC196+W196*AD196)/SQRT(U196^2+V196^2+W196^2)/SQRT(AB196^2+AC196^2+AD196^2))</f>
        <v>0.26494585722171404</v>
      </c>
      <c r="AF196">
        <f t="shared" ref="AF196:AF259" si="102">AE196*180/PI()</f>
        <v>15.18027941827992</v>
      </c>
    </row>
    <row r="197" spans="1:32" x14ac:dyDescent="0.25">
      <c r="A197">
        <f t="shared" si="78"/>
        <v>0.6694408396643402</v>
      </c>
      <c r="B197">
        <f t="shared" si="77"/>
        <v>3.3816381842504133E-3</v>
      </c>
      <c r="C197">
        <f t="shared" si="77"/>
        <v>0.72652785437547318</v>
      </c>
      <c r="D197">
        <f t="shared" si="77"/>
        <v>-2.8514893541041017E-2</v>
      </c>
      <c r="E197">
        <f t="shared" si="79"/>
        <v>0.68532790864285276</v>
      </c>
      <c r="F197">
        <f t="shared" si="80"/>
        <v>3.4618907113004443E-3</v>
      </c>
      <c r="G197">
        <f t="shared" si="81"/>
        <v>0.74376970377184581</v>
      </c>
      <c r="H197">
        <f t="shared" si="82"/>
        <v>-2.0011042839863536E-2</v>
      </c>
      <c r="I197">
        <f>Обработка!O204</f>
        <v>0.72239796091832686</v>
      </c>
      <c r="J197">
        <f>Обработка!P204</f>
        <v>0.18193330412719022</v>
      </c>
      <c r="K197">
        <f>Обработка!Q204</f>
        <v>0.67013065835187713</v>
      </c>
      <c r="L197">
        <f>Обработка!R204</f>
        <v>-0.2092471971855088</v>
      </c>
      <c r="M197">
        <f t="shared" si="83"/>
        <v>0.68943074113660163</v>
      </c>
      <c r="N197">
        <f t="shared" si="84"/>
        <v>0.17363062949733388</v>
      </c>
      <c r="O197">
        <f t="shared" si="85"/>
        <v>0.6395486995264752</v>
      </c>
      <c r="P197">
        <f t="shared" si="86"/>
        <v>-0.1996980307820552</v>
      </c>
      <c r="Q197">
        <f t="shared" si="87"/>
        <v>2.8514893541041017E-2</v>
      </c>
      <c r="R197">
        <f t="shared" si="88"/>
        <v>0.72652785437547318</v>
      </c>
      <c r="S197">
        <f t="shared" si="89"/>
        <v>-3.3816381842504133E-3</v>
      </c>
      <c r="T197">
        <f t="shared" si="90"/>
        <v>0.6694408396643402</v>
      </c>
      <c r="U197">
        <f t="shared" si="91"/>
        <v>1.6638555165743307E-4</v>
      </c>
      <c r="V197">
        <f t="shared" si="92"/>
        <v>3.5747093940367528E-2</v>
      </c>
      <c r="W197">
        <f t="shared" si="93"/>
        <v>0.99859699174371319</v>
      </c>
      <c r="X197">
        <f t="shared" si="94"/>
        <v>0.2092471971855088</v>
      </c>
      <c r="Y197">
        <f t="shared" si="95"/>
        <v>0.67013065835187713</v>
      </c>
      <c r="Z197">
        <f t="shared" si="96"/>
        <v>-0.18193330412719022</v>
      </c>
      <c r="AA197">
        <f t="shared" si="97"/>
        <v>0.72239796091832686</v>
      </c>
      <c r="AB197">
        <f t="shared" si="98"/>
        <v>7.2663445135745297E-2</v>
      </c>
      <c r="AC197">
        <f t="shared" si="99"/>
        <v>0.26764754567910415</v>
      </c>
      <c r="AD197">
        <f t="shared" si="100"/>
        <v>0.91642749355077902</v>
      </c>
      <c r="AE197">
        <f t="shared" si="101"/>
        <v>0.25944857408995992</v>
      </c>
      <c r="AF197">
        <f t="shared" si="102"/>
        <v>14.865308296041947</v>
      </c>
    </row>
    <row r="198" spans="1:32" x14ac:dyDescent="0.25">
      <c r="A198">
        <f t="shared" si="78"/>
        <v>0.6694408396643402</v>
      </c>
      <c r="B198">
        <f t="shared" si="77"/>
        <v>3.3816381842504133E-3</v>
      </c>
      <c r="C198">
        <f t="shared" si="77"/>
        <v>0.72652785437547318</v>
      </c>
      <c r="D198">
        <f t="shared" si="77"/>
        <v>-2.8514893541041017E-2</v>
      </c>
      <c r="E198">
        <f t="shared" si="79"/>
        <v>0.68532790864285276</v>
      </c>
      <c r="F198">
        <f t="shared" si="80"/>
        <v>3.4618907113004443E-3</v>
      </c>
      <c r="G198">
        <f t="shared" si="81"/>
        <v>0.74376970377184581</v>
      </c>
      <c r="H198">
        <f t="shared" si="82"/>
        <v>-2.0011042839863536E-2</v>
      </c>
      <c r="I198">
        <f>Обработка!O205</f>
        <v>0.712369672030986</v>
      </c>
      <c r="J198">
        <f>Обработка!P205</f>
        <v>0.17577569220974676</v>
      </c>
      <c r="K198">
        <f>Обработка!Q205</f>
        <v>0.65650988695429902</v>
      </c>
      <c r="L198">
        <f>Обработка!R205</f>
        <v>-0.20677276942718992</v>
      </c>
      <c r="M198">
        <f t="shared" si="83"/>
        <v>0.70383368030540017</v>
      </c>
      <c r="N198">
        <f t="shared" si="84"/>
        <v>0.17366945451719623</v>
      </c>
      <c r="O198">
        <f t="shared" si="85"/>
        <v>0.64864323683873448</v>
      </c>
      <c r="P198">
        <f t="shared" si="86"/>
        <v>-0.20429510829392625</v>
      </c>
      <c r="Q198">
        <f t="shared" si="87"/>
        <v>2.8514893541041017E-2</v>
      </c>
      <c r="R198">
        <f t="shared" si="88"/>
        <v>0.72652785437547318</v>
      </c>
      <c r="S198">
        <f t="shared" si="89"/>
        <v>-3.3816381842504133E-3</v>
      </c>
      <c r="T198">
        <f t="shared" si="90"/>
        <v>0.6694408396643402</v>
      </c>
      <c r="U198">
        <f t="shared" si="91"/>
        <v>1.6638555165743307E-4</v>
      </c>
      <c r="V198">
        <f t="shared" si="92"/>
        <v>3.5747093940367528E-2</v>
      </c>
      <c r="W198">
        <f t="shared" si="93"/>
        <v>0.99859699174371319</v>
      </c>
      <c r="X198">
        <f t="shared" si="94"/>
        <v>0.20677276942718992</v>
      </c>
      <c r="Y198">
        <f t="shared" si="95"/>
        <v>0.65650988695429902</v>
      </c>
      <c r="Z198">
        <f t="shared" si="96"/>
        <v>-0.17577569220974676</v>
      </c>
      <c r="AA198">
        <f t="shared" si="97"/>
        <v>0.712369672030986</v>
      </c>
      <c r="AB198">
        <f t="shared" si="98"/>
        <v>7.1820228150860144E-2</v>
      </c>
      <c r="AC198">
        <f t="shared" si="99"/>
        <v>0.26824351690272358</v>
      </c>
      <c r="AD198">
        <f t="shared" si="100"/>
        <v>0.91551466935527437</v>
      </c>
      <c r="AE198">
        <f t="shared" si="101"/>
        <v>0.26004453171371922</v>
      </c>
      <c r="AF198">
        <f t="shared" si="102"/>
        <v>14.899454152652002</v>
      </c>
    </row>
    <row r="199" spans="1:32" x14ac:dyDescent="0.25">
      <c r="A199">
        <f t="shared" si="78"/>
        <v>0.6694408396643402</v>
      </c>
      <c r="B199">
        <f t="shared" si="77"/>
        <v>3.3816381842504133E-3</v>
      </c>
      <c r="C199">
        <f t="shared" si="77"/>
        <v>0.72652785437547318</v>
      </c>
      <c r="D199">
        <f t="shared" si="77"/>
        <v>-2.8514893541041017E-2</v>
      </c>
      <c r="E199">
        <f t="shared" si="79"/>
        <v>0.68532790864285276</v>
      </c>
      <c r="F199">
        <f t="shared" si="80"/>
        <v>3.4618907113004443E-3</v>
      </c>
      <c r="G199">
        <f t="shared" si="81"/>
        <v>0.74376970377184581</v>
      </c>
      <c r="H199">
        <f t="shared" si="82"/>
        <v>-2.0011042839863536E-2</v>
      </c>
      <c r="I199">
        <f>Обработка!O206</f>
        <v>0.70440222167442923</v>
      </c>
      <c r="J199">
        <f>Обработка!P206</f>
        <v>0.17528378860493876</v>
      </c>
      <c r="K199">
        <f>Обработка!Q206</f>
        <v>0.66960850350133216</v>
      </c>
      <c r="L199">
        <f>Обработка!R206</f>
        <v>-0.2046906887024704</v>
      </c>
      <c r="M199">
        <f t="shared" si="83"/>
        <v>0.6925044941645625</v>
      </c>
      <c r="N199">
        <f t="shared" si="84"/>
        <v>0.17232315235259807</v>
      </c>
      <c r="O199">
        <f t="shared" si="85"/>
        <v>0.65829846036431505</v>
      </c>
      <c r="P199">
        <f t="shared" si="86"/>
        <v>-0.2012333542945807</v>
      </c>
      <c r="Q199">
        <f t="shared" si="87"/>
        <v>2.8514893541041017E-2</v>
      </c>
      <c r="R199">
        <f t="shared" si="88"/>
        <v>0.72652785437547318</v>
      </c>
      <c r="S199">
        <f t="shared" si="89"/>
        <v>-3.3816381842504133E-3</v>
      </c>
      <c r="T199">
        <f t="shared" si="90"/>
        <v>0.6694408396643402</v>
      </c>
      <c r="U199">
        <f t="shared" si="91"/>
        <v>1.6638555165743307E-4</v>
      </c>
      <c r="V199">
        <f t="shared" si="92"/>
        <v>3.5747093940367528E-2</v>
      </c>
      <c r="W199">
        <f t="shared" si="93"/>
        <v>0.99859699174371319</v>
      </c>
      <c r="X199">
        <f t="shared" si="94"/>
        <v>0.2046906887024704</v>
      </c>
      <c r="Y199">
        <f t="shared" si="95"/>
        <v>0.66960850350133216</v>
      </c>
      <c r="Z199">
        <f t="shared" si="96"/>
        <v>-0.17528378860493876</v>
      </c>
      <c r="AA199">
        <f t="shared" si="97"/>
        <v>0.70440222167442923</v>
      </c>
      <c r="AB199">
        <f t="shared" si="98"/>
        <v>7.0545889468868084E-2</v>
      </c>
      <c r="AC199">
        <f t="shared" si="99"/>
        <v>0.26949513044749512</v>
      </c>
      <c r="AD199">
        <f t="shared" si="100"/>
        <v>0.91761881223906816</v>
      </c>
      <c r="AE199">
        <f t="shared" si="101"/>
        <v>0.2602327481593556</v>
      </c>
      <c r="AF199">
        <f t="shared" si="102"/>
        <v>14.910238160621917</v>
      </c>
    </row>
    <row r="200" spans="1:32" x14ac:dyDescent="0.25">
      <c r="A200">
        <f t="shared" si="78"/>
        <v>0.6694408396643402</v>
      </c>
      <c r="B200">
        <f t="shared" si="77"/>
        <v>3.3816381842504133E-3</v>
      </c>
      <c r="C200">
        <f t="shared" si="77"/>
        <v>0.72652785437547318</v>
      </c>
      <c r="D200">
        <f t="shared" si="77"/>
        <v>-2.8514893541041017E-2</v>
      </c>
      <c r="E200">
        <f t="shared" si="79"/>
        <v>0.68532790864285276</v>
      </c>
      <c r="F200">
        <f t="shared" si="80"/>
        <v>3.4618907113004443E-3</v>
      </c>
      <c r="G200">
        <f t="shared" si="81"/>
        <v>0.74376970377184581</v>
      </c>
      <c r="H200">
        <f t="shared" si="82"/>
        <v>-2.0011042839863536E-2</v>
      </c>
      <c r="I200">
        <f>Обработка!O207</f>
        <v>0.69593757799678635</v>
      </c>
      <c r="J200">
        <f>Обработка!P207</f>
        <v>0.17098337719035339</v>
      </c>
      <c r="K200">
        <f>Обработка!Q207</f>
        <v>0.65387900332994819</v>
      </c>
      <c r="L200">
        <f>Обработка!R207</f>
        <v>-0.20421303852834805</v>
      </c>
      <c r="M200">
        <f t="shared" si="83"/>
        <v>0.70809907780209291</v>
      </c>
      <c r="N200">
        <f t="shared" si="84"/>
        <v>0.17397130940461406</v>
      </c>
      <c r="O200">
        <f t="shared" si="85"/>
        <v>0.66530553010923343</v>
      </c>
      <c r="P200">
        <f t="shared" si="86"/>
        <v>-0.20778165862708201</v>
      </c>
      <c r="Q200">
        <f t="shared" si="87"/>
        <v>2.8514893541041017E-2</v>
      </c>
      <c r="R200">
        <f t="shared" si="88"/>
        <v>0.72652785437547318</v>
      </c>
      <c r="S200">
        <f t="shared" si="89"/>
        <v>-3.3816381842504133E-3</v>
      </c>
      <c r="T200">
        <f t="shared" si="90"/>
        <v>0.6694408396643402</v>
      </c>
      <c r="U200">
        <f t="shared" si="91"/>
        <v>1.6638555165743307E-4</v>
      </c>
      <c r="V200">
        <f t="shared" si="92"/>
        <v>3.5747093940367528E-2</v>
      </c>
      <c r="W200">
        <f t="shared" si="93"/>
        <v>0.99859699174371319</v>
      </c>
      <c r="X200">
        <f t="shared" si="94"/>
        <v>0.20421303852834805</v>
      </c>
      <c r="Y200">
        <f t="shared" si="95"/>
        <v>0.65387900332994819</v>
      </c>
      <c r="Z200">
        <f t="shared" si="96"/>
        <v>-0.17098337719035339</v>
      </c>
      <c r="AA200">
        <f t="shared" si="97"/>
        <v>0.69593757799678635</v>
      </c>
      <c r="AB200">
        <f t="shared" si="98"/>
        <v>7.1054419420543247E-2</v>
      </c>
      <c r="AC200">
        <f t="shared" si="99"/>
        <v>0.27172812770663979</v>
      </c>
      <c r="AD200">
        <f t="shared" si="100"/>
        <v>0.91513655228260737</v>
      </c>
      <c r="AE200">
        <f t="shared" si="101"/>
        <v>0.26326966662232443</v>
      </c>
      <c r="AF200">
        <f t="shared" si="102"/>
        <v>15.084240771275388</v>
      </c>
    </row>
    <row r="201" spans="1:32" x14ac:dyDescent="0.25">
      <c r="A201">
        <f t="shared" si="78"/>
        <v>0.6694408396643402</v>
      </c>
      <c r="B201">
        <f t="shared" si="77"/>
        <v>3.3816381842504133E-3</v>
      </c>
      <c r="C201">
        <f t="shared" si="77"/>
        <v>0.72652785437547318</v>
      </c>
      <c r="D201">
        <f t="shared" si="77"/>
        <v>-2.8514893541041017E-2</v>
      </c>
      <c r="E201">
        <f t="shared" si="79"/>
        <v>0.68532790864285276</v>
      </c>
      <c r="F201">
        <f t="shared" si="80"/>
        <v>3.4618907113004443E-3</v>
      </c>
      <c r="G201">
        <f t="shared" si="81"/>
        <v>0.74376970377184581</v>
      </c>
      <c r="H201">
        <f t="shared" si="82"/>
        <v>-2.0011042839863536E-2</v>
      </c>
      <c r="I201">
        <f>Обработка!O208</f>
        <v>0.67858065797626899</v>
      </c>
      <c r="J201">
        <f>Обработка!P208</f>
        <v>0.16298976610479651</v>
      </c>
      <c r="K201">
        <f>Обработка!Q208</f>
        <v>0.65536816292130551</v>
      </c>
      <c r="L201">
        <f>Обработка!R208</f>
        <v>-0.204563216754855</v>
      </c>
      <c r="M201">
        <f t="shared" si="83"/>
        <v>0.70804162433397555</v>
      </c>
      <c r="N201">
        <f t="shared" si="84"/>
        <v>0.17006605977662675</v>
      </c>
      <c r="O201">
        <f t="shared" si="85"/>
        <v>0.68382134556479279</v>
      </c>
      <c r="P201">
        <f t="shared" si="86"/>
        <v>-0.21344444550194638</v>
      </c>
      <c r="Q201">
        <f t="shared" si="87"/>
        <v>2.8514893541041017E-2</v>
      </c>
      <c r="R201">
        <f t="shared" si="88"/>
        <v>0.72652785437547318</v>
      </c>
      <c r="S201">
        <f t="shared" si="89"/>
        <v>-3.3816381842504133E-3</v>
      </c>
      <c r="T201">
        <f t="shared" si="90"/>
        <v>0.6694408396643402</v>
      </c>
      <c r="U201">
        <f t="shared" si="91"/>
        <v>1.6638555165743307E-4</v>
      </c>
      <c r="V201">
        <f t="shared" si="92"/>
        <v>3.5747093940367528E-2</v>
      </c>
      <c r="W201">
        <f t="shared" si="93"/>
        <v>0.99859699174371319</v>
      </c>
      <c r="X201">
        <f t="shared" si="94"/>
        <v>0.204563216754855</v>
      </c>
      <c r="Y201">
        <f t="shared" si="95"/>
        <v>0.65536816292130551</v>
      </c>
      <c r="Z201">
        <f t="shared" si="96"/>
        <v>-0.16298976610479651</v>
      </c>
      <c r="AA201">
        <f t="shared" si="97"/>
        <v>0.67858065797626899</v>
      </c>
      <c r="AB201">
        <f t="shared" si="98"/>
        <v>6.9578520497460439E-2</v>
      </c>
      <c r="AC201">
        <f t="shared" si="99"/>
        <v>0.27976938826873465</v>
      </c>
      <c r="AD201">
        <f t="shared" si="100"/>
        <v>0.91267423525933111</v>
      </c>
      <c r="AE201">
        <f t="shared" si="101"/>
        <v>0.27132107880146972</v>
      </c>
      <c r="AF201">
        <f t="shared" si="102"/>
        <v>15.545552708260644</v>
      </c>
    </row>
    <row r="202" spans="1:32" x14ac:dyDescent="0.25">
      <c r="A202">
        <f t="shared" si="78"/>
        <v>0.6694408396643402</v>
      </c>
      <c r="B202">
        <f t="shared" si="77"/>
        <v>3.3816381842504133E-3</v>
      </c>
      <c r="C202">
        <f t="shared" si="77"/>
        <v>0.72652785437547318</v>
      </c>
      <c r="D202">
        <f t="shared" si="77"/>
        <v>-2.8514893541041017E-2</v>
      </c>
      <c r="E202">
        <f t="shared" si="79"/>
        <v>0.68532790864285276</v>
      </c>
      <c r="F202">
        <f t="shared" si="80"/>
        <v>3.4618907113004443E-3</v>
      </c>
      <c r="G202">
        <f t="shared" si="81"/>
        <v>0.74376970377184581</v>
      </c>
      <c r="H202">
        <f t="shared" si="82"/>
        <v>-2.0011042839863536E-2</v>
      </c>
      <c r="I202">
        <f>Обработка!O209</f>
        <v>0.66014147412830304</v>
      </c>
      <c r="J202">
        <f>Обработка!P209</f>
        <v>0.15708312576362143</v>
      </c>
      <c r="K202">
        <f>Обработка!Q209</f>
        <v>0.65419807361456628</v>
      </c>
      <c r="L202">
        <f>Обработка!R209</f>
        <v>-0.19902446850072425</v>
      </c>
      <c r="M202">
        <f t="shared" si="83"/>
        <v>0.71132275934039824</v>
      </c>
      <c r="N202">
        <f t="shared" si="84"/>
        <v>0.1692619034602228</v>
      </c>
      <c r="O202">
        <f t="shared" si="85"/>
        <v>0.70491856233266004</v>
      </c>
      <c r="P202">
        <f t="shared" si="86"/>
        <v>-0.21445499132914062</v>
      </c>
      <c r="Q202">
        <f t="shared" si="87"/>
        <v>2.8514893541041017E-2</v>
      </c>
      <c r="R202">
        <f t="shared" si="88"/>
        <v>0.72652785437547318</v>
      </c>
      <c r="S202">
        <f t="shared" si="89"/>
        <v>-3.3816381842504133E-3</v>
      </c>
      <c r="T202">
        <f t="shared" si="90"/>
        <v>0.6694408396643402</v>
      </c>
      <c r="U202">
        <f t="shared" si="91"/>
        <v>1.6638555165743307E-4</v>
      </c>
      <c r="V202">
        <f t="shared" si="92"/>
        <v>3.5747093940367528E-2</v>
      </c>
      <c r="W202">
        <f t="shared" si="93"/>
        <v>0.99859699174371319</v>
      </c>
      <c r="X202">
        <f t="shared" si="94"/>
        <v>0.19902446850072425</v>
      </c>
      <c r="Y202">
        <f t="shared" si="95"/>
        <v>0.65419807361456628</v>
      </c>
      <c r="Z202">
        <f t="shared" si="96"/>
        <v>-0.15708312576362143</v>
      </c>
      <c r="AA202">
        <f t="shared" si="97"/>
        <v>0.66014147412830304</v>
      </c>
      <c r="AB202">
        <f t="shared" si="98"/>
        <v>6.7374520747183475E-2</v>
      </c>
      <c r="AC202">
        <f t="shared" si="99"/>
        <v>0.28059208440910466</v>
      </c>
      <c r="AD202">
        <f t="shared" si="100"/>
        <v>0.9146364186667808</v>
      </c>
      <c r="AE202">
        <f t="shared" si="101"/>
        <v>0.27090346628952044</v>
      </c>
      <c r="AF202">
        <f t="shared" si="102"/>
        <v>15.521625273854095</v>
      </c>
    </row>
    <row r="203" spans="1:32" x14ac:dyDescent="0.25">
      <c r="A203">
        <f t="shared" si="78"/>
        <v>0.6694408396643402</v>
      </c>
      <c r="B203">
        <f t="shared" si="77"/>
        <v>3.3816381842504133E-3</v>
      </c>
      <c r="C203">
        <f t="shared" si="77"/>
        <v>0.72652785437547318</v>
      </c>
      <c r="D203">
        <f t="shared" si="77"/>
        <v>-2.8514893541041017E-2</v>
      </c>
      <c r="E203">
        <f t="shared" si="79"/>
        <v>0.68532790864285276</v>
      </c>
      <c r="F203">
        <f t="shared" si="80"/>
        <v>3.4618907113004443E-3</v>
      </c>
      <c r="G203">
        <f t="shared" si="81"/>
        <v>0.74376970377184581</v>
      </c>
      <c r="H203">
        <f t="shared" si="82"/>
        <v>-2.0011042839863536E-2</v>
      </c>
      <c r="I203">
        <f>Обработка!O210</f>
        <v>0.64206620679869686</v>
      </c>
      <c r="J203">
        <f>Обработка!P210</f>
        <v>0.14842732367437028</v>
      </c>
      <c r="K203">
        <f>Обработка!Q210</f>
        <v>0.65104174587431274</v>
      </c>
      <c r="L203">
        <f>Обработка!R210</f>
        <v>-0.19702897008004622</v>
      </c>
      <c r="M203">
        <f t="shared" si="83"/>
        <v>0.71582842130893287</v>
      </c>
      <c r="N203">
        <f t="shared" si="84"/>
        <v>0.16547903574412215</v>
      </c>
      <c r="O203">
        <f t="shared" si="85"/>
        <v>0.7258350933606037</v>
      </c>
      <c r="P203">
        <f t="shared" si="86"/>
        <v>-0.21966416408634251</v>
      </c>
      <c r="Q203">
        <f t="shared" si="87"/>
        <v>2.8514893541041017E-2</v>
      </c>
      <c r="R203">
        <f t="shared" si="88"/>
        <v>0.72652785437547318</v>
      </c>
      <c r="S203">
        <f t="shared" si="89"/>
        <v>-3.3816381842504133E-3</v>
      </c>
      <c r="T203">
        <f t="shared" si="90"/>
        <v>0.6694408396643402</v>
      </c>
      <c r="U203">
        <f t="shared" si="91"/>
        <v>1.6638555165743307E-4</v>
      </c>
      <c r="V203">
        <f t="shared" si="92"/>
        <v>3.5747093940367528E-2</v>
      </c>
      <c r="W203">
        <f t="shared" si="93"/>
        <v>0.99859699174371319</v>
      </c>
      <c r="X203">
        <f t="shared" si="94"/>
        <v>0.19702897008004622</v>
      </c>
      <c r="Y203">
        <f t="shared" si="95"/>
        <v>0.65104174587431274</v>
      </c>
      <c r="Z203">
        <f t="shared" si="96"/>
        <v>-0.14842732367437028</v>
      </c>
      <c r="AA203">
        <f t="shared" si="97"/>
        <v>0.64206620679869686</v>
      </c>
      <c r="AB203">
        <f t="shared" si="98"/>
        <v>6.5208327965006974E-2</v>
      </c>
      <c r="AC203">
        <f t="shared" si="99"/>
        <v>0.28602108178558788</v>
      </c>
      <c r="AD203">
        <f t="shared" si="100"/>
        <v>0.91343959197314728</v>
      </c>
      <c r="AE203">
        <f t="shared" si="101"/>
        <v>0.27593731819859624</v>
      </c>
      <c r="AF203">
        <f t="shared" si="102"/>
        <v>15.81004374293801</v>
      </c>
    </row>
    <row r="204" spans="1:32" x14ac:dyDescent="0.25">
      <c r="A204">
        <f t="shared" si="78"/>
        <v>0.6694408396643402</v>
      </c>
      <c r="B204">
        <f t="shared" si="77"/>
        <v>3.3816381842504133E-3</v>
      </c>
      <c r="C204">
        <f t="shared" si="77"/>
        <v>0.72652785437547318</v>
      </c>
      <c r="D204">
        <f t="shared" si="77"/>
        <v>-2.8514893541041017E-2</v>
      </c>
      <c r="E204">
        <f t="shared" si="79"/>
        <v>0.68532790864285276</v>
      </c>
      <c r="F204">
        <f t="shared" si="80"/>
        <v>3.4618907113004443E-3</v>
      </c>
      <c r="G204">
        <f t="shared" si="81"/>
        <v>0.74376970377184581</v>
      </c>
      <c r="H204">
        <f t="shared" si="82"/>
        <v>-2.0011042839863536E-2</v>
      </c>
      <c r="I204">
        <f>Обработка!O211</f>
        <v>0.62487716193473974</v>
      </c>
      <c r="J204">
        <f>Обработка!P211</f>
        <v>0.14667128083315281</v>
      </c>
      <c r="K204">
        <f>Обработка!Q211</f>
        <v>0.65601121556571218</v>
      </c>
      <c r="L204">
        <f>Обработка!R211</f>
        <v>-0.18677397886720837</v>
      </c>
      <c r="M204">
        <f t="shared" si="83"/>
        <v>0.71233870162661983</v>
      </c>
      <c r="N204">
        <f t="shared" si="84"/>
        <v>0.16720026929950904</v>
      </c>
      <c r="O204">
        <f t="shared" si="85"/>
        <v>0.74783046335334558</v>
      </c>
      <c r="P204">
        <f t="shared" si="86"/>
        <v>-0.2129159804656133</v>
      </c>
      <c r="Q204">
        <f t="shared" si="87"/>
        <v>2.8514893541041017E-2</v>
      </c>
      <c r="R204">
        <f t="shared" si="88"/>
        <v>0.72652785437547318</v>
      </c>
      <c r="S204">
        <f t="shared" si="89"/>
        <v>-3.3816381842504133E-3</v>
      </c>
      <c r="T204">
        <f t="shared" si="90"/>
        <v>0.6694408396643402</v>
      </c>
      <c r="U204">
        <f t="shared" si="91"/>
        <v>1.6638555165743307E-4</v>
      </c>
      <c r="V204">
        <f t="shared" si="92"/>
        <v>3.5747093940367528E-2</v>
      </c>
      <c r="W204">
        <f t="shared" si="93"/>
        <v>0.99859699174371319</v>
      </c>
      <c r="X204">
        <f t="shared" si="94"/>
        <v>0.18677397886720837</v>
      </c>
      <c r="Y204">
        <f t="shared" si="95"/>
        <v>0.65601121556571218</v>
      </c>
      <c r="Z204">
        <f t="shared" si="96"/>
        <v>-0.14667128083315281</v>
      </c>
      <c r="AA204">
        <f t="shared" si="97"/>
        <v>0.62487716193473974</v>
      </c>
      <c r="AB204">
        <f t="shared" si="98"/>
        <v>6.2457319129476108E-2</v>
      </c>
      <c r="AC204">
        <f t="shared" si="99"/>
        <v>0.27935054231722484</v>
      </c>
      <c r="AD204">
        <f t="shared" si="100"/>
        <v>0.92046567032804916</v>
      </c>
      <c r="AE204">
        <f t="shared" si="101"/>
        <v>0.26665064454025056</v>
      </c>
      <c r="AF204">
        <f t="shared" si="102"/>
        <v>15.277956536599484</v>
      </c>
    </row>
    <row r="205" spans="1:32" x14ac:dyDescent="0.25">
      <c r="A205">
        <f t="shared" si="78"/>
        <v>0.6694408396643402</v>
      </c>
      <c r="B205">
        <f t="shared" si="77"/>
        <v>3.3816381842504133E-3</v>
      </c>
      <c r="C205">
        <f t="shared" si="77"/>
        <v>0.72652785437547318</v>
      </c>
      <c r="D205">
        <f t="shared" si="77"/>
        <v>-2.8514893541041017E-2</v>
      </c>
      <c r="E205">
        <f t="shared" si="79"/>
        <v>0.68532790864285276</v>
      </c>
      <c r="F205">
        <f t="shared" si="80"/>
        <v>3.4618907113004443E-3</v>
      </c>
      <c r="G205">
        <f t="shared" si="81"/>
        <v>0.74376970377184581</v>
      </c>
      <c r="H205">
        <f t="shared" si="82"/>
        <v>-2.0011042839863536E-2</v>
      </c>
      <c r="I205">
        <f>Обработка!O212</f>
        <v>0.60564948349605352</v>
      </c>
      <c r="J205">
        <f>Обработка!P212</f>
        <v>0.15210177558409671</v>
      </c>
      <c r="K205">
        <f>Обработка!Q212</f>
        <v>0.65720227529986297</v>
      </c>
      <c r="L205">
        <f>Обработка!R212</f>
        <v>-0.18089204745247525</v>
      </c>
      <c r="M205">
        <f t="shared" si="83"/>
        <v>0.70870761068817434</v>
      </c>
      <c r="N205">
        <f t="shared" si="84"/>
        <v>0.1779836174108394</v>
      </c>
      <c r="O205">
        <f t="shared" si="85"/>
        <v>0.76903269458436296</v>
      </c>
      <c r="P205">
        <f t="shared" si="86"/>
        <v>-0.21167288049601871</v>
      </c>
      <c r="Q205">
        <f t="shared" si="87"/>
        <v>2.8514893541041017E-2</v>
      </c>
      <c r="R205">
        <f t="shared" si="88"/>
        <v>0.72652785437547318</v>
      </c>
      <c r="S205">
        <f t="shared" si="89"/>
        <v>-3.3816381842504133E-3</v>
      </c>
      <c r="T205">
        <f t="shared" si="90"/>
        <v>0.6694408396643402</v>
      </c>
      <c r="U205">
        <f t="shared" si="91"/>
        <v>1.6638555165743307E-4</v>
      </c>
      <c r="V205">
        <f t="shared" si="92"/>
        <v>3.5747093940367528E-2</v>
      </c>
      <c r="W205">
        <f t="shared" si="93"/>
        <v>0.99859699174371319</v>
      </c>
      <c r="X205">
        <f t="shared" si="94"/>
        <v>0.18089204745247525</v>
      </c>
      <c r="Y205">
        <f t="shared" si="95"/>
        <v>0.65720227529986297</v>
      </c>
      <c r="Z205">
        <f t="shared" si="96"/>
        <v>-0.15210177558409671</v>
      </c>
      <c r="AA205">
        <f t="shared" si="97"/>
        <v>0.60564948349605352</v>
      </c>
      <c r="AB205">
        <f t="shared" si="98"/>
        <v>6.4391641932889543E-2</v>
      </c>
      <c r="AC205">
        <f t="shared" si="99"/>
        <v>0.27822379736251901</v>
      </c>
      <c r="AD205">
        <f t="shared" si="100"/>
        <v>0.92342011851382422</v>
      </c>
      <c r="AE205">
        <f t="shared" si="101"/>
        <v>0.2651476412492153</v>
      </c>
      <c r="AF205">
        <f t="shared" si="102"/>
        <v>15.191840791428891</v>
      </c>
    </row>
    <row r="206" spans="1:32" x14ac:dyDescent="0.25">
      <c r="A206">
        <f t="shared" si="78"/>
        <v>0.6694408396643402</v>
      </c>
      <c r="B206">
        <f t="shared" si="77"/>
        <v>3.3816381842504133E-3</v>
      </c>
      <c r="C206">
        <f t="shared" si="77"/>
        <v>0.72652785437547318</v>
      </c>
      <c r="D206">
        <f t="shared" si="77"/>
        <v>-2.8514893541041017E-2</v>
      </c>
      <c r="E206">
        <f t="shared" si="79"/>
        <v>0.68532790864285276</v>
      </c>
      <c r="F206">
        <f t="shared" si="80"/>
        <v>3.4618907113004443E-3</v>
      </c>
      <c r="G206">
        <f t="shared" si="81"/>
        <v>0.74376970377184581</v>
      </c>
      <c r="H206">
        <f t="shared" si="82"/>
        <v>-2.0011042839863536E-2</v>
      </c>
      <c r="I206">
        <f>Обработка!O213</f>
        <v>0.60225938181007199</v>
      </c>
      <c r="J206">
        <f>Обработка!P213</f>
        <v>0.153774945529776</v>
      </c>
      <c r="K206">
        <f>Обработка!Q213</f>
        <v>0.67779945411169795</v>
      </c>
      <c r="L206">
        <f>Обработка!R213</f>
        <v>-0.18297750195146967</v>
      </c>
      <c r="M206">
        <f t="shared" si="83"/>
        <v>0.68496479649719488</v>
      </c>
      <c r="N206">
        <f t="shared" si="84"/>
        <v>0.17489212696795672</v>
      </c>
      <c r="O206">
        <f t="shared" si="85"/>
        <v>0.77087842742471446</v>
      </c>
      <c r="P206">
        <f t="shared" si="86"/>
        <v>-0.20810493148495021</v>
      </c>
      <c r="Q206">
        <f t="shared" si="87"/>
        <v>2.8514893541041017E-2</v>
      </c>
      <c r="R206">
        <f t="shared" si="88"/>
        <v>0.72652785437547318</v>
      </c>
      <c r="S206">
        <f t="shared" si="89"/>
        <v>-3.3816381842504133E-3</v>
      </c>
      <c r="T206">
        <f t="shared" si="90"/>
        <v>0.6694408396643402</v>
      </c>
      <c r="U206">
        <f t="shared" si="91"/>
        <v>1.6638555165743307E-4</v>
      </c>
      <c r="V206">
        <f t="shared" si="92"/>
        <v>3.5747093940367528E-2</v>
      </c>
      <c r="W206">
        <f t="shared" si="93"/>
        <v>0.99859699174371319</v>
      </c>
      <c r="X206">
        <f t="shared" si="94"/>
        <v>0.18297750195146967</v>
      </c>
      <c r="Y206">
        <f t="shared" si="95"/>
        <v>0.67779945411169795</v>
      </c>
      <c r="Z206">
        <f t="shared" si="96"/>
        <v>-0.153774945529776</v>
      </c>
      <c r="AA206">
        <f t="shared" si="97"/>
        <v>0.60225938181007199</v>
      </c>
      <c r="AB206">
        <f t="shared" si="98"/>
        <v>6.4002649007151968E-2</v>
      </c>
      <c r="AC206">
        <f t="shared" si="99"/>
        <v>0.28210681791690312</v>
      </c>
      <c r="AD206">
        <f t="shared" si="100"/>
        <v>0.92384295898620428</v>
      </c>
      <c r="AE206">
        <f t="shared" si="101"/>
        <v>0.26862825465377416</v>
      </c>
      <c r="AF206">
        <f t="shared" si="102"/>
        <v>15.391265249626773</v>
      </c>
    </row>
    <row r="207" spans="1:32" x14ac:dyDescent="0.25">
      <c r="A207">
        <f t="shared" si="78"/>
        <v>0.6694408396643402</v>
      </c>
      <c r="B207">
        <f t="shared" si="77"/>
        <v>3.3816381842504133E-3</v>
      </c>
      <c r="C207">
        <f t="shared" si="77"/>
        <v>0.72652785437547318</v>
      </c>
      <c r="D207">
        <f t="shared" si="77"/>
        <v>-2.8514893541041017E-2</v>
      </c>
      <c r="E207">
        <f t="shared" si="79"/>
        <v>0.68532790864285276</v>
      </c>
      <c r="F207">
        <f t="shared" si="80"/>
        <v>3.4618907113004443E-3</v>
      </c>
      <c r="G207">
        <f t="shared" si="81"/>
        <v>0.74376970377184581</v>
      </c>
      <c r="H207">
        <f t="shared" si="82"/>
        <v>-2.0011042839863536E-2</v>
      </c>
      <c r="I207">
        <f>Обработка!O214</f>
        <v>0.60574466659082959</v>
      </c>
      <c r="J207">
        <f>Обработка!P214</f>
        <v>0.15105985543600903</v>
      </c>
      <c r="K207">
        <f>Обработка!Q214</f>
        <v>0.69527895344929436</v>
      </c>
      <c r="L207">
        <f>Обработка!R214</f>
        <v>-0.18864659361288111</v>
      </c>
      <c r="M207">
        <f t="shared" si="83"/>
        <v>0.66657200029729846</v>
      </c>
      <c r="N207">
        <f t="shared" si="84"/>
        <v>0.16622890065100188</v>
      </c>
      <c r="O207">
        <f t="shared" si="85"/>
        <v>0.76509709177243723</v>
      </c>
      <c r="P207">
        <f t="shared" si="86"/>
        <v>-0.20759000316341111</v>
      </c>
      <c r="Q207">
        <f t="shared" si="87"/>
        <v>2.8514893541041017E-2</v>
      </c>
      <c r="R207">
        <f t="shared" si="88"/>
        <v>0.72652785437547318</v>
      </c>
      <c r="S207">
        <f t="shared" si="89"/>
        <v>-3.3816381842504133E-3</v>
      </c>
      <c r="T207">
        <f t="shared" si="90"/>
        <v>0.6694408396643402</v>
      </c>
      <c r="U207">
        <f t="shared" si="91"/>
        <v>1.6638555165743307E-4</v>
      </c>
      <c r="V207">
        <f t="shared" si="92"/>
        <v>3.5747093940367528E-2</v>
      </c>
      <c r="W207">
        <f t="shared" si="93"/>
        <v>0.99859699174371319</v>
      </c>
      <c r="X207">
        <f t="shared" si="94"/>
        <v>0.18864659361288111</v>
      </c>
      <c r="Y207">
        <f t="shared" si="95"/>
        <v>0.69527895344929436</v>
      </c>
      <c r="Z207">
        <f t="shared" si="96"/>
        <v>-0.15105985543600903</v>
      </c>
      <c r="AA207">
        <f t="shared" si="97"/>
        <v>0.60574466659082959</v>
      </c>
      <c r="AB207">
        <f t="shared" si="98"/>
        <v>6.2717031735651185E-2</v>
      </c>
      <c r="AC207">
        <f t="shared" si="99"/>
        <v>0.28866592029198435</v>
      </c>
      <c r="AD207">
        <f t="shared" si="100"/>
        <v>0.92167770607027066</v>
      </c>
      <c r="AE207">
        <f t="shared" si="101"/>
        <v>0.27525469966733729</v>
      </c>
      <c r="AF207">
        <f t="shared" si="102"/>
        <v>15.770932582079451</v>
      </c>
    </row>
    <row r="208" spans="1:32" x14ac:dyDescent="0.25">
      <c r="A208">
        <f t="shared" si="78"/>
        <v>0.6694408396643402</v>
      </c>
      <c r="B208">
        <f t="shared" si="77"/>
        <v>3.3816381842504133E-3</v>
      </c>
      <c r="C208">
        <f t="shared" si="77"/>
        <v>0.72652785437547318</v>
      </c>
      <c r="D208">
        <f t="shared" si="77"/>
        <v>-2.8514893541041017E-2</v>
      </c>
      <c r="E208">
        <f t="shared" si="79"/>
        <v>0.68532790864285276</v>
      </c>
      <c r="F208">
        <f t="shared" si="80"/>
        <v>3.4618907113004443E-3</v>
      </c>
      <c r="G208">
        <f t="shared" si="81"/>
        <v>0.74376970377184581</v>
      </c>
      <c r="H208">
        <f t="shared" si="82"/>
        <v>-2.0011042839863536E-2</v>
      </c>
      <c r="I208">
        <f>Обработка!O215</f>
        <v>0.61982908637602963</v>
      </c>
      <c r="J208">
        <f>Обработка!P215</f>
        <v>0.14661057374207093</v>
      </c>
      <c r="K208">
        <f>Обработка!Q215</f>
        <v>0.70077464657037425</v>
      </c>
      <c r="L208">
        <f>Обработка!R215</f>
        <v>-0.19112834776621312</v>
      </c>
      <c r="M208">
        <f t="shared" si="83"/>
        <v>0.66412780052702902</v>
      </c>
      <c r="N208">
        <f t="shared" si="84"/>
        <v>0.15708872012220695</v>
      </c>
      <c r="O208">
        <f t="shared" si="85"/>
        <v>0.7508584784444009</v>
      </c>
      <c r="P208">
        <f t="shared" si="86"/>
        <v>-0.20478814565235459</v>
      </c>
      <c r="Q208">
        <f t="shared" si="87"/>
        <v>2.8514893541041017E-2</v>
      </c>
      <c r="R208">
        <f t="shared" si="88"/>
        <v>0.72652785437547318</v>
      </c>
      <c r="S208">
        <f t="shared" si="89"/>
        <v>-3.3816381842504133E-3</v>
      </c>
      <c r="T208">
        <f t="shared" si="90"/>
        <v>0.6694408396643402</v>
      </c>
      <c r="U208">
        <f t="shared" si="91"/>
        <v>1.6638555165743307E-4</v>
      </c>
      <c r="V208">
        <f t="shared" si="92"/>
        <v>3.5747093940367528E-2</v>
      </c>
      <c r="W208">
        <f t="shared" si="93"/>
        <v>0.99859699174371319</v>
      </c>
      <c r="X208">
        <f t="shared" si="94"/>
        <v>0.19112834776621312</v>
      </c>
      <c r="Y208">
        <f t="shared" si="95"/>
        <v>0.70077464657037425</v>
      </c>
      <c r="Z208">
        <f t="shared" si="96"/>
        <v>-0.14661057374207093</v>
      </c>
      <c r="AA208">
        <f t="shared" si="97"/>
        <v>0.61982908637602963</v>
      </c>
      <c r="AB208">
        <f t="shared" si="98"/>
        <v>6.0048215059332999E-2</v>
      </c>
      <c r="AC208">
        <f t="shared" si="99"/>
        <v>0.28702068078266219</v>
      </c>
      <c r="AD208">
        <f t="shared" si="100"/>
        <v>0.92171836015871778</v>
      </c>
      <c r="AE208">
        <f t="shared" si="101"/>
        <v>0.27304731822122852</v>
      </c>
      <c r="AF208">
        <f t="shared" si="102"/>
        <v>15.644458941441934</v>
      </c>
    </row>
    <row r="209" spans="1:32" x14ac:dyDescent="0.25">
      <c r="A209">
        <f t="shared" si="78"/>
        <v>0.6694408396643402</v>
      </c>
      <c r="B209">
        <f t="shared" si="77"/>
        <v>3.3816381842504133E-3</v>
      </c>
      <c r="C209">
        <f t="shared" si="77"/>
        <v>0.72652785437547318</v>
      </c>
      <c r="D209">
        <f t="shared" si="77"/>
        <v>-2.8514893541041017E-2</v>
      </c>
      <c r="E209">
        <f t="shared" si="79"/>
        <v>0.68532790864285276</v>
      </c>
      <c r="F209">
        <f t="shared" si="80"/>
        <v>3.4618907113004443E-3</v>
      </c>
      <c r="G209">
        <f t="shared" si="81"/>
        <v>0.74376970377184581</v>
      </c>
      <c r="H209">
        <f t="shared" si="82"/>
        <v>-2.0011042839863536E-2</v>
      </c>
      <c r="I209">
        <f>Обработка!O216</f>
        <v>0.63019924307690145</v>
      </c>
      <c r="J209">
        <f>Обработка!P216</f>
        <v>0.15153376094672771</v>
      </c>
      <c r="K209">
        <f>Обработка!Q216</f>
        <v>0.69608391615915666</v>
      </c>
      <c r="L209">
        <f>Обработка!R216</f>
        <v>-0.17854387585277859</v>
      </c>
      <c r="M209">
        <f t="shared" si="83"/>
        <v>0.67291285731590778</v>
      </c>
      <c r="N209">
        <f t="shared" si="84"/>
        <v>0.16180440896855422</v>
      </c>
      <c r="O209">
        <f t="shared" si="85"/>
        <v>0.74326305862786779</v>
      </c>
      <c r="P209">
        <f t="shared" si="86"/>
        <v>-0.19064521415442109</v>
      </c>
      <c r="Q209">
        <f t="shared" si="87"/>
        <v>2.8514893541041017E-2</v>
      </c>
      <c r="R209">
        <f t="shared" si="88"/>
        <v>0.72652785437547318</v>
      </c>
      <c r="S209">
        <f t="shared" si="89"/>
        <v>-3.3816381842504133E-3</v>
      </c>
      <c r="T209">
        <f t="shared" si="90"/>
        <v>0.6694408396643402</v>
      </c>
      <c r="U209">
        <f t="shared" si="91"/>
        <v>1.6638555165743307E-4</v>
      </c>
      <c r="V209">
        <f t="shared" si="92"/>
        <v>3.5747093940367528E-2</v>
      </c>
      <c r="W209">
        <f t="shared" si="93"/>
        <v>0.99859699174371319</v>
      </c>
      <c r="X209">
        <f t="shared" si="94"/>
        <v>0.17854387585277859</v>
      </c>
      <c r="Y209">
        <f t="shared" si="95"/>
        <v>0.69608391615915666</v>
      </c>
      <c r="Z209">
        <f t="shared" si="96"/>
        <v>-0.15153376094672771</v>
      </c>
      <c r="AA209">
        <f t="shared" si="97"/>
        <v>0.63019924307690145</v>
      </c>
      <c r="AB209">
        <f t="shared" si="98"/>
        <v>5.7778372614627482E-2</v>
      </c>
      <c r="AC209">
        <f t="shared" si="99"/>
        <v>0.26541013453122103</v>
      </c>
      <c r="AD209">
        <f t="shared" si="100"/>
        <v>0.93192292910417329</v>
      </c>
      <c r="AE209">
        <f t="shared" si="101"/>
        <v>0.24872162081026983</v>
      </c>
      <c r="AF209">
        <f t="shared" si="102"/>
        <v>14.250699146081688</v>
      </c>
    </row>
    <row r="210" spans="1:32" x14ac:dyDescent="0.25">
      <c r="A210">
        <f t="shared" si="78"/>
        <v>0.6694408396643402</v>
      </c>
      <c r="B210">
        <f t="shared" si="77"/>
        <v>3.3816381842504133E-3</v>
      </c>
      <c r="C210">
        <f t="shared" si="77"/>
        <v>0.72652785437547318</v>
      </c>
      <c r="D210">
        <f t="shared" si="77"/>
        <v>-2.8514893541041017E-2</v>
      </c>
      <c r="E210">
        <f t="shared" si="79"/>
        <v>0.68532790864285276</v>
      </c>
      <c r="F210">
        <f t="shared" si="80"/>
        <v>3.4618907113004443E-3</v>
      </c>
      <c r="G210">
        <f t="shared" si="81"/>
        <v>0.74376970377184581</v>
      </c>
      <c r="H210">
        <f t="shared" si="82"/>
        <v>-2.0011042839863536E-2</v>
      </c>
      <c r="I210">
        <f>Обработка!O217</f>
        <v>0.64429768667015574</v>
      </c>
      <c r="J210">
        <f>Обработка!P217</f>
        <v>0.15296886020522205</v>
      </c>
      <c r="K210">
        <f>Обработка!Q217</f>
        <v>0.70788125016119352</v>
      </c>
      <c r="L210">
        <f>Обработка!R217</f>
        <v>-0.1761403379116171</v>
      </c>
      <c r="M210">
        <f t="shared" si="83"/>
        <v>0.66378627636499998</v>
      </c>
      <c r="N210">
        <f t="shared" si="84"/>
        <v>0.15759583220016224</v>
      </c>
      <c r="O210">
        <f t="shared" si="85"/>
        <v>0.72929310297780536</v>
      </c>
      <c r="P210">
        <f t="shared" si="86"/>
        <v>-0.18146819620645541</v>
      </c>
      <c r="Q210">
        <f t="shared" si="87"/>
        <v>2.8514893541041017E-2</v>
      </c>
      <c r="R210">
        <f t="shared" si="88"/>
        <v>0.72652785437547318</v>
      </c>
      <c r="S210">
        <f t="shared" si="89"/>
        <v>-3.3816381842504133E-3</v>
      </c>
      <c r="T210">
        <f t="shared" si="90"/>
        <v>0.6694408396643402</v>
      </c>
      <c r="U210">
        <f t="shared" si="91"/>
        <v>1.6638555165743307E-4</v>
      </c>
      <c r="V210">
        <f t="shared" si="92"/>
        <v>3.5747093940367528E-2</v>
      </c>
      <c r="W210">
        <f t="shared" si="93"/>
        <v>0.99859699174371319</v>
      </c>
      <c r="X210">
        <f t="shared" si="94"/>
        <v>0.1761403379116171</v>
      </c>
      <c r="Y210">
        <f t="shared" si="95"/>
        <v>0.70788125016119352</v>
      </c>
      <c r="Z210">
        <f t="shared" si="96"/>
        <v>-0.15296886020522205</v>
      </c>
      <c r="AA210">
        <f t="shared" si="97"/>
        <v>0.64429768667015574</v>
      </c>
      <c r="AB210">
        <f t="shared" si="98"/>
        <v>5.5517966274398201E-2</v>
      </c>
      <c r="AC210">
        <f t="shared" si="99"/>
        <v>0.25691586719024484</v>
      </c>
      <c r="AD210">
        <f t="shared" si="100"/>
        <v>0.93607226119996656</v>
      </c>
      <c r="AE210">
        <f t="shared" si="101"/>
        <v>0.23884901111965351</v>
      </c>
      <c r="AF210">
        <f t="shared" si="102"/>
        <v>13.685040278029415</v>
      </c>
    </row>
    <row r="211" spans="1:32" x14ac:dyDescent="0.25">
      <c r="A211">
        <f t="shared" si="78"/>
        <v>0.6694408396643402</v>
      </c>
      <c r="B211">
        <f t="shared" si="77"/>
        <v>3.3816381842504133E-3</v>
      </c>
      <c r="C211">
        <f t="shared" si="77"/>
        <v>0.72652785437547318</v>
      </c>
      <c r="D211">
        <f t="shared" si="77"/>
        <v>-2.8514893541041017E-2</v>
      </c>
      <c r="E211">
        <f t="shared" si="79"/>
        <v>0.68532790864285276</v>
      </c>
      <c r="F211">
        <f t="shared" si="80"/>
        <v>3.4618907113004443E-3</v>
      </c>
      <c r="G211">
        <f t="shared" si="81"/>
        <v>0.74376970377184581</v>
      </c>
      <c r="H211">
        <f t="shared" si="82"/>
        <v>-2.0011042839863536E-2</v>
      </c>
      <c r="I211">
        <f>Обработка!O218</f>
        <v>0.64624531559233722</v>
      </c>
      <c r="J211">
        <f>Обработка!P218</f>
        <v>0.14276835587041906</v>
      </c>
      <c r="K211">
        <f>Обработка!Q218</f>
        <v>0.69453395970219356</v>
      </c>
      <c r="L211">
        <f>Обработка!R218</f>
        <v>-0.17733463960987056</v>
      </c>
      <c r="M211">
        <f t="shared" si="83"/>
        <v>0.67894264552952532</v>
      </c>
      <c r="N211">
        <f t="shared" si="84"/>
        <v>0.14999184194274165</v>
      </c>
      <c r="O211">
        <f t="shared" si="85"/>
        <v>0.7296744945502478</v>
      </c>
      <c r="P211">
        <f t="shared" si="86"/>
        <v>-0.18630703612976116</v>
      </c>
      <c r="Q211">
        <f t="shared" si="87"/>
        <v>2.8514893541041017E-2</v>
      </c>
      <c r="R211">
        <f t="shared" si="88"/>
        <v>0.72652785437547318</v>
      </c>
      <c r="S211">
        <f t="shared" si="89"/>
        <v>-3.3816381842504133E-3</v>
      </c>
      <c r="T211">
        <f t="shared" si="90"/>
        <v>0.6694408396643402</v>
      </c>
      <c r="U211">
        <f t="shared" si="91"/>
        <v>1.6638555165743307E-4</v>
      </c>
      <c r="V211">
        <f t="shared" si="92"/>
        <v>3.5747093940367528E-2</v>
      </c>
      <c r="W211">
        <f t="shared" si="93"/>
        <v>0.99859699174371319</v>
      </c>
      <c r="X211">
        <f t="shared" si="94"/>
        <v>0.17733463960987056</v>
      </c>
      <c r="Y211">
        <f t="shared" si="95"/>
        <v>0.69453395970219356</v>
      </c>
      <c r="Z211">
        <f t="shared" si="96"/>
        <v>-0.14276835587041906</v>
      </c>
      <c r="AA211">
        <f t="shared" si="97"/>
        <v>0.64624531559233722</v>
      </c>
      <c r="AB211">
        <f t="shared" si="98"/>
        <v>5.3197498470673565E-2</v>
      </c>
      <c r="AC211">
        <f t="shared" si="99"/>
        <v>0.25879312704716528</v>
      </c>
      <c r="AD211">
        <f t="shared" si="100"/>
        <v>0.93392261778229124</v>
      </c>
      <c r="AE211">
        <f t="shared" si="101"/>
        <v>0.24071101483365576</v>
      </c>
      <c r="AF211">
        <f t="shared" si="102"/>
        <v>13.791725232279427</v>
      </c>
    </row>
    <row r="212" spans="1:32" x14ac:dyDescent="0.25">
      <c r="A212">
        <f t="shared" si="78"/>
        <v>0.6694408396643402</v>
      </c>
      <c r="B212">
        <f t="shared" si="77"/>
        <v>3.3816381842504133E-3</v>
      </c>
      <c r="C212">
        <f t="shared" si="77"/>
        <v>0.72652785437547318</v>
      </c>
      <c r="D212">
        <f t="shared" si="77"/>
        <v>-2.8514893541041017E-2</v>
      </c>
      <c r="E212">
        <f t="shared" si="79"/>
        <v>0.68532790864285276</v>
      </c>
      <c r="F212">
        <f t="shared" si="80"/>
        <v>3.4618907113004443E-3</v>
      </c>
      <c r="G212">
        <f t="shared" si="81"/>
        <v>0.74376970377184581</v>
      </c>
      <c r="H212">
        <f t="shared" si="82"/>
        <v>-2.0011042839863536E-2</v>
      </c>
      <c r="I212">
        <f>Обработка!O219</f>
        <v>0.65662888528674135</v>
      </c>
      <c r="J212">
        <f>Обработка!P219</f>
        <v>0.14293979208690122</v>
      </c>
      <c r="K212">
        <f>Обработка!Q219</f>
        <v>0.7099237277458782</v>
      </c>
      <c r="L212">
        <f>Обработка!R219</f>
        <v>-0.17790205568528389</v>
      </c>
      <c r="M212">
        <f t="shared" si="83"/>
        <v>0.66511972535725805</v>
      </c>
      <c r="N212">
        <f t="shared" si="84"/>
        <v>0.14478814043330818</v>
      </c>
      <c r="O212">
        <f t="shared" si="85"/>
        <v>0.71910372114797017</v>
      </c>
      <c r="P212">
        <f t="shared" si="86"/>
        <v>-0.18020249956901627</v>
      </c>
      <c r="Q212">
        <f t="shared" si="87"/>
        <v>2.8514893541041017E-2</v>
      </c>
      <c r="R212">
        <f t="shared" si="88"/>
        <v>0.72652785437547318</v>
      </c>
      <c r="S212">
        <f t="shared" si="89"/>
        <v>-3.3816381842504133E-3</v>
      </c>
      <c r="T212">
        <f t="shared" si="90"/>
        <v>0.6694408396643402</v>
      </c>
      <c r="U212">
        <f t="shared" si="91"/>
        <v>1.6638555165743307E-4</v>
      </c>
      <c r="V212">
        <f t="shared" si="92"/>
        <v>3.5747093940367528E-2</v>
      </c>
      <c r="W212">
        <f t="shared" si="93"/>
        <v>0.99859699174371319</v>
      </c>
      <c r="X212">
        <f t="shared" si="94"/>
        <v>0.17790205568528389</v>
      </c>
      <c r="Y212">
        <f t="shared" si="95"/>
        <v>0.7099237277458782</v>
      </c>
      <c r="Z212">
        <f t="shared" si="96"/>
        <v>-0.14293979208690122</v>
      </c>
      <c r="AA212">
        <f t="shared" si="97"/>
        <v>0.65662888528674135</v>
      </c>
      <c r="AB212">
        <f t="shared" si="98"/>
        <v>5.1516215643870211E-2</v>
      </c>
      <c r="AC212">
        <f t="shared" si="99"/>
        <v>0.25586006048632209</v>
      </c>
      <c r="AD212">
        <f t="shared" si="100"/>
        <v>0.93588320977409101</v>
      </c>
      <c r="AE212">
        <f t="shared" si="101"/>
        <v>0.23695260534215778</v>
      </c>
      <c r="AF212">
        <f t="shared" si="102"/>
        <v>13.576384230734684</v>
      </c>
    </row>
    <row r="213" spans="1:32" x14ac:dyDescent="0.25">
      <c r="A213">
        <f t="shared" si="78"/>
        <v>0.6694408396643402</v>
      </c>
      <c r="B213">
        <f t="shared" si="77"/>
        <v>3.3816381842504133E-3</v>
      </c>
      <c r="C213">
        <f t="shared" si="77"/>
        <v>0.72652785437547318</v>
      </c>
      <c r="D213">
        <f t="shared" si="77"/>
        <v>-2.8514893541041017E-2</v>
      </c>
      <c r="E213">
        <f t="shared" si="79"/>
        <v>0.68532790864285276</v>
      </c>
      <c r="F213">
        <f t="shared" si="80"/>
        <v>3.4618907113004443E-3</v>
      </c>
      <c r="G213">
        <f t="shared" si="81"/>
        <v>0.74376970377184581</v>
      </c>
      <c r="H213">
        <f t="shared" si="82"/>
        <v>-2.0011042839863536E-2</v>
      </c>
      <c r="I213">
        <f>Обработка!O220</f>
        <v>0.65814080137679398</v>
      </c>
      <c r="J213">
        <f>Обработка!P220</f>
        <v>0.14212526913531698</v>
      </c>
      <c r="K213">
        <f>Обработка!Q220</f>
        <v>0.69307974427892471</v>
      </c>
      <c r="L213">
        <f>Обработка!R220</f>
        <v>-0.17247851928979555</v>
      </c>
      <c r="M213">
        <f t="shared" si="83"/>
        <v>0.68310325359520407</v>
      </c>
      <c r="N213">
        <f t="shared" si="84"/>
        <v>0.14751590170572931</v>
      </c>
      <c r="O213">
        <f t="shared" si="85"/>
        <v>0.71936738662524002</v>
      </c>
      <c r="P213">
        <f t="shared" si="86"/>
        <v>-0.17902041243403885</v>
      </c>
      <c r="Q213">
        <f t="shared" si="87"/>
        <v>2.8514893541041017E-2</v>
      </c>
      <c r="R213">
        <f t="shared" si="88"/>
        <v>0.72652785437547318</v>
      </c>
      <c r="S213">
        <f t="shared" si="89"/>
        <v>-3.3816381842504133E-3</v>
      </c>
      <c r="T213">
        <f t="shared" si="90"/>
        <v>0.6694408396643402</v>
      </c>
      <c r="U213">
        <f t="shared" si="91"/>
        <v>1.6638555165743307E-4</v>
      </c>
      <c r="V213">
        <f t="shared" si="92"/>
        <v>3.5747093940367528E-2</v>
      </c>
      <c r="W213">
        <f t="shared" si="93"/>
        <v>0.99859699174371319</v>
      </c>
      <c r="X213">
        <f t="shared" si="94"/>
        <v>0.17247851928979555</v>
      </c>
      <c r="Y213">
        <f t="shared" si="95"/>
        <v>0.69307974427892471</v>
      </c>
      <c r="Z213">
        <f t="shared" si="96"/>
        <v>-0.14212526913531698</v>
      </c>
      <c r="AA213">
        <f t="shared" si="97"/>
        <v>0.65814080137679398</v>
      </c>
      <c r="AB213">
        <f t="shared" si="98"/>
        <v>5.0886648595806439E-2</v>
      </c>
      <c r="AC213">
        <f t="shared" si="99"/>
        <v>0.24815084334098253</v>
      </c>
      <c r="AD213">
        <f t="shared" si="100"/>
        <v>0.93824564868145688</v>
      </c>
      <c r="AE213">
        <f t="shared" si="101"/>
        <v>0.22871951010885527</v>
      </c>
      <c r="AF213">
        <f t="shared" si="102"/>
        <v>13.104662621537175</v>
      </c>
    </row>
    <row r="214" spans="1:32" x14ac:dyDescent="0.25">
      <c r="A214">
        <f t="shared" si="78"/>
        <v>0.6694408396643402</v>
      </c>
      <c r="B214">
        <f t="shared" si="78"/>
        <v>3.3816381842504133E-3</v>
      </c>
      <c r="C214">
        <f t="shared" si="78"/>
        <v>0.72652785437547318</v>
      </c>
      <c r="D214">
        <f t="shared" si="78"/>
        <v>-2.8514893541041017E-2</v>
      </c>
      <c r="E214">
        <f t="shared" si="79"/>
        <v>0.68532790864285276</v>
      </c>
      <c r="F214">
        <f t="shared" si="80"/>
        <v>3.4618907113004443E-3</v>
      </c>
      <c r="G214">
        <f t="shared" si="81"/>
        <v>0.74376970377184581</v>
      </c>
      <c r="H214">
        <f t="shared" si="82"/>
        <v>-2.0011042839863536E-2</v>
      </c>
      <c r="I214">
        <f>Обработка!O221</f>
        <v>0.6691567803114612</v>
      </c>
      <c r="J214">
        <f>Обработка!P221</f>
        <v>0.14581563089311839</v>
      </c>
      <c r="K214">
        <f>Обработка!Q221</f>
        <v>0.70714391341371408</v>
      </c>
      <c r="L214">
        <f>Обработка!R221</f>
        <v>-0.17359939563303642</v>
      </c>
      <c r="M214">
        <f t="shared" si="83"/>
        <v>0.66967761585469709</v>
      </c>
      <c r="N214">
        <f t="shared" si="84"/>
        <v>0.14592912591485777</v>
      </c>
      <c r="O214">
        <f t="shared" si="85"/>
        <v>0.70769431609231703</v>
      </c>
      <c r="P214">
        <f t="shared" si="86"/>
        <v>-0.17373451603858303</v>
      </c>
      <c r="Q214">
        <f t="shared" si="87"/>
        <v>2.8514893541041017E-2</v>
      </c>
      <c r="R214">
        <f t="shared" si="88"/>
        <v>0.72652785437547318</v>
      </c>
      <c r="S214">
        <f t="shared" si="89"/>
        <v>-3.3816381842504133E-3</v>
      </c>
      <c r="T214">
        <f t="shared" si="90"/>
        <v>0.6694408396643402</v>
      </c>
      <c r="U214">
        <f t="shared" si="91"/>
        <v>1.6638555165743307E-4</v>
      </c>
      <c r="V214">
        <f t="shared" si="92"/>
        <v>3.5747093940367528E-2</v>
      </c>
      <c r="W214">
        <f t="shared" si="93"/>
        <v>0.99859699174371319</v>
      </c>
      <c r="X214">
        <f t="shared" si="94"/>
        <v>0.17359939563303642</v>
      </c>
      <c r="Y214">
        <f t="shared" si="95"/>
        <v>0.70714391341371408</v>
      </c>
      <c r="Z214">
        <f t="shared" si="96"/>
        <v>-0.14581563089311839</v>
      </c>
      <c r="AA214">
        <f t="shared" si="97"/>
        <v>0.6691567803114612</v>
      </c>
      <c r="AB214">
        <f t="shared" si="98"/>
        <v>5.0666416128153258E-2</v>
      </c>
      <c r="AC214">
        <f t="shared" si="99"/>
        <v>0.24571061113312256</v>
      </c>
      <c r="AD214">
        <f t="shared" si="100"/>
        <v>0.93967958603020785</v>
      </c>
      <c r="AE214">
        <f t="shared" si="101"/>
        <v>0.22592879163652335</v>
      </c>
      <c r="AF214">
        <f t="shared" si="102"/>
        <v>12.94476623126336</v>
      </c>
    </row>
    <row r="215" spans="1:32" x14ac:dyDescent="0.25">
      <c r="A215">
        <f t="shared" ref="A215:D278" si="103">A$21</f>
        <v>0.6694408396643402</v>
      </c>
      <c r="B215">
        <f t="shared" si="103"/>
        <v>3.3816381842504133E-3</v>
      </c>
      <c r="C215">
        <f t="shared" si="103"/>
        <v>0.72652785437547318</v>
      </c>
      <c r="D215">
        <f t="shared" si="103"/>
        <v>-2.8514893541041017E-2</v>
      </c>
      <c r="E215">
        <f t="shared" si="79"/>
        <v>0.68532790864285276</v>
      </c>
      <c r="F215">
        <f t="shared" si="80"/>
        <v>3.4618907113004443E-3</v>
      </c>
      <c r="G215">
        <f t="shared" si="81"/>
        <v>0.74376970377184581</v>
      </c>
      <c r="H215">
        <f t="shared" si="82"/>
        <v>-2.0011042839863536E-2</v>
      </c>
      <c r="I215">
        <f>Обработка!O222</f>
        <v>0.66547570341538065</v>
      </c>
      <c r="J215">
        <f>Обработка!P222</f>
        <v>0.14391809544844092</v>
      </c>
      <c r="K215">
        <f>Обработка!Q222</f>
        <v>0.69004818112084287</v>
      </c>
      <c r="L215">
        <f>Обработка!R222</f>
        <v>-0.17063357632297119</v>
      </c>
      <c r="M215">
        <f t="shared" si="83"/>
        <v>0.68686988729431464</v>
      </c>
      <c r="N215">
        <f t="shared" si="84"/>
        <v>0.14854487623356605</v>
      </c>
      <c r="O215">
        <f t="shared" si="85"/>
        <v>0.71223233840330391</v>
      </c>
      <c r="P215">
        <f t="shared" si="86"/>
        <v>-0.17611922529413299</v>
      </c>
      <c r="Q215">
        <f t="shared" si="87"/>
        <v>2.8514893541041017E-2</v>
      </c>
      <c r="R215">
        <f t="shared" si="88"/>
        <v>0.72652785437547318</v>
      </c>
      <c r="S215">
        <f t="shared" si="89"/>
        <v>-3.3816381842504133E-3</v>
      </c>
      <c r="T215">
        <f t="shared" si="90"/>
        <v>0.6694408396643402</v>
      </c>
      <c r="U215">
        <f t="shared" si="91"/>
        <v>1.6638555165743307E-4</v>
      </c>
      <c r="V215">
        <f t="shared" si="92"/>
        <v>3.5747093940367528E-2</v>
      </c>
      <c r="W215">
        <f t="shared" si="93"/>
        <v>0.99859699174371319</v>
      </c>
      <c r="X215">
        <f t="shared" si="94"/>
        <v>0.17063357632297119</v>
      </c>
      <c r="Y215">
        <f t="shared" si="95"/>
        <v>0.69004818112084287</v>
      </c>
      <c r="Z215">
        <f t="shared" si="96"/>
        <v>-0.14391809544844092</v>
      </c>
      <c r="AA215">
        <f t="shared" si="97"/>
        <v>0.66547570341538065</v>
      </c>
      <c r="AB215">
        <f t="shared" si="98"/>
        <v>5.0693486952373079E-2</v>
      </c>
      <c r="AC215">
        <f t="shared" si="99"/>
        <v>0.24306150214925681</v>
      </c>
      <c r="AD215">
        <f t="shared" si="100"/>
        <v>0.93989629345766201</v>
      </c>
      <c r="AE215">
        <f t="shared" si="101"/>
        <v>0.22331863265321794</v>
      </c>
      <c r="AF215">
        <f t="shared" si="102"/>
        <v>12.795215137661803</v>
      </c>
    </row>
    <row r="216" spans="1:32" x14ac:dyDescent="0.25">
      <c r="A216">
        <f t="shared" si="103"/>
        <v>0.6694408396643402</v>
      </c>
      <c r="B216">
        <f t="shared" si="103"/>
        <v>3.3816381842504133E-3</v>
      </c>
      <c r="C216">
        <f t="shared" si="103"/>
        <v>0.72652785437547318</v>
      </c>
      <c r="D216">
        <f t="shared" si="103"/>
        <v>-2.8514893541041017E-2</v>
      </c>
      <c r="E216">
        <f t="shared" si="79"/>
        <v>0.68532790864285276</v>
      </c>
      <c r="F216">
        <f t="shared" si="80"/>
        <v>3.4618907113004443E-3</v>
      </c>
      <c r="G216">
        <f t="shared" si="81"/>
        <v>0.74376970377184581</v>
      </c>
      <c r="H216">
        <f t="shared" si="82"/>
        <v>-2.0011042839863536E-2</v>
      </c>
      <c r="I216">
        <f>Обработка!O223</f>
        <v>0.66851896459376514</v>
      </c>
      <c r="J216">
        <f>Обработка!P223</f>
        <v>0.14715516277493101</v>
      </c>
      <c r="K216">
        <f>Обработка!Q223</f>
        <v>0.70772220510443129</v>
      </c>
      <c r="L216">
        <f>Обработка!R223</f>
        <v>-0.17198940838527865</v>
      </c>
      <c r="M216">
        <f t="shared" si="83"/>
        <v>0.66917252924427917</v>
      </c>
      <c r="N216">
        <f t="shared" si="84"/>
        <v>0.1472990261769046</v>
      </c>
      <c r="O216">
        <f t="shared" si="85"/>
        <v>0.70841409604565708</v>
      </c>
      <c r="P216">
        <f t="shared" si="86"/>
        <v>-0.17215755050769657</v>
      </c>
      <c r="Q216">
        <f t="shared" si="87"/>
        <v>2.8514893541041017E-2</v>
      </c>
      <c r="R216">
        <f t="shared" si="88"/>
        <v>0.72652785437547318</v>
      </c>
      <c r="S216">
        <f t="shared" si="89"/>
        <v>-3.3816381842504133E-3</v>
      </c>
      <c r="T216">
        <f t="shared" si="90"/>
        <v>0.6694408396643402</v>
      </c>
      <c r="U216">
        <f t="shared" si="91"/>
        <v>1.6638555165743307E-4</v>
      </c>
      <c r="V216">
        <f t="shared" si="92"/>
        <v>3.5747093940367528E-2</v>
      </c>
      <c r="W216">
        <f t="shared" si="93"/>
        <v>0.99859699174371319</v>
      </c>
      <c r="X216">
        <f t="shared" si="94"/>
        <v>0.17198940838527865</v>
      </c>
      <c r="Y216">
        <f t="shared" si="95"/>
        <v>0.70772220510443129</v>
      </c>
      <c r="Z216">
        <f t="shared" si="96"/>
        <v>-0.14715516277493101</v>
      </c>
      <c r="AA216">
        <f t="shared" si="97"/>
        <v>0.66851896459376514</v>
      </c>
      <c r="AB216">
        <f t="shared" si="98"/>
        <v>5.0667744735787001E-2</v>
      </c>
      <c r="AC216">
        <f t="shared" si="99"/>
        <v>0.24367944254136903</v>
      </c>
      <c r="AD216">
        <f t="shared" si="100"/>
        <v>0.94078144947824516</v>
      </c>
      <c r="AE216">
        <f t="shared" si="101"/>
        <v>0.223676953239065</v>
      </c>
      <c r="AF216">
        <f t="shared" si="102"/>
        <v>12.815745394943493</v>
      </c>
    </row>
    <row r="217" spans="1:32" x14ac:dyDescent="0.25">
      <c r="A217">
        <f t="shared" si="103"/>
        <v>0.6694408396643402</v>
      </c>
      <c r="B217">
        <f t="shared" si="103"/>
        <v>3.3816381842504133E-3</v>
      </c>
      <c r="C217">
        <f t="shared" si="103"/>
        <v>0.72652785437547318</v>
      </c>
      <c r="D217">
        <f t="shared" si="103"/>
        <v>-2.8514893541041017E-2</v>
      </c>
      <c r="E217">
        <f t="shared" si="79"/>
        <v>0.68532790864285276</v>
      </c>
      <c r="F217">
        <f t="shared" si="80"/>
        <v>3.4618907113004443E-3</v>
      </c>
      <c r="G217">
        <f t="shared" si="81"/>
        <v>0.74376970377184581</v>
      </c>
      <c r="H217">
        <f t="shared" si="82"/>
        <v>-2.0011042839863536E-2</v>
      </c>
      <c r="I217">
        <f>Обработка!O224</f>
        <v>0.66414325534202545</v>
      </c>
      <c r="J217">
        <f>Обработка!P224</f>
        <v>0.14130756927415519</v>
      </c>
      <c r="K217">
        <f>Обработка!Q224</f>
        <v>0.69262318292770164</v>
      </c>
      <c r="L217">
        <f>Обработка!R224</f>
        <v>-0.173846666582985</v>
      </c>
      <c r="M217">
        <f t="shared" si="83"/>
        <v>0.68397607896195989</v>
      </c>
      <c r="N217">
        <f t="shared" si="84"/>
        <v>0.14552733372261401</v>
      </c>
      <c r="O217">
        <f t="shared" si="85"/>
        <v>0.71330648176660727</v>
      </c>
      <c r="P217">
        <f t="shared" si="86"/>
        <v>-0.17903812226294713</v>
      </c>
      <c r="Q217">
        <f t="shared" si="87"/>
        <v>2.8514893541041017E-2</v>
      </c>
      <c r="R217">
        <f t="shared" si="88"/>
        <v>0.72652785437547318</v>
      </c>
      <c r="S217">
        <f t="shared" si="89"/>
        <v>-3.3816381842504133E-3</v>
      </c>
      <c r="T217">
        <f t="shared" si="90"/>
        <v>0.6694408396643402</v>
      </c>
      <c r="U217">
        <f t="shared" si="91"/>
        <v>1.6638555165743307E-4</v>
      </c>
      <c r="V217">
        <f t="shared" si="92"/>
        <v>3.5747093940367528E-2</v>
      </c>
      <c r="W217">
        <f t="shared" si="93"/>
        <v>0.99859699174371319</v>
      </c>
      <c r="X217">
        <f t="shared" si="94"/>
        <v>0.173846666582985</v>
      </c>
      <c r="Y217">
        <f t="shared" si="95"/>
        <v>0.69262318292770164</v>
      </c>
      <c r="Z217">
        <f t="shared" si="96"/>
        <v>-0.14130756927415519</v>
      </c>
      <c r="AA217">
        <f t="shared" si="97"/>
        <v>0.66414325534202545</v>
      </c>
      <c r="AB217">
        <f t="shared" si="98"/>
        <v>5.0598883728772137E-2</v>
      </c>
      <c r="AC217">
        <f t="shared" si="99"/>
        <v>0.2480119082143229</v>
      </c>
      <c r="AD217">
        <f t="shared" si="100"/>
        <v>0.93774963850661952</v>
      </c>
      <c r="AE217">
        <f t="shared" si="101"/>
        <v>0.22865195286161755</v>
      </c>
      <c r="AF217">
        <f t="shared" si="102"/>
        <v>13.100791876394931</v>
      </c>
    </row>
    <row r="218" spans="1:32" x14ac:dyDescent="0.25">
      <c r="A218">
        <f t="shared" si="103"/>
        <v>0.6694408396643402</v>
      </c>
      <c r="B218">
        <f t="shared" si="103"/>
        <v>3.3816381842504133E-3</v>
      </c>
      <c r="C218">
        <f t="shared" si="103"/>
        <v>0.72652785437547318</v>
      </c>
      <c r="D218">
        <f t="shared" si="103"/>
        <v>-2.8514893541041017E-2</v>
      </c>
      <c r="E218">
        <f t="shared" si="79"/>
        <v>0.68532790864285276</v>
      </c>
      <c r="F218">
        <f t="shared" si="80"/>
        <v>3.4618907113004443E-3</v>
      </c>
      <c r="G218">
        <f t="shared" si="81"/>
        <v>0.74376970377184581</v>
      </c>
      <c r="H218">
        <f t="shared" si="82"/>
        <v>-2.0011042839863536E-2</v>
      </c>
      <c r="I218">
        <f>Обработка!O225</f>
        <v>0.66934460815682328</v>
      </c>
      <c r="J218">
        <f>Обработка!P225</f>
        <v>0.14540885875601714</v>
      </c>
      <c r="K218">
        <f>Обработка!Q225</f>
        <v>0.70989385360735058</v>
      </c>
      <c r="L218">
        <f>Обработка!R225</f>
        <v>-0.1755686851531261</v>
      </c>
      <c r="M218">
        <f t="shared" si="83"/>
        <v>0.66671801435530231</v>
      </c>
      <c r="N218">
        <f t="shared" si="84"/>
        <v>0.14483825580734097</v>
      </c>
      <c r="O218">
        <f t="shared" si="85"/>
        <v>0.70710813938346606</v>
      </c>
      <c r="P218">
        <f t="shared" si="86"/>
        <v>-0.17487973119048159</v>
      </c>
      <c r="Q218">
        <f t="shared" si="87"/>
        <v>2.8514893541041017E-2</v>
      </c>
      <c r="R218">
        <f t="shared" si="88"/>
        <v>0.72652785437547318</v>
      </c>
      <c r="S218">
        <f t="shared" si="89"/>
        <v>-3.3816381842504133E-3</v>
      </c>
      <c r="T218">
        <f t="shared" si="90"/>
        <v>0.6694408396643402</v>
      </c>
      <c r="U218">
        <f t="shared" si="91"/>
        <v>1.6638555165743307E-4</v>
      </c>
      <c r="V218">
        <f t="shared" si="92"/>
        <v>3.5747093940367528E-2</v>
      </c>
      <c r="W218">
        <f t="shared" si="93"/>
        <v>0.99859699174371319</v>
      </c>
      <c r="X218">
        <f t="shared" si="94"/>
        <v>0.1755686851531261</v>
      </c>
      <c r="Y218">
        <f t="shared" si="95"/>
        <v>0.70989385360735058</v>
      </c>
      <c r="Z218">
        <f t="shared" si="96"/>
        <v>-0.14540885875601714</v>
      </c>
      <c r="AA218">
        <f t="shared" si="97"/>
        <v>0.66934460815682328</v>
      </c>
      <c r="AB218">
        <f t="shared" si="98"/>
        <v>5.0858124263933935E-2</v>
      </c>
      <c r="AC218">
        <f t="shared" si="99"/>
        <v>0.24829209258525714</v>
      </c>
      <c r="AD218">
        <f t="shared" si="100"/>
        <v>0.9385931910699099</v>
      </c>
      <c r="AE218">
        <f t="shared" si="101"/>
        <v>0.22875624190153898</v>
      </c>
      <c r="AF218">
        <f t="shared" si="102"/>
        <v>13.106767198231902</v>
      </c>
    </row>
    <row r="219" spans="1:32" x14ac:dyDescent="0.25">
      <c r="A219">
        <f t="shared" si="103"/>
        <v>0.6694408396643402</v>
      </c>
      <c r="B219">
        <f t="shared" si="103"/>
        <v>3.3816381842504133E-3</v>
      </c>
      <c r="C219">
        <f t="shared" si="103"/>
        <v>0.72652785437547318</v>
      </c>
      <c r="D219">
        <f t="shared" si="103"/>
        <v>-2.8514893541041017E-2</v>
      </c>
      <c r="E219">
        <f t="shared" si="79"/>
        <v>0.68532790864285276</v>
      </c>
      <c r="F219">
        <f t="shared" si="80"/>
        <v>3.4618907113004443E-3</v>
      </c>
      <c r="G219">
        <f t="shared" si="81"/>
        <v>0.74376970377184581</v>
      </c>
      <c r="H219">
        <f t="shared" si="82"/>
        <v>-2.0011042839863536E-2</v>
      </c>
      <c r="I219">
        <f>Обработка!O226</f>
        <v>0.66466551430445642</v>
      </c>
      <c r="J219">
        <f>Обработка!P226</f>
        <v>0.14302021461651998</v>
      </c>
      <c r="K219">
        <f>Обработка!Q226</f>
        <v>0.69323685221677711</v>
      </c>
      <c r="L219">
        <f>Обработка!R226</f>
        <v>-0.17520479666170355</v>
      </c>
      <c r="M219">
        <f t="shared" si="83"/>
        <v>0.68275224830668702</v>
      </c>
      <c r="N219">
        <f t="shared" si="84"/>
        <v>0.14691204971709365</v>
      </c>
      <c r="O219">
        <f t="shared" si="85"/>
        <v>0.71210106327744782</v>
      </c>
      <c r="P219">
        <f t="shared" si="86"/>
        <v>-0.1799724316373969</v>
      </c>
      <c r="Q219">
        <f t="shared" si="87"/>
        <v>2.8514893541041017E-2</v>
      </c>
      <c r="R219">
        <f t="shared" si="88"/>
        <v>0.72652785437547318</v>
      </c>
      <c r="S219">
        <f t="shared" si="89"/>
        <v>-3.3816381842504133E-3</v>
      </c>
      <c r="T219">
        <f t="shared" si="90"/>
        <v>0.6694408396643402</v>
      </c>
      <c r="U219">
        <f t="shared" si="91"/>
        <v>1.6638555165743307E-4</v>
      </c>
      <c r="V219">
        <f t="shared" si="92"/>
        <v>3.5747093940367528E-2</v>
      </c>
      <c r="W219">
        <f t="shared" si="93"/>
        <v>0.99859699174371319</v>
      </c>
      <c r="X219">
        <f t="shared" si="94"/>
        <v>0.17520479666170355</v>
      </c>
      <c r="Y219">
        <f t="shared" si="95"/>
        <v>0.69323685221677711</v>
      </c>
      <c r="Z219">
        <f t="shared" si="96"/>
        <v>-0.14302021461651998</v>
      </c>
      <c r="AA219">
        <f t="shared" si="97"/>
        <v>0.66466551430445642</v>
      </c>
      <c r="AB219">
        <f t="shared" si="98"/>
        <v>5.1479391595674939E-2</v>
      </c>
      <c r="AC219">
        <f t="shared" si="99"/>
        <v>0.24952704398821629</v>
      </c>
      <c r="AD219">
        <f t="shared" si="100"/>
        <v>0.93693593342051518</v>
      </c>
      <c r="AE219">
        <f t="shared" si="101"/>
        <v>0.23053894828674393</v>
      </c>
      <c r="AF219">
        <f t="shared" si="102"/>
        <v>13.208908750215169</v>
      </c>
    </row>
    <row r="220" spans="1:32" x14ac:dyDescent="0.25">
      <c r="A220">
        <f t="shared" si="103"/>
        <v>0.6694408396643402</v>
      </c>
      <c r="B220">
        <f t="shared" si="103"/>
        <v>3.3816381842504133E-3</v>
      </c>
      <c r="C220">
        <f t="shared" si="103"/>
        <v>0.72652785437547318</v>
      </c>
      <c r="D220">
        <f t="shared" si="103"/>
        <v>-2.8514893541041017E-2</v>
      </c>
      <c r="E220">
        <f t="shared" si="79"/>
        <v>0.68532790864285276</v>
      </c>
      <c r="F220">
        <f t="shared" si="80"/>
        <v>3.4618907113004443E-3</v>
      </c>
      <c r="G220">
        <f t="shared" si="81"/>
        <v>0.74376970377184581</v>
      </c>
      <c r="H220">
        <f t="shared" si="82"/>
        <v>-2.0011042839863536E-2</v>
      </c>
      <c r="I220">
        <f>Обработка!O227</f>
        <v>0.67284817052273593</v>
      </c>
      <c r="J220">
        <f>Обработка!P227</f>
        <v>0.14458913208533508</v>
      </c>
      <c r="K220">
        <f>Обработка!Q227</f>
        <v>0.70825607455518158</v>
      </c>
      <c r="L220">
        <f>Обработка!R227</f>
        <v>-0.1810218610519268</v>
      </c>
      <c r="M220">
        <f t="shared" si="83"/>
        <v>0.66749071713622421</v>
      </c>
      <c r="N220">
        <f t="shared" si="84"/>
        <v>0.14343786264702843</v>
      </c>
      <c r="O220">
        <f t="shared" si="85"/>
        <v>0.70261669100421609</v>
      </c>
      <c r="P220">
        <f t="shared" si="86"/>
        <v>-0.17958050143320056</v>
      </c>
      <c r="Q220">
        <f t="shared" si="87"/>
        <v>2.8514893541041017E-2</v>
      </c>
      <c r="R220">
        <f t="shared" si="88"/>
        <v>0.72652785437547318</v>
      </c>
      <c r="S220">
        <f t="shared" si="89"/>
        <v>-3.3816381842504133E-3</v>
      </c>
      <c r="T220">
        <f t="shared" si="90"/>
        <v>0.6694408396643402</v>
      </c>
      <c r="U220">
        <f t="shared" si="91"/>
        <v>1.6638555165743307E-4</v>
      </c>
      <c r="V220">
        <f t="shared" si="92"/>
        <v>3.5747093940367528E-2</v>
      </c>
      <c r="W220">
        <f t="shared" si="93"/>
        <v>0.99859699174371319</v>
      </c>
      <c r="X220">
        <f t="shared" si="94"/>
        <v>0.1810218610519268</v>
      </c>
      <c r="Y220">
        <f t="shared" si="95"/>
        <v>0.70825607455518158</v>
      </c>
      <c r="Z220">
        <f t="shared" si="96"/>
        <v>-0.14458913208533508</v>
      </c>
      <c r="AA220">
        <f t="shared" si="97"/>
        <v>0.67284817052273593</v>
      </c>
      <c r="AB220">
        <f t="shared" si="98"/>
        <v>5.1930777683351526E-2</v>
      </c>
      <c r="AC220">
        <f t="shared" si="99"/>
        <v>0.25437796202345958</v>
      </c>
      <c r="AD220">
        <f t="shared" si="100"/>
        <v>0.93498400684384775</v>
      </c>
      <c r="AE220">
        <f t="shared" si="101"/>
        <v>0.23586329961673091</v>
      </c>
      <c r="AF220">
        <f t="shared" si="102"/>
        <v>13.513971610068289</v>
      </c>
    </row>
    <row r="221" spans="1:32" x14ac:dyDescent="0.25">
      <c r="A221">
        <f t="shared" si="103"/>
        <v>0.6694408396643402</v>
      </c>
      <c r="B221">
        <f t="shared" si="103"/>
        <v>3.3816381842504133E-3</v>
      </c>
      <c r="C221">
        <f t="shared" si="103"/>
        <v>0.72652785437547318</v>
      </c>
      <c r="D221">
        <f t="shared" si="103"/>
        <v>-2.8514893541041017E-2</v>
      </c>
      <c r="E221">
        <f t="shared" si="79"/>
        <v>0.68532790864285276</v>
      </c>
      <c r="F221">
        <f t="shared" si="80"/>
        <v>3.4618907113004443E-3</v>
      </c>
      <c r="G221">
        <f t="shared" si="81"/>
        <v>0.74376970377184581</v>
      </c>
      <c r="H221">
        <f t="shared" si="82"/>
        <v>-2.0011042839863536E-2</v>
      </c>
      <c r="I221">
        <f>Обработка!O228</f>
        <v>0.66675163773293289</v>
      </c>
      <c r="J221">
        <f>Обработка!P228</f>
        <v>0.14485753911164118</v>
      </c>
      <c r="K221">
        <f>Обработка!Q228</f>
        <v>0.6922929899078577</v>
      </c>
      <c r="L221">
        <f>Обработка!R228</f>
        <v>-0.17687411821977297</v>
      </c>
      <c r="M221">
        <f t="shared" si="83"/>
        <v>0.68308033807587853</v>
      </c>
      <c r="N221">
        <f t="shared" si="84"/>
        <v>0.14840508997572763</v>
      </c>
      <c r="O221">
        <f t="shared" si="85"/>
        <v>0.70924719615497489</v>
      </c>
      <c r="P221">
        <f t="shared" si="86"/>
        <v>-0.18120575283660501</v>
      </c>
      <c r="Q221">
        <f t="shared" si="87"/>
        <v>2.8514893541041017E-2</v>
      </c>
      <c r="R221">
        <f t="shared" si="88"/>
        <v>0.72652785437547318</v>
      </c>
      <c r="S221">
        <f t="shared" si="89"/>
        <v>-3.3816381842504133E-3</v>
      </c>
      <c r="T221">
        <f t="shared" si="90"/>
        <v>0.6694408396643402</v>
      </c>
      <c r="U221">
        <f t="shared" si="91"/>
        <v>1.6638555165743307E-4</v>
      </c>
      <c r="V221">
        <f t="shared" si="92"/>
        <v>3.5747093940367528E-2</v>
      </c>
      <c r="W221">
        <f t="shared" si="93"/>
        <v>0.99859699174371319</v>
      </c>
      <c r="X221">
        <f t="shared" si="94"/>
        <v>0.17687411821977297</v>
      </c>
      <c r="Y221">
        <f t="shared" si="95"/>
        <v>0.6922929899078577</v>
      </c>
      <c r="Z221">
        <f t="shared" si="96"/>
        <v>-0.14485753911164118</v>
      </c>
      <c r="AA221">
        <f t="shared" si="97"/>
        <v>0.66675163773293289</v>
      </c>
      <c r="AB221">
        <f t="shared" si="98"/>
        <v>5.2498038857565765E-2</v>
      </c>
      <c r="AC221">
        <f t="shared" si="99"/>
        <v>0.25089494483951513</v>
      </c>
      <c r="AD221">
        <f t="shared" si="100"/>
        <v>0.93589878450135089</v>
      </c>
      <c r="AE221">
        <f t="shared" si="101"/>
        <v>0.23237941525487615</v>
      </c>
      <c r="AF221">
        <f t="shared" si="102"/>
        <v>13.314359739822383</v>
      </c>
    </row>
    <row r="222" spans="1:32" x14ac:dyDescent="0.25">
      <c r="A222">
        <f t="shared" si="103"/>
        <v>0.6694408396643402</v>
      </c>
      <c r="B222">
        <f t="shared" si="103"/>
        <v>3.3816381842504133E-3</v>
      </c>
      <c r="C222">
        <f t="shared" si="103"/>
        <v>0.72652785437547318</v>
      </c>
      <c r="D222">
        <f t="shared" si="103"/>
        <v>-2.8514893541041017E-2</v>
      </c>
      <c r="E222">
        <f t="shared" si="79"/>
        <v>0.68532790864285276</v>
      </c>
      <c r="F222">
        <f t="shared" si="80"/>
        <v>3.4618907113004443E-3</v>
      </c>
      <c r="G222">
        <f t="shared" si="81"/>
        <v>0.74376970377184581</v>
      </c>
      <c r="H222">
        <f t="shared" si="82"/>
        <v>-2.0011042839863536E-2</v>
      </c>
      <c r="I222">
        <f>Обработка!O229</f>
        <v>0.65732884280731829</v>
      </c>
      <c r="J222">
        <f>Обработка!P229</f>
        <v>0.13539732614717109</v>
      </c>
      <c r="K222">
        <f>Обработка!Q229</f>
        <v>0.6857197638170327</v>
      </c>
      <c r="L222">
        <f>Обработка!R229</f>
        <v>-0.18601132994086375</v>
      </c>
      <c r="M222">
        <f t="shared" si="83"/>
        <v>0.68813999965395356</v>
      </c>
      <c r="N222">
        <f t="shared" si="84"/>
        <v>0.14174384250376185</v>
      </c>
      <c r="O222">
        <f t="shared" si="85"/>
        <v>0.71786169616488404</v>
      </c>
      <c r="P222">
        <f t="shared" si="86"/>
        <v>-0.19473029051101351</v>
      </c>
      <c r="Q222">
        <f t="shared" si="87"/>
        <v>2.8514893541041017E-2</v>
      </c>
      <c r="R222">
        <f t="shared" si="88"/>
        <v>0.72652785437547318</v>
      </c>
      <c r="S222">
        <f t="shared" si="89"/>
        <v>-3.3816381842504133E-3</v>
      </c>
      <c r="T222">
        <f t="shared" si="90"/>
        <v>0.6694408396643402</v>
      </c>
      <c r="U222">
        <f t="shared" si="91"/>
        <v>1.6638555165743307E-4</v>
      </c>
      <c r="V222">
        <f t="shared" si="92"/>
        <v>3.5747093940367528E-2</v>
      </c>
      <c r="W222">
        <f t="shared" si="93"/>
        <v>0.99859699174371319</v>
      </c>
      <c r="X222">
        <f t="shared" si="94"/>
        <v>0.18601132994086375</v>
      </c>
      <c r="Y222">
        <f t="shared" si="95"/>
        <v>0.6857197638170327</v>
      </c>
      <c r="Z222">
        <f t="shared" si="96"/>
        <v>-0.13539732614717109</v>
      </c>
      <c r="AA222">
        <f t="shared" si="97"/>
        <v>0.65732884280731829</v>
      </c>
      <c r="AB222">
        <f t="shared" si="98"/>
        <v>5.2731921310106178E-2</v>
      </c>
      <c r="AC222">
        <f t="shared" si="99"/>
        <v>0.26706081763446865</v>
      </c>
      <c r="AD222">
        <f t="shared" si="100"/>
        <v>0.92755591936455128</v>
      </c>
      <c r="AE222">
        <f t="shared" si="101"/>
        <v>0.25041489761394287</v>
      </c>
      <c r="AF222">
        <f t="shared" si="102"/>
        <v>14.347716760479555</v>
      </c>
    </row>
    <row r="223" spans="1:32" x14ac:dyDescent="0.25">
      <c r="A223">
        <f t="shared" si="103"/>
        <v>0.6694408396643402</v>
      </c>
      <c r="B223">
        <f t="shared" si="103"/>
        <v>3.3816381842504133E-3</v>
      </c>
      <c r="C223">
        <f t="shared" si="103"/>
        <v>0.72652785437547318</v>
      </c>
      <c r="D223">
        <f t="shared" si="103"/>
        <v>-2.8514893541041017E-2</v>
      </c>
      <c r="E223">
        <f t="shared" si="79"/>
        <v>0.68532790864285276</v>
      </c>
      <c r="F223">
        <f t="shared" si="80"/>
        <v>3.4618907113004443E-3</v>
      </c>
      <c r="G223">
        <f t="shared" si="81"/>
        <v>0.74376970377184581</v>
      </c>
      <c r="H223">
        <f t="shared" si="82"/>
        <v>-2.0011042839863536E-2</v>
      </c>
      <c r="I223">
        <f>Обработка!O230</f>
        <v>0.66116188498361295</v>
      </c>
      <c r="J223">
        <f>Обработка!P230</f>
        <v>0.14434373613862861</v>
      </c>
      <c r="K223">
        <f>Обработка!Q230</f>
        <v>0.70178153675224864</v>
      </c>
      <c r="L223">
        <f>Обработка!R230</f>
        <v>-0.18361705947469134</v>
      </c>
      <c r="M223">
        <f t="shared" si="83"/>
        <v>0.67178775193176166</v>
      </c>
      <c r="N223">
        <f t="shared" si="84"/>
        <v>0.14666355730473496</v>
      </c>
      <c r="O223">
        <f t="shared" si="85"/>
        <v>0.71306022266195068</v>
      </c>
      <c r="P223">
        <f t="shared" si="86"/>
        <v>-0.18656806207738483</v>
      </c>
      <c r="Q223">
        <f t="shared" si="87"/>
        <v>2.8514893541041017E-2</v>
      </c>
      <c r="R223">
        <f t="shared" si="88"/>
        <v>0.72652785437547318</v>
      </c>
      <c r="S223">
        <f t="shared" si="89"/>
        <v>-3.3816381842504133E-3</v>
      </c>
      <c r="T223">
        <f t="shared" si="90"/>
        <v>0.6694408396643402</v>
      </c>
      <c r="U223">
        <f t="shared" si="91"/>
        <v>1.6638555165743307E-4</v>
      </c>
      <c r="V223">
        <f t="shared" si="92"/>
        <v>3.5747093940367528E-2</v>
      </c>
      <c r="W223">
        <f t="shared" si="93"/>
        <v>0.99859699174371319</v>
      </c>
      <c r="X223">
        <f t="shared" si="94"/>
        <v>0.18361705947469134</v>
      </c>
      <c r="Y223">
        <f t="shared" si="95"/>
        <v>0.70178153675224864</v>
      </c>
      <c r="Z223">
        <f t="shared" si="96"/>
        <v>-0.14434373613862861</v>
      </c>
      <c r="AA223">
        <f t="shared" si="97"/>
        <v>0.66116188498361295</v>
      </c>
      <c r="AB223">
        <f t="shared" si="98"/>
        <v>5.3859862248786694E-2</v>
      </c>
      <c r="AC223">
        <f t="shared" si="99"/>
        <v>0.26186004262711216</v>
      </c>
      <c r="AD223">
        <f t="shared" si="100"/>
        <v>0.93148584209891783</v>
      </c>
      <c r="AE223">
        <f t="shared" si="101"/>
        <v>0.24451009298349846</v>
      </c>
      <c r="AF223">
        <f t="shared" si="102"/>
        <v>14.009396376305785</v>
      </c>
    </row>
    <row r="224" spans="1:32" x14ac:dyDescent="0.25">
      <c r="A224">
        <f t="shared" si="103"/>
        <v>0.6694408396643402</v>
      </c>
      <c r="B224">
        <f t="shared" si="103"/>
        <v>3.3816381842504133E-3</v>
      </c>
      <c r="C224">
        <f t="shared" si="103"/>
        <v>0.72652785437547318</v>
      </c>
      <c r="D224">
        <f t="shared" si="103"/>
        <v>-2.8514893541041017E-2</v>
      </c>
      <c r="E224">
        <f t="shared" si="79"/>
        <v>0.68532790864285276</v>
      </c>
      <c r="F224">
        <f t="shared" si="80"/>
        <v>3.4618907113004443E-3</v>
      </c>
      <c r="G224">
        <f t="shared" si="81"/>
        <v>0.74376970377184581</v>
      </c>
      <c r="H224">
        <f t="shared" si="82"/>
        <v>-2.0011042839863536E-2</v>
      </c>
      <c r="I224">
        <f>Обработка!O231</f>
        <v>0.65973868996739748</v>
      </c>
      <c r="J224">
        <f>Обработка!P231</f>
        <v>0.1466820286972676</v>
      </c>
      <c r="K224">
        <f>Обработка!Q231</f>
        <v>0.68503275517749695</v>
      </c>
      <c r="L224">
        <f>Обработка!R231</f>
        <v>-0.17926358489743147</v>
      </c>
      <c r="M224">
        <f t="shared" si="83"/>
        <v>0.68853597369442243</v>
      </c>
      <c r="N224">
        <f t="shared" si="84"/>
        <v>0.15308463030648892</v>
      </c>
      <c r="O224">
        <f t="shared" si="85"/>
        <v>0.71493411296223874</v>
      </c>
      <c r="P224">
        <f t="shared" si="86"/>
        <v>-0.18708835612082303</v>
      </c>
      <c r="Q224">
        <f t="shared" si="87"/>
        <v>2.8514893541041017E-2</v>
      </c>
      <c r="R224">
        <f t="shared" si="88"/>
        <v>0.72652785437547318</v>
      </c>
      <c r="S224">
        <f t="shared" si="89"/>
        <v>-3.3816381842504133E-3</v>
      </c>
      <c r="T224">
        <f t="shared" si="90"/>
        <v>0.6694408396643402</v>
      </c>
      <c r="U224">
        <f t="shared" si="91"/>
        <v>1.6638555165743307E-4</v>
      </c>
      <c r="V224">
        <f t="shared" si="92"/>
        <v>3.5747093940367528E-2</v>
      </c>
      <c r="W224">
        <f t="shared" si="93"/>
        <v>0.99859699174371319</v>
      </c>
      <c r="X224">
        <f t="shared" si="94"/>
        <v>0.17926358489743147</v>
      </c>
      <c r="Y224">
        <f t="shared" si="95"/>
        <v>0.68503275517749695</v>
      </c>
      <c r="Z224">
        <f t="shared" si="96"/>
        <v>-0.1466820286972676</v>
      </c>
      <c r="AA224">
        <f t="shared" si="97"/>
        <v>0.65973868996739748</v>
      </c>
      <c r="AB224">
        <f t="shared" si="98"/>
        <v>5.4884999242878318E-2</v>
      </c>
      <c r="AC224">
        <f t="shared" si="99"/>
        <v>0.25632330411015225</v>
      </c>
      <c r="AD224">
        <f t="shared" si="100"/>
        <v>0.93292374117842791</v>
      </c>
      <c r="AE224">
        <f t="shared" si="101"/>
        <v>0.23900364990478251</v>
      </c>
      <c r="AF224">
        <f t="shared" si="102"/>
        <v>13.693900427766337</v>
      </c>
    </row>
    <row r="225" spans="1:32" x14ac:dyDescent="0.25">
      <c r="A225">
        <f t="shared" si="103"/>
        <v>0.6694408396643402</v>
      </c>
      <c r="B225">
        <f t="shared" si="103"/>
        <v>3.3816381842504133E-3</v>
      </c>
      <c r="C225">
        <f t="shared" si="103"/>
        <v>0.72652785437547318</v>
      </c>
      <c r="D225">
        <f t="shared" si="103"/>
        <v>-2.8514893541041017E-2</v>
      </c>
      <c r="E225">
        <f t="shared" si="79"/>
        <v>0.68532790864285276</v>
      </c>
      <c r="F225">
        <f t="shared" si="80"/>
        <v>3.4618907113004443E-3</v>
      </c>
      <c r="G225">
        <f t="shared" si="81"/>
        <v>0.74376970377184581</v>
      </c>
      <c r="H225">
        <f t="shared" si="82"/>
        <v>-2.0011042839863536E-2</v>
      </c>
      <c r="I225">
        <f>Обработка!O232</f>
        <v>0.66224926995493372</v>
      </c>
      <c r="J225">
        <f>Обработка!P232</f>
        <v>0.15076810820187267</v>
      </c>
      <c r="K225">
        <f>Обработка!Q232</f>
        <v>0.70226811504394859</v>
      </c>
      <c r="L225">
        <f>Обработка!R232</f>
        <v>-0.18403713033299093</v>
      </c>
      <c r="M225">
        <f t="shared" si="83"/>
        <v>0.67005183003474</v>
      </c>
      <c r="N225">
        <f t="shared" si="84"/>
        <v>0.15254444420665814</v>
      </c>
      <c r="O225">
        <f t="shared" si="85"/>
        <v>0.71054217348139403</v>
      </c>
      <c r="P225">
        <f t="shared" si="86"/>
        <v>-0.18620543890120728</v>
      </c>
      <c r="Q225">
        <f t="shared" si="87"/>
        <v>2.8514893541041017E-2</v>
      </c>
      <c r="R225">
        <f t="shared" si="88"/>
        <v>0.72652785437547318</v>
      </c>
      <c r="S225">
        <f t="shared" si="89"/>
        <v>-3.3816381842504133E-3</v>
      </c>
      <c r="T225">
        <f t="shared" si="90"/>
        <v>0.6694408396643402</v>
      </c>
      <c r="U225">
        <f t="shared" si="91"/>
        <v>1.6638555165743307E-4</v>
      </c>
      <c r="V225">
        <f t="shared" si="92"/>
        <v>3.5747093940367528E-2</v>
      </c>
      <c r="W225">
        <f t="shared" si="93"/>
        <v>0.99859699174371319</v>
      </c>
      <c r="X225">
        <f t="shared" si="94"/>
        <v>0.18403713033299093</v>
      </c>
      <c r="Y225">
        <f t="shared" si="95"/>
        <v>0.70226811504394859</v>
      </c>
      <c r="Z225">
        <f t="shared" si="96"/>
        <v>-0.15076810820187267</v>
      </c>
      <c r="AA225">
        <f t="shared" si="97"/>
        <v>0.66224926995493372</v>
      </c>
      <c r="AB225">
        <f t="shared" si="98"/>
        <v>5.6147683520068825E-2</v>
      </c>
      <c r="AC225">
        <f t="shared" si="99"/>
        <v>0.26153228517616395</v>
      </c>
      <c r="AD225">
        <f t="shared" si="100"/>
        <v>0.93146257074445349</v>
      </c>
      <c r="AE225">
        <f t="shared" si="101"/>
        <v>0.24473595545433846</v>
      </c>
      <c r="AF225">
        <f t="shared" si="102"/>
        <v>14.022337342635314</v>
      </c>
    </row>
    <row r="226" spans="1:32" x14ac:dyDescent="0.25">
      <c r="A226">
        <f t="shared" si="103"/>
        <v>0.6694408396643402</v>
      </c>
      <c r="B226">
        <f t="shared" si="103"/>
        <v>3.3816381842504133E-3</v>
      </c>
      <c r="C226">
        <f t="shared" si="103"/>
        <v>0.72652785437547318</v>
      </c>
      <c r="D226">
        <f t="shared" si="103"/>
        <v>-2.8514893541041017E-2</v>
      </c>
      <c r="E226">
        <f t="shared" si="79"/>
        <v>0.68532790864285276</v>
      </c>
      <c r="F226">
        <f t="shared" si="80"/>
        <v>3.4618907113004443E-3</v>
      </c>
      <c r="G226">
        <f t="shared" si="81"/>
        <v>0.74376970377184581</v>
      </c>
      <c r="H226">
        <f t="shared" si="82"/>
        <v>-2.0011042839863536E-2</v>
      </c>
      <c r="I226">
        <f>Обработка!O233</f>
        <v>0.65946559796087179</v>
      </c>
      <c r="J226">
        <f>Обработка!P233</f>
        <v>0.14716343960796108</v>
      </c>
      <c r="K226">
        <f>Обработка!Q233</f>
        <v>0.68588449915307237</v>
      </c>
      <c r="L226">
        <f>Обработка!R233</f>
        <v>-0.18597471558896894</v>
      </c>
      <c r="M226">
        <f t="shared" si="83"/>
        <v>0.68581738061741282</v>
      </c>
      <c r="N226">
        <f t="shared" si="84"/>
        <v>0.15304398741444131</v>
      </c>
      <c r="O226">
        <f t="shared" si="85"/>
        <v>0.71329196256747873</v>
      </c>
      <c r="P226">
        <f t="shared" si="86"/>
        <v>-0.19340613475619486</v>
      </c>
      <c r="Q226">
        <f t="shared" si="87"/>
        <v>2.8514893541041017E-2</v>
      </c>
      <c r="R226">
        <f t="shared" si="88"/>
        <v>0.72652785437547318</v>
      </c>
      <c r="S226">
        <f t="shared" si="89"/>
        <v>-3.3816381842504133E-3</v>
      </c>
      <c r="T226">
        <f t="shared" si="90"/>
        <v>0.6694408396643402</v>
      </c>
      <c r="U226">
        <f t="shared" si="91"/>
        <v>1.6638555165743307E-4</v>
      </c>
      <c r="V226">
        <f t="shared" si="92"/>
        <v>3.5747093940367528E-2</v>
      </c>
      <c r="W226">
        <f t="shared" si="93"/>
        <v>0.99859699174371319</v>
      </c>
      <c r="X226">
        <f t="shared" si="94"/>
        <v>0.18597471558896894</v>
      </c>
      <c r="Y226">
        <f t="shared" si="95"/>
        <v>0.68588449915307237</v>
      </c>
      <c r="Z226">
        <f t="shared" si="96"/>
        <v>-0.14716343960796108</v>
      </c>
      <c r="AA226">
        <f t="shared" si="97"/>
        <v>0.65946559796087179</v>
      </c>
      <c r="AB226">
        <f t="shared" si="98"/>
        <v>5.6924624064004947E-2</v>
      </c>
      <c r="AC226">
        <f t="shared" si="99"/>
        <v>0.26530853974076862</v>
      </c>
      <c r="AD226">
        <f t="shared" si="100"/>
        <v>0.92806269819110976</v>
      </c>
      <c r="AE226">
        <f t="shared" si="101"/>
        <v>0.24953555117146098</v>
      </c>
      <c r="AF226">
        <f t="shared" si="102"/>
        <v>14.2973339205955</v>
      </c>
    </row>
    <row r="227" spans="1:32" x14ac:dyDescent="0.25">
      <c r="A227">
        <f t="shared" si="103"/>
        <v>0.6694408396643402</v>
      </c>
      <c r="B227">
        <f t="shared" si="103"/>
        <v>3.3816381842504133E-3</v>
      </c>
      <c r="C227">
        <f t="shared" si="103"/>
        <v>0.72652785437547318</v>
      </c>
      <c r="D227">
        <f t="shared" si="103"/>
        <v>-2.8514893541041017E-2</v>
      </c>
      <c r="E227">
        <f t="shared" si="79"/>
        <v>0.68532790864285276</v>
      </c>
      <c r="F227">
        <f t="shared" si="80"/>
        <v>3.4618907113004443E-3</v>
      </c>
      <c r="G227">
        <f t="shared" si="81"/>
        <v>0.74376970377184581</v>
      </c>
      <c r="H227">
        <f t="shared" si="82"/>
        <v>-2.0011042839863536E-2</v>
      </c>
      <c r="I227">
        <f>Обработка!O234</f>
        <v>0.66328111102874643</v>
      </c>
      <c r="J227">
        <f>Обработка!P234</f>
        <v>0.15354873891413065</v>
      </c>
      <c r="K227">
        <f>Обработка!Q234</f>
        <v>0.70317444010471675</v>
      </c>
      <c r="L227">
        <f>Обработка!R234</f>
        <v>-0.18611307060350282</v>
      </c>
      <c r="M227">
        <f t="shared" si="83"/>
        <v>0.66821829823218581</v>
      </c>
      <c r="N227">
        <f t="shared" si="84"/>
        <v>0.15469169151185394</v>
      </c>
      <c r="O227">
        <f t="shared" si="85"/>
        <v>0.70840857656623313</v>
      </c>
      <c r="P227">
        <f t="shared" si="86"/>
        <v>-0.18749841846777601</v>
      </c>
      <c r="Q227">
        <f t="shared" si="87"/>
        <v>2.8514893541041017E-2</v>
      </c>
      <c r="R227">
        <f t="shared" si="88"/>
        <v>0.72652785437547318</v>
      </c>
      <c r="S227">
        <f t="shared" si="89"/>
        <v>-3.3816381842504133E-3</v>
      </c>
      <c r="T227">
        <f t="shared" si="90"/>
        <v>0.6694408396643402</v>
      </c>
      <c r="U227">
        <f t="shared" si="91"/>
        <v>1.6638555165743307E-4</v>
      </c>
      <c r="V227">
        <f t="shared" si="92"/>
        <v>3.5747093940367528E-2</v>
      </c>
      <c r="W227">
        <f t="shared" si="93"/>
        <v>0.99859699174371319</v>
      </c>
      <c r="X227">
        <f t="shared" si="94"/>
        <v>0.18611307060350282</v>
      </c>
      <c r="Y227">
        <f t="shared" si="95"/>
        <v>0.70317444010471675</v>
      </c>
      <c r="Z227">
        <f t="shared" si="96"/>
        <v>-0.15354873891413065</v>
      </c>
      <c r="AA227">
        <f t="shared" si="97"/>
        <v>0.66328111102874643</v>
      </c>
      <c r="AB227">
        <f t="shared" si="98"/>
        <v>5.758029140824189E-2</v>
      </c>
      <c r="AC227">
        <f t="shared" si="99"/>
        <v>0.26368819085319656</v>
      </c>
      <c r="AD227">
        <f t="shared" si="100"/>
        <v>0.93020818721132337</v>
      </c>
      <c r="AE227">
        <f t="shared" si="101"/>
        <v>0.2475135625556304</v>
      </c>
      <c r="AF227">
        <f t="shared" si="102"/>
        <v>14.181482506684908</v>
      </c>
    </row>
    <row r="228" spans="1:32" x14ac:dyDescent="0.25">
      <c r="A228">
        <f t="shared" si="103"/>
        <v>0.6694408396643402</v>
      </c>
      <c r="B228">
        <f t="shared" si="103"/>
        <v>3.3816381842504133E-3</v>
      </c>
      <c r="C228">
        <f t="shared" si="103"/>
        <v>0.72652785437547318</v>
      </c>
      <c r="D228">
        <f t="shared" si="103"/>
        <v>-2.8514893541041017E-2</v>
      </c>
      <c r="E228">
        <f t="shared" si="79"/>
        <v>0.68532790864285276</v>
      </c>
      <c r="F228">
        <f t="shared" si="80"/>
        <v>3.4618907113004443E-3</v>
      </c>
      <c r="G228">
        <f t="shared" si="81"/>
        <v>0.74376970377184581</v>
      </c>
      <c r="H228">
        <f t="shared" si="82"/>
        <v>-2.0011042839863536E-2</v>
      </c>
      <c r="I228">
        <f>Обработка!O235</f>
        <v>0.6571293861971238</v>
      </c>
      <c r="J228">
        <f>Обработка!P235</f>
        <v>0.15465148374509721</v>
      </c>
      <c r="K228">
        <f>Обработка!Q235</f>
        <v>0.68722294584583243</v>
      </c>
      <c r="L228">
        <f>Обработка!R235</f>
        <v>-0.18192346781439939</v>
      </c>
      <c r="M228">
        <f t="shared" si="83"/>
        <v>0.68372090789172246</v>
      </c>
      <c r="N228">
        <f t="shared" si="84"/>
        <v>0.16090963985786613</v>
      </c>
      <c r="O228">
        <f t="shared" si="85"/>
        <v>0.71503223920165193</v>
      </c>
      <c r="P228">
        <f t="shared" si="86"/>
        <v>-0.18928521717876587</v>
      </c>
      <c r="Q228">
        <f t="shared" si="87"/>
        <v>2.8514893541041017E-2</v>
      </c>
      <c r="R228">
        <f t="shared" si="88"/>
        <v>0.72652785437547318</v>
      </c>
      <c r="S228">
        <f t="shared" si="89"/>
        <v>-3.3816381842504133E-3</v>
      </c>
      <c r="T228">
        <f t="shared" si="90"/>
        <v>0.6694408396643402</v>
      </c>
      <c r="U228">
        <f t="shared" si="91"/>
        <v>1.6638555165743307E-4</v>
      </c>
      <c r="V228">
        <f t="shared" si="92"/>
        <v>3.5747093940367528E-2</v>
      </c>
      <c r="W228">
        <f t="shared" si="93"/>
        <v>0.99859699174371319</v>
      </c>
      <c r="X228">
        <f t="shared" si="94"/>
        <v>0.18192346781439939</v>
      </c>
      <c r="Y228">
        <f t="shared" si="95"/>
        <v>0.68722294584583243</v>
      </c>
      <c r="Z228">
        <f t="shared" si="96"/>
        <v>-0.15465148374509721</v>
      </c>
      <c r="AA228">
        <f t="shared" si="97"/>
        <v>0.6571293861971238</v>
      </c>
      <c r="AB228">
        <f t="shared" si="98"/>
        <v>5.8546479375418237E-2</v>
      </c>
      <c r="AC228">
        <f t="shared" si="99"/>
        <v>0.26016228910931932</v>
      </c>
      <c r="AD228">
        <f t="shared" si="100"/>
        <v>0.93112915376967442</v>
      </c>
      <c r="AE228">
        <f t="shared" si="101"/>
        <v>0.24409923067572059</v>
      </c>
      <c r="AF228">
        <f t="shared" si="102"/>
        <v>13.985855700109108</v>
      </c>
    </row>
    <row r="229" spans="1:32" x14ac:dyDescent="0.25">
      <c r="A229">
        <f t="shared" si="103"/>
        <v>0.6694408396643402</v>
      </c>
      <c r="B229">
        <f t="shared" si="103"/>
        <v>3.3816381842504133E-3</v>
      </c>
      <c r="C229">
        <f t="shared" si="103"/>
        <v>0.72652785437547318</v>
      </c>
      <c r="D229">
        <f t="shared" si="103"/>
        <v>-2.8514893541041017E-2</v>
      </c>
      <c r="E229">
        <f t="shared" si="79"/>
        <v>0.68532790864285276</v>
      </c>
      <c r="F229">
        <f t="shared" si="80"/>
        <v>3.4618907113004443E-3</v>
      </c>
      <c r="G229">
        <f t="shared" si="81"/>
        <v>0.74376970377184581</v>
      </c>
      <c r="H229">
        <f t="shared" si="82"/>
        <v>-2.0011042839863536E-2</v>
      </c>
      <c r="I229">
        <f>Обработка!O236</f>
        <v>0.65781062773085786</v>
      </c>
      <c r="J229">
        <f>Обработка!P236</f>
        <v>0.15903892237441131</v>
      </c>
      <c r="K229">
        <f>Обработка!Q236</f>
        <v>0.70507270273090561</v>
      </c>
      <c r="L229">
        <f>Обработка!R236</f>
        <v>-0.18437493371119898</v>
      </c>
      <c r="M229">
        <f t="shared" si="83"/>
        <v>0.66503972048570348</v>
      </c>
      <c r="N229">
        <f t="shared" si="84"/>
        <v>0.16078670064525086</v>
      </c>
      <c r="O229">
        <f t="shared" si="85"/>
        <v>0.71282118801235173</v>
      </c>
      <c r="P229">
        <f t="shared" si="86"/>
        <v>-0.18640114527008567</v>
      </c>
      <c r="Q229">
        <f t="shared" si="87"/>
        <v>2.8514893541041017E-2</v>
      </c>
      <c r="R229">
        <f t="shared" si="88"/>
        <v>0.72652785437547318</v>
      </c>
      <c r="S229">
        <f t="shared" si="89"/>
        <v>-3.3816381842504133E-3</v>
      </c>
      <c r="T229">
        <f t="shared" si="90"/>
        <v>0.6694408396643402</v>
      </c>
      <c r="U229">
        <f t="shared" si="91"/>
        <v>1.6638555165743307E-4</v>
      </c>
      <c r="V229">
        <f t="shared" si="92"/>
        <v>3.5747093940367528E-2</v>
      </c>
      <c r="W229">
        <f t="shared" si="93"/>
        <v>0.99859699174371319</v>
      </c>
      <c r="X229">
        <f t="shared" si="94"/>
        <v>0.18437493371119898</v>
      </c>
      <c r="Y229">
        <f t="shared" si="95"/>
        <v>0.70507270273090561</v>
      </c>
      <c r="Z229">
        <f t="shared" si="96"/>
        <v>-0.15903892237441131</v>
      </c>
      <c r="AA229">
        <f t="shared" si="97"/>
        <v>0.65781062773085786</v>
      </c>
      <c r="AB229">
        <f t="shared" si="98"/>
        <v>5.9290074546221039E-2</v>
      </c>
      <c r="AC229">
        <f t="shared" si="99"/>
        <v>0.26285271857543091</v>
      </c>
      <c r="AD229">
        <f t="shared" si="100"/>
        <v>0.93126460239427278</v>
      </c>
      <c r="AE229">
        <f t="shared" si="101"/>
        <v>0.24682852766843744</v>
      </c>
      <c r="AF229">
        <f t="shared" si="102"/>
        <v>14.14223289882953</v>
      </c>
    </row>
    <row r="230" spans="1:32" x14ac:dyDescent="0.25">
      <c r="A230">
        <f t="shared" si="103"/>
        <v>0.6694408396643402</v>
      </c>
      <c r="B230">
        <f t="shared" si="103"/>
        <v>3.3816381842504133E-3</v>
      </c>
      <c r="C230">
        <f t="shared" si="103"/>
        <v>0.72652785437547318</v>
      </c>
      <c r="D230">
        <f t="shared" si="103"/>
        <v>-2.8514893541041017E-2</v>
      </c>
      <c r="E230">
        <f t="shared" si="79"/>
        <v>0.68532790864285276</v>
      </c>
      <c r="F230">
        <f t="shared" si="80"/>
        <v>3.4618907113004443E-3</v>
      </c>
      <c r="G230">
        <f t="shared" si="81"/>
        <v>0.74376970377184581</v>
      </c>
      <c r="H230">
        <f t="shared" si="82"/>
        <v>-2.0011042839863536E-2</v>
      </c>
      <c r="I230">
        <f>Обработка!O237</f>
        <v>0.65415348790546002</v>
      </c>
      <c r="J230">
        <f>Обработка!P237</f>
        <v>0.15732062672673686</v>
      </c>
      <c r="K230">
        <f>Обработка!Q237</f>
        <v>0.68773715753759646</v>
      </c>
      <c r="L230">
        <f>Обработка!R237</f>
        <v>-0.18407328374519738</v>
      </c>
      <c r="M230">
        <f t="shared" si="83"/>
        <v>0.68174227734916648</v>
      </c>
      <c r="N230">
        <f t="shared" si="84"/>
        <v>0.16395559195456602</v>
      </c>
      <c r="O230">
        <f t="shared" si="85"/>
        <v>0.71674233137328214</v>
      </c>
      <c r="P230">
        <f t="shared" si="86"/>
        <v>-0.19183653680636861</v>
      </c>
      <c r="Q230">
        <f t="shared" si="87"/>
        <v>2.8514893541041017E-2</v>
      </c>
      <c r="R230">
        <f t="shared" si="88"/>
        <v>0.72652785437547318</v>
      </c>
      <c r="S230">
        <f t="shared" si="89"/>
        <v>-3.3816381842504133E-3</v>
      </c>
      <c r="T230">
        <f t="shared" si="90"/>
        <v>0.6694408396643402</v>
      </c>
      <c r="U230">
        <f t="shared" si="91"/>
        <v>1.6638555165743307E-4</v>
      </c>
      <c r="V230">
        <f t="shared" si="92"/>
        <v>3.5747093940367528E-2</v>
      </c>
      <c r="W230">
        <f t="shared" si="93"/>
        <v>0.99859699174371319</v>
      </c>
      <c r="X230">
        <f t="shared" si="94"/>
        <v>0.18407328374519738</v>
      </c>
      <c r="Y230">
        <f t="shared" si="95"/>
        <v>0.68773715753759646</v>
      </c>
      <c r="Z230">
        <f t="shared" si="96"/>
        <v>-0.15732062672673686</v>
      </c>
      <c r="AA230">
        <f t="shared" si="97"/>
        <v>0.65415348790546002</v>
      </c>
      <c r="AB230">
        <f t="shared" si="98"/>
        <v>6.035968839892919E-2</v>
      </c>
      <c r="AC230">
        <f t="shared" si="99"/>
        <v>0.2638662290701369</v>
      </c>
      <c r="AD230">
        <f t="shared" si="100"/>
        <v>0.92937603745549058</v>
      </c>
      <c r="AE230">
        <f t="shared" si="101"/>
        <v>0.24861257605824938</v>
      </c>
      <c r="AF230">
        <f t="shared" si="102"/>
        <v>14.244451342012864</v>
      </c>
    </row>
    <row r="231" spans="1:32" x14ac:dyDescent="0.25">
      <c r="A231">
        <f t="shared" si="103"/>
        <v>0.6694408396643402</v>
      </c>
      <c r="B231">
        <f t="shared" si="103"/>
        <v>3.3816381842504133E-3</v>
      </c>
      <c r="C231">
        <f t="shared" si="103"/>
        <v>0.72652785437547318</v>
      </c>
      <c r="D231">
        <f t="shared" si="103"/>
        <v>-2.8514893541041017E-2</v>
      </c>
      <c r="E231">
        <f t="shared" si="79"/>
        <v>0.68532790864285276</v>
      </c>
      <c r="F231">
        <f t="shared" si="80"/>
        <v>3.4618907113004443E-3</v>
      </c>
      <c r="G231">
        <f t="shared" si="81"/>
        <v>0.74376970377184581</v>
      </c>
      <c r="H231">
        <f t="shared" si="82"/>
        <v>-2.0011042839863536E-2</v>
      </c>
      <c r="I231">
        <f>Обработка!O238</f>
        <v>0.6589381560911749</v>
      </c>
      <c r="J231">
        <f>Обработка!P238</f>
        <v>0.16331526530936355</v>
      </c>
      <c r="K231">
        <f>Обработка!Q238</f>
        <v>0.70375251383314852</v>
      </c>
      <c r="L231">
        <f>Обработка!R238</f>
        <v>-0.18680112791284648</v>
      </c>
      <c r="M231">
        <f t="shared" si="83"/>
        <v>0.66489989351756051</v>
      </c>
      <c r="N231">
        <f t="shared" si="84"/>
        <v>0.16479285879897204</v>
      </c>
      <c r="O231">
        <f t="shared" si="85"/>
        <v>0.71011970878437181</v>
      </c>
      <c r="P231">
        <f t="shared" si="86"/>
        <v>-0.18849120954687312</v>
      </c>
      <c r="Q231">
        <f t="shared" si="87"/>
        <v>2.8514893541041017E-2</v>
      </c>
      <c r="R231">
        <f t="shared" si="88"/>
        <v>0.72652785437547318</v>
      </c>
      <c r="S231">
        <f t="shared" si="89"/>
        <v>-3.3816381842504133E-3</v>
      </c>
      <c r="T231">
        <f t="shared" si="90"/>
        <v>0.6694408396643402</v>
      </c>
      <c r="U231">
        <f t="shared" si="91"/>
        <v>1.6638555165743307E-4</v>
      </c>
      <c r="V231">
        <f t="shared" si="92"/>
        <v>3.5747093940367528E-2</v>
      </c>
      <c r="W231">
        <f t="shared" si="93"/>
        <v>0.99859699174371319</v>
      </c>
      <c r="X231">
        <f t="shared" si="94"/>
        <v>0.18680112791284648</v>
      </c>
      <c r="Y231">
        <f t="shared" si="95"/>
        <v>0.70375251383314852</v>
      </c>
      <c r="Z231">
        <f t="shared" si="96"/>
        <v>-0.16331526530936355</v>
      </c>
      <c r="AA231">
        <f t="shared" si="97"/>
        <v>0.6589381560911749</v>
      </c>
      <c r="AB231">
        <f t="shared" si="98"/>
        <v>6.1566983791260799E-2</v>
      </c>
      <c r="AC231">
        <f t="shared" si="99"/>
        <v>0.26530232510812546</v>
      </c>
      <c r="AD231">
        <f t="shared" si="100"/>
        <v>0.92957925890997495</v>
      </c>
      <c r="AE231">
        <f t="shared" si="101"/>
        <v>0.25023697494121899</v>
      </c>
      <c r="AF231">
        <f t="shared" si="102"/>
        <v>14.33752254225279</v>
      </c>
    </row>
    <row r="232" spans="1:32" x14ac:dyDescent="0.25">
      <c r="A232">
        <f t="shared" si="103"/>
        <v>0.6694408396643402</v>
      </c>
      <c r="B232">
        <f t="shared" si="103"/>
        <v>3.3816381842504133E-3</v>
      </c>
      <c r="C232">
        <f t="shared" si="103"/>
        <v>0.72652785437547318</v>
      </c>
      <c r="D232">
        <f t="shared" si="103"/>
        <v>-2.8514893541041017E-2</v>
      </c>
      <c r="E232">
        <f t="shared" si="79"/>
        <v>0.68532790864285276</v>
      </c>
      <c r="F232">
        <f t="shared" si="80"/>
        <v>3.4618907113004443E-3</v>
      </c>
      <c r="G232">
        <f t="shared" si="81"/>
        <v>0.74376970377184581</v>
      </c>
      <c r="H232">
        <f t="shared" si="82"/>
        <v>-2.0011042839863536E-2</v>
      </c>
      <c r="I232">
        <f>Обработка!O239</f>
        <v>0.6539520558123012</v>
      </c>
      <c r="J232">
        <f>Обработка!P239</f>
        <v>0.15605706834255345</v>
      </c>
      <c r="K232">
        <f>Обработка!Q239</f>
        <v>0.68772584592586095</v>
      </c>
      <c r="L232">
        <f>Обработка!R239</f>
        <v>-0.19139942092142809</v>
      </c>
      <c r="M232">
        <f t="shared" si="83"/>
        <v>0.68006118420844353</v>
      </c>
      <c r="N232">
        <f t="shared" si="84"/>
        <v>0.16228766888622811</v>
      </c>
      <c r="O232">
        <f t="shared" si="85"/>
        <v>0.71518339767301475</v>
      </c>
      <c r="P232">
        <f t="shared" si="86"/>
        <v>-0.19904106989457421</v>
      </c>
      <c r="Q232">
        <f t="shared" si="87"/>
        <v>2.8514893541041017E-2</v>
      </c>
      <c r="R232">
        <f t="shared" si="88"/>
        <v>0.72652785437547318</v>
      </c>
      <c r="S232">
        <f t="shared" si="89"/>
        <v>-3.3816381842504133E-3</v>
      </c>
      <c r="T232">
        <f t="shared" si="90"/>
        <v>0.6694408396643402</v>
      </c>
      <c r="U232">
        <f t="shared" si="91"/>
        <v>1.6638555165743307E-4</v>
      </c>
      <c r="V232">
        <f t="shared" si="92"/>
        <v>3.5747093940367528E-2</v>
      </c>
      <c r="W232">
        <f t="shared" si="93"/>
        <v>0.99859699174371319</v>
      </c>
      <c r="X232">
        <f t="shared" si="94"/>
        <v>0.19139942092142809</v>
      </c>
      <c r="Y232">
        <f t="shared" si="95"/>
        <v>0.68772584592586095</v>
      </c>
      <c r="Z232">
        <f t="shared" si="96"/>
        <v>-0.15605706834255345</v>
      </c>
      <c r="AA232">
        <f t="shared" si="97"/>
        <v>0.6539520558123012</v>
      </c>
      <c r="AB232">
        <f t="shared" si="98"/>
        <v>6.2123531695025103E-2</v>
      </c>
      <c r="AC232">
        <f t="shared" si="99"/>
        <v>0.27377137633446891</v>
      </c>
      <c r="AD232">
        <f t="shared" si="100"/>
        <v>0.92380730896519403</v>
      </c>
      <c r="AE232">
        <f t="shared" si="101"/>
        <v>0.26019785045104271</v>
      </c>
      <c r="AF232">
        <f t="shared" si="102"/>
        <v>14.908238669220911</v>
      </c>
    </row>
    <row r="233" spans="1:32" x14ac:dyDescent="0.25">
      <c r="A233">
        <f t="shared" si="103"/>
        <v>0.6694408396643402</v>
      </c>
      <c r="B233">
        <f t="shared" si="103"/>
        <v>3.3816381842504133E-3</v>
      </c>
      <c r="C233">
        <f t="shared" si="103"/>
        <v>0.72652785437547318</v>
      </c>
      <c r="D233">
        <f t="shared" si="103"/>
        <v>-2.8514893541041017E-2</v>
      </c>
      <c r="E233">
        <f t="shared" si="79"/>
        <v>0.68532790864285276</v>
      </c>
      <c r="F233">
        <f t="shared" si="80"/>
        <v>3.4618907113004443E-3</v>
      </c>
      <c r="G233">
        <f t="shared" si="81"/>
        <v>0.74376970377184581</v>
      </c>
      <c r="H233">
        <f t="shared" si="82"/>
        <v>-2.0011042839863536E-2</v>
      </c>
      <c r="I233">
        <f>Обработка!O240</f>
        <v>0.66357582906793877</v>
      </c>
      <c r="J233">
        <f>Обработка!P240</f>
        <v>0.16282064003885577</v>
      </c>
      <c r="K233">
        <f>Обработка!Q240</f>
        <v>0.7001834190201397</v>
      </c>
      <c r="L233">
        <f>Обработка!R240</f>
        <v>-0.19193478226613364</v>
      </c>
      <c r="M233">
        <f t="shared" si="83"/>
        <v>0.6676221381946944</v>
      </c>
      <c r="N233">
        <f t="shared" si="84"/>
        <v>0.16381347704851418</v>
      </c>
      <c r="O233">
        <f t="shared" si="85"/>
        <v>0.7044529515056186</v>
      </c>
      <c r="P233">
        <f t="shared" si="86"/>
        <v>-0.19310514958092292</v>
      </c>
      <c r="Q233">
        <f t="shared" si="87"/>
        <v>2.8514893541041017E-2</v>
      </c>
      <c r="R233">
        <f t="shared" si="88"/>
        <v>0.72652785437547318</v>
      </c>
      <c r="S233">
        <f t="shared" si="89"/>
        <v>-3.3816381842504133E-3</v>
      </c>
      <c r="T233">
        <f t="shared" si="90"/>
        <v>0.6694408396643402</v>
      </c>
      <c r="U233">
        <f t="shared" si="91"/>
        <v>1.6638555165743307E-4</v>
      </c>
      <c r="V233">
        <f t="shared" si="92"/>
        <v>3.5747093940367528E-2</v>
      </c>
      <c r="W233">
        <f t="shared" si="93"/>
        <v>0.99859699174371319</v>
      </c>
      <c r="X233">
        <f t="shared" si="94"/>
        <v>0.19193478226613364</v>
      </c>
      <c r="Y233">
        <f t="shared" si="95"/>
        <v>0.7001834190201397</v>
      </c>
      <c r="Z233">
        <f t="shared" si="96"/>
        <v>-0.16282064003885577</v>
      </c>
      <c r="AA233">
        <f t="shared" si="97"/>
        <v>0.66357582906793877</v>
      </c>
      <c r="AB233">
        <f t="shared" si="98"/>
        <v>6.2883008099129667E-2</v>
      </c>
      <c r="AC233">
        <f t="shared" si="99"/>
        <v>0.27041804772793221</v>
      </c>
      <c r="AD233">
        <f t="shared" si="100"/>
        <v>0.92587281032143287</v>
      </c>
      <c r="AE233">
        <f t="shared" si="101"/>
        <v>0.25655893763012605</v>
      </c>
      <c r="AF233">
        <f t="shared" si="102"/>
        <v>14.699744322566342</v>
      </c>
    </row>
    <row r="234" spans="1:32" x14ac:dyDescent="0.25">
      <c r="A234">
        <f t="shared" si="103"/>
        <v>0.6694408396643402</v>
      </c>
      <c r="B234">
        <f t="shared" si="103"/>
        <v>3.3816381842504133E-3</v>
      </c>
      <c r="C234">
        <f t="shared" si="103"/>
        <v>0.72652785437547318</v>
      </c>
      <c r="D234">
        <f t="shared" si="103"/>
        <v>-2.8514893541041017E-2</v>
      </c>
      <c r="E234">
        <f t="shared" si="79"/>
        <v>0.68532790864285276</v>
      </c>
      <c r="F234">
        <f t="shared" si="80"/>
        <v>3.4618907113004443E-3</v>
      </c>
      <c r="G234">
        <f t="shared" si="81"/>
        <v>0.74376970377184581</v>
      </c>
      <c r="H234">
        <f t="shared" si="82"/>
        <v>-2.0011042839863536E-2</v>
      </c>
      <c r="I234">
        <f>Обработка!O241</f>
        <v>0.66653455395338701</v>
      </c>
      <c r="J234">
        <f>Обработка!P241</f>
        <v>0.15873575104511117</v>
      </c>
      <c r="K234">
        <f>Обработка!Q241</f>
        <v>0.67997871503393714</v>
      </c>
      <c r="L234">
        <f>Обработка!R241</f>
        <v>-0.1935205206206663</v>
      </c>
      <c r="M234">
        <f t="shared" si="83"/>
        <v>0.68765477345982196</v>
      </c>
      <c r="N234">
        <f t="shared" si="84"/>
        <v>0.16376554865381249</v>
      </c>
      <c r="O234">
        <f t="shared" si="85"/>
        <v>0.70152493441002162</v>
      </c>
      <c r="P234">
        <f t="shared" si="86"/>
        <v>-0.19965252960694591</v>
      </c>
      <c r="Q234">
        <f t="shared" si="87"/>
        <v>2.8514893541041017E-2</v>
      </c>
      <c r="R234">
        <f t="shared" si="88"/>
        <v>0.72652785437547318</v>
      </c>
      <c r="S234">
        <f t="shared" si="89"/>
        <v>-3.3816381842504133E-3</v>
      </c>
      <c r="T234">
        <f t="shared" si="90"/>
        <v>0.6694408396643402</v>
      </c>
      <c r="U234">
        <f t="shared" si="91"/>
        <v>1.6638555165743307E-4</v>
      </c>
      <c r="V234">
        <f t="shared" si="92"/>
        <v>3.5747093940367528E-2</v>
      </c>
      <c r="W234">
        <f t="shared" si="93"/>
        <v>0.99859699174371319</v>
      </c>
      <c r="X234">
        <f t="shared" si="94"/>
        <v>0.1935205206206663</v>
      </c>
      <c r="Y234">
        <f t="shared" si="95"/>
        <v>0.67997871503393714</v>
      </c>
      <c r="Z234">
        <f t="shared" si="96"/>
        <v>-0.15873575104511117</v>
      </c>
      <c r="AA234">
        <f t="shared" si="97"/>
        <v>0.66653455395338701</v>
      </c>
      <c r="AB234">
        <f t="shared" si="98"/>
        <v>6.3383988470429808E-2</v>
      </c>
      <c r="AC234">
        <f t="shared" si="99"/>
        <v>0.27151894107081231</v>
      </c>
      <c r="AD234">
        <f t="shared" si="100"/>
        <v>0.92272627705446175</v>
      </c>
      <c r="AE234">
        <f t="shared" si="101"/>
        <v>0.25868158260376339</v>
      </c>
      <c r="AF234">
        <f t="shared" si="102"/>
        <v>14.821362920960418</v>
      </c>
    </row>
    <row r="235" spans="1:32" x14ac:dyDescent="0.25">
      <c r="A235">
        <f t="shared" si="103"/>
        <v>0.6694408396643402</v>
      </c>
      <c r="B235">
        <f t="shared" si="103"/>
        <v>3.3816381842504133E-3</v>
      </c>
      <c r="C235">
        <f t="shared" si="103"/>
        <v>0.72652785437547318</v>
      </c>
      <c r="D235">
        <f t="shared" si="103"/>
        <v>-2.8514893541041017E-2</v>
      </c>
      <c r="E235">
        <f t="shared" si="79"/>
        <v>0.68532790864285276</v>
      </c>
      <c r="F235">
        <f t="shared" si="80"/>
        <v>3.4618907113004443E-3</v>
      </c>
      <c r="G235">
        <f t="shared" si="81"/>
        <v>0.74376970377184581</v>
      </c>
      <c r="H235">
        <f t="shared" si="82"/>
        <v>-2.0011042839863536E-2</v>
      </c>
      <c r="I235">
        <f>Обработка!O242</f>
        <v>0.66798015284372347</v>
      </c>
      <c r="J235">
        <f>Обработка!P242</f>
        <v>0.14850301301242322</v>
      </c>
      <c r="K235">
        <f>Обработка!Q242</f>
        <v>0.68389649838492961</v>
      </c>
      <c r="L235">
        <f>Обработка!R242</f>
        <v>-0.2094681060869576</v>
      </c>
      <c r="M235">
        <f t="shared" si="83"/>
        <v>0.68172235472028175</v>
      </c>
      <c r="N235">
        <f t="shared" si="84"/>
        <v>0.15155813130509399</v>
      </c>
      <c r="O235">
        <f t="shared" si="85"/>
        <v>0.69796614357343834</v>
      </c>
      <c r="P235">
        <f t="shared" si="86"/>
        <v>-0.21377744520173927</v>
      </c>
      <c r="Q235">
        <f t="shared" si="87"/>
        <v>2.8514893541041017E-2</v>
      </c>
      <c r="R235">
        <f t="shared" si="88"/>
        <v>0.72652785437547318</v>
      </c>
      <c r="S235">
        <f t="shared" si="89"/>
        <v>-3.3816381842504133E-3</v>
      </c>
      <c r="T235">
        <f t="shared" si="90"/>
        <v>0.6694408396643402</v>
      </c>
      <c r="U235">
        <f t="shared" si="91"/>
        <v>1.6638555165743307E-4</v>
      </c>
      <c r="V235">
        <f t="shared" si="92"/>
        <v>3.5747093940367528E-2</v>
      </c>
      <c r="W235">
        <f t="shared" si="93"/>
        <v>0.99859699174371319</v>
      </c>
      <c r="X235">
        <f t="shared" si="94"/>
        <v>0.2094681060869576</v>
      </c>
      <c r="Y235">
        <f t="shared" si="95"/>
        <v>0.68389649838492961</v>
      </c>
      <c r="Z235">
        <f t="shared" si="96"/>
        <v>-0.14850301301242322</v>
      </c>
      <c r="AA235">
        <f t="shared" si="97"/>
        <v>0.66798015284372347</v>
      </c>
      <c r="AB235">
        <f t="shared" si="98"/>
        <v>6.3493189453112997E-2</v>
      </c>
      <c r="AC235">
        <f t="shared" si="99"/>
        <v>0.2924032924142913</v>
      </c>
      <c r="AD235">
        <f t="shared" si="100"/>
        <v>0.91044088685896662</v>
      </c>
      <c r="AE235">
        <f t="shared" si="101"/>
        <v>0.28262255332688979</v>
      </c>
      <c r="AF235">
        <f t="shared" si="102"/>
        <v>16.193079500841829</v>
      </c>
    </row>
    <row r="236" spans="1:32" x14ac:dyDescent="0.25">
      <c r="A236">
        <f t="shared" si="103"/>
        <v>0.6694408396643402</v>
      </c>
      <c r="B236">
        <f t="shared" si="103"/>
        <v>3.3816381842504133E-3</v>
      </c>
      <c r="C236">
        <f t="shared" si="103"/>
        <v>0.72652785437547318</v>
      </c>
      <c r="D236">
        <f t="shared" si="103"/>
        <v>-2.8514893541041017E-2</v>
      </c>
      <c r="E236">
        <f t="shared" si="79"/>
        <v>0.68532790864285276</v>
      </c>
      <c r="F236">
        <f t="shared" si="80"/>
        <v>3.4618907113004443E-3</v>
      </c>
      <c r="G236">
        <f t="shared" si="81"/>
        <v>0.74376970377184581</v>
      </c>
      <c r="H236">
        <f t="shared" si="82"/>
        <v>-2.0011042839863536E-2</v>
      </c>
      <c r="I236">
        <f>Обработка!O243</f>
        <v>0.67607535371815541</v>
      </c>
      <c r="J236">
        <f>Обработка!P243</f>
        <v>0.16075593196235949</v>
      </c>
      <c r="K236">
        <f>Обработка!Q243</f>
        <v>0.68320003249671368</v>
      </c>
      <c r="L236">
        <f>Обработка!R243</f>
        <v>-0.19955452876753529</v>
      </c>
      <c r="M236">
        <f t="shared" si="83"/>
        <v>0.68324626381329168</v>
      </c>
      <c r="N236">
        <f t="shared" si="84"/>
        <v>0.16246101754050127</v>
      </c>
      <c r="O236">
        <f t="shared" si="85"/>
        <v>0.69044651172877647</v>
      </c>
      <c r="P236">
        <f t="shared" si="86"/>
        <v>-0.20167113836881626</v>
      </c>
      <c r="Q236">
        <f t="shared" si="87"/>
        <v>2.8514893541041017E-2</v>
      </c>
      <c r="R236">
        <f t="shared" si="88"/>
        <v>0.72652785437547318</v>
      </c>
      <c r="S236">
        <f t="shared" si="89"/>
        <v>-3.3816381842504133E-3</v>
      </c>
      <c r="T236">
        <f t="shared" si="90"/>
        <v>0.6694408396643402</v>
      </c>
      <c r="U236">
        <f t="shared" si="91"/>
        <v>1.6638555165743307E-4</v>
      </c>
      <c r="V236">
        <f t="shared" si="92"/>
        <v>3.5747093940367528E-2</v>
      </c>
      <c r="W236">
        <f t="shared" si="93"/>
        <v>0.99859699174371319</v>
      </c>
      <c r="X236">
        <f t="shared" si="94"/>
        <v>0.19955452876753529</v>
      </c>
      <c r="Y236">
        <f t="shared" si="95"/>
        <v>0.68320003249671368</v>
      </c>
      <c r="Z236">
        <f t="shared" si="96"/>
        <v>-0.16075593196235949</v>
      </c>
      <c r="AA236">
        <f t="shared" si="97"/>
        <v>0.67607535371815541</v>
      </c>
      <c r="AB236">
        <f t="shared" si="98"/>
        <v>6.4839663596778063E-2</v>
      </c>
      <c r="AC236">
        <f t="shared" si="99"/>
        <v>0.27556345657444903</v>
      </c>
      <c r="AD236">
        <f t="shared" si="100"/>
        <v>0.91951122203359703</v>
      </c>
      <c r="AE236">
        <f t="shared" si="101"/>
        <v>0.26391005414961577</v>
      </c>
      <c r="AF236">
        <f t="shared" si="102"/>
        <v>15.120932273842003</v>
      </c>
    </row>
    <row r="237" spans="1:32" x14ac:dyDescent="0.25">
      <c r="A237">
        <f t="shared" si="103"/>
        <v>0.6694408396643402</v>
      </c>
      <c r="B237">
        <f t="shared" si="103"/>
        <v>3.3816381842504133E-3</v>
      </c>
      <c r="C237">
        <f t="shared" si="103"/>
        <v>0.72652785437547318</v>
      </c>
      <c r="D237">
        <f t="shared" si="103"/>
        <v>-2.8514893541041017E-2</v>
      </c>
      <c r="E237">
        <f t="shared" si="79"/>
        <v>0.68532790864285276</v>
      </c>
      <c r="F237">
        <f t="shared" si="80"/>
        <v>3.4618907113004443E-3</v>
      </c>
      <c r="G237">
        <f t="shared" si="81"/>
        <v>0.74376970377184581</v>
      </c>
      <c r="H237">
        <f t="shared" si="82"/>
        <v>-2.0011042839863536E-2</v>
      </c>
      <c r="I237">
        <f>Обработка!O244</f>
        <v>0.68060839041927201</v>
      </c>
      <c r="J237">
        <f>Обработка!P244</f>
        <v>0.16303677287564422</v>
      </c>
      <c r="K237">
        <f>Обработка!Q244</f>
        <v>0.66517782592963781</v>
      </c>
      <c r="L237">
        <f>Обработка!R244</f>
        <v>-0.19494442653556901</v>
      </c>
      <c r="M237">
        <f t="shared" si="83"/>
        <v>0.70146025037237847</v>
      </c>
      <c r="N237">
        <f t="shared" si="84"/>
        <v>0.1680317450256571</v>
      </c>
      <c r="O237">
        <f t="shared" si="85"/>
        <v>0.68555693830239628</v>
      </c>
      <c r="P237">
        <f t="shared" si="86"/>
        <v>-0.2009169563162469</v>
      </c>
      <c r="Q237">
        <f t="shared" si="87"/>
        <v>2.8514893541041017E-2</v>
      </c>
      <c r="R237">
        <f t="shared" si="88"/>
        <v>0.72652785437547318</v>
      </c>
      <c r="S237">
        <f t="shared" si="89"/>
        <v>-3.3816381842504133E-3</v>
      </c>
      <c r="T237">
        <f t="shared" si="90"/>
        <v>0.6694408396643402</v>
      </c>
      <c r="U237">
        <f t="shared" si="91"/>
        <v>1.6638555165743307E-4</v>
      </c>
      <c r="V237">
        <f t="shared" si="92"/>
        <v>3.5747093940367528E-2</v>
      </c>
      <c r="W237">
        <f t="shared" si="93"/>
        <v>0.99859699174371319</v>
      </c>
      <c r="X237">
        <f t="shared" si="94"/>
        <v>0.19494442653556901</v>
      </c>
      <c r="Y237">
        <f t="shared" si="95"/>
        <v>0.66517782592963781</v>
      </c>
      <c r="Z237">
        <f t="shared" si="96"/>
        <v>-0.16303677287564422</v>
      </c>
      <c r="AA237">
        <f t="shared" si="97"/>
        <v>0.68060839041927201</v>
      </c>
      <c r="AB237">
        <f t="shared" si="98"/>
        <v>6.5513704347595347E-2</v>
      </c>
      <c r="AC237">
        <f t="shared" si="99"/>
        <v>0.26729100838968223</v>
      </c>
      <c r="AD237">
        <f t="shared" si="100"/>
        <v>0.92166471833931429</v>
      </c>
      <c r="AE237">
        <f t="shared" si="101"/>
        <v>0.25550537484964431</v>
      </c>
      <c r="AF237">
        <f t="shared" si="102"/>
        <v>14.639379621792671</v>
      </c>
    </row>
    <row r="238" spans="1:32" x14ac:dyDescent="0.25">
      <c r="A238">
        <f t="shared" si="103"/>
        <v>0.6694408396643402</v>
      </c>
      <c r="B238">
        <f t="shared" si="103"/>
        <v>3.3816381842504133E-3</v>
      </c>
      <c r="C238">
        <f t="shared" si="103"/>
        <v>0.72652785437547318</v>
      </c>
      <c r="D238">
        <f t="shared" si="103"/>
        <v>-2.8514893541041017E-2</v>
      </c>
      <c r="E238">
        <f t="shared" si="79"/>
        <v>0.68532790864285276</v>
      </c>
      <c r="F238">
        <f t="shared" si="80"/>
        <v>3.4618907113004443E-3</v>
      </c>
      <c r="G238">
        <f t="shared" si="81"/>
        <v>0.74376970377184581</v>
      </c>
      <c r="H238">
        <f t="shared" si="82"/>
        <v>-2.0011042839863536E-2</v>
      </c>
      <c r="I238">
        <f>Обработка!O245</f>
        <v>0.67977222462325237</v>
      </c>
      <c r="J238">
        <f>Обработка!P245</f>
        <v>0.15695327579994595</v>
      </c>
      <c r="K238">
        <f>Обработка!Q245</f>
        <v>0.67561691678690239</v>
      </c>
      <c r="L238">
        <f>Обработка!R245</f>
        <v>-0.20681886215789935</v>
      </c>
      <c r="M238">
        <f t="shared" si="83"/>
        <v>0.68945432258223494</v>
      </c>
      <c r="N238">
        <f t="shared" si="84"/>
        <v>0.15918878489583541</v>
      </c>
      <c r="O238">
        <f t="shared" si="85"/>
        <v>0.68523983007186628</v>
      </c>
      <c r="P238">
        <f t="shared" si="86"/>
        <v>-0.20976461429463589</v>
      </c>
      <c r="Q238">
        <f t="shared" si="87"/>
        <v>2.8514893541041017E-2</v>
      </c>
      <c r="R238">
        <f t="shared" si="88"/>
        <v>0.72652785437547318</v>
      </c>
      <c r="S238">
        <f t="shared" si="89"/>
        <v>-3.3816381842504133E-3</v>
      </c>
      <c r="T238">
        <f t="shared" si="90"/>
        <v>0.6694408396643402</v>
      </c>
      <c r="U238">
        <f t="shared" si="91"/>
        <v>1.6638555165743307E-4</v>
      </c>
      <c r="V238">
        <f t="shared" si="92"/>
        <v>3.5747093940367528E-2</v>
      </c>
      <c r="W238">
        <f t="shared" si="93"/>
        <v>0.99859699174371319</v>
      </c>
      <c r="X238">
        <f t="shared" si="94"/>
        <v>0.20681886215789935</v>
      </c>
      <c r="Y238">
        <f t="shared" si="95"/>
        <v>0.67561691678690239</v>
      </c>
      <c r="Z238">
        <f t="shared" si="96"/>
        <v>-0.15695327579994595</v>
      </c>
      <c r="AA238">
        <f t="shared" si="97"/>
        <v>0.67977222462325237</v>
      </c>
      <c r="AB238">
        <f t="shared" si="98"/>
        <v>6.5846486720910535E-2</v>
      </c>
      <c r="AC238">
        <f t="shared" si="99"/>
        <v>0.2834410439214714</v>
      </c>
      <c r="AD238">
        <f t="shared" si="100"/>
        <v>0.91323344230118564</v>
      </c>
      <c r="AE238">
        <f t="shared" si="101"/>
        <v>0.27368488629589716</v>
      </c>
      <c r="AF238">
        <f t="shared" si="102"/>
        <v>15.68098890127273</v>
      </c>
    </row>
    <row r="239" spans="1:32" x14ac:dyDescent="0.25">
      <c r="A239">
        <f t="shared" si="103"/>
        <v>0.6694408396643402</v>
      </c>
      <c r="B239">
        <f t="shared" si="103"/>
        <v>3.3816381842504133E-3</v>
      </c>
      <c r="C239">
        <f t="shared" si="103"/>
        <v>0.72652785437547318</v>
      </c>
      <c r="D239">
        <f t="shared" si="103"/>
        <v>-2.8514893541041017E-2</v>
      </c>
      <c r="E239">
        <f t="shared" si="79"/>
        <v>0.68532790864285276</v>
      </c>
      <c r="F239">
        <f t="shared" si="80"/>
        <v>3.4618907113004443E-3</v>
      </c>
      <c r="G239">
        <f t="shared" si="81"/>
        <v>0.74376970377184581</v>
      </c>
      <c r="H239">
        <f t="shared" si="82"/>
        <v>-2.0011042839863536E-2</v>
      </c>
      <c r="I239">
        <f>Обработка!O246</f>
        <v>0.67552602531598938</v>
      </c>
      <c r="J239">
        <f>Обработка!P246</f>
        <v>0.16818362276433851</v>
      </c>
      <c r="K239">
        <f>Обработка!Q246</f>
        <v>0.6843418732440707</v>
      </c>
      <c r="L239">
        <f>Обработка!R246</f>
        <v>-0.19596380039472316</v>
      </c>
      <c r="M239">
        <f t="shared" si="83"/>
        <v>0.68142254331324315</v>
      </c>
      <c r="N239">
        <f t="shared" si="84"/>
        <v>0.16965166059161449</v>
      </c>
      <c r="O239">
        <f t="shared" si="85"/>
        <v>0.69031534283759288</v>
      </c>
      <c r="P239">
        <f t="shared" si="86"/>
        <v>-0.19767432527834583</v>
      </c>
      <c r="Q239">
        <f t="shared" si="87"/>
        <v>2.8514893541041017E-2</v>
      </c>
      <c r="R239">
        <f t="shared" si="88"/>
        <v>0.72652785437547318</v>
      </c>
      <c r="S239">
        <f t="shared" si="89"/>
        <v>-3.3816381842504133E-3</v>
      </c>
      <c r="T239">
        <f t="shared" si="90"/>
        <v>0.6694408396643402</v>
      </c>
      <c r="U239">
        <f t="shared" si="91"/>
        <v>1.6638555165743307E-4</v>
      </c>
      <c r="V239">
        <f t="shared" si="92"/>
        <v>3.5747093940367528E-2</v>
      </c>
      <c r="W239">
        <f t="shared" si="93"/>
        <v>0.99859699174371319</v>
      </c>
      <c r="X239">
        <f t="shared" si="94"/>
        <v>0.19596380039472316</v>
      </c>
      <c r="Y239">
        <f t="shared" si="95"/>
        <v>0.6843418732440707</v>
      </c>
      <c r="Z239">
        <f t="shared" si="96"/>
        <v>-0.16818362276433851</v>
      </c>
      <c r="AA239">
        <f t="shared" si="97"/>
        <v>0.67552602531598938</v>
      </c>
      <c r="AB239">
        <f t="shared" si="98"/>
        <v>6.6491168305617077E-2</v>
      </c>
      <c r="AC239">
        <f t="shared" si="99"/>
        <v>0.27055363610648187</v>
      </c>
      <c r="AD239">
        <f t="shared" si="100"/>
        <v>0.92252597595598518</v>
      </c>
      <c r="AE239">
        <f t="shared" si="101"/>
        <v>0.25863607873797623</v>
      </c>
      <c r="AF239">
        <f t="shared" si="102"/>
        <v>14.818755741499285</v>
      </c>
    </row>
    <row r="240" spans="1:32" x14ac:dyDescent="0.25">
      <c r="A240">
        <f t="shared" si="103"/>
        <v>0.6694408396643402</v>
      </c>
      <c r="B240">
        <f t="shared" si="103"/>
        <v>3.3816381842504133E-3</v>
      </c>
      <c r="C240">
        <f t="shared" si="103"/>
        <v>0.72652785437547318</v>
      </c>
      <c r="D240">
        <f t="shared" si="103"/>
        <v>-2.8514893541041017E-2</v>
      </c>
      <c r="E240">
        <f t="shared" si="79"/>
        <v>0.68532790864285276</v>
      </c>
      <c r="F240">
        <f t="shared" si="80"/>
        <v>3.4618907113004443E-3</v>
      </c>
      <c r="G240">
        <f t="shared" si="81"/>
        <v>0.74376970377184581</v>
      </c>
      <c r="H240">
        <f t="shared" si="82"/>
        <v>-2.0011042839863536E-2</v>
      </c>
      <c r="I240">
        <f>Обработка!O247</f>
        <v>0.67323782934482601</v>
      </c>
      <c r="J240">
        <f>Обработка!P247</f>
        <v>0.16509495772335719</v>
      </c>
      <c r="K240">
        <f>Обработка!Q247</f>
        <v>0.66804546059157821</v>
      </c>
      <c r="L240">
        <f>Обработка!R247</f>
        <v>-0.1991991977152662</v>
      </c>
      <c r="M240">
        <f t="shared" si="83"/>
        <v>0.69659423149457866</v>
      </c>
      <c r="N240">
        <f t="shared" si="84"/>
        <v>0.17082253876145143</v>
      </c>
      <c r="O240">
        <f t="shared" si="85"/>
        <v>0.69122172572670615</v>
      </c>
      <c r="P240">
        <f t="shared" si="86"/>
        <v>-0.20610994510192687</v>
      </c>
      <c r="Q240">
        <f t="shared" si="87"/>
        <v>2.8514893541041017E-2</v>
      </c>
      <c r="R240">
        <f t="shared" si="88"/>
        <v>0.72652785437547318</v>
      </c>
      <c r="S240">
        <f t="shared" si="89"/>
        <v>-3.3816381842504133E-3</v>
      </c>
      <c r="T240">
        <f t="shared" si="90"/>
        <v>0.6694408396643402</v>
      </c>
      <c r="U240">
        <f t="shared" si="91"/>
        <v>1.6638555165743307E-4</v>
      </c>
      <c r="V240">
        <f t="shared" si="92"/>
        <v>3.5747093940367528E-2</v>
      </c>
      <c r="W240">
        <f t="shared" si="93"/>
        <v>0.99859699174371319</v>
      </c>
      <c r="X240">
        <f t="shared" si="94"/>
        <v>0.1991991977152662</v>
      </c>
      <c r="Y240">
        <f t="shared" si="95"/>
        <v>0.66804546059157821</v>
      </c>
      <c r="Z240">
        <f t="shared" si="96"/>
        <v>-0.16509495772335719</v>
      </c>
      <c r="AA240">
        <f t="shared" si="97"/>
        <v>0.67323782934482601</v>
      </c>
      <c r="AB240">
        <f t="shared" si="98"/>
        <v>6.8055425345932175E-2</v>
      </c>
      <c r="AC240">
        <f t="shared" si="99"/>
        <v>0.27538162641624331</v>
      </c>
      <c r="AD240">
        <f t="shared" si="100"/>
        <v>0.91788612858911733</v>
      </c>
      <c r="AE240">
        <f t="shared" si="101"/>
        <v>0.26508524920914556</v>
      </c>
      <c r="AF240">
        <f t="shared" si="102"/>
        <v>15.188265990857685</v>
      </c>
    </row>
    <row r="241" spans="1:32" x14ac:dyDescent="0.25">
      <c r="A241">
        <f t="shared" si="103"/>
        <v>0.6694408396643402</v>
      </c>
      <c r="B241">
        <f t="shared" si="103"/>
        <v>3.3816381842504133E-3</v>
      </c>
      <c r="C241">
        <f t="shared" si="103"/>
        <v>0.72652785437547318</v>
      </c>
      <c r="D241">
        <f t="shared" si="103"/>
        <v>-2.8514893541041017E-2</v>
      </c>
      <c r="E241">
        <f t="shared" si="79"/>
        <v>0.68532790864285276</v>
      </c>
      <c r="F241">
        <f t="shared" si="80"/>
        <v>3.4618907113004443E-3</v>
      </c>
      <c r="G241">
        <f t="shared" si="81"/>
        <v>0.74376970377184581</v>
      </c>
      <c r="H241">
        <f t="shared" si="82"/>
        <v>-2.0011042839863536E-2</v>
      </c>
      <c r="I241">
        <f>Обработка!O248</f>
        <v>0.67965082802688404</v>
      </c>
      <c r="J241">
        <f>Обработка!P248</f>
        <v>0.17171730627159143</v>
      </c>
      <c r="K241">
        <f>Обработка!Q248</f>
        <v>0.68466013861516728</v>
      </c>
      <c r="L241">
        <f>Обработка!R248</f>
        <v>-0.20303875205811564</v>
      </c>
      <c r="M241">
        <f t="shared" si="83"/>
        <v>0.67870314020164924</v>
      </c>
      <c r="N241">
        <f t="shared" si="84"/>
        <v>0.17147786802797427</v>
      </c>
      <c r="O241">
        <f t="shared" si="85"/>
        <v>0.68370546593467796</v>
      </c>
      <c r="P241">
        <f t="shared" si="86"/>
        <v>-0.20275563998726748</v>
      </c>
      <c r="Q241">
        <f t="shared" si="87"/>
        <v>2.8514893541041017E-2</v>
      </c>
      <c r="R241">
        <f t="shared" si="88"/>
        <v>0.72652785437547318</v>
      </c>
      <c r="S241">
        <f t="shared" si="89"/>
        <v>-3.3816381842504133E-3</v>
      </c>
      <c r="T241">
        <f t="shared" si="90"/>
        <v>0.6694408396643402</v>
      </c>
      <c r="U241">
        <f t="shared" si="91"/>
        <v>1.6638555165743307E-4</v>
      </c>
      <c r="V241">
        <f t="shared" si="92"/>
        <v>3.5747093940367528E-2</v>
      </c>
      <c r="W241">
        <f t="shared" si="93"/>
        <v>0.99859699174371319</v>
      </c>
      <c r="X241">
        <f t="shared" si="94"/>
        <v>0.20303875205811564</v>
      </c>
      <c r="Y241">
        <f t="shared" si="95"/>
        <v>0.68466013861516728</v>
      </c>
      <c r="Z241">
        <f t="shared" si="96"/>
        <v>-0.17171730627159143</v>
      </c>
      <c r="AA241">
        <f t="shared" si="97"/>
        <v>0.67965082802688404</v>
      </c>
      <c r="AB241">
        <f t="shared" si="98"/>
        <v>6.9633304659972306E-2</v>
      </c>
      <c r="AC241">
        <f t="shared" si="99"/>
        <v>0.277637409157379</v>
      </c>
      <c r="AD241">
        <f t="shared" si="100"/>
        <v>0.91766549576848133</v>
      </c>
      <c r="AE241">
        <f t="shared" si="101"/>
        <v>0.2677392340742113</v>
      </c>
      <c r="AF241">
        <f t="shared" si="102"/>
        <v>15.340328122517548</v>
      </c>
    </row>
    <row r="242" spans="1:32" x14ac:dyDescent="0.25">
      <c r="A242">
        <f t="shared" si="103"/>
        <v>0.6694408396643402</v>
      </c>
      <c r="B242">
        <f t="shared" si="103"/>
        <v>3.3816381842504133E-3</v>
      </c>
      <c r="C242">
        <f t="shared" si="103"/>
        <v>0.72652785437547318</v>
      </c>
      <c r="D242">
        <f t="shared" si="103"/>
        <v>-2.8514893541041017E-2</v>
      </c>
      <c r="E242">
        <f t="shared" si="79"/>
        <v>0.68532790864285276</v>
      </c>
      <c r="F242">
        <f t="shared" si="80"/>
        <v>3.4618907113004443E-3</v>
      </c>
      <c r="G242">
        <f t="shared" si="81"/>
        <v>0.74376970377184581</v>
      </c>
      <c r="H242">
        <f t="shared" si="82"/>
        <v>-2.0011042839863536E-2</v>
      </c>
      <c r="I242">
        <f>Обработка!O249</f>
        <v>0.67371824652436108</v>
      </c>
      <c r="J242">
        <f>Обработка!P249</f>
        <v>0.16745695037156239</v>
      </c>
      <c r="K242">
        <f>Обработка!Q249</f>
        <v>0.67178081278392565</v>
      </c>
      <c r="L242">
        <f>Обработка!R249</f>
        <v>-0.2072231947713237</v>
      </c>
      <c r="M242">
        <f t="shared" si="83"/>
        <v>0.69016556922710515</v>
      </c>
      <c r="N242">
        <f t="shared" si="84"/>
        <v>0.17154503692077966</v>
      </c>
      <c r="O242">
        <f t="shared" si="85"/>
        <v>0.68818083737932512</v>
      </c>
      <c r="P242">
        <f t="shared" si="86"/>
        <v>-0.21228208515091548</v>
      </c>
      <c r="Q242">
        <f t="shared" si="87"/>
        <v>2.8514893541041017E-2</v>
      </c>
      <c r="R242">
        <f t="shared" si="88"/>
        <v>0.72652785437547318</v>
      </c>
      <c r="S242">
        <f t="shared" si="89"/>
        <v>-3.3816381842504133E-3</v>
      </c>
      <c r="T242">
        <f t="shared" si="90"/>
        <v>0.6694408396643402</v>
      </c>
      <c r="U242">
        <f t="shared" si="91"/>
        <v>1.6638555165743307E-4</v>
      </c>
      <c r="V242">
        <f t="shared" si="92"/>
        <v>3.5747093940367528E-2</v>
      </c>
      <c r="W242">
        <f t="shared" si="93"/>
        <v>0.99859699174371319</v>
      </c>
      <c r="X242">
        <f t="shared" si="94"/>
        <v>0.2072231947713237</v>
      </c>
      <c r="Y242">
        <f t="shared" si="95"/>
        <v>0.67178081278392565</v>
      </c>
      <c r="Z242">
        <f t="shared" si="96"/>
        <v>-0.16745695037156239</v>
      </c>
      <c r="AA242">
        <f t="shared" si="97"/>
        <v>0.67371824652436108</v>
      </c>
      <c r="AB242">
        <f t="shared" si="98"/>
        <v>7.1096221195777298E-2</v>
      </c>
      <c r="AC242">
        <f t="shared" si="99"/>
        <v>0.28521406340429706</v>
      </c>
      <c r="AD242">
        <f t="shared" si="100"/>
        <v>0.91202045624461836</v>
      </c>
      <c r="AE242">
        <f t="shared" si="101"/>
        <v>0.27715148848425231</v>
      </c>
      <c r="AF242">
        <f t="shared" si="102"/>
        <v>15.879610575916296</v>
      </c>
    </row>
    <row r="243" spans="1:32" x14ac:dyDescent="0.25">
      <c r="A243">
        <f t="shared" si="103"/>
        <v>0.6694408396643402</v>
      </c>
      <c r="B243">
        <f t="shared" si="103"/>
        <v>3.3816381842504133E-3</v>
      </c>
      <c r="C243">
        <f t="shared" si="103"/>
        <v>0.72652785437547318</v>
      </c>
      <c r="D243">
        <f t="shared" si="103"/>
        <v>-2.8514893541041017E-2</v>
      </c>
      <c r="E243">
        <f t="shared" si="79"/>
        <v>0.68532790864285276</v>
      </c>
      <c r="F243">
        <f t="shared" si="80"/>
        <v>3.4618907113004443E-3</v>
      </c>
      <c r="G243">
        <f t="shared" si="81"/>
        <v>0.74376970377184581</v>
      </c>
      <c r="H243">
        <f t="shared" si="82"/>
        <v>-2.0011042839863536E-2</v>
      </c>
      <c r="I243">
        <f>Обработка!O250</f>
        <v>0.65409852404929314</v>
      </c>
      <c r="J243">
        <f>Обработка!P250</f>
        <v>0.17001189960679797</v>
      </c>
      <c r="K243">
        <f>Обработка!Q250</f>
        <v>0.66958831525350204</v>
      </c>
      <c r="L243">
        <f>Обработка!R250</f>
        <v>-0.20160192562942558</v>
      </c>
      <c r="M243">
        <f t="shared" si="83"/>
        <v>0.69162559378685518</v>
      </c>
      <c r="N243">
        <f t="shared" si="84"/>
        <v>0.17976585589653712</v>
      </c>
      <c r="O243">
        <f t="shared" si="85"/>
        <v>0.70800406835200802</v>
      </c>
      <c r="P243">
        <f t="shared" si="86"/>
        <v>-0.213168271132679</v>
      </c>
      <c r="Q243">
        <f t="shared" si="87"/>
        <v>2.8514893541041017E-2</v>
      </c>
      <c r="R243">
        <f t="shared" si="88"/>
        <v>0.72652785437547318</v>
      </c>
      <c r="S243">
        <f t="shared" si="89"/>
        <v>-3.3816381842504133E-3</v>
      </c>
      <c r="T243">
        <f t="shared" si="90"/>
        <v>0.6694408396643402</v>
      </c>
      <c r="U243">
        <f t="shared" si="91"/>
        <v>1.6638555165743307E-4</v>
      </c>
      <c r="V243">
        <f t="shared" si="92"/>
        <v>3.5747093940367528E-2</v>
      </c>
      <c r="W243">
        <f t="shared" si="93"/>
        <v>0.99859699174371319</v>
      </c>
      <c r="X243">
        <f t="shared" si="94"/>
        <v>0.20160192562942558</v>
      </c>
      <c r="Y243">
        <f t="shared" si="95"/>
        <v>0.66958831525350204</v>
      </c>
      <c r="Z243">
        <f t="shared" si="96"/>
        <v>-0.17001189960679797</v>
      </c>
      <c r="AA243">
        <f t="shared" si="97"/>
        <v>0.65409852404929314</v>
      </c>
      <c r="AB243">
        <f t="shared" si="98"/>
        <v>7.2482285422327541E-2</v>
      </c>
      <c r="AC243">
        <f t="shared" si="99"/>
        <v>0.28546996706646455</v>
      </c>
      <c r="AD243">
        <f t="shared" si="100"/>
        <v>0.91404973211311291</v>
      </c>
      <c r="AE243">
        <f t="shared" si="101"/>
        <v>0.27712627993162875</v>
      </c>
      <c r="AF243">
        <f t="shared" si="102"/>
        <v>15.878166232243331</v>
      </c>
    </row>
    <row r="244" spans="1:32" x14ac:dyDescent="0.25">
      <c r="A244">
        <f t="shared" si="103"/>
        <v>0.6694408396643402</v>
      </c>
      <c r="B244">
        <f t="shared" si="103"/>
        <v>3.3816381842504133E-3</v>
      </c>
      <c r="C244">
        <f t="shared" si="103"/>
        <v>0.72652785437547318</v>
      </c>
      <c r="D244">
        <f t="shared" si="103"/>
        <v>-2.8514893541041017E-2</v>
      </c>
      <c r="E244">
        <f t="shared" si="79"/>
        <v>0.68532790864285276</v>
      </c>
      <c r="F244">
        <f t="shared" si="80"/>
        <v>3.4618907113004443E-3</v>
      </c>
      <c r="G244">
        <f t="shared" si="81"/>
        <v>0.74376970377184581</v>
      </c>
      <c r="H244">
        <f t="shared" si="82"/>
        <v>-2.0011042839863536E-2</v>
      </c>
      <c r="I244">
        <f>Обработка!O251</f>
        <v>0.65840441539011496</v>
      </c>
      <c r="J244">
        <f>Обработка!P251</f>
        <v>0.17862543854067581</v>
      </c>
      <c r="K244">
        <f>Обработка!Q251</f>
        <v>0.68724243103676197</v>
      </c>
      <c r="L244">
        <f>Обработка!R251</f>
        <v>-0.20508713303260273</v>
      </c>
      <c r="M244">
        <f t="shared" si="83"/>
        <v>0.67200148330068121</v>
      </c>
      <c r="N244">
        <f t="shared" si="84"/>
        <v>0.1823143296866338</v>
      </c>
      <c r="O244">
        <f t="shared" si="85"/>
        <v>0.7014350485031754</v>
      </c>
      <c r="P244">
        <f t="shared" si="86"/>
        <v>-0.20932249903295883</v>
      </c>
      <c r="Q244">
        <f t="shared" si="87"/>
        <v>2.8514893541041017E-2</v>
      </c>
      <c r="R244">
        <f t="shared" si="88"/>
        <v>0.72652785437547318</v>
      </c>
      <c r="S244">
        <f t="shared" si="89"/>
        <v>-3.3816381842504133E-3</v>
      </c>
      <c r="T244">
        <f t="shared" si="90"/>
        <v>0.6694408396643402</v>
      </c>
      <c r="U244">
        <f t="shared" si="91"/>
        <v>1.6638555165743307E-4</v>
      </c>
      <c r="V244">
        <f t="shared" si="92"/>
        <v>3.5747093940367528E-2</v>
      </c>
      <c r="W244">
        <f t="shared" si="93"/>
        <v>0.99859699174371319</v>
      </c>
      <c r="X244">
        <f t="shared" si="94"/>
        <v>0.20508713303260273</v>
      </c>
      <c r="Y244">
        <f t="shared" si="95"/>
        <v>0.68724243103676197</v>
      </c>
      <c r="Z244">
        <f t="shared" si="96"/>
        <v>-0.17862543854067581</v>
      </c>
      <c r="AA244">
        <f t="shared" si="97"/>
        <v>0.65840441539011496</v>
      </c>
      <c r="AB244">
        <f t="shared" si="98"/>
        <v>7.4780646372384907E-2</v>
      </c>
      <c r="AC244">
        <f t="shared" si="99"/>
        <v>0.28771060621220168</v>
      </c>
      <c r="AD244">
        <f t="shared" si="100"/>
        <v>0.91414129758822138</v>
      </c>
      <c r="AE244">
        <f t="shared" si="101"/>
        <v>0.27986603070116156</v>
      </c>
      <c r="AF244">
        <f t="shared" si="102"/>
        <v>16.035142388255281</v>
      </c>
    </row>
    <row r="245" spans="1:32" x14ac:dyDescent="0.25">
      <c r="A245">
        <f t="shared" si="103"/>
        <v>0.6694408396643402</v>
      </c>
      <c r="B245">
        <f t="shared" si="103"/>
        <v>3.3816381842504133E-3</v>
      </c>
      <c r="C245">
        <f t="shared" si="103"/>
        <v>0.72652785437547318</v>
      </c>
      <c r="D245">
        <f t="shared" si="103"/>
        <v>-2.8514893541041017E-2</v>
      </c>
      <c r="E245">
        <f t="shared" si="79"/>
        <v>0.68532790864285276</v>
      </c>
      <c r="F245">
        <f t="shared" si="80"/>
        <v>3.4618907113004443E-3</v>
      </c>
      <c r="G245">
        <f t="shared" si="81"/>
        <v>0.74376970377184581</v>
      </c>
      <c r="H245">
        <f t="shared" si="82"/>
        <v>-2.0011042839863536E-2</v>
      </c>
      <c r="I245">
        <f>Обработка!O252</f>
        <v>0.65055743878007233</v>
      </c>
      <c r="J245">
        <f>Обработка!P252</f>
        <v>0.17629655654092907</v>
      </c>
      <c r="K245">
        <f>Обработка!Q252</f>
        <v>0.67494022128049025</v>
      </c>
      <c r="L245">
        <f>Обработка!R252</f>
        <v>-0.20611462181696766</v>
      </c>
      <c r="M245">
        <f t="shared" si="83"/>
        <v>0.68311970821418799</v>
      </c>
      <c r="N245">
        <f t="shared" si="84"/>
        <v>0.18512070585072307</v>
      </c>
      <c r="O245">
        <f t="shared" si="85"/>
        <v>0.70872291905191132</v>
      </c>
      <c r="P245">
        <f t="shared" si="86"/>
        <v>-0.21643125098733038</v>
      </c>
      <c r="Q245">
        <f t="shared" si="87"/>
        <v>2.8514893541041017E-2</v>
      </c>
      <c r="R245">
        <f t="shared" si="88"/>
        <v>0.72652785437547318</v>
      </c>
      <c r="S245">
        <f t="shared" si="89"/>
        <v>-3.3816381842504133E-3</v>
      </c>
      <c r="T245">
        <f t="shared" si="90"/>
        <v>0.6694408396643402</v>
      </c>
      <c r="U245">
        <f t="shared" si="91"/>
        <v>1.6638555165743307E-4</v>
      </c>
      <c r="V245">
        <f t="shared" si="92"/>
        <v>3.5747093940367528E-2</v>
      </c>
      <c r="W245">
        <f t="shared" si="93"/>
        <v>0.99859699174371319</v>
      </c>
      <c r="X245">
        <f t="shared" si="94"/>
        <v>0.20611462181696766</v>
      </c>
      <c r="Y245">
        <f t="shared" si="95"/>
        <v>0.67494022128049025</v>
      </c>
      <c r="Z245">
        <f t="shared" si="96"/>
        <v>-0.17629655654092907</v>
      </c>
      <c r="AA245">
        <f t="shared" si="97"/>
        <v>0.65055743878007233</v>
      </c>
      <c r="AB245">
        <f t="shared" si="98"/>
        <v>7.6312168553823778E-2</v>
      </c>
      <c r="AC245">
        <f t="shared" si="99"/>
        <v>0.2921563128668041</v>
      </c>
      <c r="AD245">
        <f t="shared" si="100"/>
        <v>0.91078070910674636</v>
      </c>
      <c r="AE245">
        <f t="shared" si="101"/>
        <v>0.28560465611904462</v>
      </c>
      <c r="AF245">
        <f t="shared" si="102"/>
        <v>16.36394140490648</v>
      </c>
    </row>
    <row r="246" spans="1:32" x14ac:dyDescent="0.25">
      <c r="A246">
        <f t="shared" si="103"/>
        <v>0.6694408396643402</v>
      </c>
      <c r="B246">
        <f t="shared" si="103"/>
        <v>3.3816381842504133E-3</v>
      </c>
      <c r="C246">
        <f t="shared" si="103"/>
        <v>0.72652785437547318</v>
      </c>
      <c r="D246">
        <f t="shared" si="103"/>
        <v>-2.8514893541041017E-2</v>
      </c>
      <c r="E246">
        <f t="shared" si="79"/>
        <v>0.68532790864285276</v>
      </c>
      <c r="F246">
        <f t="shared" si="80"/>
        <v>3.4618907113004443E-3</v>
      </c>
      <c r="G246">
        <f t="shared" si="81"/>
        <v>0.74376970377184581</v>
      </c>
      <c r="H246">
        <f t="shared" si="82"/>
        <v>-2.0011042839863536E-2</v>
      </c>
      <c r="I246">
        <f>Обработка!O253</f>
        <v>0.65559081544800535</v>
      </c>
      <c r="J246">
        <f>Обработка!P253</f>
        <v>0.1805356087040926</v>
      </c>
      <c r="K246">
        <f>Обработка!Q253</f>
        <v>0.69295802926025085</v>
      </c>
      <c r="L246">
        <f>Обработка!R253</f>
        <v>-0.21102870838095122</v>
      </c>
      <c r="M246">
        <f t="shared" si="83"/>
        <v>0.66414744581233864</v>
      </c>
      <c r="N246">
        <f t="shared" si="84"/>
        <v>0.18289192065185103</v>
      </c>
      <c r="O246">
        <f t="shared" si="85"/>
        <v>0.70200236846491904</v>
      </c>
      <c r="P246">
        <f t="shared" si="86"/>
        <v>-0.2137830097093561</v>
      </c>
      <c r="Q246">
        <f t="shared" si="87"/>
        <v>2.8514893541041017E-2</v>
      </c>
      <c r="R246">
        <f t="shared" si="88"/>
        <v>0.72652785437547318</v>
      </c>
      <c r="S246">
        <f t="shared" si="89"/>
        <v>-3.3816381842504133E-3</v>
      </c>
      <c r="T246">
        <f t="shared" si="90"/>
        <v>0.6694408396643402</v>
      </c>
      <c r="U246">
        <f t="shared" si="91"/>
        <v>1.6638555165743307E-4</v>
      </c>
      <c r="V246">
        <f t="shared" si="92"/>
        <v>3.5747093940367528E-2</v>
      </c>
      <c r="W246">
        <f t="shared" si="93"/>
        <v>0.99859699174371319</v>
      </c>
      <c r="X246">
        <f t="shared" si="94"/>
        <v>0.21102870838095122</v>
      </c>
      <c r="Y246">
        <f t="shared" si="95"/>
        <v>0.69295802926025085</v>
      </c>
      <c r="Z246">
        <f t="shared" si="96"/>
        <v>-0.1805356087040926</v>
      </c>
      <c r="AA246">
        <f t="shared" si="97"/>
        <v>0.65559081544800535</v>
      </c>
      <c r="AB246">
        <f t="shared" si="98"/>
        <v>7.7190891576943144E-2</v>
      </c>
      <c r="AC246">
        <f t="shared" si="99"/>
        <v>0.29628530619504095</v>
      </c>
      <c r="AD246">
        <f t="shared" si="100"/>
        <v>0.90977129517448452</v>
      </c>
      <c r="AE246">
        <f t="shared" si="101"/>
        <v>0.29009716229569493</v>
      </c>
      <c r="AF246">
        <f t="shared" si="102"/>
        <v>16.621343048264993</v>
      </c>
    </row>
    <row r="247" spans="1:32" x14ac:dyDescent="0.25">
      <c r="A247">
        <f t="shared" si="103"/>
        <v>0.6694408396643402</v>
      </c>
      <c r="B247">
        <f t="shared" si="103"/>
        <v>3.3816381842504133E-3</v>
      </c>
      <c r="C247">
        <f t="shared" si="103"/>
        <v>0.72652785437547318</v>
      </c>
      <c r="D247">
        <f t="shared" si="103"/>
        <v>-2.8514893541041017E-2</v>
      </c>
      <c r="E247">
        <f t="shared" si="79"/>
        <v>0.68532790864285276</v>
      </c>
      <c r="F247">
        <f t="shared" si="80"/>
        <v>3.4618907113004443E-3</v>
      </c>
      <c r="G247">
        <f t="shared" si="81"/>
        <v>0.74376970377184581</v>
      </c>
      <c r="H247">
        <f t="shared" si="82"/>
        <v>-2.0011042839863536E-2</v>
      </c>
      <c r="I247">
        <f>Обработка!O254</f>
        <v>0.65078755879850392</v>
      </c>
      <c r="J247">
        <f>Обработка!P254</f>
        <v>0.17992747788319802</v>
      </c>
      <c r="K247">
        <f>Обработка!Q254</f>
        <v>0.67870039104394786</v>
      </c>
      <c r="L247">
        <f>Обработка!R254</f>
        <v>-0.21126797685257181</v>
      </c>
      <c r="M247">
        <f t="shared" si="83"/>
        <v>0.67708082618772747</v>
      </c>
      <c r="N247">
        <f t="shared" si="84"/>
        <v>0.187196948884435</v>
      </c>
      <c r="O247">
        <f t="shared" si="85"/>
        <v>0.7061213990482117</v>
      </c>
      <c r="P247">
        <f t="shared" si="86"/>
        <v>-0.21980367384164851</v>
      </c>
      <c r="Q247">
        <f t="shared" si="87"/>
        <v>2.8514893541041017E-2</v>
      </c>
      <c r="R247">
        <f t="shared" si="88"/>
        <v>0.72652785437547318</v>
      </c>
      <c r="S247">
        <f t="shared" si="89"/>
        <v>-3.3816381842504133E-3</v>
      </c>
      <c r="T247">
        <f t="shared" si="90"/>
        <v>0.6694408396643402</v>
      </c>
      <c r="U247">
        <f t="shared" si="91"/>
        <v>1.6638555165743307E-4</v>
      </c>
      <c r="V247">
        <f t="shared" si="92"/>
        <v>3.5747093940367528E-2</v>
      </c>
      <c r="W247">
        <f t="shared" si="93"/>
        <v>0.99859699174371319</v>
      </c>
      <c r="X247">
        <f t="shared" si="94"/>
        <v>0.21126797685257181</v>
      </c>
      <c r="Y247">
        <f t="shared" si="95"/>
        <v>0.67870039104394786</v>
      </c>
      <c r="Z247">
        <f t="shared" si="96"/>
        <v>-0.17992747788319802</v>
      </c>
      <c r="AA247">
        <f t="shared" si="97"/>
        <v>0.65078755879850392</v>
      </c>
      <c r="AB247">
        <f t="shared" si="98"/>
        <v>7.9097441327577789E-2</v>
      </c>
      <c r="AC247">
        <f t="shared" si="99"/>
        <v>0.29836167877844644</v>
      </c>
      <c r="AD247">
        <f t="shared" si="100"/>
        <v>0.90712504504542468</v>
      </c>
      <c r="AE247">
        <f t="shared" si="101"/>
        <v>0.29348468919039039</v>
      </c>
      <c r="AF247">
        <f t="shared" si="102"/>
        <v>16.815434042318103</v>
      </c>
    </row>
    <row r="248" spans="1:32" x14ac:dyDescent="0.25">
      <c r="A248">
        <f t="shared" si="103"/>
        <v>0.6694408396643402</v>
      </c>
      <c r="B248">
        <f t="shared" si="103"/>
        <v>3.3816381842504133E-3</v>
      </c>
      <c r="C248">
        <f t="shared" si="103"/>
        <v>0.72652785437547318</v>
      </c>
      <c r="D248">
        <f t="shared" si="103"/>
        <v>-2.8514893541041017E-2</v>
      </c>
      <c r="E248">
        <f t="shared" si="79"/>
        <v>0.68532790864285276</v>
      </c>
      <c r="F248">
        <f t="shared" si="80"/>
        <v>3.4618907113004443E-3</v>
      </c>
      <c r="G248">
        <f t="shared" si="81"/>
        <v>0.74376970377184581</v>
      </c>
      <c r="H248">
        <f t="shared" si="82"/>
        <v>-2.0011042839863536E-2</v>
      </c>
      <c r="I248">
        <f>Обработка!O255</f>
        <v>0.65055858288803792</v>
      </c>
      <c r="J248">
        <f>Обработка!P255</f>
        <v>0.18542525512354141</v>
      </c>
      <c r="K248">
        <f>Обработка!Q255</f>
        <v>0.69917862042170253</v>
      </c>
      <c r="L248">
        <f>Обработка!R255</f>
        <v>-0.21243468564139192</v>
      </c>
      <c r="M248">
        <f t="shared" si="83"/>
        <v>0.65607735210083529</v>
      </c>
      <c r="N248">
        <f t="shared" si="84"/>
        <v>0.1869982405796829</v>
      </c>
      <c r="O248">
        <f t="shared" si="85"/>
        <v>0.70510983944812722</v>
      </c>
      <c r="P248">
        <f t="shared" si="86"/>
        <v>-0.21423679544931029</v>
      </c>
      <c r="Q248">
        <f t="shared" si="87"/>
        <v>2.8514893541041017E-2</v>
      </c>
      <c r="R248">
        <f t="shared" si="88"/>
        <v>0.72652785437547318</v>
      </c>
      <c r="S248">
        <f t="shared" si="89"/>
        <v>-3.3816381842504133E-3</v>
      </c>
      <c r="T248">
        <f t="shared" si="90"/>
        <v>0.6694408396643402</v>
      </c>
      <c r="U248">
        <f t="shared" si="91"/>
        <v>1.6638555165743307E-4</v>
      </c>
      <c r="V248">
        <f t="shared" si="92"/>
        <v>3.5747093940367528E-2</v>
      </c>
      <c r="W248">
        <f t="shared" si="93"/>
        <v>0.99859699174371319</v>
      </c>
      <c r="X248">
        <f t="shared" si="94"/>
        <v>0.21243468564139192</v>
      </c>
      <c r="Y248">
        <f t="shared" si="95"/>
        <v>0.69917862042170253</v>
      </c>
      <c r="Z248">
        <f t="shared" si="96"/>
        <v>-0.18542525512354141</v>
      </c>
      <c r="AA248">
        <f t="shared" si="97"/>
        <v>0.65055858288803792</v>
      </c>
      <c r="AB248">
        <f t="shared" si="98"/>
        <v>7.944982490607666E-2</v>
      </c>
      <c r="AC248">
        <f t="shared" si="99"/>
        <v>0.2995795741716305</v>
      </c>
      <c r="AD248">
        <f t="shared" si="100"/>
        <v>0.90897734741181313</v>
      </c>
      <c r="AE248">
        <f t="shared" si="101"/>
        <v>0.29411348336833276</v>
      </c>
      <c r="AF248">
        <f t="shared" si="102"/>
        <v>16.851461294896598</v>
      </c>
    </row>
    <row r="249" spans="1:32" x14ac:dyDescent="0.25">
      <c r="A249">
        <f t="shared" si="103"/>
        <v>0.6694408396643402</v>
      </c>
      <c r="B249">
        <f t="shared" si="103"/>
        <v>3.3816381842504133E-3</v>
      </c>
      <c r="C249">
        <f t="shared" si="103"/>
        <v>0.72652785437547318</v>
      </c>
      <c r="D249">
        <f t="shared" si="103"/>
        <v>-2.8514893541041017E-2</v>
      </c>
      <c r="E249">
        <f t="shared" si="79"/>
        <v>0.68532790864285276</v>
      </c>
      <c r="F249">
        <f t="shared" si="80"/>
        <v>3.4618907113004443E-3</v>
      </c>
      <c r="G249">
        <f t="shared" si="81"/>
        <v>0.74376970377184581</v>
      </c>
      <c r="H249">
        <f t="shared" si="82"/>
        <v>-2.0011042839863536E-2</v>
      </c>
      <c r="I249">
        <f>Обработка!O256</f>
        <v>0.63439959755362807</v>
      </c>
      <c r="J249">
        <f>Обработка!P256</f>
        <v>0.17903340151364286</v>
      </c>
      <c r="K249">
        <f>Обработка!Q256</f>
        <v>0.69351138459077499</v>
      </c>
      <c r="L249">
        <f>Обработка!R256</f>
        <v>-0.21202591779947885</v>
      </c>
      <c r="M249">
        <f t="shared" si="83"/>
        <v>0.66053784731424969</v>
      </c>
      <c r="N249">
        <f t="shared" si="84"/>
        <v>0.18640985601062365</v>
      </c>
      <c r="O249">
        <f t="shared" si="85"/>
        <v>0.72208513188218293</v>
      </c>
      <c r="P249">
        <f t="shared" si="86"/>
        <v>-0.22076171526300001</v>
      </c>
      <c r="Q249">
        <f t="shared" si="87"/>
        <v>2.8514893541041017E-2</v>
      </c>
      <c r="R249">
        <f t="shared" si="88"/>
        <v>0.72652785437547318</v>
      </c>
      <c r="S249">
        <f t="shared" si="89"/>
        <v>-3.3816381842504133E-3</v>
      </c>
      <c r="T249">
        <f t="shared" si="90"/>
        <v>0.6694408396643402</v>
      </c>
      <c r="U249">
        <f t="shared" si="91"/>
        <v>1.6638555165743307E-4</v>
      </c>
      <c r="V249">
        <f t="shared" si="92"/>
        <v>3.5747093940367528E-2</v>
      </c>
      <c r="W249">
        <f t="shared" si="93"/>
        <v>0.99859699174371319</v>
      </c>
      <c r="X249">
        <f t="shared" si="94"/>
        <v>0.21202591779947885</v>
      </c>
      <c r="Y249">
        <f t="shared" si="95"/>
        <v>0.69351138459077499</v>
      </c>
      <c r="Z249">
        <f t="shared" si="96"/>
        <v>-0.17903340151364286</v>
      </c>
      <c r="AA249">
        <f t="shared" si="97"/>
        <v>0.63439959755362807</v>
      </c>
      <c r="AB249">
        <f t="shared" si="98"/>
        <v>7.9047441615042291E-2</v>
      </c>
      <c r="AC249">
        <f t="shared" si="99"/>
        <v>0.30620152563335512</v>
      </c>
      <c r="AD249">
        <f t="shared" si="100"/>
        <v>0.90638558941275038</v>
      </c>
      <c r="AE249">
        <f t="shared" si="101"/>
        <v>0.30113223483813312</v>
      </c>
      <c r="AF249">
        <f t="shared" si="102"/>
        <v>17.253606131567402</v>
      </c>
    </row>
    <row r="250" spans="1:32" x14ac:dyDescent="0.25">
      <c r="A250">
        <f t="shared" si="103"/>
        <v>0.6694408396643402</v>
      </c>
      <c r="B250">
        <f t="shared" si="103"/>
        <v>3.3816381842504133E-3</v>
      </c>
      <c r="C250">
        <f t="shared" si="103"/>
        <v>0.72652785437547318</v>
      </c>
      <c r="D250">
        <f t="shared" si="103"/>
        <v>-2.8514893541041017E-2</v>
      </c>
      <c r="E250">
        <f t="shared" si="79"/>
        <v>0.68532790864285276</v>
      </c>
      <c r="F250">
        <f t="shared" si="80"/>
        <v>3.4618907113004443E-3</v>
      </c>
      <c r="G250">
        <f t="shared" si="81"/>
        <v>0.74376970377184581</v>
      </c>
      <c r="H250">
        <f t="shared" si="82"/>
        <v>-2.0011042839863536E-2</v>
      </c>
      <c r="I250">
        <f>Обработка!O257</f>
        <v>0.63652040291946022</v>
      </c>
      <c r="J250">
        <f>Обработка!P257</f>
        <v>0.18984419213798381</v>
      </c>
      <c r="K250">
        <f>Обработка!Q257</f>
        <v>0.70907616331516765</v>
      </c>
      <c r="L250">
        <f>Обработка!R257</f>
        <v>-0.20635175983549614</v>
      </c>
      <c r="M250">
        <f t="shared" si="83"/>
        <v>0.64518583268087704</v>
      </c>
      <c r="N250">
        <f t="shared" si="84"/>
        <v>0.19242868354633347</v>
      </c>
      <c r="O250">
        <f t="shared" si="85"/>
        <v>0.71872934907405361</v>
      </c>
      <c r="P250">
        <f t="shared" si="86"/>
        <v>-0.20916098114685996</v>
      </c>
      <c r="Q250">
        <f t="shared" si="87"/>
        <v>2.8514893541041017E-2</v>
      </c>
      <c r="R250">
        <f t="shared" si="88"/>
        <v>0.72652785437547318</v>
      </c>
      <c r="S250">
        <f t="shared" si="89"/>
        <v>-3.3816381842504133E-3</v>
      </c>
      <c r="T250">
        <f t="shared" si="90"/>
        <v>0.6694408396643402</v>
      </c>
      <c r="U250">
        <f t="shared" si="91"/>
        <v>1.6638555165743307E-4</v>
      </c>
      <c r="V250">
        <f t="shared" si="92"/>
        <v>3.5747093940367528E-2</v>
      </c>
      <c r="W250">
        <f t="shared" si="93"/>
        <v>0.99859699174371319</v>
      </c>
      <c r="X250">
        <f t="shared" si="94"/>
        <v>0.20635175983549614</v>
      </c>
      <c r="Y250">
        <f t="shared" si="95"/>
        <v>0.70907616331516765</v>
      </c>
      <c r="Z250">
        <f t="shared" si="96"/>
        <v>-0.18984419213798381</v>
      </c>
      <c r="AA250">
        <f t="shared" si="97"/>
        <v>0.63652040291946022</v>
      </c>
      <c r="AB250">
        <f t="shared" si="98"/>
        <v>7.9415994985227389E-2</v>
      </c>
      <c r="AC250">
        <f t="shared" si="99"/>
        <v>0.29662213205370314</v>
      </c>
      <c r="AD250">
        <f t="shared" si="100"/>
        <v>0.91367852690285301</v>
      </c>
      <c r="AE250">
        <f t="shared" si="101"/>
        <v>0.2897507633045513</v>
      </c>
      <c r="AF250">
        <f t="shared" si="102"/>
        <v>16.601495848044877</v>
      </c>
    </row>
    <row r="251" spans="1:32" x14ac:dyDescent="0.25">
      <c r="A251">
        <f t="shared" si="103"/>
        <v>0.6694408396643402</v>
      </c>
      <c r="B251">
        <f t="shared" si="103"/>
        <v>3.3816381842504133E-3</v>
      </c>
      <c r="C251">
        <f t="shared" si="103"/>
        <v>0.72652785437547318</v>
      </c>
      <c r="D251">
        <f t="shared" si="103"/>
        <v>-2.8514893541041017E-2</v>
      </c>
      <c r="E251">
        <f t="shared" si="79"/>
        <v>0.68532790864285276</v>
      </c>
      <c r="F251">
        <f t="shared" si="80"/>
        <v>3.4618907113004443E-3</v>
      </c>
      <c r="G251">
        <f t="shared" si="81"/>
        <v>0.74376970377184581</v>
      </c>
      <c r="H251">
        <f t="shared" si="82"/>
        <v>-2.0011042839863536E-2</v>
      </c>
      <c r="I251">
        <f>Обработка!O258</f>
        <v>0.63391060100766805</v>
      </c>
      <c r="J251">
        <f>Обработка!P258</f>
        <v>0.18875359371283221</v>
      </c>
      <c r="K251">
        <f>Обработка!Q258</f>
        <v>0.69262783012995477</v>
      </c>
      <c r="L251">
        <f>Обработка!R258</f>
        <v>-0.20173574985656062</v>
      </c>
      <c r="M251">
        <f t="shared" si="83"/>
        <v>0.66177034291938019</v>
      </c>
      <c r="N251">
        <f t="shared" si="84"/>
        <v>0.19704912686433421</v>
      </c>
      <c r="O251">
        <f t="shared" si="85"/>
        <v>0.7230681359989779</v>
      </c>
      <c r="P251">
        <f t="shared" si="86"/>
        <v>-0.21060183588893713</v>
      </c>
      <c r="Q251">
        <f t="shared" si="87"/>
        <v>2.8514893541041017E-2</v>
      </c>
      <c r="R251">
        <f t="shared" si="88"/>
        <v>0.72652785437547318</v>
      </c>
      <c r="S251">
        <f t="shared" si="89"/>
        <v>-3.3816381842504133E-3</v>
      </c>
      <c r="T251">
        <f t="shared" si="90"/>
        <v>0.6694408396643402</v>
      </c>
      <c r="U251">
        <f t="shared" si="91"/>
        <v>1.6638555165743307E-4</v>
      </c>
      <c r="V251">
        <f t="shared" si="92"/>
        <v>3.5747093940367528E-2</v>
      </c>
      <c r="W251">
        <f t="shared" si="93"/>
        <v>0.99859699174371319</v>
      </c>
      <c r="X251">
        <f t="shared" si="94"/>
        <v>0.20173574985656062</v>
      </c>
      <c r="Y251">
        <f t="shared" si="95"/>
        <v>0.69262783012995477</v>
      </c>
      <c r="Z251">
        <f t="shared" si="96"/>
        <v>-0.18875359371283221</v>
      </c>
      <c r="AA251">
        <f t="shared" si="97"/>
        <v>0.63391060100766805</v>
      </c>
      <c r="AB251">
        <f t="shared" si="98"/>
        <v>7.9503706733114077E-2</v>
      </c>
      <c r="AC251">
        <f t="shared" si="99"/>
        <v>0.29173738522627873</v>
      </c>
      <c r="AD251">
        <f t="shared" si="100"/>
        <v>0.91502816143155374</v>
      </c>
      <c r="AE251">
        <f t="shared" si="101"/>
        <v>0.28473691165299364</v>
      </c>
      <c r="AF251">
        <f t="shared" si="102"/>
        <v>16.314223309305923</v>
      </c>
    </row>
    <row r="252" spans="1:32" x14ac:dyDescent="0.25">
      <c r="A252">
        <f t="shared" si="103"/>
        <v>0.6694408396643402</v>
      </c>
      <c r="B252">
        <f t="shared" si="103"/>
        <v>3.3816381842504133E-3</v>
      </c>
      <c r="C252">
        <f t="shared" si="103"/>
        <v>0.72652785437547318</v>
      </c>
      <c r="D252">
        <f t="shared" si="103"/>
        <v>-2.8514893541041017E-2</v>
      </c>
      <c r="E252">
        <f t="shared" si="79"/>
        <v>0.68532790864285276</v>
      </c>
      <c r="F252">
        <f t="shared" si="80"/>
        <v>3.4618907113004443E-3</v>
      </c>
      <c r="G252">
        <f t="shared" si="81"/>
        <v>0.74376970377184581</v>
      </c>
      <c r="H252">
        <f t="shared" si="82"/>
        <v>-2.0011042839863536E-2</v>
      </c>
      <c r="I252">
        <f>Обработка!O259</f>
        <v>0.64192569167516533</v>
      </c>
      <c r="J252">
        <f>Обработка!P259</f>
        <v>0.1922843937466506</v>
      </c>
      <c r="K252">
        <f>Обработка!Q259</f>
        <v>0.70901711386394761</v>
      </c>
      <c r="L252">
        <f>Обработка!R259</f>
        <v>-0.20230089230403114</v>
      </c>
      <c r="M252">
        <f t="shared" si="83"/>
        <v>0.64666392728623046</v>
      </c>
      <c r="N252">
        <f t="shared" si="84"/>
        <v>0.19370369939794005</v>
      </c>
      <c r="O252">
        <f t="shared" si="85"/>
        <v>0.71425057029252248</v>
      </c>
      <c r="P252">
        <f t="shared" si="86"/>
        <v>-0.20379413257233039</v>
      </c>
      <c r="Q252">
        <f t="shared" si="87"/>
        <v>2.8514893541041017E-2</v>
      </c>
      <c r="R252">
        <f t="shared" si="88"/>
        <v>0.72652785437547318</v>
      </c>
      <c r="S252">
        <f t="shared" si="89"/>
        <v>-3.3816381842504133E-3</v>
      </c>
      <c r="T252">
        <f t="shared" si="90"/>
        <v>0.6694408396643402</v>
      </c>
      <c r="U252">
        <f t="shared" si="91"/>
        <v>1.6638555165743307E-4</v>
      </c>
      <c r="V252">
        <f t="shared" si="92"/>
        <v>3.5747093940367528E-2</v>
      </c>
      <c r="W252">
        <f t="shared" si="93"/>
        <v>0.99859699174371319</v>
      </c>
      <c r="X252">
        <f t="shared" si="94"/>
        <v>0.20230089230403114</v>
      </c>
      <c r="Y252">
        <f t="shared" si="95"/>
        <v>0.70901711386394761</v>
      </c>
      <c r="Z252">
        <f t="shared" si="96"/>
        <v>-0.1922843937466506</v>
      </c>
      <c r="AA252">
        <f t="shared" si="97"/>
        <v>0.64192569167516533</v>
      </c>
      <c r="AB252">
        <f t="shared" si="98"/>
        <v>7.8372862461590254E-2</v>
      </c>
      <c r="AC252">
        <f t="shared" si="99"/>
        <v>0.28898705539768083</v>
      </c>
      <c r="AD252">
        <f t="shared" si="100"/>
        <v>0.91754453026858318</v>
      </c>
      <c r="AE252">
        <f t="shared" si="101"/>
        <v>0.28100543957218482</v>
      </c>
      <c r="AF252">
        <f t="shared" si="102"/>
        <v>16.10042570770468</v>
      </c>
    </row>
    <row r="253" spans="1:32" x14ac:dyDescent="0.25">
      <c r="A253">
        <f t="shared" si="103"/>
        <v>0.6694408396643402</v>
      </c>
      <c r="B253">
        <f t="shared" si="103"/>
        <v>3.3816381842504133E-3</v>
      </c>
      <c r="C253">
        <f t="shared" si="103"/>
        <v>0.72652785437547318</v>
      </c>
      <c r="D253">
        <f t="shared" si="103"/>
        <v>-2.8514893541041017E-2</v>
      </c>
      <c r="E253">
        <f t="shared" si="79"/>
        <v>0.68532790864285276</v>
      </c>
      <c r="F253">
        <f t="shared" si="80"/>
        <v>3.4618907113004443E-3</v>
      </c>
      <c r="G253">
        <f t="shared" si="81"/>
        <v>0.74376970377184581</v>
      </c>
      <c r="H253">
        <f t="shared" si="82"/>
        <v>-2.0011042839863536E-2</v>
      </c>
      <c r="I253">
        <f>Обработка!O260</f>
        <v>0.63840743327363292</v>
      </c>
      <c r="J253">
        <f>Обработка!P260</f>
        <v>0.18824865088832748</v>
      </c>
      <c r="K253">
        <f>Обработка!Q260</f>
        <v>0.69270103515547332</v>
      </c>
      <c r="L253">
        <f>Обработка!R260</f>
        <v>-0.19642840257052435</v>
      </c>
      <c r="M253">
        <f t="shared" si="83"/>
        <v>0.66402522991603452</v>
      </c>
      <c r="N253">
        <f t="shared" si="84"/>
        <v>0.19580262881106983</v>
      </c>
      <c r="O253">
        <f t="shared" si="85"/>
        <v>0.72049750701294935</v>
      </c>
      <c r="P253">
        <f t="shared" si="86"/>
        <v>-0.20431061479045423</v>
      </c>
      <c r="Q253">
        <f t="shared" si="87"/>
        <v>2.8514893541041017E-2</v>
      </c>
      <c r="R253">
        <f t="shared" si="88"/>
        <v>0.72652785437547318</v>
      </c>
      <c r="S253">
        <f t="shared" si="89"/>
        <v>-3.3816381842504133E-3</v>
      </c>
      <c r="T253">
        <f t="shared" si="90"/>
        <v>0.6694408396643402</v>
      </c>
      <c r="U253">
        <f t="shared" si="91"/>
        <v>1.6638555165743307E-4</v>
      </c>
      <c r="V253">
        <f t="shared" si="92"/>
        <v>3.5747093940367528E-2</v>
      </c>
      <c r="W253">
        <f t="shared" si="93"/>
        <v>0.99859699174371319</v>
      </c>
      <c r="X253">
        <f t="shared" si="94"/>
        <v>0.19642840257052435</v>
      </c>
      <c r="Y253">
        <f t="shared" si="95"/>
        <v>0.69270103515547332</v>
      </c>
      <c r="Z253">
        <f t="shared" si="96"/>
        <v>-0.18824865088832748</v>
      </c>
      <c r="AA253">
        <f t="shared" si="97"/>
        <v>0.63840743327363292</v>
      </c>
      <c r="AB253">
        <f t="shared" si="98"/>
        <v>7.6922395192935533E-2</v>
      </c>
      <c r="AC253">
        <f t="shared" si="99"/>
        <v>0.28305234871719759</v>
      </c>
      <c r="AD253">
        <f t="shared" si="100"/>
        <v>0.91973518461701875</v>
      </c>
      <c r="AE253">
        <f t="shared" si="101"/>
        <v>0.27429626668659379</v>
      </c>
      <c r="AF253">
        <f t="shared" si="102"/>
        <v>15.716018417336706</v>
      </c>
    </row>
    <row r="254" spans="1:32" x14ac:dyDescent="0.25">
      <c r="A254">
        <f t="shared" si="103"/>
        <v>0.6694408396643402</v>
      </c>
      <c r="B254">
        <f t="shared" si="103"/>
        <v>3.3816381842504133E-3</v>
      </c>
      <c r="C254">
        <f t="shared" si="103"/>
        <v>0.72652785437547318</v>
      </c>
      <c r="D254">
        <f t="shared" si="103"/>
        <v>-2.8514893541041017E-2</v>
      </c>
      <c r="E254">
        <f t="shared" si="79"/>
        <v>0.68532790864285276</v>
      </c>
      <c r="F254">
        <f t="shared" si="80"/>
        <v>3.4618907113004443E-3</v>
      </c>
      <c r="G254">
        <f t="shared" si="81"/>
        <v>0.74376970377184581</v>
      </c>
      <c r="H254">
        <f t="shared" si="82"/>
        <v>-2.0011042839863536E-2</v>
      </c>
      <c r="I254">
        <f>Обработка!O261</f>
        <v>0.64718010424129413</v>
      </c>
      <c r="J254">
        <f>Обработка!P261</f>
        <v>0.19687048164395043</v>
      </c>
      <c r="K254">
        <f>Обработка!Q261</f>
        <v>0.70509085425287499</v>
      </c>
      <c r="L254">
        <f>Обработка!R261</f>
        <v>-0.19024167394195216</v>
      </c>
      <c r="M254">
        <f t="shared" si="83"/>
        <v>0.65309381576157732</v>
      </c>
      <c r="N254">
        <f t="shared" si="84"/>
        <v>0.19866941709896785</v>
      </c>
      <c r="O254">
        <f t="shared" si="85"/>
        <v>0.71153373449643531</v>
      </c>
      <c r="P254">
        <f t="shared" si="86"/>
        <v>-0.19198003760834975</v>
      </c>
      <c r="Q254">
        <f t="shared" si="87"/>
        <v>2.8514893541041017E-2</v>
      </c>
      <c r="R254">
        <f t="shared" si="88"/>
        <v>0.72652785437547318</v>
      </c>
      <c r="S254">
        <f t="shared" si="89"/>
        <v>-3.3816381842504133E-3</v>
      </c>
      <c r="T254">
        <f t="shared" si="90"/>
        <v>0.6694408396643402</v>
      </c>
      <c r="U254">
        <f t="shared" si="91"/>
        <v>1.6638555165743307E-4</v>
      </c>
      <c r="V254">
        <f t="shared" si="92"/>
        <v>3.5747093940367528E-2</v>
      </c>
      <c r="W254">
        <f t="shared" si="93"/>
        <v>0.99859699174371319</v>
      </c>
      <c r="X254">
        <f t="shared" si="94"/>
        <v>0.19024167394195216</v>
      </c>
      <c r="Y254">
        <f t="shared" si="95"/>
        <v>0.70509085425287499</v>
      </c>
      <c r="Z254">
        <f t="shared" si="96"/>
        <v>-0.19687048164395043</v>
      </c>
      <c r="AA254">
        <f t="shared" si="97"/>
        <v>0.64718010424129413</v>
      </c>
      <c r="AB254">
        <f t="shared" si="98"/>
        <v>7.5590404939959055E-2</v>
      </c>
      <c r="AC254">
        <f t="shared" si="99"/>
        <v>0.27072673743354081</v>
      </c>
      <c r="AD254">
        <f t="shared" si="100"/>
        <v>0.92695479256389723</v>
      </c>
      <c r="AE254">
        <f t="shared" si="101"/>
        <v>0.26007711777413944</v>
      </c>
      <c r="AF254">
        <f t="shared" si="102"/>
        <v>14.901321196385036</v>
      </c>
    </row>
    <row r="255" spans="1:32" x14ac:dyDescent="0.25">
      <c r="A255">
        <f t="shared" si="103"/>
        <v>0.6694408396643402</v>
      </c>
      <c r="B255">
        <f t="shared" si="103"/>
        <v>3.3816381842504133E-3</v>
      </c>
      <c r="C255">
        <f t="shared" si="103"/>
        <v>0.72652785437547318</v>
      </c>
      <c r="D255">
        <f t="shared" si="103"/>
        <v>-2.8514893541041017E-2</v>
      </c>
      <c r="E255">
        <f t="shared" si="79"/>
        <v>0.68532790864285276</v>
      </c>
      <c r="F255">
        <f t="shared" si="80"/>
        <v>3.4618907113004443E-3</v>
      </c>
      <c r="G255">
        <f t="shared" si="81"/>
        <v>0.74376970377184581</v>
      </c>
      <c r="H255">
        <f t="shared" si="82"/>
        <v>-2.0011042839863536E-2</v>
      </c>
      <c r="I255">
        <f>Обработка!O262</f>
        <v>0.64478325562935768</v>
      </c>
      <c r="J255">
        <f>Обработка!P262</f>
        <v>0.19111709600174892</v>
      </c>
      <c r="K255">
        <f>Обработка!Q262</f>
        <v>0.68827683735286049</v>
      </c>
      <c r="L255">
        <f>Обработка!R262</f>
        <v>-0.19025325973150103</v>
      </c>
      <c r="M255">
        <f t="shared" si="83"/>
        <v>0.67011877190285174</v>
      </c>
      <c r="N255">
        <f t="shared" si="84"/>
        <v>0.19862667422609195</v>
      </c>
      <c r="O255">
        <f t="shared" si="85"/>
        <v>0.71532135015802278</v>
      </c>
      <c r="P255">
        <f t="shared" si="86"/>
        <v>-0.19772889517322462</v>
      </c>
      <c r="Q255">
        <f t="shared" si="87"/>
        <v>2.8514893541041017E-2</v>
      </c>
      <c r="R255">
        <f t="shared" si="88"/>
        <v>0.72652785437547318</v>
      </c>
      <c r="S255">
        <f t="shared" si="89"/>
        <v>-3.3816381842504133E-3</v>
      </c>
      <c r="T255">
        <f t="shared" si="90"/>
        <v>0.6694408396643402</v>
      </c>
      <c r="U255">
        <f t="shared" si="91"/>
        <v>1.6638555165743307E-4</v>
      </c>
      <c r="V255">
        <f t="shared" si="92"/>
        <v>3.5747093940367528E-2</v>
      </c>
      <c r="W255">
        <f t="shared" si="93"/>
        <v>0.99859699174371319</v>
      </c>
      <c r="X255">
        <f t="shared" si="94"/>
        <v>0.19025325973150103</v>
      </c>
      <c r="Y255">
        <f t="shared" si="95"/>
        <v>0.68827683735286049</v>
      </c>
      <c r="Z255">
        <f t="shared" si="96"/>
        <v>-0.19111709600174892</v>
      </c>
      <c r="AA255">
        <f t="shared" si="97"/>
        <v>0.64478325562935768</v>
      </c>
      <c r="AB255">
        <f t="shared" si="98"/>
        <v>7.5578744482281912E-2</v>
      </c>
      <c r="AC255">
        <f t="shared" si="99"/>
        <v>0.27218443724620467</v>
      </c>
      <c r="AD255">
        <f t="shared" si="100"/>
        <v>0.92476286630037152</v>
      </c>
      <c r="AE255">
        <f t="shared" si="101"/>
        <v>0.26210506246024412</v>
      </c>
      <c r="AF255">
        <f t="shared" si="102"/>
        <v>15.017513867984817</v>
      </c>
    </row>
    <row r="256" spans="1:32" x14ac:dyDescent="0.25">
      <c r="A256">
        <f t="shared" si="103"/>
        <v>0.6694408396643402</v>
      </c>
      <c r="B256">
        <f t="shared" si="103"/>
        <v>3.3816381842504133E-3</v>
      </c>
      <c r="C256">
        <f t="shared" si="103"/>
        <v>0.72652785437547318</v>
      </c>
      <c r="D256">
        <f t="shared" si="103"/>
        <v>-2.8514893541041017E-2</v>
      </c>
      <c r="E256">
        <f t="shared" si="79"/>
        <v>0.68532790864285276</v>
      </c>
      <c r="F256">
        <f t="shared" si="80"/>
        <v>3.4618907113004443E-3</v>
      </c>
      <c r="G256">
        <f t="shared" si="81"/>
        <v>0.74376970377184581</v>
      </c>
      <c r="H256">
        <f t="shared" si="82"/>
        <v>-2.0011042839863536E-2</v>
      </c>
      <c r="I256">
        <f>Обработка!O263</f>
        <v>0.64731469625047888</v>
      </c>
      <c r="J256">
        <f>Обработка!P263</f>
        <v>0.19612496805421792</v>
      </c>
      <c r="K256">
        <f>Обработка!Q263</f>
        <v>0.70507709076376957</v>
      </c>
      <c r="L256">
        <f>Обработка!R263</f>
        <v>-0.19277382893359013</v>
      </c>
      <c r="M256">
        <f t="shared" si="83"/>
        <v>0.65268184781971772</v>
      </c>
      <c r="N256">
        <f t="shared" si="84"/>
        <v>0.19775112058274294</v>
      </c>
      <c r="O256">
        <f t="shared" si="85"/>
        <v>0.7109231740306059</v>
      </c>
      <c r="P256">
        <f t="shared" si="86"/>
        <v>-0.19437219579357679</v>
      </c>
      <c r="Q256">
        <f t="shared" si="87"/>
        <v>2.8514893541041017E-2</v>
      </c>
      <c r="R256">
        <f t="shared" si="88"/>
        <v>0.72652785437547318</v>
      </c>
      <c r="S256">
        <f t="shared" si="89"/>
        <v>-3.3816381842504133E-3</v>
      </c>
      <c r="T256">
        <f t="shared" si="90"/>
        <v>0.6694408396643402</v>
      </c>
      <c r="U256">
        <f t="shared" si="91"/>
        <v>1.6638555165743307E-4</v>
      </c>
      <c r="V256">
        <f t="shared" si="92"/>
        <v>3.5747093940367528E-2</v>
      </c>
      <c r="W256">
        <f t="shared" si="93"/>
        <v>0.99859699174371319</v>
      </c>
      <c r="X256">
        <f t="shared" si="94"/>
        <v>0.19277382893359013</v>
      </c>
      <c r="Y256">
        <f t="shared" si="95"/>
        <v>0.70507709076376957</v>
      </c>
      <c r="Z256">
        <f t="shared" si="96"/>
        <v>-0.19612496805421792</v>
      </c>
      <c r="AA256">
        <f t="shared" si="97"/>
        <v>0.64731469625047888</v>
      </c>
      <c r="AB256">
        <f t="shared" si="98"/>
        <v>7.6242481381286809E-2</v>
      </c>
      <c r="AC256">
        <f t="shared" si="99"/>
        <v>0.27409476467100191</v>
      </c>
      <c r="AD256">
        <f t="shared" si="100"/>
        <v>0.92506025515728552</v>
      </c>
      <c r="AE256">
        <f t="shared" si="101"/>
        <v>0.26401326643999901</v>
      </c>
      <c r="AF256">
        <f t="shared" si="102"/>
        <v>15.126845902474839</v>
      </c>
    </row>
    <row r="257" spans="1:32" x14ac:dyDescent="0.25">
      <c r="A257">
        <f t="shared" si="103"/>
        <v>0.6694408396643402</v>
      </c>
      <c r="B257">
        <f t="shared" si="103"/>
        <v>3.3816381842504133E-3</v>
      </c>
      <c r="C257">
        <f t="shared" si="103"/>
        <v>0.72652785437547318</v>
      </c>
      <c r="D257">
        <f t="shared" si="103"/>
        <v>-2.8514893541041017E-2</v>
      </c>
      <c r="E257">
        <f t="shared" si="79"/>
        <v>0.68532790864285276</v>
      </c>
      <c r="F257">
        <f t="shared" si="80"/>
        <v>3.4618907113004443E-3</v>
      </c>
      <c r="G257">
        <f t="shared" si="81"/>
        <v>0.74376970377184581</v>
      </c>
      <c r="H257">
        <f t="shared" si="82"/>
        <v>-2.0011042839863536E-2</v>
      </c>
      <c r="I257">
        <f>Обработка!O264</f>
        <v>0.64399599459616075</v>
      </c>
      <c r="J257">
        <f>Обработка!P264</f>
        <v>0.18979574093369286</v>
      </c>
      <c r="K257">
        <f>Обработка!Q264</f>
        <v>0.6885922835038174</v>
      </c>
      <c r="L257">
        <f>Обработка!R264</f>
        <v>-0.19555604798175269</v>
      </c>
      <c r="M257">
        <f t="shared" si="83"/>
        <v>0.66863189375948329</v>
      </c>
      <c r="N257">
        <f t="shared" si="84"/>
        <v>0.19705632760582373</v>
      </c>
      <c r="O257">
        <f t="shared" si="85"/>
        <v>0.71493420209242586</v>
      </c>
      <c r="P257">
        <f t="shared" si="86"/>
        <v>-0.20303699370079775</v>
      </c>
      <c r="Q257">
        <f t="shared" si="87"/>
        <v>2.8514893541041017E-2</v>
      </c>
      <c r="R257">
        <f t="shared" si="88"/>
        <v>0.72652785437547318</v>
      </c>
      <c r="S257">
        <f t="shared" si="89"/>
        <v>-3.3816381842504133E-3</v>
      </c>
      <c r="T257">
        <f t="shared" si="90"/>
        <v>0.6694408396643402</v>
      </c>
      <c r="U257">
        <f t="shared" si="91"/>
        <v>1.6638555165743307E-4</v>
      </c>
      <c r="V257">
        <f t="shared" si="92"/>
        <v>3.5747093940367528E-2</v>
      </c>
      <c r="W257">
        <f t="shared" si="93"/>
        <v>0.99859699174371319</v>
      </c>
      <c r="X257">
        <f t="shared" si="94"/>
        <v>0.19555604798175269</v>
      </c>
      <c r="Y257">
        <f t="shared" si="95"/>
        <v>0.6885922835038174</v>
      </c>
      <c r="Z257">
        <f t="shared" si="96"/>
        <v>-0.18979574093369286</v>
      </c>
      <c r="AA257">
        <f t="shared" si="97"/>
        <v>0.64399599459616075</v>
      </c>
      <c r="AB257">
        <f t="shared" si="98"/>
        <v>7.7071113312784933E-2</v>
      </c>
      <c r="AC257">
        <f t="shared" si="99"/>
        <v>0.27961941425636505</v>
      </c>
      <c r="AD257">
        <f t="shared" si="100"/>
        <v>0.9205897758355519</v>
      </c>
      <c r="AE257">
        <f t="shared" si="101"/>
        <v>0.27083721330006916</v>
      </c>
      <c r="AF257">
        <f t="shared" si="102"/>
        <v>15.517829257178409</v>
      </c>
    </row>
    <row r="258" spans="1:32" x14ac:dyDescent="0.25">
      <c r="A258">
        <f t="shared" si="103"/>
        <v>0.6694408396643402</v>
      </c>
      <c r="B258">
        <f t="shared" si="103"/>
        <v>3.3816381842504133E-3</v>
      </c>
      <c r="C258">
        <f t="shared" si="103"/>
        <v>0.72652785437547318</v>
      </c>
      <c r="D258">
        <f t="shared" si="103"/>
        <v>-2.8514893541041017E-2</v>
      </c>
      <c r="E258">
        <f t="shared" si="79"/>
        <v>0.68532790864285276</v>
      </c>
      <c r="F258">
        <f t="shared" si="80"/>
        <v>3.4618907113004443E-3</v>
      </c>
      <c r="G258">
        <f t="shared" si="81"/>
        <v>0.74376970377184581</v>
      </c>
      <c r="H258">
        <f t="shared" si="82"/>
        <v>-2.0011042839863536E-2</v>
      </c>
      <c r="I258">
        <f>Обработка!O265</f>
        <v>0.65101197438232483</v>
      </c>
      <c r="J258">
        <f>Обработка!P265</f>
        <v>0.19187341282734022</v>
      </c>
      <c r="K258">
        <f>Обработка!Q265</f>
        <v>0.70390384806341944</v>
      </c>
      <c r="L258">
        <f>Обработка!R265</f>
        <v>-0.20145725733609932</v>
      </c>
      <c r="M258">
        <f t="shared" si="83"/>
        <v>0.65316896613969511</v>
      </c>
      <c r="N258">
        <f t="shared" si="84"/>
        <v>0.19250914517361503</v>
      </c>
      <c r="O258">
        <f t="shared" si="85"/>
        <v>0.70623608596072474</v>
      </c>
      <c r="P258">
        <f t="shared" si="86"/>
        <v>-0.20212474374285652</v>
      </c>
      <c r="Q258">
        <f t="shared" si="87"/>
        <v>2.8514893541041017E-2</v>
      </c>
      <c r="R258">
        <f t="shared" si="88"/>
        <v>0.72652785437547318</v>
      </c>
      <c r="S258">
        <f t="shared" si="89"/>
        <v>-3.3816381842504133E-3</v>
      </c>
      <c r="T258">
        <f t="shared" si="90"/>
        <v>0.6694408396643402</v>
      </c>
      <c r="U258">
        <f t="shared" si="91"/>
        <v>1.6638555165743307E-4</v>
      </c>
      <c r="V258">
        <f t="shared" si="92"/>
        <v>3.5747093940367528E-2</v>
      </c>
      <c r="W258">
        <f t="shared" si="93"/>
        <v>0.99859699174371319</v>
      </c>
      <c r="X258">
        <f t="shared" si="94"/>
        <v>0.20145725733609932</v>
      </c>
      <c r="Y258">
        <f t="shared" si="95"/>
        <v>0.70390384806341944</v>
      </c>
      <c r="Z258">
        <f t="shared" si="96"/>
        <v>-0.19187341282734022</v>
      </c>
      <c r="AA258">
        <f t="shared" si="97"/>
        <v>0.65101197438232483</v>
      </c>
      <c r="AB258">
        <f t="shared" si="98"/>
        <v>7.7564728797586968E-2</v>
      </c>
      <c r="AC258">
        <f t="shared" si="99"/>
        <v>0.28455276981885858</v>
      </c>
      <c r="AD258">
        <f t="shared" si="100"/>
        <v>0.91856100697160448</v>
      </c>
      <c r="AE258">
        <f t="shared" si="101"/>
        <v>0.2762691721486823</v>
      </c>
      <c r="AF258">
        <f t="shared" si="102"/>
        <v>15.829057573692685</v>
      </c>
    </row>
    <row r="259" spans="1:32" x14ac:dyDescent="0.25">
      <c r="A259">
        <f t="shared" si="103"/>
        <v>0.6694408396643402</v>
      </c>
      <c r="B259">
        <f t="shared" si="103"/>
        <v>3.3816381842504133E-3</v>
      </c>
      <c r="C259">
        <f t="shared" si="103"/>
        <v>0.72652785437547318</v>
      </c>
      <c r="D259">
        <f t="shared" si="103"/>
        <v>-2.8514893541041017E-2</v>
      </c>
      <c r="E259">
        <f t="shared" si="79"/>
        <v>0.68532790864285276</v>
      </c>
      <c r="F259">
        <f t="shared" si="80"/>
        <v>3.4618907113004443E-3</v>
      </c>
      <c r="G259">
        <f t="shared" si="81"/>
        <v>0.74376970377184581</v>
      </c>
      <c r="H259">
        <f t="shared" si="82"/>
        <v>-2.0011042839863536E-2</v>
      </c>
      <c r="I259">
        <f>Обработка!O266</f>
        <v>0.64861720380947652</v>
      </c>
      <c r="J259">
        <f>Обработка!P266</f>
        <v>0.18634825441416647</v>
      </c>
      <c r="K259">
        <f>Обработка!Q266</f>
        <v>0.68723525971811894</v>
      </c>
      <c r="L259">
        <f>Обработка!R266</f>
        <v>-0.20372449206560928</v>
      </c>
      <c r="M259">
        <f t="shared" si="83"/>
        <v>0.66921157442609225</v>
      </c>
      <c r="N259">
        <f t="shared" si="84"/>
        <v>0.19226503397632566</v>
      </c>
      <c r="O259">
        <f t="shared" si="85"/>
        <v>0.7090557997166208</v>
      </c>
      <c r="P259">
        <f t="shared" si="86"/>
        <v>-0.21019298791900226</v>
      </c>
      <c r="Q259">
        <f t="shared" si="87"/>
        <v>2.8514893541041017E-2</v>
      </c>
      <c r="R259">
        <f t="shared" si="88"/>
        <v>0.72652785437547318</v>
      </c>
      <c r="S259">
        <f t="shared" si="89"/>
        <v>-3.3816381842504133E-3</v>
      </c>
      <c r="T259">
        <f t="shared" si="90"/>
        <v>0.6694408396643402</v>
      </c>
      <c r="U259">
        <f t="shared" si="91"/>
        <v>1.6638555165743307E-4</v>
      </c>
      <c r="V259">
        <f t="shared" si="92"/>
        <v>3.5747093940367528E-2</v>
      </c>
      <c r="W259">
        <f t="shared" si="93"/>
        <v>0.99859699174371319</v>
      </c>
      <c r="X259">
        <f t="shared" si="94"/>
        <v>0.20372449206560928</v>
      </c>
      <c r="Y259">
        <f t="shared" si="95"/>
        <v>0.68723525971811894</v>
      </c>
      <c r="Z259">
        <f t="shared" si="96"/>
        <v>-0.18634825441416647</v>
      </c>
      <c r="AA259">
        <f t="shared" si="97"/>
        <v>0.64861720380947652</v>
      </c>
      <c r="AB259">
        <f t="shared" si="98"/>
        <v>7.8338192777608062E-2</v>
      </c>
      <c r="AC259">
        <f t="shared" si="99"/>
        <v>0.28890406528688595</v>
      </c>
      <c r="AD259">
        <f t="shared" si="100"/>
        <v>0.91435708060089693</v>
      </c>
      <c r="AE259">
        <f t="shared" si="101"/>
        <v>0.28194420677116994</v>
      </c>
      <c r="AF259">
        <f t="shared" si="102"/>
        <v>16.154213106151843</v>
      </c>
    </row>
    <row r="260" spans="1:32" x14ac:dyDescent="0.25">
      <c r="A260">
        <f t="shared" si="103"/>
        <v>0.6694408396643402</v>
      </c>
      <c r="B260">
        <f t="shared" si="103"/>
        <v>3.3816381842504133E-3</v>
      </c>
      <c r="C260">
        <f t="shared" si="103"/>
        <v>0.72652785437547318</v>
      </c>
      <c r="D260">
        <f t="shared" si="103"/>
        <v>-2.8514893541041017E-2</v>
      </c>
      <c r="E260">
        <f t="shared" ref="E260:E323" si="104">A260/($A260^2+$B260^2+$C260^2+$D260^2)</f>
        <v>0.68532790864285276</v>
      </c>
      <c r="F260">
        <f t="shared" ref="F260:F323" si="105">B260/($A260^2+$B260^2+$C260^2+$D260^2)</f>
        <v>3.4618907113004443E-3</v>
      </c>
      <c r="G260">
        <f t="shared" ref="G260:G323" si="106">C260/($A260^2+$B260^2+$C260^2+$D260^2)</f>
        <v>0.74376970377184581</v>
      </c>
      <c r="H260">
        <f t="shared" ref="H260:H323" si="107">D260/($A260^2+$A260^2+$C260^2+$D260^2)</f>
        <v>-2.0011042839863536E-2</v>
      </c>
      <c r="I260">
        <f>Обработка!O267</f>
        <v>0.6570443185692878</v>
      </c>
      <c r="J260">
        <f>Обработка!P267</f>
        <v>0.19013635280775157</v>
      </c>
      <c r="K260">
        <f>Обработка!Q267</f>
        <v>0.70200478788632914</v>
      </c>
      <c r="L260">
        <f>Обработка!R267</f>
        <v>-0.2090239476705025</v>
      </c>
      <c r="M260">
        <f t="shared" ref="M260:M323" si="108">I260/($I260^2+$J260^2+$K260^2+$L260^2)</f>
        <v>0.65419151879526483</v>
      </c>
      <c r="N260">
        <f t="shared" ref="N260:N323" si="109">J260/($I260^2+$J260^2+$K260^2+$L260^2)</f>
        <v>0.18931080584083673</v>
      </c>
      <c r="O260">
        <f t="shared" ref="O260:O323" si="110">K260/($I260^2+$J260^2+$K260^2+$L260^2)</f>
        <v>0.69895677568434256</v>
      </c>
      <c r="P260">
        <f t="shared" ref="P260:P323" si="111">L260/($I260^2+$J260^2+$K260^2+$L260^2)</f>
        <v>-0.20811639325776785</v>
      </c>
      <c r="Q260">
        <f t="shared" ref="Q260:Q323" si="112">-D260</f>
        <v>2.8514893541041017E-2</v>
      </c>
      <c r="R260">
        <f t="shared" ref="R260:R323" si="113">C260</f>
        <v>0.72652785437547318</v>
      </c>
      <c r="S260">
        <f t="shared" ref="S260:S323" si="114">-B260</f>
        <v>-3.3816381842504133E-3</v>
      </c>
      <c r="T260">
        <f t="shared" ref="T260:T323" si="115">A260</f>
        <v>0.6694408396643402</v>
      </c>
      <c r="U260">
        <f t="shared" ref="U260:U323" si="116">Q260*$F260+R260*$E260+S260*$H260-T260*$G260</f>
        <v>1.6638555165743307E-4</v>
      </c>
      <c r="V260">
        <f t="shared" ref="V260:V323" si="117">Q260*$G260-R260*$H260+S260*$E260+T260*$F260</f>
        <v>3.5747093940367528E-2</v>
      </c>
      <c r="W260">
        <f t="shared" ref="W260:W323" si="118">Q260*$H260+R260*$G260-S260*$F260+T260*$E260</f>
        <v>0.99859699174371319</v>
      </c>
      <c r="X260">
        <f t="shared" ref="X260:X323" si="119">-L260</f>
        <v>0.2090239476705025</v>
      </c>
      <c r="Y260">
        <f t="shared" ref="Y260:Y323" si="120">K260</f>
        <v>0.70200478788632914</v>
      </c>
      <c r="Z260">
        <f t="shared" ref="Z260:Z323" si="121">-J260</f>
        <v>-0.19013635280775157</v>
      </c>
      <c r="AA260">
        <f t="shared" ref="AA260:AA323" si="122">I260</f>
        <v>0.6570443185692878</v>
      </c>
      <c r="AB260">
        <f t="shared" ref="AB260:AB323" si="123">X260*$N260+Y260*$M260+Z260*$P260-AA260*$O260</f>
        <v>7.9140983947071419E-2</v>
      </c>
      <c r="AC260">
        <f t="shared" ref="AC260:AC323" si="124">X260*$O260-Y260*$P260+Z260*$M260+AA260*$N260</f>
        <v>0.29219740900917435</v>
      </c>
      <c r="AD260">
        <f t="shared" ref="AD260:AD323" si="125">X260*$P260+Y260*$O260-Z260*$N260+AA260*$M260</f>
        <v>0.91299737981262929</v>
      </c>
      <c r="AE260">
        <f t="shared" ref="AE260:AE323" si="126">ACOS((U260*AB260+V260*AC260+W260*AD260)/SQRT(U260^2+V260^2+W260^2)/SQRT(AB260^2+AC260^2+AD260^2))</f>
        <v>0.28572714968027291</v>
      </c>
      <c r="AF260">
        <f t="shared" ref="AF260:AF323" si="127">AE260*180/PI()</f>
        <v>16.370959768982384</v>
      </c>
    </row>
    <row r="261" spans="1:32" x14ac:dyDescent="0.25">
      <c r="A261">
        <f t="shared" si="103"/>
        <v>0.6694408396643402</v>
      </c>
      <c r="B261">
        <f t="shared" si="103"/>
        <v>3.3816381842504133E-3</v>
      </c>
      <c r="C261">
        <f t="shared" si="103"/>
        <v>0.72652785437547318</v>
      </c>
      <c r="D261">
        <f t="shared" si="103"/>
        <v>-2.8514893541041017E-2</v>
      </c>
      <c r="E261">
        <f t="shared" si="104"/>
        <v>0.68532790864285276</v>
      </c>
      <c r="F261">
        <f t="shared" si="105"/>
        <v>3.4618907113004443E-3</v>
      </c>
      <c r="G261">
        <f t="shared" si="106"/>
        <v>0.74376970377184581</v>
      </c>
      <c r="H261">
        <f t="shared" si="107"/>
        <v>-2.0011042839863536E-2</v>
      </c>
      <c r="I261">
        <f>Обработка!O268</f>
        <v>0.6530127076523955</v>
      </c>
      <c r="J261">
        <f>Обработка!P268</f>
        <v>0.18852300307235434</v>
      </c>
      <c r="K261">
        <f>Обработка!Q268</f>
        <v>0.68531386674742945</v>
      </c>
      <c r="L261">
        <f>Обработка!R268</f>
        <v>-0.20784699066600618</v>
      </c>
      <c r="M261">
        <f t="shared" si="108"/>
        <v>0.66987892833450324</v>
      </c>
      <c r="N261">
        <f t="shared" si="109"/>
        <v>0.19339223538010381</v>
      </c>
      <c r="O261">
        <f t="shared" si="110"/>
        <v>0.70301437207851936</v>
      </c>
      <c r="P261">
        <f t="shared" si="111"/>
        <v>-0.21321532909434637</v>
      </c>
      <c r="Q261">
        <f t="shared" si="112"/>
        <v>2.8514893541041017E-2</v>
      </c>
      <c r="R261">
        <f t="shared" si="113"/>
        <v>0.72652785437547318</v>
      </c>
      <c r="S261">
        <f t="shared" si="114"/>
        <v>-3.3816381842504133E-3</v>
      </c>
      <c r="T261">
        <f t="shared" si="115"/>
        <v>0.6694408396643402</v>
      </c>
      <c r="U261">
        <f t="shared" si="116"/>
        <v>1.6638555165743307E-4</v>
      </c>
      <c r="V261">
        <f t="shared" si="117"/>
        <v>3.5747093940367528E-2</v>
      </c>
      <c r="W261">
        <f t="shared" si="118"/>
        <v>0.99859699174371319</v>
      </c>
      <c r="X261">
        <f t="shared" si="119"/>
        <v>0.20784699066600618</v>
      </c>
      <c r="Y261">
        <f t="shared" si="120"/>
        <v>0.68531386674742945</v>
      </c>
      <c r="Z261">
        <f t="shared" si="121"/>
        <v>-0.18852300307235434</v>
      </c>
      <c r="AA261">
        <f t="shared" si="122"/>
        <v>0.6530127076523955</v>
      </c>
      <c r="AB261">
        <f t="shared" si="123"/>
        <v>8.0391988283853022E-2</v>
      </c>
      <c r="AC261">
        <f t="shared" si="124"/>
        <v>0.29223884326294441</v>
      </c>
      <c r="AD261">
        <f t="shared" si="125"/>
        <v>0.91136767096775584</v>
      </c>
      <c r="AE261">
        <f t="shared" si="126"/>
        <v>0.28666658160895842</v>
      </c>
      <c r="AF261">
        <f t="shared" si="127"/>
        <v>16.4247852536359</v>
      </c>
    </row>
    <row r="262" spans="1:32" x14ac:dyDescent="0.25">
      <c r="A262">
        <f t="shared" si="103"/>
        <v>0.6694408396643402</v>
      </c>
      <c r="B262">
        <f t="shared" si="103"/>
        <v>3.3816381842504133E-3</v>
      </c>
      <c r="C262">
        <f t="shared" si="103"/>
        <v>0.72652785437547318</v>
      </c>
      <c r="D262">
        <f t="shared" si="103"/>
        <v>-2.8514893541041017E-2</v>
      </c>
      <c r="E262">
        <f t="shared" si="104"/>
        <v>0.68532790864285276</v>
      </c>
      <c r="F262">
        <f t="shared" si="105"/>
        <v>3.4618907113004443E-3</v>
      </c>
      <c r="G262">
        <f t="shared" si="106"/>
        <v>0.74376970377184581</v>
      </c>
      <c r="H262">
        <f t="shared" si="107"/>
        <v>-2.0011042839863536E-2</v>
      </c>
      <c r="I262">
        <f>Обработка!O269</f>
        <v>0.65979208506934739</v>
      </c>
      <c r="J262">
        <f>Обработка!P269</f>
        <v>0.19440023077172647</v>
      </c>
      <c r="K262">
        <f>Обработка!Q269</f>
        <v>0.70131080804852219</v>
      </c>
      <c r="L262">
        <f>Обработка!R269</f>
        <v>-0.213433179250721</v>
      </c>
      <c r="M262">
        <f t="shared" si="108"/>
        <v>0.65293133286928495</v>
      </c>
      <c r="N262">
        <f t="shared" si="109"/>
        <v>0.19237878819740462</v>
      </c>
      <c r="O262">
        <f t="shared" si="110"/>
        <v>0.69401832943574715</v>
      </c>
      <c r="P262">
        <f t="shared" si="111"/>
        <v>-0.21121382532507213</v>
      </c>
      <c r="Q262">
        <f t="shared" si="112"/>
        <v>2.8514893541041017E-2</v>
      </c>
      <c r="R262">
        <f t="shared" si="113"/>
        <v>0.72652785437547318</v>
      </c>
      <c r="S262">
        <f t="shared" si="114"/>
        <v>-3.3816381842504133E-3</v>
      </c>
      <c r="T262">
        <f t="shared" si="115"/>
        <v>0.6694408396643402</v>
      </c>
      <c r="U262">
        <f t="shared" si="116"/>
        <v>1.6638555165743307E-4</v>
      </c>
      <c r="V262">
        <f t="shared" si="117"/>
        <v>3.5747093940367528E-2</v>
      </c>
      <c r="W262">
        <f t="shared" si="118"/>
        <v>0.99859699174371319</v>
      </c>
      <c r="X262">
        <f t="shared" si="119"/>
        <v>0.213433179250721</v>
      </c>
      <c r="Y262">
        <f t="shared" si="120"/>
        <v>0.70131080804852219</v>
      </c>
      <c r="Z262">
        <f t="shared" si="121"/>
        <v>-0.19440023077172647</v>
      </c>
      <c r="AA262">
        <f t="shared" si="122"/>
        <v>0.65979208506934739</v>
      </c>
      <c r="AB262">
        <f t="shared" si="123"/>
        <v>8.2120032770746254E-2</v>
      </c>
      <c r="AC262">
        <f t="shared" si="124"/>
        <v>0.2962530770194915</v>
      </c>
      <c r="AD262">
        <f t="shared" si="125"/>
        <v>0.90983992351832688</v>
      </c>
      <c r="AE262">
        <f t="shared" si="126"/>
        <v>0.29146411927181792</v>
      </c>
      <c r="AF262">
        <f t="shared" si="127"/>
        <v>16.699663913772806</v>
      </c>
    </row>
    <row r="263" spans="1:32" x14ac:dyDescent="0.25">
      <c r="A263">
        <f t="shared" si="103"/>
        <v>0.6694408396643402</v>
      </c>
      <c r="B263">
        <f t="shared" si="103"/>
        <v>3.3816381842504133E-3</v>
      </c>
      <c r="C263">
        <f t="shared" si="103"/>
        <v>0.72652785437547318</v>
      </c>
      <c r="D263">
        <f t="shared" si="103"/>
        <v>-2.8514893541041017E-2</v>
      </c>
      <c r="E263">
        <f t="shared" si="104"/>
        <v>0.68532790864285276</v>
      </c>
      <c r="F263">
        <f t="shared" si="105"/>
        <v>3.4618907113004443E-3</v>
      </c>
      <c r="G263">
        <f t="shared" si="106"/>
        <v>0.74376970377184581</v>
      </c>
      <c r="H263">
        <f t="shared" si="107"/>
        <v>-2.0011042839863536E-2</v>
      </c>
      <c r="I263">
        <f>Обработка!O270</f>
        <v>0.65297134902063692</v>
      </c>
      <c r="J263">
        <f>Обработка!P270</f>
        <v>0.19305429339704225</v>
      </c>
      <c r="K263">
        <f>Обработка!Q270</f>
        <v>0.68695662693044746</v>
      </c>
      <c r="L263">
        <f>Обработка!R270</f>
        <v>-0.21265211452974583</v>
      </c>
      <c r="M263">
        <f t="shared" si="108"/>
        <v>0.66577291590759169</v>
      </c>
      <c r="N263">
        <f t="shared" si="109"/>
        <v>0.19683914161962165</v>
      </c>
      <c r="O263">
        <f t="shared" si="110"/>
        <v>0.70042447850046952</v>
      </c>
      <c r="P263">
        <f t="shared" si="111"/>
        <v>-0.21682117994415942</v>
      </c>
      <c r="Q263">
        <f t="shared" si="112"/>
        <v>2.8514893541041017E-2</v>
      </c>
      <c r="R263">
        <f t="shared" si="113"/>
        <v>0.72652785437547318</v>
      </c>
      <c r="S263">
        <f t="shared" si="114"/>
        <v>-3.3816381842504133E-3</v>
      </c>
      <c r="T263">
        <f t="shared" si="115"/>
        <v>0.6694408396643402</v>
      </c>
      <c r="U263">
        <f t="shared" si="116"/>
        <v>1.6638555165743307E-4</v>
      </c>
      <c r="V263">
        <f t="shared" si="117"/>
        <v>3.5747093940367528E-2</v>
      </c>
      <c r="W263">
        <f t="shared" si="118"/>
        <v>0.99859699174371319</v>
      </c>
      <c r="X263">
        <f t="shared" si="119"/>
        <v>0.21265211452974583</v>
      </c>
      <c r="Y263">
        <f t="shared" si="120"/>
        <v>0.68695662693044746</v>
      </c>
      <c r="Z263">
        <f t="shared" si="121"/>
        <v>-0.19305429339704225</v>
      </c>
      <c r="AA263">
        <f t="shared" si="122"/>
        <v>0.65297134902063692</v>
      </c>
      <c r="AB263">
        <f t="shared" si="123"/>
        <v>8.3716519375265197E-2</v>
      </c>
      <c r="AC263">
        <f t="shared" si="124"/>
        <v>0.29789349284303868</v>
      </c>
      <c r="AD263">
        <f t="shared" si="125"/>
        <v>0.90778503522007981</v>
      </c>
      <c r="AE263">
        <f t="shared" si="126"/>
        <v>0.29417071054452681</v>
      </c>
      <c r="AF263">
        <f t="shared" si="127"/>
        <v>16.854740170565968</v>
      </c>
    </row>
    <row r="264" spans="1:32" x14ac:dyDescent="0.25">
      <c r="A264">
        <f t="shared" si="103"/>
        <v>0.6694408396643402</v>
      </c>
      <c r="B264">
        <f t="shared" si="103"/>
        <v>3.3816381842504133E-3</v>
      </c>
      <c r="C264">
        <f t="shared" si="103"/>
        <v>0.72652785437547318</v>
      </c>
      <c r="D264">
        <f t="shared" si="103"/>
        <v>-2.8514893541041017E-2</v>
      </c>
      <c r="E264">
        <f t="shared" si="104"/>
        <v>0.68532790864285276</v>
      </c>
      <c r="F264">
        <f t="shared" si="105"/>
        <v>3.4618907113004443E-3</v>
      </c>
      <c r="G264">
        <f t="shared" si="106"/>
        <v>0.74376970377184581</v>
      </c>
      <c r="H264">
        <f t="shared" si="107"/>
        <v>-2.0011042839863536E-2</v>
      </c>
      <c r="I264">
        <f>Обработка!O271</f>
        <v>0.6506349823460007</v>
      </c>
      <c r="J264">
        <f>Обработка!P271</f>
        <v>0.19977098773278426</v>
      </c>
      <c r="K264">
        <f>Обработка!Q271</f>
        <v>0.70790736562669465</v>
      </c>
      <c r="L264">
        <f>Обработка!R271</f>
        <v>-0.21547015154367125</v>
      </c>
      <c r="M264">
        <f t="shared" si="108"/>
        <v>0.64368667288628023</v>
      </c>
      <c r="N264">
        <f t="shared" si="109"/>
        <v>0.19763757855328329</v>
      </c>
      <c r="O264">
        <f t="shared" si="110"/>
        <v>0.70034742867486621</v>
      </c>
      <c r="P264">
        <f t="shared" si="111"/>
        <v>-0.21316908668721363</v>
      </c>
      <c r="Q264">
        <f t="shared" si="112"/>
        <v>2.8514893541041017E-2</v>
      </c>
      <c r="R264">
        <f t="shared" si="113"/>
        <v>0.72652785437547318</v>
      </c>
      <c r="S264">
        <f t="shared" si="114"/>
        <v>-3.3816381842504133E-3</v>
      </c>
      <c r="T264">
        <f t="shared" si="115"/>
        <v>0.6694408396643402</v>
      </c>
      <c r="U264">
        <f t="shared" si="116"/>
        <v>1.6638555165743307E-4</v>
      </c>
      <c r="V264">
        <f t="shared" si="117"/>
        <v>3.5747093940367528E-2</v>
      </c>
      <c r="W264">
        <f t="shared" si="118"/>
        <v>0.99859699174371319</v>
      </c>
      <c r="X264">
        <f t="shared" si="119"/>
        <v>0.21547015154367125</v>
      </c>
      <c r="Y264">
        <f t="shared" si="120"/>
        <v>0.70790736562669465</v>
      </c>
      <c r="Z264">
        <f t="shared" si="121"/>
        <v>-0.19977098773278426</v>
      </c>
      <c r="AA264">
        <f t="shared" si="122"/>
        <v>0.6506349823460007</v>
      </c>
      <c r="AB264">
        <f t="shared" si="123"/>
        <v>8.5169998003200409E-2</v>
      </c>
      <c r="AC264">
        <f t="shared" si="124"/>
        <v>0.30180793317958782</v>
      </c>
      <c r="AD264">
        <f t="shared" si="125"/>
        <v>0.90813684917416004</v>
      </c>
      <c r="AE264">
        <f t="shared" si="126"/>
        <v>0.29816216931970585</v>
      </c>
      <c r="AF264">
        <f t="shared" si="127"/>
        <v>17.083433912484185</v>
      </c>
    </row>
    <row r="265" spans="1:32" x14ac:dyDescent="0.25">
      <c r="A265">
        <f t="shared" si="103"/>
        <v>0.6694408396643402</v>
      </c>
      <c r="B265">
        <f t="shared" si="103"/>
        <v>3.3816381842504133E-3</v>
      </c>
      <c r="C265">
        <f t="shared" si="103"/>
        <v>0.72652785437547318</v>
      </c>
      <c r="D265">
        <f t="shared" si="103"/>
        <v>-2.8514893541041017E-2</v>
      </c>
      <c r="E265">
        <f t="shared" si="104"/>
        <v>0.68532790864285276</v>
      </c>
      <c r="F265">
        <f t="shared" si="105"/>
        <v>3.4618907113004443E-3</v>
      </c>
      <c r="G265">
        <f t="shared" si="106"/>
        <v>0.74376970377184581</v>
      </c>
      <c r="H265">
        <f t="shared" si="107"/>
        <v>-2.0011042839863536E-2</v>
      </c>
      <c r="I265">
        <f>Обработка!O272</f>
        <v>0.63969445987993878</v>
      </c>
      <c r="J265">
        <f>Обработка!P272</f>
        <v>0.20073601383310261</v>
      </c>
      <c r="K265">
        <f>Обработка!Q272</f>
        <v>0.69532417825544512</v>
      </c>
      <c r="L265">
        <f>Обработка!R272</f>
        <v>-0.21147666671929596</v>
      </c>
      <c r="M265">
        <f t="shared" si="108"/>
        <v>0.6542836487523731</v>
      </c>
      <c r="N265">
        <f t="shared" si="109"/>
        <v>0.20531409884553242</v>
      </c>
      <c r="O265">
        <f t="shared" si="110"/>
        <v>0.71118208605418209</v>
      </c>
      <c r="P265">
        <f t="shared" si="111"/>
        <v>-0.21629970838431167</v>
      </c>
      <c r="Q265">
        <f t="shared" si="112"/>
        <v>2.8514893541041017E-2</v>
      </c>
      <c r="R265">
        <f t="shared" si="113"/>
        <v>0.72652785437547318</v>
      </c>
      <c r="S265">
        <f t="shared" si="114"/>
        <v>-3.3816381842504133E-3</v>
      </c>
      <c r="T265">
        <f t="shared" si="115"/>
        <v>0.6694408396643402</v>
      </c>
      <c r="U265">
        <f t="shared" si="116"/>
        <v>1.6638555165743307E-4</v>
      </c>
      <c r="V265">
        <f t="shared" si="117"/>
        <v>3.5747093940367528E-2</v>
      </c>
      <c r="W265">
        <f t="shared" si="118"/>
        <v>0.99859699174371319</v>
      </c>
      <c r="X265">
        <f t="shared" si="119"/>
        <v>0.21147666671929596</v>
      </c>
      <c r="Y265">
        <f t="shared" si="120"/>
        <v>0.69532417825544512</v>
      </c>
      <c r="Z265">
        <f t="shared" si="121"/>
        <v>-0.20073601383310261</v>
      </c>
      <c r="AA265">
        <f t="shared" si="122"/>
        <v>0.63969445987993878</v>
      </c>
      <c r="AB265">
        <f t="shared" si="123"/>
        <v>8.6838282508658382E-2</v>
      </c>
      <c r="AC265">
        <f t="shared" si="124"/>
        <v>0.30079683397842788</v>
      </c>
      <c r="AD265">
        <f t="shared" si="125"/>
        <v>0.90851531731706014</v>
      </c>
      <c r="AE265">
        <f t="shared" si="126"/>
        <v>0.29759247013385592</v>
      </c>
      <c r="AF265">
        <f t="shared" si="127"/>
        <v>17.050792553542944</v>
      </c>
    </row>
    <row r="266" spans="1:32" x14ac:dyDescent="0.25">
      <c r="A266">
        <f t="shared" si="103"/>
        <v>0.6694408396643402</v>
      </c>
      <c r="B266">
        <f t="shared" si="103"/>
        <v>3.3816381842504133E-3</v>
      </c>
      <c r="C266">
        <f t="shared" si="103"/>
        <v>0.72652785437547318</v>
      </c>
      <c r="D266">
        <f t="shared" si="103"/>
        <v>-2.8514893541041017E-2</v>
      </c>
      <c r="E266">
        <f t="shared" si="104"/>
        <v>0.68532790864285276</v>
      </c>
      <c r="F266">
        <f t="shared" si="105"/>
        <v>3.4618907113004443E-3</v>
      </c>
      <c r="G266">
        <f t="shared" si="106"/>
        <v>0.74376970377184581</v>
      </c>
      <c r="H266">
        <f t="shared" si="107"/>
        <v>-2.0011042839863536E-2</v>
      </c>
      <c r="I266">
        <f>Обработка!O273</f>
        <v>0.63598810235322278</v>
      </c>
      <c r="J266">
        <f>Обработка!P273</f>
        <v>0.20940992218143703</v>
      </c>
      <c r="K266">
        <f>Обработка!Q273</f>
        <v>0.71594096856127409</v>
      </c>
      <c r="L266">
        <f>Обработка!R273</f>
        <v>-0.21052388860894328</v>
      </c>
      <c r="M266">
        <f t="shared" si="108"/>
        <v>0.63268223644976596</v>
      </c>
      <c r="N266">
        <f t="shared" si="109"/>
        <v>0.20832140948910263</v>
      </c>
      <c r="O266">
        <f t="shared" si="110"/>
        <v>0.71221950769102016</v>
      </c>
      <c r="P266">
        <f t="shared" si="111"/>
        <v>-0.20942958551956109</v>
      </c>
      <c r="Q266">
        <f t="shared" si="112"/>
        <v>2.8514893541041017E-2</v>
      </c>
      <c r="R266">
        <f t="shared" si="113"/>
        <v>0.72652785437547318</v>
      </c>
      <c r="S266">
        <f t="shared" si="114"/>
        <v>-3.3816381842504133E-3</v>
      </c>
      <c r="T266">
        <f t="shared" si="115"/>
        <v>0.6694408396643402</v>
      </c>
      <c r="U266">
        <f t="shared" si="116"/>
        <v>1.6638555165743307E-4</v>
      </c>
      <c r="V266">
        <f t="shared" si="117"/>
        <v>3.5747093940367528E-2</v>
      </c>
      <c r="W266">
        <f t="shared" si="118"/>
        <v>0.99859699174371319</v>
      </c>
      <c r="X266">
        <f t="shared" si="119"/>
        <v>0.21052388860894328</v>
      </c>
      <c r="Y266">
        <f t="shared" si="120"/>
        <v>0.71594096856127409</v>
      </c>
      <c r="Z266">
        <f t="shared" si="121"/>
        <v>-0.20940992218143703</v>
      </c>
      <c r="AA266">
        <f t="shared" si="122"/>
        <v>0.63598810235322278</v>
      </c>
      <c r="AB266">
        <f t="shared" si="123"/>
        <v>8.7713266412283775E-2</v>
      </c>
      <c r="AC266">
        <f t="shared" si="124"/>
        <v>0.29987844060452151</v>
      </c>
      <c r="AD266">
        <f t="shared" si="125"/>
        <v>0.91182013853332533</v>
      </c>
      <c r="AE266">
        <f t="shared" si="126"/>
        <v>0.29588908241790657</v>
      </c>
      <c r="AF266">
        <f t="shared" si="127"/>
        <v>16.953195626544616</v>
      </c>
    </row>
    <row r="267" spans="1:32" x14ac:dyDescent="0.25">
      <c r="A267">
        <f t="shared" si="103"/>
        <v>0.6694408396643402</v>
      </c>
      <c r="B267">
        <f t="shared" si="103"/>
        <v>3.3816381842504133E-3</v>
      </c>
      <c r="C267">
        <f t="shared" si="103"/>
        <v>0.72652785437547318</v>
      </c>
      <c r="D267">
        <f t="shared" si="103"/>
        <v>-2.8514893541041017E-2</v>
      </c>
      <c r="E267">
        <f t="shared" si="104"/>
        <v>0.68532790864285276</v>
      </c>
      <c r="F267">
        <f t="shared" si="105"/>
        <v>3.4618907113004443E-3</v>
      </c>
      <c r="G267">
        <f t="shared" si="106"/>
        <v>0.74376970377184581</v>
      </c>
      <c r="H267">
        <f t="shared" si="107"/>
        <v>-2.0011042839863536E-2</v>
      </c>
      <c r="I267">
        <f>Обработка!O274</f>
        <v>0.62638505440450598</v>
      </c>
      <c r="J267">
        <f>Обработка!P274</f>
        <v>0.20656664935908398</v>
      </c>
      <c r="K267">
        <f>Обработка!Q274</f>
        <v>0.70415631691177261</v>
      </c>
      <c r="L267">
        <f>Обработка!R274</f>
        <v>-0.20983761774046414</v>
      </c>
      <c r="M267">
        <f t="shared" si="108"/>
        <v>0.64251476994232781</v>
      </c>
      <c r="N267">
        <f t="shared" si="109"/>
        <v>0.21188583964042065</v>
      </c>
      <c r="O267">
        <f t="shared" si="110"/>
        <v>0.72228867975485622</v>
      </c>
      <c r="P267">
        <f t="shared" si="111"/>
        <v>-0.2152410370262349</v>
      </c>
      <c r="Q267">
        <f t="shared" si="112"/>
        <v>2.8514893541041017E-2</v>
      </c>
      <c r="R267">
        <f t="shared" si="113"/>
        <v>0.72652785437547318</v>
      </c>
      <c r="S267">
        <f t="shared" si="114"/>
        <v>-3.3816381842504133E-3</v>
      </c>
      <c r="T267">
        <f t="shared" si="115"/>
        <v>0.6694408396643402</v>
      </c>
      <c r="U267">
        <f t="shared" si="116"/>
        <v>1.6638555165743307E-4</v>
      </c>
      <c r="V267">
        <f t="shared" si="117"/>
        <v>3.5747093940367528E-2</v>
      </c>
      <c r="W267">
        <f t="shared" si="118"/>
        <v>0.99859699174371319</v>
      </c>
      <c r="X267">
        <f t="shared" si="119"/>
        <v>0.20983761774046414</v>
      </c>
      <c r="Y267">
        <f t="shared" si="120"/>
        <v>0.70415631691177261</v>
      </c>
      <c r="Z267">
        <f t="shared" si="121"/>
        <v>-0.20656664935908398</v>
      </c>
      <c r="AA267">
        <f t="shared" si="122"/>
        <v>0.62638505440450598</v>
      </c>
      <c r="AB267">
        <f t="shared" si="123"/>
        <v>8.8923239646167773E-2</v>
      </c>
      <c r="AC267">
        <f t="shared" si="124"/>
        <v>0.30312667176132807</v>
      </c>
      <c r="AD267">
        <f t="shared" si="125"/>
        <v>0.90966866710085581</v>
      </c>
      <c r="AE267">
        <f t="shared" si="126"/>
        <v>0.30001617940999692</v>
      </c>
      <c r="AF267">
        <f t="shared" si="127"/>
        <v>17.189660865832533</v>
      </c>
    </row>
    <row r="268" spans="1:32" x14ac:dyDescent="0.25">
      <c r="A268">
        <f t="shared" si="103"/>
        <v>0.6694408396643402</v>
      </c>
      <c r="B268">
        <f t="shared" si="103"/>
        <v>3.3816381842504133E-3</v>
      </c>
      <c r="C268">
        <f t="shared" si="103"/>
        <v>0.72652785437547318</v>
      </c>
      <c r="D268">
        <f t="shared" si="103"/>
        <v>-2.8514893541041017E-2</v>
      </c>
      <c r="E268">
        <f t="shared" si="104"/>
        <v>0.68532790864285276</v>
      </c>
      <c r="F268">
        <f t="shared" si="105"/>
        <v>3.4618907113004443E-3</v>
      </c>
      <c r="G268">
        <f t="shared" si="106"/>
        <v>0.74376970377184581</v>
      </c>
      <c r="H268">
        <f t="shared" si="107"/>
        <v>-2.0011042839863536E-2</v>
      </c>
      <c r="I268">
        <f>Обработка!O275</f>
        <v>0.63280098689089881</v>
      </c>
      <c r="J268">
        <f>Обработка!P275</f>
        <v>0.21804552741192607</v>
      </c>
      <c r="K268">
        <f>Обработка!Q275</f>
        <v>0.71908041312061033</v>
      </c>
      <c r="L268">
        <f>Обработка!R275</f>
        <v>-0.20767500875277092</v>
      </c>
      <c r="M268">
        <f t="shared" si="108"/>
        <v>0.62766263250642285</v>
      </c>
      <c r="N268">
        <f t="shared" si="109"/>
        <v>0.2162749941558115</v>
      </c>
      <c r="O268">
        <f t="shared" si="110"/>
        <v>0.71324146838112279</v>
      </c>
      <c r="P268">
        <f t="shared" si="111"/>
        <v>-0.20598868427813025</v>
      </c>
      <c r="Q268">
        <f t="shared" si="112"/>
        <v>2.8514893541041017E-2</v>
      </c>
      <c r="R268">
        <f t="shared" si="113"/>
        <v>0.72652785437547318</v>
      </c>
      <c r="S268">
        <f t="shared" si="114"/>
        <v>-3.3816381842504133E-3</v>
      </c>
      <c r="T268">
        <f t="shared" si="115"/>
        <v>0.6694408396643402</v>
      </c>
      <c r="U268">
        <f t="shared" si="116"/>
        <v>1.6638555165743307E-4</v>
      </c>
      <c r="V268">
        <f t="shared" si="117"/>
        <v>3.5747093940367528E-2</v>
      </c>
      <c r="W268">
        <f t="shared" si="118"/>
        <v>0.99859699174371319</v>
      </c>
      <c r="X268">
        <f t="shared" si="119"/>
        <v>0.20767500875277092</v>
      </c>
      <c r="Y268">
        <f t="shared" si="120"/>
        <v>0.71908041312061033</v>
      </c>
      <c r="Z268">
        <f t="shared" si="121"/>
        <v>-0.21804552741192607</v>
      </c>
      <c r="AA268">
        <f t="shared" si="122"/>
        <v>0.63280098689089881</v>
      </c>
      <c r="AB268">
        <f t="shared" si="123"/>
        <v>8.9829822608627263E-2</v>
      </c>
      <c r="AC268">
        <f t="shared" si="124"/>
        <v>0.29624485637777775</v>
      </c>
      <c r="AD268">
        <f t="shared" si="125"/>
        <v>0.91444259637913516</v>
      </c>
      <c r="AE268">
        <f t="shared" si="126"/>
        <v>0.29230063386123506</v>
      </c>
      <c r="AF268">
        <f t="shared" si="127"/>
        <v>16.747592669247528</v>
      </c>
    </row>
    <row r="269" spans="1:32" x14ac:dyDescent="0.25">
      <c r="A269">
        <f t="shared" si="103"/>
        <v>0.6694408396643402</v>
      </c>
      <c r="B269">
        <f t="shared" si="103"/>
        <v>3.3816381842504133E-3</v>
      </c>
      <c r="C269">
        <f t="shared" si="103"/>
        <v>0.72652785437547318</v>
      </c>
      <c r="D269">
        <f t="shared" si="103"/>
        <v>-2.8514893541041017E-2</v>
      </c>
      <c r="E269">
        <f t="shared" si="104"/>
        <v>0.68532790864285276</v>
      </c>
      <c r="F269">
        <f t="shared" si="105"/>
        <v>3.4618907113004443E-3</v>
      </c>
      <c r="G269">
        <f t="shared" si="106"/>
        <v>0.74376970377184581</v>
      </c>
      <c r="H269">
        <f t="shared" si="107"/>
        <v>-2.0011042839863536E-2</v>
      </c>
      <c r="I269">
        <f>Обработка!O276</f>
        <v>0.61620567799486858</v>
      </c>
      <c r="J269">
        <f>Обработка!P276</f>
        <v>0.21581072300610474</v>
      </c>
      <c r="K269">
        <f>Обработка!Q276</f>
        <v>0.71015010737181716</v>
      </c>
      <c r="L269">
        <f>Обработка!R276</f>
        <v>-0.2060931375011601</v>
      </c>
      <c r="M269">
        <f t="shared" si="108"/>
        <v>0.63325853101026963</v>
      </c>
      <c r="N269">
        <f t="shared" si="109"/>
        <v>0.22178306092831579</v>
      </c>
      <c r="O269">
        <f t="shared" si="110"/>
        <v>0.72980277503188973</v>
      </c>
      <c r="P269">
        <f t="shared" si="111"/>
        <v>-0.21179655132351599</v>
      </c>
      <c r="Q269">
        <f t="shared" si="112"/>
        <v>2.8514893541041017E-2</v>
      </c>
      <c r="R269">
        <f t="shared" si="113"/>
        <v>0.72652785437547318</v>
      </c>
      <c r="S269">
        <f t="shared" si="114"/>
        <v>-3.3816381842504133E-3</v>
      </c>
      <c r="T269">
        <f t="shared" si="115"/>
        <v>0.6694408396643402</v>
      </c>
      <c r="U269">
        <f t="shared" si="116"/>
        <v>1.6638555165743307E-4</v>
      </c>
      <c r="V269">
        <f t="shared" si="117"/>
        <v>3.5747093940367528E-2</v>
      </c>
      <c r="W269">
        <f t="shared" si="118"/>
        <v>0.99859699174371319</v>
      </c>
      <c r="X269">
        <f t="shared" si="119"/>
        <v>0.2060931375011601</v>
      </c>
      <c r="Y269">
        <f t="shared" si="120"/>
        <v>0.71015010737181716</v>
      </c>
      <c r="Z269">
        <f t="shared" si="121"/>
        <v>-0.21581072300610474</v>
      </c>
      <c r="AA269">
        <f t="shared" si="122"/>
        <v>0.61620567799486858</v>
      </c>
      <c r="AB269">
        <f t="shared" si="123"/>
        <v>9.1415933742655164E-2</v>
      </c>
      <c r="AC269">
        <f t="shared" si="124"/>
        <v>0.30081468732675093</v>
      </c>
      <c r="AD269">
        <f t="shared" si="125"/>
        <v>0.91270036845162217</v>
      </c>
      <c r="AE269">
        <f t="shared" si="126"/>
        <v>0.29762571863307352</v>
      </c>
      <c r="AF269">
        <f t="shared" si="127"/>
        <v>17.052697552223258</v>
      </c>
    </row>
    <row r="270" spans="1:32" x14ac:dyDescent="0.25">
      <c r="A270">
        <f t="shared" si="103"/>
        <v>0.6694408396643402</v>
      </c>
      <c r="B270">
        <f t="shared" si="103"/>
        <v>3.3816381842504133E-3</v>
      </c>
      <c r="C270">
        <f t="shared" si="103"/>
        <v>0.72652785437547318</v>
      </c>
      <c r="D270">
        <f t="shared" si="103"/>
        <v>-2.8514893541041017E-2</v>
      </c>
      <c r="E270">
        <f t="shared" si="104"/>
        <v>0.68532790864285276</v>
      </c>
      <c r="F270">
        <f t="shared" si="105"/>
        <v>3.4618907113004443E-3</v>
      </c>
      <c r="G270">
        <f t="shared" si="106"/>
        <v>0.74376970377184581</v>
      </c>
      <c r="H270">
        <f t="shared" si="107"/>
        <v>-2.0011042839863536E-2</v>
      </c>
      <c r="I270">
        <f>Обработка!O277</f>
        <v>0.61193548715973556</v>
      </c>
      <c r="J270">
        <f>Обработка!P277</f>
        <v>0.21986516917468255</v>
      </c>
      <c r="K270">
        <f>Обработка!Q277</f>
        <v>0.73275624974904341</v>
      </c>
      <c r="L270">
        <f>Обработка!R277</f>
        <v>-0.21264841020774136</v>
      </c>
      <c r="M270">
        <f t="shared" si="108"/>
        <v>0.60891720576246822</v>
      </c>
      <c r="N270">
        <f t="shared" si="109"/>
        <v>0.21878071670550622</v>
      </c>
      <c r="O270">
        <f t="shared" si="110"/>
        <v>0.72914203778755993</v>
      </c>
      <c r="P270">
        <f t="shared" si="111"/>
        <v>-0.21159955333613298</v>
      </c>
      <c r="Q270">
        <f t="shared" si="112"/>
        <v>2.8514893541041017E-2</v>
      </c>
      <c r="R270">
        <f t="shared" si="113"/>
        <v>0.72652785437547318</v>
      </c>
      <c r="S270">
        <f t="shared" si="114"/>
        <v>-3.3816381842504133E-3</v>
      </c>
      <c r="T270">
        <f t="shared" si="115"/>
        <v>0.6694408396643402</v>
      </c>
      <c r="U270">
        <f t="shared" si="116"/>
        <v>1.6638555165743307E-4</v>
      </c>
      <c r="V270">
        <f t="shared" si="117"/>
        <v>3.5747093940367528E-2</v>
      </c>
      <c r="W270">
        <f t="shared" si="118"/>
        <v>0.99859699174371319</v>
      </c>
      <c r="X270">
        <f t="shared" si="119"/>
        <v>0.21264841020774136</v>
      </c>
      <c r="Y270">
        <f t="shared" si="120"/>
        <v>0.73275624974904341</v>
      </c>
      <c r="Z270">
        <f t="shared" si="121"/>
        <v>-0.21986516917468255</v>
      </c>
      <c r="AA270">
        <f t="shared" si="122"/>
        <v>0.61193548715973556</v>
      </c>
      <c r="AB270">
        <f t="shared" si="123"/>
        <v>9.3046743183072267E-2</v>
      </c>
      <c r="AC270">
        <f t="shared" si="124"/>
        <v>0.31010179030231499</v>
      </c>
      <c r="AD270">
        <f t="shared" si="125"/>
        <v>0.91000738276480631</v>
      </c>
      <c r="AE270">
        <f t="shared" si="126"/>
        <v>0.30765253602681741</v>
      </c>
      <c r="AF270">
        <f t="shared" si="127"/>
        <v>17.627191870833148</v>
      </c>
    </row>
    <row r="271" spans="1:32" x14ac:dyDescent="0.25">
      <c r="A271">
        <f t="shared" si="103"/>
        <v>0.6694408396643402</v>
      </c>
      <c r="B271">
        <f t="shared" si="103"/>
        <v>3.3816381842504133E-3</v>
      </c>
      <c r="C271">
        <f t="shared" si="103"/>
        <v>0.72652785437547318</v>
      </c>
      <c r="D271">
        <f t="shared" si="103"/>
        <v>-2.8514893541041017E-2</v>
      </c>
      <c r="E271">
        <f t="shared" si="104"/>
        <v>0.68532790864285276</v>
      </c>
      <c r="F271">
        <f t="shared" si="105"/>
        <v>3.4618907113004443E-3</v>
      </c>
      <c r="G271">
        <f t="shared" si="106"/>
        <v>0.74376970377184581</v>
      </c>
      <c r="H271">
        <f t="shared" si="107"/>
        <v>-2.0011042839863536E-2</v>
      </c>
      <c r="I271">
        <f>Обработка!O278</f>
        <v>0.59470524181205753</v>
      </c>
      <c r="J271">
        <f>Обработка!P278</f>
        <v>0.2191152122639915</v>
      </c>
      <c r="K271">
        <f>Обработка!Q278</f>
        <v>0.72495598729542732</v>
      </c>
      <c r="L271">
        <f>Обработка!R278</f>
        <v>-0.21045334070323621</v>
      </c>
      <c r="M271">
        <f t="shared" si="108"/>
        <v>0.61212787450436645</v>
      </c>
      <c r="N271">
        <f t="shared" si="109"/>
        <v>0.22553446602563779</v>
      </c>
      <c r="O271">
        <f t="shared" si="110"/>
        <v>0.74619447822625051</v>
      </c>
      <c r="P271">
        <f t="shared" si="111"/>
        <v>-0.21661883412106719</v>
      </c>
      <c r="Q271">
        <f t="shared" si="112"/>
        <v>2.8514893541041017E-2</v>
      </c>
      <c r="R271">
        <f t="shared" si="113"/>
        <v>0.72652785437547318</v>
      </c>
      <c r="S271">
        <f t="shared" si="114"/>
        <v>-3.3816381842504133E-3</v>
      </c>
      <c r="T271">
        <f t="shared" si="115"/>
        <v>0.6694408396643402</v>
      </c>
      <c r="U271">
        <f t="shared" si="116"/>
        <v>1.6638555165743307E-4</v>
      </c>
      <c r="V271">
        <f t="shared" si="117"/>
        <v>3.5747093940367528E-2</v>
      </c>
      <c r="W271">
        <f t="shared" si="118"/>
        <v>0.99859699174371319</v>
      </c>
      <c r="X271">
        <f t="shared" si="119"/>
        <v>0.21045334070323621</v>
      </c>
      <c r="Y271">
        <f t="shared" si="120"/>
        <v>0.72495598729542732</v>
      </c>
      <c r="Z271">
        <f t="shared" si="121"/>
        <v>-0.2191152122639915</v>
      </c>
      <c r="AA271">
        <f t="shared" si="122"/>
        <v>0.59470524181205753</v>
      </c>
      <c r="AB271">
        <f t="shared" si="123"/>
        <v>9.4928963637632036E-2</v>
      </c>
      <c r="AC271">
        <f t="shared" si="124"/>
        <v>0.31407824151404534</v>
      </c>
      <c r="AD271">
        <f t="shared" si="125"/>
        <v>0.9088236853999625</v>
      </c>
      <c r="AE271">
        <f t="shared" si="126"/>
        <v>0.31232503895808539</v>
      </c>
      <c r="AF271">
        <f t="shared" si="127"/>
        <v>17.894906568557307</v>
      </c>
    </row>
    <row r="272" spans="1:32" x14ac:dyDescent="0.25">
      <c r="A272">
        <f t="shared" si="103"/>
        <v>0.6694408396643402</v>
      </c>
      <c r="B272">
        <f t="shared" si="103"/>
        <v>3.3816381842504133E-3</v>
      </c>
      <c r="C272">
        <f t="shared" si="103"/>
        <v>0.72652785437547318</v>
      </c>
      <c r="D272">
        <f t="shared" si="103"/>
        <v>-2.8514893541041017E-2</v>
      </c>
      <c r="E272">
        <f t="shared" si="104"/>
        <v>0.68532790864285276</v>
      </c>
      <c r="F272">
        <f t="shared" si="105"/>
        <v>3.4618907113004443E-3</v>
      </c>
      <c r="G272">
        <f t="shared" si="106"/>
        <v>0.74376970377184581</v>
      </c>
      <c r="H272">
        <f t="shared" si="107"/>
        <v>-2.0011042839863536E-2</v>
      </c>
      <c r="I272">
        <f>Обработка!O279</f>
        <v>0.57176536097366415</v>
      </c>
      <c r="J272">
        <f>Обработка!P279</f>
        <v>0.21729968505276714</v>
      </c>
      <c r="K272">
        <f>Обработка!Q279</f>
        <v>0.72252253316364679</v>
      </c>
      <c r="L272">
        <f>Обработка!R279</f>
        <v>-0.20714830940402501</v>
      </c>
      <c r="M272">
        <f t="shared" si="108"/>
        <v>0.60885432225172709</v>
      </c>
      <c r="N272">
        <f t="shared" si="109"/>
        <v>0.23139536162704036</v>
      </c>
      <c r="O272">
        <f t="shared" si="110"/>
        <v>0.76939072785351137</v>
      </c>
      <c r="P272">
        <f t="shared" si="111"/>
        <v>-0.22058549212040848</v>
      </c>
      <c r="Q272">
        <f t="shared" si="112"/>
        <v>2.8514893541041017E-2</v>
      </c>
      <c r="R272">
        <f t="shared" si="113"/>
        <v>0.72652785437547318</v>
      </c>
      <c r="S272">
        <f t="shared" si="114"/>
        <v>-3.3816381842504133E-3</v>
      </c>
      <c r="T272">
        <f t="shared" si="115"/>
        <v>0.6694408396643402</v>
      </c>
      <c r="U272">
        <f t="shared" si="116"/>
        <v>1.6638555165743307E-4</v>
      </c>
      <c r="V272">
        <f t="shared" si="117"/>
        <v>3.5747093940367528E-2</v>
      </c>
      <c r="W272">
        <f t="shared" si="118"/>
        <v>0.99859699174371319</v>
      </c>
      <c r="X272">
        <f t="shared" si="119"/>
        <v>0.20714830940402501</v>
      </c>
      <c r="Y272">
        <f t="shared" si="120"/>
        <v>0.72252253316364679</v>
      </c>
      <c r="Z272">
        <f t="shared" si="121"/>
        <v>-0.21729968505276714</v>
      </c>
      <c r="AA272">
        <f t="shared" si="122"/>
        <v>0.57176536097366415</v>
      </c>
      <c r="AB272">
        <f t="shared" si="123"/>
        <v>9.5866315929948875E-2</v>
      </c>
      <c r="AC272">
        <f t="shared" si="124"/>
        <v>0.31875597709197434</v>
      </c>
      <c r="AD272">
        <f t="shared" si="125"/>
        <v>0.9086121764564048</v>
      </c>
      <c r="AE272">
        <f t="shared" si="126"/>
        <v>0.31699762377452978</v>
      </c>
      <c r="AF272">
        <f t="shared" si="127"/>
        <v>18.162625957956482</v>
      </c>
    </row>
    <row r="273" spans="1:32" x14ac:dyDescent="0.25">
      <c r="A273">
        <f t="shared" si="103"/>
        <v>0.6694408396643402</v>
      </c>
      <c r="B273">
        <f t="shared" si="103"/>
        <v>3.3816381842504133E-3</v>
      </c>
      <c r="C273">
        <f t="shared" si="103"/>
        <v>0.72652785437547318</v>
      </c>
      <c r="D273">
        <f t="shared" si="103"/>
        <v>-2.8514893541041017E-2</v>
      </c>
      <c r="E273">
        <f t="shared" si="104"/>
        <v>0.68532790864285276</v>
      </c>
      <c r="F273">
        <f t="shared" si="105"/>
        <v>3.4618907113004443E-3</v>
      </c>
      <c r="G273">
        <f t="shared" si="106"/>
        <v>0.74376970377184581</v>
      </c>
      <c r="H273">
        <f t="shared" si="107"/>
        <v>-2.0011042839863536E-2</v>
      </c>
      <c r="I273">
        <f>Обработка!O280</f>
        <v>0.53224581666059889</v>
      </c>
      <c r="J273">
        <f>Обработка!P280</f>
        <v>0.22278282163037638</v>
      </c>
      <c r="K273">
        <f>Обработка!Q280</f>
        <v>0.73439279551422154</v>
      </c>
      <c r="L273">
        <f>Обработка!R280</f>
        <v>-0.19591445353433801</v>
      </c>
      <c r="M273">
        <f t="shared" si="108"/>
        <v>0.58447891705370369</v>
      </c>
      <c r="N273">
        <f t="shared" si="109"/>
        <v>0.24464609819136254</v>
      </c>
      <c r="O273">
        <f t="shared" si="110"/>
        <v>0.80646402917227444</v>
      </c>
      <c r="P273">
        <f t="shared" si="111"/>
        <v>-0.21514094437671663</v>
      </c>
      <c r="Q273">
        <f t="shared" si="112"/>
        <v>2.8514893541041017E-2</v>
      </c>
      <c r="R273">
        <f t="shared" si="113"/>
        <v>0.72652785437547318</v>
      </c>
      <c r="S273">
        <f t="shared" si="114"/>
        <v>-3.3816381842504133E-3</v>
      </c>
      <c r="T273">
        <f t="shared" si="115"/>
        <v>0.6694408396643402</v>
      </c>
      <c r="U273">
        <f t="shared" si="116"/>
        <v>1.6638555165743307E-4</v>
      </c>
      <c r="V273">
        <f t="shared" si="117"/>
        <v>3.5747093940367528E-2</v>
      </c>
      <c r="W273">
        <f t="shared" si="118"/>
        <v>0.99859699174371319</v>
      </c>
      <c r="X273">
        <f t="shared" si="119"/>
        <v>0.19591445353433801</v>
      </c>
      <c r="Y273">
        <f t="shared" si="120"/>
        <v>0.73439279551422154</v>
      </c>
      <c r="Z273">
        <f t="shared" si="121"/>
        <v>-0.22278282163037638</v>
      </c>
      <c r="AA273">
        <f t="shared" si="122"/>
        <v>0.53224581666059889</v>
      </c>
      <c r="AB273">
        <f t="shared" si="123"/>
        <v>9.5859413272937566E-2</v>
      </c>
      <c r="AC273">
        <f t="shared" si="124"/>
        <v>0.31599591914077313</v>
      </c>
      <c r="AD273">
        <f t="shared" si="125"/>
        <v>0.91570155889914839</v>
      </c>
      <c r="AE273">
        <f t="shared" si="126"/>
        <v>0.31197139839602395</v>
      </c>
      <c r="AF273">
        <f t="shared" si="127"/>
        <v>17.874644456886553</v>
      </c>
    </row>
    <row r="274" spans="1:32" x14ac:dyDescent="0.25">
      <c r="A274">
        <f t="shared" si="103"/>
        <v>0.6694408396643402</v>
      </c>
      <c r="B274">
        <f t="shared" si="103"/>
        <v>3.3816381842504133E-3</v>
      </c>
      <c r="C274">
        <f t="shared" si="103"/>
        <v>0.72652785437547318</v>
      </c>
      <c r="D274">
        <f t="shared" si="103"/>
        <v>-2.8514893541041017E-2</v>
      </c>
      <c r="E274">
        <f t="shared" si="104"/>
        <v>0.68532790864285276</v>
      </c>
      <c r="F274">
        <f t="shared" si="105"/>
        <v>3.4618907113004443E-3</v>
      </c>
      <c r="G274">
        <f t="shared" si="106"/>
        <v>0.74376970377184581</v>
      </c>
      <c r="H274">
        <f t="shared" si="107"/>
        <v>-2.0011042839863536E-2</v>
      </c>
      <c r="I274">
        <f>Обработка!O281</f>
        <v>0.4941371205257154</v>
      </c>
      <c r="J274">
        <f>Обработка!P281</f>
        <v>0.23373983534359577</v>
      </c>
      <c r="K274">
        <f>Обработка!Q281</f>
        <v>0.74377355679551571</v>
      </c>
      <c r="L274">
        <f>Обработка!R281</f>
        <v>-0.1827636293061565</v>
      </c>
      <c r="M274">
        <f t="shared" si="108"/>
        <v>0.55809008511756419</v>
      </c>
      <c r="N274">
        <f t="shared" si="109"/>
        <v>0.26399126716788357</v>
      </c>
      <c r="O274">
        <f t="shared" si="110"/>
        <v>0.84003534723030593</v>
      </c>
      <c r="P274">
        <f t="shared" si="111"/>
        <v>-0.20641754120263411</v>
      </c>
      <c r="Q274">
        <f t="shared" si="112"/>
        <v>2.8514893541041017E-2</v>
      </c>
      <c r="R274">
        <f t="shared" si="113"/>
        <v>0.72652785437547318</v>
      </c>
      <c r="S274">
        <f t="shared" si="114"/>
        <v>-3.3816381842504133E-3</v>
      </c>
      <c r="T274">
        <f t="shared" si="115"/>
        <v>0.6694408396643402</v>
      </c>
      <c r="U274">
        <f t="shared" si="116"/>
        <v>1.6638555165743307E-4</v>
      </c>
      <c r="V274">
        <f t="shared" si="117"/>
        <v>3.5747093940367528E-2</v>
      </c>
      <c r="W274">
        <f t="shared" si="118"/>
        <v>0.99859699174371319</v>
      </c>
      <c r="X274">
        <f t="shared" si="119"/>
        <v>0.1827636293061565</v>
      </c>
      <c r="Y274">
        <f t="shared" si="120"/>
        <v>0.74377355679551571</v>
      </c>
      <c r="Z274">
        <f t="shared" si="121"/>
        <v>-0.23373983534359577</v>
      </c>
      <c r="AA274">
        <f t="shared" si="122"/>
        <v>0.4941371205257154</v>
      </c>
      <c r="AB274">
        <f t="shared" si="123"/>
        <v>9.6496004185467166E-2</v>
      </c>
      <c r="AC274">
        <f t="shared" si="124"/>
        <v>0.30705581761053624</v>
      </c>
      <c r="AD274">
        <f t="shared" si="125"/>
        <v>0.92454876203470704</v>
      </c>
      <c r="AE274">
        <f t="shared" si="126"/>
        <v>0.30099884113322739</v>
      </c>
      <c r="AF274">
        <f t="shared" si="127"/>
        <v>17.245963235262689</v>
      </c>
    </row>
    <row r="275" spans="1:32" x14ac:dyDescent="0.25">
      <c r="A275">
        <f t="shared" si="103"/>
        <v>0.6694408396643402</v>
      </c>
      <c r="B275">
        <f t="shared" si="103"/>
        <v>3.3816381842504133E-3</v>
      </c>
      <c r="C275">
        <f t="shared" si="103"/>
        <v>0.72652785437547318</v>
      </c>
      <c r="D275">
        <f t="shared" si="103"/>
        <v>-2.8514893541041017E-2</v>
      </c>
      <c r="E275">
        <f t="shared" si="104"/>
        <v>0.68532790864285276</v>
      </c>
      <c r="F275">
        <f t="shared" si="105"/>
        <v>3.4618907113004443E-3</v>
      </c>
      <c r="G275">
        <f t="shared" si="106"/>
        <v>0.74376970377184581</v>
      </c>
      <c r="H275">
        <f t="shared" si="107"/>
        <v>-2.0011042839863536E-2</v>
      </c>
      <c r="I275">
        <f>Обработка!O282</f>
        <v>0.46189564887956847</v>
      </c>
      <c r="J275">
        <f>Обработка!P282</f>
        <v>0.25329647854548315</v>
      </c>
      <c r="K275">
        <f>Обработка!Q282</f>
        <v>0.77252530254265239</v>
      </c>
      <c r="L275">
        <f>Обработка!R282</f>
        <v>-0.17328367735269157</v>
      </c>
      <c r="M275">
        <f t="shared" si="108"/>
        <v>0.51076047516659273</v>
      </c>
      <c r="N275">
        <f t="shared" si="109"/>
        <v>0.28009319865588878</v>
      </c>
      <c r="O275">
        <f t="shared" si="110"/>
        <v>0.85425223546061113</v>
      </c>
      <c r="P275">
        <f t="shared" si="111"/>
        <v>-0.19161568981644997</v>
      </c>
      <c r="Q275">
        <f t="shared" si="112"/>
        <v>2.8514893541041017E-2</v>
      </c>
      <c r="R275">
        <f t="shared" si="113"/>
        <v>0.72652785437547318</v>
      </c>
      <c r="S275">
        <f t="shared" si="114"/>
        <v>-3.3816381842504133E-3</v>
      </c>
      <c r="T275">
        <f t="shared" si="115"/>
        <v>0.6694408396643402</v>
      </c>
      <c r="U275">
        <f t="shared" si="116"/>
        <v>1.6638555165743307E-4</v>
      </c>
      <c r="V275">
        <f t="shared" si="117"/>
        <v>3.5747093940367528E-2</v>
      </c>
      <c r="W275">
        <f t="shared" si="118"/>
        <v>0.99859699174371319</v>
      </c>
      <c r="X275">
        <f t="shared" si="119"/>
        <v>0.17328367735269157</v>
      </c>
      <c r="Y275">
        <f t="shared" si="120"/>
        <v>0.77252530254265239</v>
      </c>
      <c r="Z275">
        <f t="shared" si="121"/>
        <v>-0.25329647854548315</v>
      </c>
      <c r="AA275">
        <f t="shared" si="122"/>
        <v>0.46189564887956847</v>
      </c>
      <c r="AB275">
        <f t="shared" si="123"/>
        <v>9.7071158929140811E-2</v>
      </c>
      <c r="AC275">
        <f t="shared" si="124"/>
        <v>0.29605593749474413</v>
      </c>
      <c r="AD275">
        <f t="shared" si="125"/>
        <v>0.93359225726026585</v>
      </c>
      <c r="AE275">
        <f t="shared" si="126"/>
        <v>0.28825298166190305</v>
      </c>
      <c r="AF275">
        <f t="shared" si="127"/>
        <v>16.515679281288961</v>
      </c>
    </row>
    <row r="276" spans="1:32" x14ac:dyDescent="0.25">
      <c r="A276">
        <f t="shared" si="103"/>
        <v>0.6694408396643402</v>
      </c>
      <c r="B276">
        <f t="shared" si="103"/>
        <v>3.3816381842504133E-3</v>
      </c>
      <c r="C276">
        <f t="shared" si="103"/>
        <v>0.72652785437547318</v>
      </c>
      <c r="D276">
        <f t="shared" si="103"/>
        <v>-2.8514893541041017E-2</v>
      </c>
      <c r="E276">
        <f t="shared" si="104"/>
        <v>0.68532790864285276</v>
      </c>
      <c r="F276">
        <f t="shared" si="105"/>
        <v>3.4618907113004443E-3</v>
      </c>
      <c r="G276">
        <f t="shared" si="106"/>
        <v>0.74376970377184581</v>
      </c>
      <c r="H276">
        <f t="shared" si="107"/>
        <v>-2.0011042839863536E-2</v>
      </c>
      <c r="I276">
        <f>Обработка!O283</f>
        <v>0.41764344377636309</v>
      </c>
      <c r="J276">
        <f>Обработка!P283</f>
        <v>0.26158462683378669</v>
      </c>
      <c r="K276">
        <f>Обработка!Q283</f>
        <v>0.77736742274923709</v>
      </c>
      <c r="L276">
        <f>Обработка!R283</f>
        <v>-0.16721894244369037</v>
      </c>
      <c r="M276">
        <f t="shared" si="108"/>
        <v>0.47724415238935075</v>
      </c>
      <c r="N276">
        <f t="shared" si="109"/>
        <v>0.29891462531427526</v>
      </c>
      <c r="O276">
        <f t="shared" si="110"/>
        <v>0.88830331780261629</v>
      </c>
      <c r="P276">
        <f t="shared" si="111"/>
        <v>-0.19108228236120881</v>
      </c>
      <c r="Q276">
        <f t="shared" si="112"/>
        <v>2.8514893541041017E-2</v>
      </c>
      <c r="R276">
        <f t="shared" si="113"/>
        <v>0.72652785437547318</v>
      </c>
      <c r="S276">
        <f t="shared" si="114"/>
        <v>-3.3816381842504133E-3</v>
      </c>
      <c r="T276">
        <f t="shared" si="115"/>
        <v>0.6694408396643402</v>
      </c>
      <c r="U276">
        <f t="shared" si="116"/>
        <v>1.6638555165743307E-4</v>
      </c>
      <c r="V276">
        <f t="shared" si="117"/>
        <v>3.5747093940367528E-2</v>
      </c>
      <c r="W276">
        <f t="shared" si="118"/>
        <v>0.99859699174371319</v>
      </c>
      <c r="X276">
        <f t="shared" si="119"/>
        <v>0.16721894244369037</v>
      </c>
      <c r="Y276">
        <f t="shared" si="120"/>
        <v>0.77736742274923709</v>
      </c>
      <c r="Z276">
        <f t="shared" si="121"/>
        <v>-0.26158462683378669</v>
      </c>
      <c r="AA276">
        <f t="shared" si="122"/>
        <v>0.41764344377636309</v>
      </c>
      <c r="AB276">
        <f t="shared" si="123"/>
        <v>9.9968375052010172E-2</v>
      </c>
      <c r="AC276">
        <f t="shared" si="124"/>
        <v>0.29708228274434978</v>
      </c>
      <c r="AD276">
        <f t="shared" si="125"/>
        <v>0.9360948456476641</v>
      </c>
      <c r="AE276">
        <f t="shared" si="126"/>
        <v>0.28935933650263168</v>
      </c>
      <c r="AF276">
        <f t="shared" si="127"/>
        <v>16.579068744306579</v>
      </c>
    </row>
    <row r="277" spans="1:32" x14ac:dyDescent="0.25">
      <c r="A277">
        <f t="shared" si="103"/>
        <v>0.6694408396643402</v>
      </c>
      <c r="B277">
        <f t="shared" si="103"/>
        <v>3.3816381842504133E-3</v>
      </c>
      <c r="C277">
        <f t="shared" si="103"/>
        <v>0.72652785437547318</v>
      </c>
      <c r="D277">
        <f t="shared" si="103"/>
        <v>-2.8514893541041017E-2</v>
      </c>
      <c r="E277">
        <f t="shared" si="104"/>
        <v>0.68532790864285276</v>
      </c>
      <c r="F277">
        <f t="shared" si="105"/>
        <v>3.4618907113004443E-3</v>
      </c>
      <c r="G277">
        <f t="shared" si="106"/>
        <v>0.74376970377184581</v>
      </c>
      <c r="H277">
        <f t="shared" si="107"/>
        <v>-2.0011042839863536E-2</v>
      </c>
      <c r="I277">
        <f>Обработка!O284</f>
        <v>0.37619235643845605</v>
      </c>
      <c r="J277">
        <f>Обработка!P284</f>
        <v>0.26956306471808267</v>
      </c>
      <c r="K277">
        <f>Обработка!Q284</f>
        <v>0.79841044734042388</v>
      </c>
      <c r="L277">
        <f>Обработка!R284</f>
        <v>-0.16073286755655131</v>
      </c>
      <c r="M277">
        <f t="shared" si="108"/>
        <v>0.42871938469088938</v>
      </c>
      <c r="N277">
        <f t="shared" si="109"/>
        <v>0.30720164634773273</v>
      </c>
      <c r="O277">
        <f t="shared" si="110"/>
        <v>0.90989099022420605</v>
      </c>
      <c r="P277">
        <f t="shared" si="111"/>
        <v>-0.1831756942933003</v>
      </c>
      <c r="Q277">
        <f t="shared" si="112"/>
        <v>2.8514893541041017E-2</v>
      </c>
      <c r="R277">
        <f t="shared" si="113"/>
        <v>0.72652785437547318</v>
      </c>
      <c r="S277">
        <f t="shared" si="114"/>
        <v>-3.3816381842504133E-3</v>
      </c>
      <c r="T277">
        <f t="shared" si="115"/>
        <v>0.6694408396643402</v>
      </c>
      <c r="U277">
        <f t="shared" si="116"/>
        <v>1.6638555165743307E-4</v>
      </c>
      <c r="V277">
        <f t="shared" si="117"/>
        <v>3.5747093940367528E-2</v>
      </c>
      <c r="W277">
        <f t="shared" si="118"/>
        <v>0.99859699174371319</v>
      </c>
      <c r="X277">
        <f t="shared" si="119"/>
        <v>0.16073286755655131</v>
      </c>
      <c r="Y277">
        <f t="shared" si="120"/>
        <v>0.79841044734042388</v>
      </c>
      <c r="Z277">
        <f t="shared" si="121"/>
        <v>-0.26956306471808267</v>
      </c>
      <c r="AA277">
        <f t="shared" si="122"/>
        <v>0.37619235643845605</v>
      </c>
      <c r="AB277">
        <f t="shared" si="123"/>
        <v>9.8754803071129271E-2</v>
      </c>
      <c r="AC277">
        <f t="shared" si="124"/>
        <v>0.29249877604521324</v>
      </c>
      <c r="AD277">
        <f t="shared" si="125"/>
        <v>0.94111529077915124</v>
      </c>
      <c r="AE277">
        <f t="shared" si="126"/>
        <v>0.28323796973620707</v>
      </c>
      <c r="AF277">
        <f t="shared" si="127"/>
        <v>16.228340263738804</v>
      </c>
    </row>
    <row r="278" spans="1:32" x14ac:dyDescent="0.25">
      <c r="A278">
        <f t="shared" si="103"/>
        <v>0.6694408396643402</v>
      </c>
      <c r="B278">
        <f t="shared" si="103"/>
        <v>3.3816381842504133E-3</v>
      </c>
      <c r="C278">
        <f t="shared" si="103"/>
        <v>0.72652785437547318</v>
      </c>
      <c r="D278">
        <f t="shared" ref="B278:D341" si="128">D$21</f>
        <v>-2.8514893541041017E-2</v>
      </c>
      <c r="E278">
        <f t="shared" si="104"/>
        <v>0.68532790864285276</v>
      </c>
      <c r="F278">
        <f t="shared" si="105"/>
        <v>3.4618907113004443E-3</v>
      </c>
      <c r="G278">
        <f t="shared" si="106"/>
        <v>0.74376970377184581</v>
      </c>
      <c r="H278">
        <f t="shared" si="107"/>
        <v>-2.0011042839863536E-2</v>
      </c>
      <c r="I278">
        <f>Обработка!O285</f>
        <v>0.34015520510737762</v>
      </c>
      <c r="J278">
        <f>Обработка!P285</f>
        <v>0.27629851196611177</v>
      </c>
      <c r="K278">
        <f>Обработка!Q285</f>
        <v>0.82259731019129101</v>
      </c>
      <c r="L278">
        <f>Обработка!R285</f>
        <v>-0.15769156892254793</v>
      </c>
      <c r="M278">
        <f t="shared" si="108"/>
        <v>0.3806658997286721</v>
      </c>
      <c r="N278">
        <f t="shared" si="109"/>
        <v>0.30920421052522656</v>
      </c>
      <c r="O278">
        <f t="shared" si="110"/>
        <v>0.92056432033578717</v>
      </c>
      <c r="P278">
        <f t="shared" si="111"/>
        <v>-0.17647180481797564</v>
      </c>
      <c r="Q278">
        <f t="shared" si="112"/>
        <v>2.8514893541041017E-2</v>
      </c>
      <c r="R278">
        <f t="shared" si="113"/>
        <v>0.72652785437547318</v>
      </c>
      <c r="S278">
        <f t="shared" si="114"/>
        <v>-3.3816381842504133E-3</v>
      </c>
      <c r="T278">
        <f t="shared" si="115"/>
        <v>0.6694408396643402</v>
      </c>
      <c r="U278">
        <f t="shared" si="116"/>
        <v>1.6638555165743307E-4</v>
      </c>
      <c r="V278">
        <f t="shared" si="117"/>
        <v>3.5747093940367528E-2</v>
      </c>
      <c r="W278">
        <f t="shared" si="118"/>
        <v>0.99859699174371319</v>
      </c>
      <c r="X278">
        <f t="shared" si="119"/>
        <v>0.15769156892254793</v>
      </c>
      <c r="Y278">
        <f t="shared" si="120"/>
        <v>0.82259731019129101</v>
      </c>
      <c r="Z278">
        <f t="shared" si="121"/>
        <v>-0.27629851196611177</v>
      </c>
      <c r="AA278">
        <f t="shared" si="122"/>
        <v>0.34015520510737762</v>
      </c>
      <c r="AB278">
        <f t="shared" si="123"/>
        <v>9.7517794150361548E-2</v>
      </c>
      <c r="AC278">
        <f t="shared" si="124"/>
        <v>0.29033046393573853</v>
      </c>
      <c r="AD278">
        <f t="shared" si="125"/>
        <v>0.94434376845531953</v>
      </c>
      <c r="AE278">
        <f t="shared" si="126"/>
        <v>0.27986283555960112</v>
      </c>
      <c r="AF278">
        <f t="shared" si="127"/>
        <v>16.034959320128923</v>
      </c>
    </row>
    <row r="279" spans="1:32" x14ac:dyDescent="0.25">
      <c r="A279">
        <f t="shared" ref="A279:D342" si="129">A$21</f>
        <v>0.6694408396643402</v>
      </c>
      <c r="B279">
        <f t="shared" si="128"/>
        <v>3.3816381842504133E-3</v>
      </c>
      <c r="C279">
        <f t="shared" si="128"/>
        <v>0.72652785437547318</v>
      </c>
      <c r="D279">
        <f t="shared" si="128"/>
        <v>-2.8514893541041017E-2</v>
      </c>
      <c r="E279">
        <f t="shared" si="104"/>
        <v>0.68532790864285276</v>
      </c>
      <c r="F279">
        <f t="shared" si="105"/>
        <v>3.4618907113004443E-3</v>
      </c>
      <c r="G279">
        <f t="shared" si="106"/>
        <v>0.74376970377184581</v>
      </c>
      <c r="H279">
        <f t="shared" si="107"/>
        <v>-2.0011042839863536E-2</v>
      </c>
      <c r="I279">
        <f>Обработка!O286</f>
        <v>0.31676921880674297</v>
      </c>
      <c r="J279">
        <f>Обработка!P286</f>
        <v>0.28652554759417898</v>
      </c>
      <c r="K279">
        <f>Обработка!Q286</f>
        <v>0.84905884324283487</v>
      </c>
      <c r="L279">
        <f>Обработка!R286</f>
        <v>-0.15053583612707627</v>
      </c>
      <c r="M279">
        <f t="shared" si="108"/>
        <v>0.34208280423708981</v>
      </c>
      <c r="N279">
        <f t="shared" si="109"/>
        <v>0.30942230806327975</v>
      </c>
      <c r="O279">
        <f t="shared" si="110"/>
        <v>0.91690862878948998</v>
      </c>
      <c r="P279">
        <f t="shared" si="111"/>
        <v>-0.16256541956477841</v>
      </c>
      <c r="Q279">
        <f t="shared" si="112"/>
        <v>2.8514893541041017E-2</v>
      </c>
      <c r="R279">
        <f t="shared" si="113"/>
        <v>0.72652785437547318</v>
      </c>
      <c r="S279">
        <f t="shared" si="114"/>
        <v>-3.3816381842504133E-3</v>
      </c>
      <c r="T279">
        <f t="shared" si="115"/>
        <v>0.6694408396643402</v>
      </c>
      <c r="U279">
        <f t="shared" si="116"/>
        <v>1.6638555165743307E-4</v>
      </c>
      <c r="V279">
        <f t="shared" si="117"/>
        <v>3.5747093940367528E-2</v>
      </c>
      <c r="W279">
        <f t="shared" si="118"/>
        <v>0.99859699174371319</v>
      </c>
      <c r="X279">
        <f t="shared" si="119"/>
        <v>0.15053583612707627</v>
      </c>
      <c r="Y279">
        <f t="shared" si="120"/>
        <v>0.84905884324283487</v>
      </c>
      <c r="Z279">
        <f t="shared" si="121"/>
        <v>-0.28652554759417898</v>
      </c>
      <c r="AA279">
        <f t="shared" si="122"/>
        <v>0.31676921880674297</v>
      </c>
      <c r="AB279">
        <f t="shared" si="123"/>
        <v>9.315829172135115E-2</v>
      </c>
      <c r="AC279">
        <f t="shared" si="124"/>
        <v>0.27605521417391377</v>
      </c>
      <c r="AD279">
        <f t="shared" si="125"/>
        <v>0.95105615728093418</v>
      </c>
      <c r="AE279">
        <f t="shared" si="126"/>
        <v>0.26354430806623363</v>
      </c>
      <c r="AF279">
        <f t="shared" si="127"/>
        <v>15.099976566890767</v>
      </c>
    </row>
    <row r="280" spans="1:32" x14ac:dyDescent="0.25">
      <c r="A280">
        <f t="shared" si="129"/>
        <v>0.6694408396643402</v>
      </c>
      <c r="B280">
        <f t="shared" si="128"/>
        <v>3.3816381842504133E-3</v>
      </c>
      <c r="C280">
        <f t="shared" si="128"/>
        <v>0.72652785437547318</v>
      </c>
      <c r="D280">
        <f t="shared" si="128"/>
        <v>-2.8514893541041017E-2</v>
      </c>
      <c r="E280">
        <f t="shared" si="104"/>
        <v>0.68532790864285276</v>
      </c>
      <c r="F280">
        <f t="shared" si="105"/>
        <v>3.4618907113004443E-3</v>
      </c>
      <c r="G280">
        <f t="shared" si="106"/>
        <v>0.74376970377184581</v>
      </c>
      <c r="H280">
        <f t="shared" si="107"/>
        <v>-2.0011042839863536E-2</v>
      </c>
      <c r="I280">
        <f>Обработка!O287</f>
        <v>0.30974392059800976</v>
      </c>
      <c r="J280">
        <f>Обработка!P287</f>
        <v>0.29440427653692847</v>
      </c>
      <c r="K280">
        <f>Обработка!Q287</f>
        <v>0.86902217889181921</v>
      </c>
      <c r="L280">
        <f>Обработка!R287</f>
        <v>-0.15102167983073947</v>
      </c>
      <c r="M280">
        <f t="shared" si="108"/>
        <v>0.32244091190484753</v>
      </c>
      <c r="N280">
        <f t="shared" si="109"/>
        <v>0.30647246671373113</v>
      </c>
      <c r="O280">
        <f t="shared" si="110"/>
        <v>0.90464504771047383</v>
      </c>
      <c r="P280">
        <f t="shared" si="111"/>
        <v>-0.15721234517859475</v>
      </c>
      <c r="Q280">
        <f t="shared" si="112"/>
        <v>2.8514893541041017E-2</v>
      </c>
      <c r="R280">
        <f t="shared" si="113"/>
        <v>0.72652785437547318</v>
      </c>
      <c r="S280">
        <f t="shared" si="114"/>
        <v>-3.3816381842504133E-3</v>
      </c>
      <c r="T280">
        <f t="shared" si="115"/>
        <v>0.6694408396643402</v>
      </c>
      <c r="U280">
        <f t="shared" si="116"/>
        <v>1.6638555165743307E-4</v>
      </c>
      <c r="V280">
        <f t="shared" si="117"/>
        <v>3.5747093940367528E-2</v>
      </c>
      <c r="W280">
        <f t="shared" si="118"/>
        <v>0.99859699174371319</v>
      </c>
      <c r="X280">
        <f t="shared" si="119"/>
        <v>0.15102167983073947</v>
      </c>
      <c r="Y280">
        <f t="shared" si="120"/>
        <v>0.86902217889181921</v>
      </c>
      <c r="Z280">
        <f t="shared" si="121"/>
        <v>-0.29440427653692847</v>
      </c>
      <c r="AA280">
        <f t="shared" si="122"/>
        <v>0.30974392059800976</v>
      </c>
      <c r="AB280">
        <f t="shared" si="123"/>
        <v>9.2567973489956157E-2</v>
      </c>
      <c r="AC280">
        <f t="shared" si="124"/>
        <v>0.27324202951159038</v>
      </c>
      <c r="AD280">
        <f t="shared" si="125"/>
        <v>0.95251505508199719</v>
      </c>
      <c r="AE280">
        <f t="shared" si="126"/>
        <v>0.26039104248546985</v>
      </c>
      <c r="AF280">
        <f t="shared" si="127"/>
        <v>14.919307757429133</v>
      </c>
    </row>
    <row r="281" spans="1:32" x14ac:dyDescent="0.25">
      <c r="A281">
        <f t="shared" si="129"/>
        <v>0.6694408396643402</v>
      </c>
      <c r="B281">
        <f t="shared" si="128"/>
        <v>3.3816381842504133E-3</v>
      </c>
      <c r="C281">
        <f t="shared" si="128"/>
        <v>0.72652785437547318</v>
      </c>
      <c r="D281">
        <f t="shared" si="128"/>
        <v>-2.8514893541041017E-2</v>
      </c>
      <c r="E281">
        <f t="shared" si="104"/>
        <v>0.68532790864285276</v>
      </c>
      <c r="F281">
        <f t="shared" si="105"/>
        <v>3.4618907113004443E-3</v>
      </c>
      <c r="G281">
        <f t="shared" si="106"/>
        <v>0.74376970377184581</v>
      </c>
      <c r="H281">
        <f t="shared" si="107"/>
        <v>-2.0011042839863536E-2</v>
      </c>
      <c r="I281">
        <f>Обработка!O288</f>
        <v>0.30748935912597092</v>
      </c>
      <c r="J281">
        <f>Обработка!P288</f>
        <v>0.30429806706982798</v>
      </c>
      <c r="K281">
        <f>Обработка!Q288</f>
        <v>0.88466918365770364</v>
      </c>
      <c r="L281">
        <f>Обработка!R288</f>
        <v>-0.15210557216253287</v>
      </c>
      <c r="M281">
        <f t="shared" si="108"/>
        <v>0.30968106829685199</v>
      </c>
      <c r="N281">
        <f t="shared" si="109"/>
        <v>0.30646702948912619</v>
      </c>
      <c r="O281">
        <f t="shared" si="110"/>
        <v>0.89097488987313112</v>
      </c>
      <c r="P281">
        <f t="shared" si="111"/>
        <v>-0.15318974359011767</v>
      </c>
      <c r="Q281">
        <f t="shared" si="112"/>
        <v>2.8514893541041017E-2</v>
      </c>
      <c r="R281">
        <f t="shared" si="113"/>
        <v>0.72652785437547318</v>
      </c>
      <c r="S281">
        <f t="shared" si="114"/>
        <v>-3.3816381842504133E-3</v>
      </c>
      <c r="T281">
        <f t="shared" si="115"/>
        <v>0.6694408396643402</v>
      </c>
      <c r="U281">
        <f t="shared" si="116"/>
        <v>1.6638555165743307E-4</v>
      </c>
      <c r="V281">
        <f t="shared" si="117"/>
        <v>3.5747093940367528E-2</v>
      </c>
      <c r="W281">
        <f t="shared" si="118"/>
        <v>0.99859699174371319</v>
      </c>
      <c r="X281">
        <f t="shared" si="119"/>
        <v>0.15210557216253287</v>
      </c>
      <c r="Y281">
        <f t="shared" si="120"/>
        <v>0.88466918365770364</v>
      </c>
      <c r="Z281">
        <f t="shared" si="121"/>
        <v>-0.30429806706982798</v>
      </c>
      <c r="AA281">
        <f t="shared" si="122"/>
        <v>0.30748935912597092</v>
      </c>
      <c r="AB281">
        <f t="shared" si="123"/>
        <v>9.3230685738790842E-2</v>
      </c>
      <c r="AC281">
        <f t="shared" si="124"/>
        <v>0.27104449081320459</v>
      </c>
      <c r="AD281">
        <f t="shared" si="125"/>
        <v>0.95339797280358674</v>
      </c>
      <c r="AE281">
        <f t="shared" si="126"/>
        <v>0.25840220954217052</v>
      </c>
      <c r="AF281">
        <f t="shared" si="127"/>
        <v>14.805356023621499</v>
      </c>
    </row>
    <row r="282" spans="1:32" x14ac:dyDescent="0.25">
      <c r="A282">
        <f t="shared" si="129"/>
        <v>0.6694408396643402</v>
      </c>
      <c r="B282">
        <f t="shared" si="128"/>
        <v>3.3816381842504133E-3</v>
      </c>
      <c r="C282">
        <f t="shared" si="128"/>
        <v>0.72652785437547318</v>
      </c>
      <c r="D282">
        <f t="shared" si="128"/>
        <v>-2.8514893541041017E-2</v>
      </c>
      <c r="E282">
        <f t="shared" si="104"/>
        <v>0.68532790864285276</v>
      </c>
      <c r="F282">
        <f t="shared" si="105"/>
        <v>3.4618907113004443E-3</v>
      </c>
      <c r="G282">
        <f t="shared" si="106"/>
        <v>0.74376970377184581</v>
      </c>
      <c r="H282">
        <f t="shared" si="107"/>
        <v>-2.0011042839863536E-2</v>
      </c>
      <c r="I282">
        <f>Обработка!O289</f>
        <v>0.31238245365589112</v>
      </c>
      <c r="J282">
        <f>Обработка!P289</f>
        <v>0.31361584155348099</v>
      </c>
      <c r="K282">
        <f>Обработка!Q289</f>
        <v>0.88632928700329627</v>
      </c>
      <c r="L282">
        <f>Обработка!R289</f>
        <v>-0.14927914639443132</v>
      </c>
      <c r="M282">
        <f t="shared" si="108"/>
        <v>0.31119940981340166</v>
      </c>
      <c r="N282">
        <f t="shared" si="109"/>
        <v>0.31242812666772207</v>
      </c>
      <c r="O282">
        <f t="shared" si="110"/>
        <v>0.88297261189835452</v>
      </c>
      <c r="P282">
        <f t="shared" si="111"/>
        <v>-0.14871380166111747</v>
      </c>
      <c r="Q282">
        <f t="shared" si="112"/>
        <v>2.8514893541041017E-2</v>
      </c>
      <c r="R282">
        <f t="shared" si="113"/>
        <v>0.72652785437547318</v>
      </c>
      <c r="S282">
        <f t="shared" si="114"/>
        <v>-3.3816381842504133E-3</v>
      </c>
      <c r="T282">
        <f t="shared" si="115"/>
        <v>0.6694408396643402</v>
      </c>
      <c r="U282">
        <f t="shared" si="116"/>
        <v>1.6638555165743307E-4</v>
      </c>
      <c r="V282">
        <f t="shared" si="117"/>
        <v>3.5747093940367528E-2</v>
      </c>
      <c r="W282">
        <f t="shared" si="118"/>
        <v>0.99859699174371319</v>
      </c>
      <c r="X282">
        <f t="shared" si="119"/>
        <v>0.14927914639443132</v>
      </c>
      <c r="Y282">
        <f t="shared" si="120"/>
        <v>0.88632928700329627</v>
      </c>
      <c r="Z282">
        <f t="shared" si="121"/>
        <v>-0.31361584155348099</v>
      </c>
      <c r="AA282">
        <f t="shared" si="122"/>
        <v>0.31238245365589112</v>
      </c>
      <c r="AB282">
        <f t="shared" si="123"/>
        <v>9.3278008117137601E-2</v>
      </c>
      <c r="AC282">
        <f t="shared" si="124"/>
        <v>0.26361879558769574</v>
      </c>
      <c r="AD282">
        <f t="shared" si="125"/>
        <v>0.95560026126191522</v>
      </c>
      <c r="AE282">
        <f t="shared" si="126"/>
        <v>0.25116001347798367</v>
      </c>
      <c r="AF282">
        <f t="shared" si="127"/>
        <v>14.390408754737336</v>
      </c>
    </row>
    <row r="283" spans="1:32" x14ac:dyDescent="0.25">
      <c r="A283">
        <f t="shared" si="129"/>
        <v>0.6694408396643402</v>
      </c>
      <c r="B283">
        <f t="shared" si="128"/>
        <v>3.3816381842504133E-3</v>
      </c>
      <c r="C283">
        <f t="shared" si="128"/>
        <v>0.72652785437547318</v>
      </c>
      <c r="D283">
        <f t="shared" si="128"/>
        <v>-2.8514893541041017E-2</v>
      </c>
      <c r="E283">
        <f t="shared" si="104"/>
        <v>0.68532790864285276</v>
      </c>
      <c r="F283">
        <f t="shared" si="105"/>
        <v>3.4618907113004443E-3</v>
      </c>
      <c r="G283">
        <f t="shared" si="106"/>
        <v>0.74376970377184581</v>
      </c>
      <c r="H283">
        <f t="shared" si="107"/>
        <v>-2.0011042839863536E-2</v>
      </c>
      <c r="I283">
        <f>Обработка!O290</f>
        <v>0.31028790957544639</v>
      </c>
      <c r="J283">
        <f>Обработка!P290</f>
        <v>0.32700093587874335</v>
      </c>
      <c r="K283">
        <f>Обработка!Q290</f>
        <v>0.90375824935010796</v>
      </c>
      <c r="L283">
        <f>Обработка!R290</f>
        <v>-0.14911220977273837</v>
      </c>
      <c r="M283">
        <f t="shared" si="108"/>
        <v>0.29771778156272882</v>
      </c>
      <c r="N283">
        <f t="shared" si="109"/>
        <v>0.31375374352149549</v>
      </c>
      <c r="O283">
        <f t="shared" si="110"/>
        <v>0.86714594014855284</v>
      </c>
      <c r="P283">
        <f t="shared" si="111"/>
        <v>-0.14307149884827108</v>
      </c>
      <c r="Q283">
        <f t="shared" si="112"/>
        <v>2.8514893541041017E-2</v>
      </c>
      <c r="R283">
        <f t="shared" si="113"/>
        <v>0.72652785437547318</v>
      </c>
      <c r="S283">
        <f t="shared" si="114"/>
        <v>-3.3816381842504133E-3</v>
      </c>
      <c r="T283">
        <f t="shared" si="115"/>
        <v>0.6694408396643402</v>
      </c>
      <c r="U283">
        <f t="shared" si="116"/>
        <v>1.6638555165743307E-4</v>
      </c>
      <c r="V283">
        <f t="shared" si="117"/>
        <v>3.5747093940367528E-2</v>
      </c>
      <c r="W283">
        <f t="shared" si="118"/>
        <v>0.99859699174371319</v>
      </c>
      <c r="X283">
        <f t="shared" si="119"/>
        <v>0.14911220977273837</v>
      </c>
      <c r="Y283">
        <f t="shared" si="120"/>
        <v>0.90375824935010796</v>
      </c>
      <c r="Z283">
        <f t="shared" si="121"/>
        <v>-0.32700093587874335</v>
      </c>
      <c r="AA283">
        <f t="shared" si="122"/>
        <v>0.31028790957544639</v>
      </c>
      <c r="AB283">
        <f t="shared" si="123"/>
        <v>9.3569028041918412E-2</v>
      </c>
      <c r="AC283">
        <f t="shared" si="124"/>
        <v>0.25860409466201895</v>
      </c>
      <c r="AD283">
        <f t="shared" si="125"/>
        <v>0.95733258530247278</v>
      </c>
      <c r="AE283">
        <f t="shared" si="126"/>
        <v>0.24631756994180365</v>
      </c>
      <c r="AF283">
        <f t="shared" si="127"/>
        <v>14.112957177583816</v>
      </c>
    </row>
    <row r="284" spans="1:32" x14ac:dyDescent="0.25">
      <c r="A284">
        <f t="shared" si="129"/>
        <v>0.6694408396643402</v>
      </c>
      <c r="B284">
        <f t="shared" si="128"/>
        <v>3.3816381842504133E-3</v>
      </c>
      <c r="C284">
        <f t="shared" si="128"/>
        <v>0.72652785437547318</v>
      </c>
      <c r="D284">
        <f t="shared" si="128"/>
        <v>-2.8514893541041017E-2</v>
      </c>
      <c r="E284">
        <f t="shared" si="104"/>
        <v>0.68532790864285276</v>
      </c>
      <c r="F284">
        <f t="shared" si="105"/>
        <v>3.4618907113004443E-3</v>
      </c>
      <c r="G284">
        <f t="shared" si="106"/>
        <v>0.74376970377184581</v>
      </c>
      <c r="H284">
        <f t="shared" si="107"/>
        <v>-2.0011042839863536E-2</v>
      </c>
      <c r="I284">
        <f>Обработка!O291</f>
        <v>0.31804349947892219</v>
      </c>
      <c r="J284">
        <f>Обработка!P291</f>
        <v>0.33388748216348296</v>
      </c>
      <c r="K284">
        <f>Обработка!Q291</f>
        <v>0.91213539253434517</v>
      </c>
      <c r="L284">
        <f>Обработка!R291</f>
        <v>-0.16081945822062615</v>
      </c>
      <c r="M284">
        <f t="shared" si="108"/>
        <v>0.29710186156818225</v>
      </c>
      <c r="N284">
        <f t="shared" si="109"/>
        <v>0.31190259404015347</v>
      </c>
      <c r="O284">
        <f t="shared" si="110"/>
        <v>0.85207565495970294</v>
      </c>
      <c r="P284">
        <f t="shared" si="111"/>
        <v>-0.15023026879032647</v>
      </c>
      <c r="Q284">
        <f t="shared" si="112"/>
        <v>2.8514893541041017E-2</v>
      </c>
      <c r="R284">
        <f t="shared" si="113"/>
        <v>0.72652785437547318</v>
      </c>
      <c r="S284">
        <f t="shared" si="114"/>
        <v>-3.3816381842504133E-3</v>
      </c>
      <c r="T284">
        <f t="shared" si="115"/>
        <v>0.6694408396643402</v>
      </c>
      <c r="U284">
        <f t="shared" si="116"/>
        <v>1.6638555165743307E-4</v>
      </c>
      <c r="V284">
        <f t="shared" si="117"/>
        <v>3.5747093940367528E-2</v>
      </c>
      <c r="W284">
        <f t="shared" si="118"/>
        <v>0.99859699174371319</v>
      </c>
      <c r="X284">
        <f t="shared" si="119"/>
        <v>0.16081945822062615</v>
      </c>
      <c r="Y284">
        <f t="shared" si="120"/>
        <v>0.91213539253434517</v>
      </c>
      <c r="Z284">
        <f t="shared" si="121"/>
        <v>-0.33388748216348296</v>
      </c>
      <c r="AA284">
        <f t="shared" si="122"/>
        <v>0.31804349947892219</v>
      </c>
      <c r="AB284">
        <f t="shared" si="123"/>
        <v>0.10032001238229082</v>
      </c>
      <c r="AC284">
        <f t="shared" si="124"/>
        <v>0.27406069038720926</v>
      </c>
      <c r="AD284">
        <f t="shared" si="125"/>
        <v>0.95168009912960128</v>
      </c>
      <c r="AE284">
        <f t="shared" si="126"/>
        <v>0.26417021132102292</v>
      </c>
      <c r="AF284">
        <f t="shared" si="127"/>
        <v>15.135838181773693</v>
      </c>
    </row>
    <row r="285" spans="1:32" x14ac:dyDescent="0.25">
      <c r="A285">
        <f t="shared" si="129"/>
        <v>0.6694408396643402</v>
      </c>
      <c r="B285">
        <f t="shared" si="128"/>
        <v>3.3816381842504133E-3</v>
      </c>
      <c r="C285">
        <f t="shared" si="128"/>
        <v>0.72652785437547318</v>
      </c>
      <c r="D285">
        <f t="shared" si="128"/>
        <v>-2.8514893541041017E-2</v>
      </c>
      <c r="E285">
        <f t="shared" si="104"/>
        <v>0.68532790864285276</v>
      </c>
      <c r="F285">
        <f t="shared" si="105"/>
        <v>3.4618907113004443E-3</v>
      </c>
      <c r="G285">
        <f t="shared" si="106"/>
        <v>0.74376970377184581</v>
      </c>
      <c r="H285">
        <f t="shared" si="107"/>
        <v>-2.0011042839863536E-2</v>
      </c>
      <c r="I285">
        <f>Обработка!O292</f>
        <v>0.32690995968393466</v>
      </c>
      <c r="J285">
        <f>Обработка!P292</f>
        <v>0.34668067009622494</v>
      </c>
      <c r="K285">
        <f>Обработка!Q292</f>
        <v>0.92247591247289362</v>
      </c>
      <c r="L285">
        <f>Обработка!R292</f>
        <v>-0.16436428721341856</v>
      </c>
      <c r="M285">
        <f t="shared" si="108"/>
        <v>0.29583673712429936</v>
      </c>
      <c r="N285">
        <f t="shared" si="109"/>
        <v>0.31372821545263246</v>
      </c>
      <c r="O285">
        <f t="shared" si="110"/>
        <v>0.83479336110038016</v>
      </c>
      <c r="P285">
        <f t="shared" si="111"/>
        <v>-0.14874124506940961</v>
      </c>
      <c r="Q285">
        <f t="shared" si="112"/>
        <v>2.8514893541041017E-2</v>
      </c>
      <c r="R285">
        <f t="shared" si="113"/>
        <v>0.72652785437547318</v>
      </c>
      <c r="S285">
        <f t="shared" si="114"/>
        <v>-3.3816381842504133E-3</v>
      </c>
      <c r="T285">
        <f t="shared" si="115"/>
        <v>0.6694408396643402</v>
      </c>
      <c r="U285">
        <f t="shared" si="116"/>
        <v>1.6638555165743307E-4</v>
      </c>
      <c r="V285">
        <f t="shared" si="117"/>
        <v>3.5747093940367528E-2</v>
      </c>
      <c r="W285">
        <f t="shared" si="118"/>
        <v>0.99859699174371319</v>
      </c>
      <c r="X285">
        <f t="shared" si="119"/>
        <v>0.16436428721341856</v>
      </c>
      <c r="Y285">
        <f t="shared" si="120"/>
        <v>0.92247591247289362</v>
      </c>
      <c r="Z285">
        <f t="shared" si="121"/>
        <v>-0.34668067009622494</v>
      </c>
      <c r="AA285">
        <f t="shared" si="122"/>
        <v>0.32690995968393466</v>
      </c>
      <c r="AB285">
        <f t="shared" si="123"/>
        <v>0.10313142902321953</v>
      </c>
      <c r="AC285">
        <f t="shared" si="124"/>
        <v>0.27442043153551582</v>
      </c>
      <c r="AD285">
        <f t="shared" si="125"/>
        <v>0.95110450254986001</v>
      </c>
      <c r="AE285">
        <f t="shared" si="126"/>
        <v>0.26571977154562521</v>
      </c>
      <c r="AF285">
        <f t="shared" si="127"/>
        <v>15.224621442744748</v>
      </c>
    </row>
    <row r="286" spans="1:32" x14ac:dyDescent="0.25">
      <c r="A286">
        <f t="shared" si="129"/>
        <v>0.6694408396643402</v>
      </c>
      <c r="B286">
        <f t="shared" si="128"/>
        <v>3.3816381842504133E-3</v>
      </c>
      <c r="C286">
        <f t="shared" si="128"/>
        <v>0.72652785437547318</v>
      </c>
      <c r="D286">
        <f t="shared" si="128"/>
        <v>-2.8514893541041017E-2</v>
      </c>
      <c r="E286">
        <f t="shared" si="104"/>
        <v>0.68532790864285276</v>
      </c>
      <c r="F286">
        <f t="shared" si="105"/>
        <v>3.4618907113004443E-3</v>
      </c>
      <c r="G286">
        <f t="shared" si="106"/>
        <v>0.74376970377184581</v>
      </c>
      <c r="H286">
        <f t="shared" si="107"/>
        <v>-2.0011042839863536E-2</v>
      </c>
      <c r="I286">
        <f>Обработка!O293</f>
        <v>0.33529319979095273</v>
      </c>
      <c r="J286">
        <f>Обработка!P293</f>
        <v>0.35474830773488691</v>
      </c>
      <c r="K286">
        <f>Обработка!Q293</f>
        <v>0.93104961011869491</v>
      </c>
      <c r="L286">
        <f>Обработка!R293</f>
        <v>-0.17495927858783603</v>
      </c>
      <c r="M286">
        <f t="shared" si="108"/>
        <v>0.29522210756928252</v>
      </c>
      <c r="N286">
        <f t="shared" si="109"/>
        <v>0.31235212384690797</v>
      </c>
      <c r="O286">
        <f t="shared" si="110"/>
        <v>0.81977931053231179</v>
      </c>
      <c r="P286">
        <f t="shared" si="111"/>
        <v>-0.15404978984275816</v>
      </c>
      <c r="Q286">
        <f t="shared" si="112"/>
        <v>2.8514893541041017E-2</v>
      </c>
      <c r="R286">
        <f t="shared" si="113"/>
        <v>0.72652785437547318</v>
      </c>
      <c r="S286">
        <f t="shared" si="114"/>
        <v>-3.3816381842504133E-3</v>
      </c>
      <c r="T286">
        <f t="shared" si="115"/>
        <v>0.6694408396643402</v>
      </c>
      <c r="U286">
        <f t="shared" si="116"/>
        <v>1.6638555165743307E-4</v>
      </c>
      <c r="V286">
        <f t="shared" si="117"/>
        <v>3.5747093940367528E-2</v>
      </c>
      <c r="W286">
        <f t="shared" si="118"/>
        <v>0.99859699174371319</v>
      </c>
      <c r="X286">
        <f t="shared" si="119"/>
        <v>0.17495927858783603</v>
      </c>
      <c r="Y286">
        <f t="shared" si="120"/>
        <v>0.93104961011869491</v>
      </c>
      <c r="Z286">
        <f t="shared" si="121"/>
        <v>-0.35474830773488691</v>
      </c>
      <c r="AA286">
        <f t="shared" si="122"/>
        <v>0.33529319979095273</v>
      </c>
      <c r="AB286">
        <f t="shared" si="123"/>
        <v>0.10929780450726689</v>
      </c>
      <c r="AC286">
        <f t="shared" si="124"/>
        <v>0.28685599354393376</v>
      </c>
      <c r="AD286">
        <f t="shared" si="125"/>
        <v>0.9460951198050066</v>
      </c>
      <c r="AE286">
        <f t="shared" si="126"/>
        <v>0.28052286489891842</v>
      </c>
      <c r="AF286">
        <f t="shared" si="127"/>
        <v>16.072776215626611</v>
      </c>
    </row>
    <row r="287" spans="1:32" x14ac:dyDescent="0.25">
      <c r="A287">
        <f t="shared" si="129"/>
        <v>0.6694408396643402</v>
      </c>
      <c r="B287">
        <f t="shared" si="128"/>
        <v>3.3816381842504133E-3</v>
      </c>
      <c r="C287">
        <f t="shared" si="128"/>
        <v>0.72652785437547318</v>
      </c>
      <c r="D287">
        <f t="shared" si="128"/>
        <v>-2.8514893541041017E-2</v>
      </c>
      <c r="E287">
        <f t="shared" si="104"/>
        <v>0.68532790864285276</v>
      </c>
      <c r="F287">
        <f t="shared" si="105"/>
        <v>3.4618907113004443E-3</v>
      </c>
      <c r="G287">
        <f t="shared" si="106"/>
        <v>0.74376970377184581</v>
      </c>
      <c r="H287">
        <f t="shared" si="107"/>
        <v>-2.0011042839863536E-2</v>
      </c>
      <c r="I287">
        <f>Обработка!O294</f>
        <v>0.33917343380578824</v>
      </c>
      <c r="J287">
        <f>Обработка!P294</f>
        <v>0.36120494372309814</v>
      </c>
      <c r="K287">
        <f>Обработка!Q294</f>
        <v>0.94468698033247456</v>
      </c>
      <c r="L287">
        <f>Обработка!R294</f>
        <v>-0.18480314675377757</v>
      </c>
      <c r="M287">
        <f t="shared" si="108"/>
        <v>0.28937408568577783</v>
      </c>
      <c r="N287">
        <f t="shared" si="109"/>
        <v>0.30817080560296695</v>
      </c>
      <c r="O287">
        <f t="shared" si="110"/>
        <v>0.80598273315680591</v>
      </c>
      <c r="P287">
        <f t="shared" si="111"/>
        <v>-0.15766931101788542</v>
      </c>
      <c r="Q287">
        <f t="shared" si="112"/>
        <v>2.8514893541041017E-2</v>
      </c>
      <c r="R287">
        <f t="shared" si="113"/>
        <v>0.72652785437547318</v>
      </c>
      <c r="S287">
        <f t="shared" si="114"/>
        <v>-3.3816381842504133E-3</v>
      </c>
      <c r="T287">
        <f t="shared" si="115"/>
        <v>0.6694408396643402</v>
      </c>
      <c r="U287">
        <f t="shared" si="116"/>
        <v>1.6638555165743307E-4</v>
      </c>
      <c r="V287">
        <f t="shared" si="117"/>
        <v>3.5747093940367528E-2</v>
      </c>
      <c r="W287">
        <f t="shared" si="118"/>
        <v>0.99859699174371319</v>
      </c>
      <c r="X287">
        <f t="shared" si="119"/>
        <v>0.18480314675377757</v>
      </c>
      <c r="Y287">
        <f t="shared" si="120"/>
        <v>0.94468698033247456</v>
      </c>
      <c r="Z287">
        <f t="shared" si="121"/>
        <v>-0.36120494372309814</v>
      </c>
      <c r="AA287">
        <f t="shared" si="122"/>
        <v>0.33917343380578824</v>
      </c>
      <c r="AB287">
        <f t="shared" si="123"/>
        <v>0.11390186922614998</v>
      </c>
      <c r="AC287">
        <f t="shared" si="124"/>
        <v>0.29789629063317591</v>
      </c>
      <c r="AD287">
        <f t="shared" si="125"/>
        <v>0.94172443035478948</v>
      </c>
      <c r="AE287">
        <f t="shared" si="126"/>
        <v>0.29332175984692666</v>
      </c>
      <c r="AF287">
        <f t="shared" si="127"/>
        <v>16.806098878578794</v>
      </c>
    </row>
    <row r="288" spans="1:32" x14ac:dyDescent="0.25">
      <c r="A288">
        <f t="shared" si="129"/>
        <v>0.6694408396643402</v>
      </c>
      <c r="B288">
        <f t="shared" si="128"/>
        <v>3.3816381842504133E-3</v>
      </c>
      <c r="C288">
        <f t="shared" si="128"/>
        <v>0.72652785437547318</v>
      </c>
      <c r="D288">
        <f t="shared" si="128"/>
        <v>-2.8514893541041017E-2</v>
      </c>
      <c r="E288">
        <f t="shared" si="104"/>
        <v>0.68532790864285276</v>
      </c>
      <c r="F288">
        <f t="shared" si="105"/>
        <v>3.4618907113004443E-3</v>
      </c>
      <c r="G288">
        <f t="shared" si="106"/>
        <v>0.74376970377184581</v>
      </c>
      <c r="H288">
        <f t="shared" si="107"/>
        <v>-2.0011042839863536E-2</v>
      </c>
      <c r="I288">
        <f>Обработка!O295</f>
        <v>0.34797919669262234</v>
      </c>
      <c r="J288">
        <f>Обработка!P295</f>
        <v>0.36185872467995234</v>
      </c>
      <c r="K288">
        <f>Обработка!Q295</f>
        <v>0.94909046892660121</v>
      </c>
      <c r="L288">
        <f>Обработка!R295</f>
        <v>-0.20045291986576597</v>
      </c>
      <c r="M288">
        <f t="shared" si="108"/>
        <v>0.29168773691312228</v>
      </c>
      <c r="N288">
        <f t="shared" si="109"/>
        <v>0.3033220189234424</v>
      </c>
      <c r="O288">
        <f t="shared" si="110"/>
        <v>0.79555919905048633</v>
      </c>
      <c r="P288">
        <f t="shared" si="111"/>
        <v>-0.1680263047590177</v>
      </c>
      <c r="Q288">
        <f t="shared" si="112"/>
        <v>2.8514893541041017E-2</v>
      </c>
      <c r="R288">
        <f t="shared" si="113"/>
        <v>0.72652785437547318</v>
      </c>
      <c r="S288">
        <f t="shared" si="114"/>
        <v>-3.3816381842504133E-3</v>
      </c>
      <c r="T288">
        <f t="shared" si="115"/>
        <v>0.6694408396643402</v>
      </c>
      <c r="U288">
        <f t="shared" si="116"/>
        <v>1.6638555165743307E-4</v>
      </c>
      <c r="V288">
        <f t="shared" si="117"/>
        <v>3.5747093940367528E-2</v>
      </c>
      <c r="W288">
        <f t="shared" si="118"/>
        <v>0.99859699174371319</v>
      </c>
      <c r="X288">
        <f t="shared" si="119"/>
        <v>0.20045291986576597</v>
      </c>
      <c r="Y288">
        <f t="shared" si="120"/>
        <v>0.94909046892660121</v>
      </c>
      <c r="Z288">
        <f t="shared" si="121"/>
        <v>-0.36185872467995234</v>
      </c>
      <c r="AA288">
        <f t="shared" si="122"/>
        <v>0.34797919669262234</v>
      </c>
      <c r="AB288">
        <f t="shared" si="123"/>
        <v>0.12160356870556638</v>
      </c>
      <c r="AC288">
        <f t="shared" si="124"/>
        <v>0.31894432875148021</v>
      </c>
      <c r="AD288">
        <f t="shared" si="125"/>
        <v>0.93263727319359968</v>
      </c>
      <c r="AE288">
        <f t="shared" si="126"/>
        <v>0.31759766033077663</v>
      </c>
      <c r="AF288">
        <f t="shared" si="127"/>
        <v>18.197005520182991</v>
      </c>
    </row>
    <row r="289" spans="1:32" x14ac:dyDescent="0.25">
      <c r="A289">
        <f t="shared" si="129"/>
        <v>0.6694408396643402</v>
      </c>
      <c r="B289">
        <f t="shared" si="128"/>
        <v>3.3816381842504133E-3</v>
      </c>
      <c r="C289">
        <f t="shared" si="128"/>
        <v>0.72652785437547318</v>
      </c>
      <c r="D289">
        <f t="shared" si="128"/>
        <v>-2.8514893541041017E-2</v>
      </c>
      <c r="E289">
        <f t="shared" si="104"/>
        <v>0.68532790864285276</v>
      </c>
      <c r="F289">
        <f t="shared" si="105"/>
        <v>3.4618907113004443E-3</v>
      </c>
      <c r="G289">
        <f t="shared" si="106"/>
        <v>0.74376970377184581</v>
      </c>
      <c r="H289">
        <f t="shared" si="107"/>
        <v>-2.0011042839863536E-2</v>
      </c>
      <c r="I289">
        <f>Обработка!O296</f>
        <v>0.36338365282309282</v>
      </c>
      <c r="J289">
        <f>Обработка!P296</f>
        <v>0.37055137615846445</v>
      </c>
      <c r="K289">
        <f>Обработка!Q296</f>
        <v>0.95894899912629195</v>
      </c>
      <c r="L289">
        <f>Обработка!R296</f>
        <v>-0.2016374616540885</v>
      </c>
      <c r="M289">
        <f t="shared" si="108"/>
        <v>0.29553072839354405</v>
      </c>
      <c r="N289">
        <f t="shared" si="109"/>
        <v>0.30136005638276164</v>
      </c>
      <c r="O289">
        <f t="shared" si="110"/>
        <v>0.77988895208233555</v>
      </c>
      <c r="P289">
        <f t="shared" si="111"/>
        <v>-0.1639866445590179</v>
      </c>
      <c r="Q289">
        <f t="shared" si="112"/>
        <v>2.8514893541041017E-2</v>
      </c>
      <c r="R289">
        <f t="shared" si="113"/>
        <v>0.72652785437547318</v>
      </c>
      <c r="S289">
        <f t="shared" si="114"/>
        <v>-3.3816381842504133E-3</v>
      </c>
      <c r="T289">
        <f t="shared" si="115"/>
        <v>0.6694408396643402</v>
      </c>
      <c r="U289">
        <f t="shared" si="116"/>
        <v>1.6638555165743307E-4</v>
      </c>
      <c r="V289">
        <f t="shared" si="117"/>
        <v>3.5747093940367528E-2</v>
      </c>
      <c r="W289">
        <f t="shared" si="118"/>
        <v>0.99859699174371319</v>
      </c>
      <c r="X289">
        <f t="shared" si="119"/>
        <v>0.2016374616540885</v>
      </c>
      <c r="Y289">
        <f t="shared" si="120"/>
        <v>0.95894899912629195</v>
      </c>
      <c r="Z289">
        <f t="shared" si="121"/>
        <v>-0.37055137615846445</v>
      </c>
      <c r="AA289">
        <f t="shared" si="122"/>
        <v>0.36338365282309282</v>
      </c>
      <c r="AB289">
        <f t="shared" si="123"/>
        <v>0.12153095362590616</v>
      </c>
      <c r="AC289">
        <f t="shared" si="124"/>
        <v>0.31450965733989839</v>
      </c>
      <c r="AD289">
        <f t="shared" si="125"/>
        <v>0.93386829849189679</v>
      </c>
      <c r="AE289">
        <f t="shared" si="126"/>
        <v>0.31329721818525513</v>
      </c>
      <c r="AF289">
        <f t="shared" si="127"/>
        <v>17.950608335204425</v>
      </c>
    </row>
    <row r="290" spans="1:32" x14ac:dyDescent="0.25">
      <c r="A290">
        <f t="shared" si="129"/>
        <v>0.6694408396643402</v>
      </c>
      <c r="B290">
        <f t="shared" si="128"/>
        <v>3.3816381842504133E-3</v>
      </c>
      <c r="C290">
        <f t="shared" si="128"/>
        <v>0.72652785437547318</v>
      </c>
      <c r="D290">
        <f t="shared" si="128"/>
        <v>-2.8514893541041017E-2</v>
      </c>
      <c r="E290">
        <f t="shared" si="104"/>
        <v>0.68532790864285276</v>
      </c>
      <c r="F290">
        <f t="shared" si="105"/>
        <v>3.4618907113004443E-3</v>
      </c>
      <c r="G290">
        <f t="shared" si="106"/>
        <v>0.74376970377184581</v>
      </c>
      <c r="H290">
        <f t="shared" si="107"/>
        <v>-2.0011042839863536E-2</v>
      </c>
      <c r="I290">
        <f>Обработка!O297</f>
        <v>0.37627748542882106</v>
      </c>
      <c r="J290">
        <f>Обработка!P297</f>
        <v>0.36724731883678391</v>
      </c>
      <c r="K290">
        <f>Обработка!Q297</f>
        <v>0.94233095279867574</v>
      </c>
      <c r="L290">
        <f>Обработка!R297</f>
        <v>-0.20773671673251021</v>
      </c>
      <c r="M290">
        <f t="shared" si="108"/>
        <v>0.31159180368427275</v>
      </c>
      <c r="N290">
        <f t="shared" si="109"/>
        <v>0.30411400869269706</v>
      </c>
      <c r="O290">
        <f t="shared" si="110"/>
        <v>0.78033529142843727</v>
      </c>
      <c r="P290">
        <f t="shared" si="111"/>
        <v>-0.17202479756226668</v>
      </c>
      <c r="Q290">
        <f t="shared" si="112"/>
        <v>2.8514893541041017E-2</v>
      </c>
      <c r="R290">
        <f t="shared" si="113"/>
        <v>0.72652785437547318</v>
      </c>
      <c r="S290">
        <f t="shared" si="114"/>
        <v>-3.3816381842504133E-3</v>
      </c>
      <c r="T290">
        <f t="shared" si="115"/>
        <v>0.6694408396643402</v>
      </c>
      <c r="U290">
        <f t="shared" si="116"/>
        <v>1.6638555165743307E-4</v>
      </c>
      <c r="V290">
        <f t="shared" si="117"/>
        <v>3.5747093940367528E-2</v>
      </c>
      <c r="W290">
        <f t="shared" si="118"/>
        <v>0.99859699174371319</v>
      </c>
      <c r="X290">
        <f t="shared" si="119"/>
        <v>0.20773671673251021</v>
      </c>
      <c r="Y290">
        <f t="shared" si="120"/>
        <v>0.94233095279867574</v>
      </c>
      <c r="Z290">
        <f t="shared" si="121"/>
        <v>-0.36724731883678391</v>
      </c>
      <c r="AA290">
        <f t="shared" si="122"/>
        <v>0.37627748542882106</v>
      </c>
      <c r="AB290">
        <f t="shared" si="123"/>
        <v>0.12635129135636597</v>
      </c>
      <c r="AC290">
        <f t="shared" si="124"/>
        <v>0.32420858278370013</v>
      </c>
      <c r="AD290">
        <f t="shared" si="125"/>
        <v>0.92852826671568001</v>
      </c>
      <c r="AE290">
        <f t="shared" si="126"/>
        <v>0.3253877474549276</v>
      </c>
      <c r="AF290">
        <f t="shared" si="127"/>
        <v>18.643344634436048</v>
      </c>
    </row>
    <row r="291" spans="1:32" x14ac:dyDescent="0.25">
      <c r="A291">
        <f t="shared" si="129"/>
        <v>0.6694408396643402</v>
      </c>
      <c r="B291">
        <f t="shared" si="128"/>
        <v>3.3816381842504133E-3</v>
      </c>
      <c r="C291">
        <f t="shared" si="128"/>
        <v>0.72652785437547318</v>
      </c>
      <c r="D291">
        <f t="shared" si="128"/>
        <v>-2.8514893541041017E-2</v>
      </c>
      <c r="E291">
        <f t="shared" si="104"/>
        <v>0.68532790864285276</v>
      </c>
      <c r="F291">
        <f t="shared" si="105"/>
        <v>3.4618907113004443E-3</v>
      </c>
      <c r="G291">
        <f t="shared" si="106"/>
        <v>0.74376970377184581</v>
      </c>
      <c r="H291">
        <f t="shared" si="107"/>
        <v>-2.0011042839863536E-2</v>
      </c>
      <c r="I291">
        <f>Обработка!O298</f>
        <v>0.37776249823096475</v>
      </c>
      <c r="J291">
        <f>Обработка!P298</f>
        <v>0.36260704181120745</v>
      </c>
      <c r="K291">
        <f>Обработка!Q298</f>
        <v>0.92271618093958196</v>
      </c>
      <c r="L291">
        <f>Обработка!R298</f>
        <v>-0.21108935271529347</v>
      </c>
      <c r="M291">
        <f t="shared" si="108"/>
        <v>0.32283192409437389</v>
      </c>
      <c r="N291">
        <f t="shared" si="109"/>
        <v>0.30988022777875046</v>
      </c>
      <c r="O291">
        <f t="shared" si="110"/>
        <v>0.78854370531934559</v>
      </c>
      <c r="P291">
        <f t="shared" si="111"/>
        <v>-0.18039477770302467</v>
      </c>
      <c r="Q291">
        <f t="shared" si="112"/>
        <v>2.8514893541041017E-2</v>
      </c>
      <c r="R291">
        <f t="shared" si="113"/>
        <v>0.72652785437547318</v>
      </c>
      <c r="S291">
        <f t="shared" si="114"/>
        <v>-3.3816381842504133E-3</v>
      </c>
      <c r="T291">
        <f t="shared" si="115"/>
        <v>0.6694408396643402</v>
      </c>
      <c r="U291">
        <f t="shared" si="116"/>
        <v>1.6638555165743307E-4</v>
      </c>
      <c r="V291">
        <f t="shared" si="117"/>
        <v>3.5747093940367528E-2</v>
      </c>
      <c r="W291">
        <f t="shared" si="118"/>
        <v>0.99859699174371319</v>
      </c>
      <c r="X291">
        <f t="shared" si="119"/>
        <v>0.21108935271529347</v>
      </c>
      <c r="Y291">
        <f t="shared" si="120"/>
        <v>0.92271618093958196</v>
      </c>
      <c r="Z291">
        <f t="shared" si="121"/>
        <v>-0.36260704181120745</v>
      </c>
      <c r="AA291">
        <f t="shared" si="122"/>
        <v>0.37776249823096475</v>
      </c>
      <c r="AB291">
        <f t="shared" si="123"/>
        <v>0.13082483340216827</v>
      </c>
      <c r="AC291">
        <f t="shared" si="124"/>
        <v>0.33290636068715956</v>
      </c>
      <c r="AD291">
        <f t="shared" si="125"/>
        <v>0.92384116628289858</v>
      </c>
      <c r="AE291">
        <f t="shared" si="126"/>
        <v>0.33627655525434341</v>
      </c>
      <c r="AF291">
        <f t="shared" si="127"/>
        <v>19.267227365271705</v>
      </c>
    </row>
    <row r="292" spans="1:32" x14ac:dyDescent="0.25">
      <c r="A292">
        <f t="shared" si="129"/>
        <v>0.6694408396643402</v>
      </c>
      <c r="B292">
        <f t="shared" si="128"/>
        <v>3.3816381842504133E-3</v>
      </c>
      <c r="C292">
        <f t="shared" si="128"/>
        <v>0.72652785437547318</v>
      </c>
      <c r="D292">
        <f t="shared" si="128"/>
        <v>-2.8514893541041017E-2</v>
      </c>
      <c r="E292">
        <f t="shared" si="104"/>
        <v>0.68532790864285276</v>
      </c>
      <c r="F292">
        <f t="shared" si="105"/>
        <v>3.4618907113004443E-3</v>
      </c>
      <c r="G292">
        <f t="shared" si="106"/>
        <v>0.74376970377184581</v>
      </c>
      <c r="H292">
        <f t="shared" si="107"/>
        <v>-2.0011042839863536E-2</v>
      </c>
      <c r="I292">
        <f>Обработка!O299</f>
        <v>0.38227607133639607</v>
      </c>
      <c r="J292">
        <f>Обработка!P299</f>
        <v>0.35898419315903479</v>
      </c>
      <c r="K292">
        <f>Обработка!Q299</f>
        <v>0.90198948677536284</v>
      </c>
      <c r="L292">
        <f>Обработка!R299</f>
        <v>-0.21300261654993854</v>
      </c>
      <c r="M292">
        <f t="shared" si="108"/>
        <v>0.33711607163558838</v>
      </c>
      <c r="N292">
        <f t="shared" si="109"/>
        <v>0.3165757682765088</v>
      </c>
      <c r="O292">
        <f t="shared" si="110"/>
        <v>0.79543339287572135</v>
      </c>
      <c r="P292">
        <f t="shared" si="111"/>
        <v>-0.18783965496032401</v>
      </c>
      <c r="Q292">
        <f t="shared" si="112"/>
        <v>2.8514893541041017E-2</v>
      </c>
      <c r="R292">
        <f t="shared" si="113"/>
        <v>0.72652785437547318</v>
      </c>
      <c r="S292">
        <f t="shared" si="114"/>
        <v>-3.3816381842504133E-3</v>
      </c>
      <c r="T292">
        <f t="shared" si="115"/>
        <v>0.6694408396643402</v>
      </c>
      <c r="U292">
        <f t="shared" si="116"/>
        <v>1.6638555165743307E-4</v>
      </c>
      <c r="V292">
        <f t="shared" si="117"/>
        <v>3.5747093940367528E-2</v>
      </c>
      <c r="W292">
        <f t="shared" si="118"/>
        <v>0.99859699174371319</v>
      </c>
      <c r="X292">
        <f t="shared" si="119"/>
        <v>0.21300261654993854</v>
      </c>
      <c r="Y292">
        <f t="shared" si="120"/>
        <v>0.90198948677536284</v>
      </c>
      <c r="Z292">
        <f t="shared" si="121"/>
        <v>-0.35898419315903479</v>
      </c>
      <c r="AA292">
        <f t="shared" si="122"/>
        <v>0.38227607133639607</v>
      </c>
      <c r="AB292">
        <f t="shared" si="123"/>
        <v>0.13486293395840682</v>
      </c>
      <c r="AC292">
        <f t="shared" si="124"/>
        <v>0.33885878794744778</v>
      </c>
      <c r="AD292">
        <f t="shared" si="125"/>
        <v>0.91997932400322668</v>
      </c>
      <c r="AE292">
        <f t="shared" si="126"/>
        <v>0.344356483718814</v>
      </c>
      <c r="AF292">
        <f t="shared" si="127"/>
        <v>19.73017316505349</v>
      </c>
    </row>
    <row r="293" spans="1:32" x14ac:dyDescent="0.25">
      <c r="A293">
        <f t="shared" si="129"/>
        <v>0.6694408396643402</v>
      </c>
      <c r="B293">
        <f t="shared" si="128"/>
        <v>3.3816381842504133E-3</v>
      </c>
      <c r="C293">
        <f t="shared" si="128"/>
        <v>0.72652785437547318</v>
      </c>
      <c r="D293">
        <f t="shared" si="128"/>
        <v>-2.8514893541041017E-2</v>
      </c>
      <c r="E293">
        <f t="shared" si="104"/>
        <v>0.68532790864285276</v>
      </c>
      <c r="F293">
        <f t="shared" si="105"/>
        <v>3.4618907113004443E-3</v>
      </c>
      <c r="G293">
        <f t="shared" si="106"/>
        <v>0.74376970377184581</v>
      </c>
      <c r="H293">
        <f t="shared" si="107"/>
        <v>-2.0011042839863536E-2</v>
      </c>
      <c r="I293">
        <f>Обработка!O300</f>
        <v>0.3884621258903701</v>
      </c>
      <c r="J293">
        <f>Обработка!P300</f>
        <v>0.3541945766707032</v>
      </c>
      <c r="K293">
        <f>Обработка!Q300</f>
        <v>0.88119535014440131</v>
      </c>
      <c r="L293">
        <f>Обработка!R300</f>
        <v>-0.21293449782573845</v>
      </c>
      <c r="M293">
        <f t="shared" si="108"/>
        <v>0.35372525626651391</v>
      </c>
      <c r="N293">
        <f t="shared" si="109"/>
        <v>0.32252196301992114</v>
      </c>
      <c r="O293">
        <f t="shared" si="110"/>
        <v>0.80239753189904439</v>
      </c>
      <c r="P293">
        <f t="shared" si="111"/>
        <v>-0.19389357363669302</v>
      </c>
      <c r="Q293">
        <f t="shared" si="112"/>
        <v>2.8514893541041017E-2</v>
      </c>
      <c r="R293">
        <f t="shared" si="113"/>
        <v>0.72652785437547318</v>
      </c>
      <c r="S293">
        <f t="shared" si="114"/>
        <v>-3.3816381842504133E-3</v>
      </c>
      <c r="T293">
        <f t="shared" si="115"/>
        <v>0.6694408396643402</v>
      </c>
      <c r="U293">
        <f t="shared" si="116"/>
        <v>1.6638555165743307E-4</v>
      </c>
      <c r="V293">
        <f t="shared" si="117"/>
        <v>3.5747093940367528E-2</v>
      </c>
      <c r="W293">
        <f t="shared" si="118"/>
        <v>0.99859699174371319</v>
      </c>
      <c r="X293">
        <f t="shared" si="119"/>
        <v>0.21293449782573845</v>
      </c>
      <c r="Y293">
        <f t="shared" si="120"/>
        <v>0.88119535014440131</v>
      </c>
      <c r="Z293">
        <f t="shared" si="121"/>
        <v>-0.3541945766707032</v>
      </c>
      <c r="AA293">
        <f t="shared" si="122"/>
        <v>0.3884621258903701</v>
      </c>
      <c r="AB293">
        <f t="shared" si="123"/>
        <v>0.1373521044668366</v>
      </c>
      <c r="AC293">
        <f t="shared" si="124"/>
        <v>0.34171623102306992</v>
      </c>
      <c r="AD293">
        <f t="shared" si="125"/>
        <v>0.9174267385320658</v>
      </c>
      <c r="AE293">
        <f t="shared" si="126"/>
        <v>0.34871777712415275</v>
      </c>
      <c r="AF293">
        <f t="shared" si="127"/>
        <v>19.98005687039764</v>
      </c>
    </row>
    <row r="294" spans="1:32" x14ac:dyDescent="0.25">
      <c r="A294">
        <f t="shared" si="129"/>
        <v>0.6694408396643402</v>
      </c>
      <c r="B294">
        <f t="shared" si="128"/>
        <v>3.3816381842504133E-3</v>
      </c>
      <c r="C294">
        <f t="shared" si="128"/>
        <v>0.72652785437547318</v>
      </c>
      <c r="D294">
        <f t="shared" si="128"/>
        <v>-2.8514893541041017E-2</v>
      </c>
      <c r="E294">
        <f t="shared" si="104"/>
        <v>0.68532790864285276</v>
      </c>
      <c r="F294">
        <f t="shared" si="105"/>
        <v>3.4618907113004443E-3</v>
      </c>
      <c r="G294">
        <f t="shared" si="106"/>
        <v>0.74376970377184581</v>
      </c>
      <c r="H294">
        <f t="shared" si="107"/>
        <v>-2.0011042839863536E-2</v>
      </c>
      <c r="I294">
        <f>Обработка!O301</f>
        <v>0.3918211566979643</v>
      </c>
      <c r="J294">
        <f>Обработка!P301</f>
        <v>0.34880025363051281</v>
      </c>
      <c r="K294">
        <f>Обработка!Q301</f>
        <v>0.86314088437184555</v>
      </c>
      <c r="L294">
        <f>Обработка!R301</f>
        <v>-0.21103597532464943</v>
      </c>
      <c r="M294">
        <f t="shared" si="108"/>
        <v>0.3679991702018231</v>
      </c>
      <c r="N294">
        <f t="shared" si="109"/>
        <v>0.32759385680941983</v>
      </c>
      <c r="O294">
        <f t="shared" si="110"/>
        <v>0.81066354837229027</v>
      </c>
      <c r="P294">
        <f t="shared" si="111"/>
        <v>-0.19820538650001618</v>
      </c>
      <c r="Q294">
        <f t="shared" si="112"/>
        <v>2.8514893541041017E-2</v>
      </c>
      <c r="R294">
        <f t="shared" si="113"/>
        <v>0.72652785437547318</v>
      </c>
      <c r="S294">
        <f t="shared" si="114"/>
        <v>-3.3816381842504133E-3</v>
      </c>
      <c r="T294">
        <f t="shared" si="115"/>
        <v>0.6694408396643402</v>
      </c>
      <c r="U294">
        <f t="shared" si="116"/>
        <v>1.6638555165743307E-4</v>
      </c>
      <c r="V294">
        <f t="shared" si="117"/>
        <v>3.5747093940367528E-2</v>
      </c>
      <c r="W294">
        <f t="shared" si="118"/>
        <v>0.99859699174371319</v>
      </c>
      <c r="X294">
        <f t="shared" si="119"/>
        <v>0.21103597532464943</v>
      </c>
      <c r="Y294">
        <f t="shared" si="120"/>
        <v>0.86314088437184555</v>
      </c>
      <c r="Z294">
        <f t="shared" si="121"/>
        <v>-0.34880025363051281</v>
      </c>
      <c r="AA294">
        <f t="shared" si="122"/>
        <v>0.3918211566979643</v>
      </c>
      <c r="AB294">
        <f t="shared" si="123"/>
        <v>0.13826817816427894</v>
      </c>
      <c r="AC294">
        <f t="shared" si="124"/>
        <v>0.34215834518177479</v>
      </c>
      <c r="AD294">
        <f t="shared" si="125"/>
        <v>0.91634306589073988</v>
      </c>
      <c r="AE294">
        <f t="shared" si="126"/>
        <v>0.34985927595324773</v>
      </c>
      <c r="AF294">
        <f t="shared" si="127"/>
        <v>20.045459935623906</v>
      </c>
    </row>
    <row r="295" spans="1:32" x14ac:dyDescent="0.25">
      <c r="A295">
        <f t="shared" si="129"/>
        <v>0.6694408396643402</v>
      </c>
      <c r="B295">
        <f t="shared" si="128"/>
        <v>3.3816381842504133E-3</v>
      </c>
      <c r="C295">
        <f t="shared" si="128"/>
        <v>0.72652785437547318</v>
      </c>
      <c r="D295">
        <f t="shared" si="128"/>
        <v>-2.8514893541041017E-2</v>
      </c>
      <c r="E295">
        <f t="shared" si="104"/>
        <v>0.68532790864285276</v>
      </c>
      <c r="F295">
        <f t="shared" si="105"/>
        <v>3.4618907113004443E-3</v>
      </c>
      <c r="G295">
        <f t="shared" si="106"/>
        <v>0.74376970377184581</v>
      </c>
      <c r="H295">
        <f t="shared" si="107"/>
        <v>-2.0011042839863536E-2</v>
      </c>
      <c r="I295">
        <f>Обработка!O302</f>
        <v>0.40966231313978657</v>
      </c>
      <c r="J295">
        <f>Обработка!P302</f>
        <v>0.34142623805070038</v>
      </c>
      <c r="K295">
        <f>Обработка!Q302</f>
        <v>0.84075773637456108</v>
      </c>
      <c r="L295">
        <f>Обработка!R302</f>
        <v>-0.21219512561525083</v>
      </c>
      <c r="M295">
        <f t="shared" si="108"/>
        <v>0.39531421397773536</v>
      </c>
      <c r="N295">
        <f t="shared" si="109"/>
        <v>0.32946805355837694</v>
      </c>
      <c r="O295">
        <f t="shared" si="110"/>
        <v>0.81131086028701715</v>
      </c>
      <c r="P295">
        <f t="shared" si="111"/>
        <v>-0.20476315883095783</v>
      </c>
      <c r="Q295">
        <f t="shared" si="112"/>
        <v>2.8514893541041017E-2</v>
      </c>
      <c r="R295">
        <f t="shared" si="113"/>
        <v>0.72652785437547318</v>
      </c>
      <c r="S295">
        <f t="shared" si="114"/>
        <v>-3.3816381842504133E-3</v>
      </c>
      <c r="T295">
        <f t="shared" si="115"/>
        <v>0.6694408396643402</v>
      </c>
      <c r="U295">
        <f t="shared" si="116"/>
        <v>1.6638555165743307E-4</v>
      </c>
      <c r="V295">
        <f t="shared" si="117"/>
        <v>3.5747093940367528E-2</v>
      </c>
      <c r="W295">
        <f t="shared" si="118"/>
        <v>0.99859699174371319</v>
      </c>
      <c r="X295">
        <f t="shared" si="119"/>
        <v>0.21219512561525083</v>
      </c>
      <c r="Y295">
        <f t="shared" si="120"/>
        <v>0.84075773637456108</v>
      </c>
      <c r="Z295">
        <f t="shared" si="121"/>
        <v>-0.34142623805070038</v>
      </c>
      <c r="AA295">
        <f t="shared" si="122"/>
        <v>0.40966231313978657</v>
      </c>
      <c r="AB295">
        <f t="shared" si="123"/>
        <v>0.13982303002206398</v>
      </c>
      <c r="AC295">
        <f t="shared" si="124"/>
        <v>0.34431241982324168</v>
      </c>
      <c r="AD295">
        <f t="shared" si="125"/>
        <v>0.9131005115809786</v>
      </c>
      <c r="AE295">
        <f t="shared" si="126"/>
        <v>0.35353787903561118</v>
      </c>
      <c r="AF295">
        <f t="shared" si="127"/>
        <v>20.256228366747148</v>
      </c>
    </row>
    <row r="296" spans="1:32" x14ac:dyDescent="0.25">
      <c r="A296">
        <f t="shared" si="129"/>
        <v>0.6694408396643402</v>
      </c>
      <c r="B296">
        <f t="shared" si="128"/>
        <v>3.3816381842504133E-3</v>
      </c>
      <c r="C296">
        <f t="shared" si="128"/>
        <v>0.72652785437547318</v>
      </c>
      <c r="D296">
        <f t="shared" si="128"/>
        <v>-2.8514893541041017E-2</v>
      </c>
      <c r="E296">
        <f t="shared" si="104"/>
        <v>0.68532790864285276</v>
      </c>
      <c r="F296">
        <f t="shared" si="105"/>
        <v>3.4618907113004443E-3</v>
      </c>
      <c r="G296">
        <f t="shared" si="106"/>
        <v>0.74376970377184581</v>
      </c>
      <c r="H296">
        <f t="shared" si="107"/>
        <v>-2.0011042839863536E-2</v>
      </c>
      <c r="I296">
        <f>Обработка!O303</f>
        <v>0.41891919480297402</v>
      </c>
      <c r="J296">
        <f>Обработка!P303</f>
        <v>0.33293343415080168</v>
      </c>
      <c r="K296">
        <f>Обработка!Q303</f>
        <v>0.82098979831802299</v>
      </c>
      <c r="L296">
        <f>Обработка!R303</f>
        <v>-0.20542496787568509</v>
      </c>
      <c r="M296">
        <f t="shared" si="108"/>
        <v>0.41784882084552527</v>
      </c>
      <c r="N296">
        <f t="shared" si="109"/>
        <v>0.33208276108091145</v>
      </c>
      <c r="O296">
        <f t="shared" si="110"/>
        <v>0.81889209997821788</v>
      </c>
      <c r="P296">
        <f t="shared" si="111"/>
        <v>-0.20490008971647997</v>
      </c>
      <c r="Q296">
        <f t="shared" si="112"/>
        <v>2.8514893541041017E-2</v>
      </c>
      <c r="R296">
        <f t="shared" si="113"/>
        <v>0.72652785437547318</v>
      </c>
      <c r="S296">
        <f t="shared" si="114"/>
        <v>-3.3816381842504133E-3</v>
      </c>
      <c r="T296">
        <f t="shared" si="115"/>
        <v>0.6694408396643402</v>
      </c>
      <c r="U296">
        <f t="shared" si="116"/>
        <v>1.6638555165743307E-4</v>
      </c>
      <c r="V296">
        <f t="shared" si="117"/>
        <v>3.5747093940367528E-2</v>
      </c>
      <c r="W296">
        <f t="shared" si="118"/>
        <v>0.99859699174371319</v>
      </c>
      <c r="X296">
        <f t="shared" si="119"/>
        <v>0.20542496787568509</v>
      </c>
      <c r="Y296">
        <f t="shared" si="120"/>
        <v>0.82098979831802299</v>
      </c>
      <c r="Z296">
        <f t="shared" si="121"/>
        <v>-0.33293343415080168</v>
      </c>
      <c r="AA296">
        <f t="shared" si="122"/>
        <v>0.41891919480297402</v>
      </c>
      <c r="AB296">
        <f t="shared" si="123"/>
        <v>0.13643618105423</v>
      </c>
      <c r="AC296">
        <f t="shared" si="124"/>
        <v>0.3364417666633554</v>
      </c>
      <c r="AD296">
        <f t="shared" si="125"/>
        <v>0.91581681130453418</v>
      </c>
      <c r="AE296">
        <f t="shared" si="126"/>
        <v>0.34444404113069083</v>
      </c>
      <c r="AF296">
        <f t="shared" si="127"/>
        <v>19.735189835219121</v>
      </c>
    </row>
    <row r="297" spans="1:32" x14ac:dyDescent="0.25">
      <c r="A297">
        <f t="shared" si="129"/>
        <v>0.6694408396643402</v>
      </c>
      <c r="B297">
        <f t="shared" si="128"/>
        <v>3.3816381842504133E-3</v>
      </c>
      <c r="C297">
        <f t="shared" si="128"/>
        <v>0.72652785437547318</v>
      </c>
      <c r="D297">
        <f t="shared" si="128"/>
        <v>-2.8514893541041017E-2</v>
      </c>
      <c r="E297">
        <f t="shared" si="104"/>
        <v>0.68532790864285276</v>
      </c>
      <c r="F297">
        <f t="shared" si="105"/>
        <v>3.4618907113004443E-3</v>
      </c>
      <c r="G297">
        <f t="shared" si="106"/>
        <v>0.74376970377184581</v>
      </c>
      <c r="H297">
        <f t="shared" si="107"/>
        <v>-2.0011042839863536E-2</v>
      </c>
      <c r="I297">
        <f>Обработка!O304</f>
        <v>0.42145764256548862</v>
      </c>
      <c r="J297">
        <f>Обработка!P304</f>
        <v>0.31990324206520254</v>
      </c>
      <c r="K297">
        <f>Обработка!Q304</f>
        <v>0.80700731344473708</v>
      </c>
      <c r="L297">
        <f>Обработка!R304</f>
        <v>-0.20499606799483658</v>
      </c>
      <c r="M297">
        <f t="shared" si="108"/>
        <v>0.43304202752847154</v>
      </c>
      <c r="N297">
        <f t="shared" si="109"/>
        <v>0.32869625453599616</v>
      </c>
      <c r="O297">
        <f t="shared" si="110"/>
        <v>0.82918909980404787</v>
      </c>
      <c r="P297">
        <f t="shared" si="111"/>
        <v>-0.21063068729630294</v>
      </c>
      <c r="Q297">
        <f t="shared" si="112"/>
        <v>2.8514893541041017E-2</v>
      </c>
      <c r="R297">
        <f t="shared" si="113"/>
        <v>0.72652785437547318</v>
      </c>
      <c r="S297">
        <f t="shared" si="114"/>
        <v>-3.3816381842504133E-3</v>
      </c>
      <c r="T297">
        <f t="shared" si="115"/>
        <v>0.6694408396643402</v>
      </c>
      <c r="U297">
        <f t="shared" si="116"/>
        <v>1.6638555165743307E-4</v>
      </c>
      <c r="V297">
        <f t="shared" si="117"/>
        <v>3.5747093940367528E-2</v>
      </c>
      <c r="W297">
        <f t="shared" si="118"/>
        <v>0.99859699174371319</v>
      </c>
      <c r="X297">
        <f t="shared" si="119"/>
        <v>0.20499606799483658</v>
      </c>
      <c r="Y297">
        <f t="shared" si="120"/>
        <v>0.80700731344473708</v>
      </c>
      <c r="Z297">
        <f t="shared" si="121"/>
        <v>-0.31990324206520254</v>
      </c>
      <c r="AA297">
        <f t="shared" si="122"/>
        <v>0.42145764256548862</v>
      </c>
      <c r="AB297">
        <f t="shared" si="123"/>
        <v>0.13476287948901833</v>
      </c>
      <c r="AC297">
        <f t="shared" si="124"/>
        <v>0.33996101016801589</v>
      </c>
      <c r="AD297">
        <f t="shared" si="125"/>
        <v>0.91364307461041583</v>
      </c>
      <c r="AE297">
        <f t="shared" si="126"/>
        <v>0.34764010182714156</v>
      </c>
      <c r="AF297">
        <f t="shared" si="127"/>
        <v>19.918310624193392</v>
      </c>
    </row>
    <row r="298" spans="1:32" x14ac:dyDescent="0.25">
      <c r="A298">
        <f t="shared" si="129"/>
        <v>0.6694408396643402</v>
      </c>
      <c r="B298">
        <f t="shared" si="128"/>
        <v>3.3816381842504133E-3</v>
      </c>
      <c r="C298">
        <f t="shared" si="128"/>
        <v>0.72652785437547318</v>
      </c>
      <c r="D298">
        <f t="shared" si="128"/>
        <v>-2.8514893541041017E-2</v>
      </c>
      <c r="E298">
        <f t="shared" si="104"/>
        <v>0.68532790864285276</v>
      </c>
      <c r="F298">
        <f t="shared" si="105"/>
        <v>3.4618907113004443E-3</v>
      </c>
      <c r="G298">
        <f t="shared" si="106"/>
        <v>0.74376970377184581</v>
      </c>
      <c r="H298">
        <f t="shared" si="107"/>
        <v>-2.0011042839863536E-2</v>
      </c>
      <c r="I298">
        <f>Обработка!O305</f>
        <v>0.42684960343064976</v>
      </c>
      <c r="J298">
        <f>Обработка!P305</f>
        <v>0.30981976176475162</v>
      </c>
      <c r="K298">
        <f>Обработка!Q305</f>
        <v>0.79025670050208308</v>
      </c>
      <c r="L298">
        <f>Обработка!R305</f>
        <v>-0.19739384635216486</v>
      </c>
      <c r="M298">
        <f t="shared" si="108"/>
        <v>0.4532953760550546</v>
      </c>
      <c r="N298">
        <f t="shared" si="109"/>
        <v>0.32901486680485525</v>
      </c>
      <c r="O298">
        <f t="shared" si="110"/>
        <v>0.8392176198713942</v>
      </c>
      <c r="P298">
        <f t="shared" si="111"/>
        <v>-0.20962352335345599</v>
      </c>
      <c r="Q298">
        <f t="shared" si="112"/>
        <v>2.8514893541041017E-2</v>
      </c>
      <c r="R298">
        <f t="shared" si="113"/>
        <v>0.72652785437547318</v>
      </c>
      <c r="S298">
        <f t="shared" si="114"/>
        <v>-3.3816381842504133E-3</v>
      </c>
      <c r="T298">
        <f t="shared" si="115"/>
        <v>0.6694408396643402</v>
      </c>
      <c r="U298">
        <f t="shared" si="116"/>
        <v>1.6638555165743307E-4</v>
      </c>
      <c r="V298">
        <f t="shared" si="117"/>
        <v>3.5747093940367528E-2</v>
      </c>
      <c r="W298">
        <f t="shared" si="118"/>
        <v>0.99859699174371319</v>
      </c>
      <c r="X298">
        <f t="shared" si="119"/>
        <v>0.19739384635216486</v>
      </c>
      <c r="Y298">
        <f t="shared" si="120"/>
        <v>0.79025670050208308</v>
      </c>
      <c r="Z298">
        <f t="shared" si="121"/>
        <v>-0.30981976176475162</v>
      </c>
      <c r="AA298">
        <f t="shared" si="122"/>
        <v>0.42684960343064976</v>
      </c>
      <c r="AB298">
        <f t="shared" si="123"/>
        <v>0.12989102013131115</v>
      </c>
      <c r="AC298">
        <f t="shared" si="124"/>
        <v>0.33131278782584705</v>
      </c>
      <c r="AD298">
        <f t="shared" si="125"/>
        <v>0.91724321287873678</v>
      </c>
      <c r="AE298">
        <f t="shared" si="126"/>
        <v>0.33695657089437669</v>
      </c>
      <c r="AF298">
        <f t="shared" si="127"/>
        <v>19.306189391448498</v>
      </c>
    </row>
    <row r="299" spans="1:32" x14ac:dyDescent="0.25">
      <c r="A299">
        <f t="shared" si="129"/>
        <v>0.6694408396643402</v>
      </c>
      <c r="B299">
        <f t="shared" si="128"/>
        <v>3.3816381842504133E-3</v>
      </c>
      <c r="C299">
        <f t="shared" si="128"/>
        <v>0.72652785437547318</v>
      </c>
      <c r="D299">
        <f t="shared" si="128"/>
        <v>-2.8514893541041017E-2</v>
      </c>
      <c r="E299">
        <f t="shared" si="104"/>
        <v>0.68532790864285276</v>
      </c>
      <c r="F299">
        <f t="shared" si="105"/>
        <v>3.4618907113004443E-3</v>
      </c>
      <c r="G299">
        <f t="shared" si="106"/>
        <v>0.74376970377184581</v>
      </c>
      <c r="H299">
        <f t="shared" si="107"/>
        <v>-2.0011042839863536E-2</v>
      </c>
      <c r="I299">
        <f>Обработка!O306</f>
        <v>0.43328957642307192</v>
      </c>
      <c r="J299">
        <f>Обработка!P306</f>
        <v>0.2984122308713264</v>
      </c>
      <c r="K299">
        <f>Обработка!Q306</f>
        <v>0.77396298529535801</v>
      </c>
      <c r="L299">
        <f>Обработка!R306</f>
        <v>-0.19085936427681968</v>
      </c>
      <c r="M299">
        <f t="shared" si="108"/>
        <v>0.47497545729820179</v>
      </c>
      <c r="N299">
        <f t="shared" si="109"/>
        <v>0.32712184537550182</v>
      </c>
      <c r="O299">
        <f t="shared" si="110"/>
        <v>0.84842433992365318</v>
      </c>
      <c r="P299">
        <f t="shared" si="111"/>
        <v>-0.20922154318919212</v>
      </c>
      <c r="Q299">
        <f t="shared" si="112"/>
        <v>2.8514893541041017E-2</v>
      </c>
      <c r="R299">
        <f t="shared" si="113"/>
        <v>0.72652785437547318</v>
      </c>
      <c r="S299">
        <f t="shared" si="114"/>
        <v>-3.3816381842504133E-3</v>
      </c>
      <c r="T299">
        <f t="shared" si="115"/>
        <v>0.6694408396643402</v>
      </c>
      <c r="U299">
        <f t="shared" si="116"/>
        <v>1.6638555165743307E-4</v>
      </c>
      <c r="V299">
        <f t="shared" si="117"/>
        <v>3.5747093940367528E-2</v>
      </c>
      <c r="W299">
        <f t="shared" si="118"/>
        <v>0.99859699174371319</v>
      </c>
      <c r="X299">
        <f t="shared" si="119"/>
        <v>0.19085936427681968</v>
      </c>
      <c r="Y299">
        <f t="shared" si="120"/>
        <v>0.77396298529535801</v>
      </c>
      <c r="Z299">
        <f t="shared" si="121"/>
        <v>-0.2984122308713264</v>
      </c>
      <c r="AA299">
        <f t="shared" si="122"/>
        <v>0.43328957642307192</v>
      </c>
      <c r="AB299">
        <f t="shared" si="123"/>
        <v>0.1248685348988568</v>
      </c>
      <c r="AC299">
        <f t="shared" si="124"/>
        <v>0.3238594603096176</v>
      </c>
      <c r="AD299">
        <f t="shared" si="125"/>
        <v>0.92013621854779115</v>
      </c>
      <c r="AE299">
        <f t="shared" si="126"/>
        <v>0.32750958788208662</v>
      </c>
      <c r="AF299">
        <f t="shared" si="127"/>
        <v>18.764917135712494</v>
      </c>
    </row>
    <row r="300" spans="1:32" x14ac:dyDescent="0.25">
      <c r="A300">
        <f t="shared" si="129"/>
        <v>0.6694408396643402</v>
      </c>
      <c r="B300">
        <f t="shared" si="128"/>
        <v>3.3816381842504133E-3</v>
      </c>
      <c r="C300">
        <f t="shared" si="128"/>
        <v>0.72652785437547318</v>
      </c>
      <c r="D300">
        <f t="shared" si="128"/>
        <v>-2.8514893541041017E-2</v>
      </c>
      <c r="E300">
        <f t="shared" si="104"/>
        <v>0.68532790864285276</v>
      </c>
      <c r="F300">
        <f t="shared" si="105"/>
        <v>3.4618907113004443E-3</v>
      </c>
      <c r="G300">
        <f t="shared" si="106"/>
        <v>0.74376970377184581</v>
      </c>
      <c r="H300">
        <f t="shared" si="107"/>
        <v>-2.0011042839863536E-2</v>
      </c>
      <c r="I300">
        <f>Обработка!O307</f>
        <v>0.44236755004403372</v>
      </c>
      <c r="J300">
        <f>Обработка!P307</f>
        <v>0.28688678110000765</v>
      </c>
      <c r="K300">
        <f>Обработка!Q307</f>
        <v>0.75296277828986247</v>
      </c>
      <c r="L300">
        <f>Обработка!R307</f>
        <v>-0.18993929275561072</v>
      </c>
      <c r="M300">
        <f t="shared" si="108"/>
        <v>0.50210672442922422</v>
      </c>
      <c r="N300">
        <f t="shared" si="109"/>
        <v>0.32562917855486923</v>
      </c>
      <c r="O300">
        <f t="shared" si="110"/>
        <v>0.8546460385410678</v>
      </c>
      <c r="P300">
        <f t="shared" si="111"/>
        <v>-0.21558949366071259</v>
      </c>
      <c r="Q300">
        <f t="shared" si="112"/>
        <v>2.8514893541041017E-2</v>
      </c>
      <c r="R300">
        <f t="shared" si="113"/>
        <v>0.72652785437547318</v>
      </c>
      <c r="S300">
        <f t="shared" si="114"/>
        <v>-3.3816381842504133E-3</v>
      </c>
      <c r="T300">
        <f t="shared" si="115"/>
        <v>0.6694408396643402</v>
      </c>
      <c r="U300">
        <f t="shared" si="116"/>
        <v>1.6638555165743307E-4</v>
      </c>
      <c r="V300">
        <f t="shared" si="117"/>
        <v>3.5747093940367528E-2</v>
      </c>
      <c r="W300">
        <f t="shared" si="118"/>
        <v>0.99859699174371319</v>
      </c>
      <c r="X300">
        <f t="shared" si="119"/>
        <v>0.18993929275561072</v>
      </c>
      <c r="Y300">
        <f t="shared" si="120"/>
        <v>0.75296277828986247</v>
      </c>
      <c r="Z300">
        <f t="shared" si="121"/>
        <v>-0.28688678110000765</v>
      </c>
      <c r="AA300">
        <f t="shared" si="122"/>
        <v>0.44236755004403372</v>
      </c>
      <c r="AB300">
        <f t="shared" si="123"/>
        <v>0.12369955175060471</v>
      </c>
      <c r="AC300">
        <f t="shared" si="124"/>
        <v>0.32466172823374967</v>
      </c>
      <c r="AD300">
        <f t="shared" si="125"/>
        <v>0.918102168097088</v>
      </c>
      <c r="AE300">
        <f t="shared" si="126"/>
        <v>0.32850028415848942</v>
      </c>
      <c r="AF300">
        <f t="shared" si="127"/>
        <v>18.821679851129701</v>
      </c>
    </row>
    <row r="301" spans="1:32" x14ac:dyDescent="0.25">
      <c r="A301">
        <f t="shared" si="129"/>
        <v>0.6694408396643402</v>
      </c>
      <c r="B301">
        <f t="shared" si="128"/>
        <v>3.3816381842504133E-3</v>
      </c>
      <c r="C301">
        <f t="shared" si="128"/>
        <v>0.72652785437547318</v>
      </c>
      <c r="D301">
        <f t="shared" si="128"/>
        <v>-2.8514893541041017E-2</v>
      </c>
      <c r="E301">
        <f t="shared" si="104"/>
        <v>0.68532790864285276</v>
      </c>
      <c r="F301">
        <f t="shared" si="105"/>
        <v>3.4618907113004443E-3</v>
      </c>
      <c r="G301">
        <f t="shared" si="106"/>
        <v>0.74376970377184581</v>
      </c>
      <c r="H301">
        <f t="shared" si="107"/>
        <v>-2.0011042839863536E-2</v>
      </c>
      <c r="I301">
        <f>Обработка!O308</f>
        <v>0.45273948242157652</v>
      </c>
      <c r="J301">
        <f>Обработка!P308</f>
        <v>0.27568898695037469</v>
      </c>
      <c r="K301">
        <f>Обработка!Q308</f>
        <v>0.72965174788309806</v>
      </c>
      <c r="L301">
        <f>Обработка!R308</f>
        <v>-0.18994449561573321</v>
      </c>
      <c r="M301">
        <f t="shared" si="108"/>
        <v>0.53298078343893918</v>
      </c>
      <c r="N301">
        <f t="shared" si="109"/>
        <v>0.32455073603118012</v>
      </c>
      <c r="O301">
        <f t="shared" si="110"/>
        <v>0.85897160579912202</v>
      </c>
      <c r="P301">
        <f t="shared" si="111"/>
        <v>-0.22360931620476429</v>
      </c>
      <c r="Q301">
        <f t="shared" si="112"/>
        <v>2.8514893541041017E-2</v>
      </c>
      <c r="R301">
        <f t="shared" si="113"/>
        <v>0.72652785437547318</v>
      </c>
      <c r="S301">
        <f t="shared" si="114"/>
        <v>-3.3816381842504133E-3</v>
      </c>
      <c r="T301">
        <f t="shared" si="115"/>
        <v>0.6694408396643402</v>
      </c>
      <c r="U301">
        <f t="shared" si="116"/>
        <v>1.6638555165743307E-4</v>
      </c>
      <c r="V301">
        <f t="shared" si="117"/>
        <v>3.5747093940367528E-2</v>
      </c>
      <c r="W301">
        <f t="shared" si="118"/>
        <v>0.99859699174371319</v>
      </c>
      <c r="X301">
        <f t="shared" si="119"/>
        <v>0.18994449561573321</v>
      </c>
      <c r="Y301">
        <f t="shared" si="120"/>
        <v>0.72965174788309806</v>
      </c>
      <c r="Z301">
        <f t="shared" si="121"/>
        <v>-0.27568898695037469</v>
      </c>
      <c r="AA301">
        <f t="shared" si="122"/>
        <v>0.45273948242157652</v>
      </c>
      <c r="AB301">
        <f t="shared" si="123"/>
        <v>0.12329325171431499</v>
      </c>
      <c r="AC301">
        <f t="shared" si="124"/>
        <v>0.32631385682350128</v>
      </c>
      <c r="AD301">
        <f t="shared" si="125"/>
        <v>0.91505328243701423</v>
      </c>
      <c r="AE301">
        <f t="shared" si="126"/>
        <v>0.33089981579641004</v>
      </c>
      <c r="AF301">
        <f t="shared" si="127"/>
        <v>18.959162886790665</v>
      </c>
    </row>
    <row r="302" spans="1:32" x14ac:dyDescent="0.25">
      <c r="A302">
        <f t="shared" si="129"/>
        <v>0.6694408396643402</v>
      </c>
      <c r="B302">
        <f t="shared" si="128"/>
        <v>3.3816381842504133E-3</v>
      </c>
      <c r="C302">
        <f t="shared" si="128"/>
        <v>0.72652785437547318</v>
      </c>
      <c r="D302">
        <f t="shared" si="128"/>
        <v>-2.8514893541041017E-2</v>
      </c>
      <c r="E302">
        <f t="shared" si="104"/>
        <v>0.68532790864285276</v>
      </c>
      <c r="F302">
        <f t="shared" si="105"/>
        <v>3.4618907113004443E-3</v>
      </c>
      <c r="G302">
        <f t="shared" si="106"/>
        <v>0.74376970377184581</v>
      </c>
      <c r="H302">
        <f t="shared" si="107"/>
        <v>-2.0011042839863536E-2</v>
      </c>
      <c r="I302">
        <f>Обработка!O309</f>
        <v>0.46413435320925645</v>
      </c>
      <c r="J302">
        <f>Обработка!P309</f>
        <v>0.26441842480395422</v>
      </c>
      <c r="K302">
        <f>Обработка!Q309</f>
        <v>0.70487464876029471</v>
      </c>
      <c r="L302">
        <f>Обработка!R309</f>
        <v>-0.19092341685790706</v>
      </c>
      <c r="M302">
        <f t="shared" si="108"/>
        <v>0.56695933207223392</v>
      </c>
      <c r="N302">
        <f t="shared" si="109"/>
        <v>0.32299805536448334</v>
      </c>
      <c r="O302">
        <f t="shared" si="110"/>
        <v>0.86103357205194919</v>
      </c>
      <c r="P302">
        <f t="shared" si="111"/>
        <v>-0.2332208597580466</v>
      </c>
      <c r="Q302">
        <f t="shared" si="112"/>
        <v>2.8514893541041017E-2</v>
      </c>
      <c r="R302">
        <f t="shared" si="113"/>
        <v>0.72652785437547318</v>
      </c>
      <c r="S302">
        <f t="shared" si="114"/>
        <v>-3.3816381842504133E-3</v>
      </c>
      <c r="T302">
        <f t="shared" si="115"/>
        <v>0.6694408396643402</v>
      </c>
      <c r="U302">
        <f t="shared" si="116"/>
        <v>1.6638555165743307E-4</v>
      </c>
      <c r="V302">
        <f t="shared" si="117"/>
        <v>3.5747093940367528E-2</v>
      </c>
      <c r="W302">
        <f t="shared" si="118"/>
        <v>0.99859699174371319</v>
      </c>
      <c r="X302">
        <f t="shared" si="119"/>
        <v>0.19092341685790706</v>
      </c>
      <c r="Y302">
        <f t="shared" si="120"/>
        <v>0.70487464876029471</v>
      </c>
      <c r="Z302">
        <f t="shared" si="121"/>
        <v>-0.26441842480395422</v>
      </c>
      <c r="AA302">
        <f t="shared" si="122"/>
        <v>0.46413435320925645</v>
      </c>
      <c r="AB302">
        <f t="shared" si="123"/>
        <v>0.12333578473729329</v>
      </c>
      <c r="AC302">
        <f t="shared" si="124"/>
        <v>0.32878294321105406</v>
      </c>
      <c r="AD302">
        <f t="shared" si="125"/>
        <v>0.91094535314490988</v>
      </c>
      <c r="AE302">
        <f t="shared" si="126"/>
        <v>0.33458955543362445</v>
      </c>
      <c r="AF302">
        <f t="shared" si="127"/>
        <v>19.170569395505183</v>
      </c>
    </row>
    <row r="303" spans="1:32" x14ac:dyDescent="0.25">
      <c r="A303">
        <f t="shared" si="129"/>
        <v>0.6694408396643402</v>
      </c>
      <c r="B303">
        <f t="shared" si="128"/>
        <v>3.3816381842504133E-3</v>
      </c>
      <c r="C303">
        <f t="shared" si="128"/>
        <v>0.72652785437547318</v>
      </c>
      <c r="D303">
        <f t="shared" si="128"/>
        <v>-2.8514893541041017E-2</v>
      </c>
      <c r="E303">
        <f t="shared" si="104"/>
        <v>0.68532790864285276</v>
      </c>
      <c r="F303">
        <f t="shared" si="105"/>
        <v>3.4618907113004443E-3</v>
      </c>
      <c r="G303">
        <f t="shared" si="106"/>
        <v>0.74376970377184581</v>
      </c>
      <c r="H303">
        <f t="shared" si="107"/>
        <v>-2.0011042839863536E-2</v>
      </c>
      <c r="I303">
        <f>Обработка!O310</f>
        <v>0.48812268025783595</v>
      </c>
      <c r="J303">
        <f>Обработка!P310</f>
        <v>0.2671977239441774</v>
      </c>
      <c r="K303">
        <f>Обработка!Q310</f>
        <v>0.70857171192199897</v>
      </c>
      <c r="L303">
        <f>Обработка!R310</f>
        <v>-0.19915350945552443</v>
      </c>
      <c r="M303">
        <f t="shared" si="108"/>
        <v>0.57332148272562544</v>
      </c>
      <c r="N303">
        <f t="shared" si="109"/>
        <v>0.31383543823792426</v>
      </c>
      <c r="O303">
        <f t="shared" si="110"/>
        <v>0.83224853285237954</v>
      </c>
      <c r="P303">
        <f t="shared" si="111"/>
        <v>-0.23391452589488682</v>
      </c>
      <c r="Q303">
        <f t="shared" si="112"/>
        <v>2.8514893541041017E-2</v>
      </c>
      <c r="R303">
        <f t="shared" si="113"/>
        <v>0.72652785437547318</v>
      </c>
      <c r="S303">
        <f t="shared" si="114"/>
        <v>-3.3816381842504133E-3</v>
      </c>
      <c r="T303">
        <f t="shared" si="115"/>
        <v>0.6694408396643402</v>
      </c>
      <c r="U303">
        <f t="shared" si="116"/>
        <v>1.6638555165743307E-4</v>
      </c>
      <c r="V303">
        <f t="shared" si="117"/>
        <v>3.5747093940367528E-2</v>
      </c>
      <c r="W303">
        <f t="shared" si="118"/>
        <v>0.99859699174371319</v>
      </c>
      <c r="X303">
        <f t="shared" si="119"/>
        <v>0.19915350945552443</v>
      </c>
      <c r="Y303">
        <f t="shared" si="120"/>
        <v>0.70857171192199897</v>
      </c>
      <c r="Z303">
        <f t="shared" si="121"/>
        <v>-0.2671977239441774</v>
      </c>
      <c r="AA303">
        <f t="shared" si="122"/>
        <v>0.48812268025783595</v>
      </c>
      <c r="AB303">
        <f t="shared" si="123"/>
        <v>0.12500285783319026</v>
      </c>
      <c r="AC303">
        <f t="shared" si="124"/>
        <v>0.33149043211352536</v>
      </c>
      <c r="AD303">
        <f t="shared" si="125"/>
        <v>0.90683020251081636</v>
      </c>
      <c r="AE303">
        <f t="shared" si="126"/>
        <v>0.33912134300260943</v>
      </c>
      <c r="AF303">
        <f t="shared" si="127"/>
        <v>19.430221696857874</v>
      </c>
    </row>
    <row r="304" spans="1:32" x14ac:dyDescent="0.25">
      <c r="A304">
        <f t="shared" si="129"/>
        <v>0.6694408396643402</v>
      </c>
      <c r="B304">
        <f t="shared" si="128"/>
        <v>3.3816381842504133E-3</v>
      </c>
      <c r="C304">
        <f t="shared" si="128"/>
        <v>0.72652785437547318</v>
      </c>
      <c r="D304">
        <f t="shared" si="128"/>
        <v>-2.8514893541041017E-2</v>
      </c>
      <c r="E304">
        <f t="shared" si="104"/>
        <v>0.68532790864285276</v>
      </c>
      <c r="F304">
        <f t="shared" si="105"/>
        <v>3.4618907113004443E-3</v>
      </c>
      <c r="G304">
        <f t="shared" si="106"/>
        <v>0.74376970377184581</v>
      </c>
      <c r="H304">
        <f t="shared" si="107"/>
        <v>-2.0011042839863536E-2</v>
      </c>
      <c r="I304">
        <f>Обработка!O311</f>
        <v>0.50965965384782064</v>
      </c>
      <c r="J304">
        <f>Обработка!P311</f>
        <v>0.26782736206864449</v>
      </c>
      <c r="K304">
        <f>Обработка!Q311</f>
        <v>0.71461136930103319</v>
      </c>
      <c r="L304">
        <f>Обработка!R311</f>
        <v>-0.20592187328020653</v>
      </c>
      <c r="M304">
        <f t="shared" si="108"/>
        <v>0.57617458093321539</v>
      </c>
      <c r="N304">
        <f t="shared" si="109"/>
        <v>0.3027811146856581</v>
      </c>
      <c r="O304">
        <f t="shared" si="110"/>
        <v>0.80787424142479958</v>
      </c>
      <c r="P304">
        <f t="shared" si="111"/>
        <v>-0.23279643218066559</v>
      </c>
      <c r="Q304">
        <f t="shared" si="112"/>
        <v>2.8514893541041017E-2</v>
      </c>
      <c r="R304">
        <f t="shared" si="113"/>
        <v>0.72652785437547318</v>
      </c>
      <c r="S304">
        <f t="shared" si="114"/>
        <v>-3.3816381842504133E-3</v>
      </c>
      <c r="T304">
        <f t="shared" si="115"/>
        <v>0.6694408396643402</v>
      </c>
      <c r="U304">
        <f t="shared" si="116"/>
        <v>1.6638555165743307E-4</v>
      </c>
      <c r="V304">
        <f t="shared" si="117"/>
        <v>3.5747093940367528E-2</v>
      </c>
      <c r="W304">
        <f t="shared" si="118"/>
        <v>0.99859699174371319</v>
      </c>
      <c r="X304">
        <f t="shared" si="119"/>
        <v>0.20592187328020653</v>
      </c>
      <c r="Y304">
        <f t="shared" si="120"/>
        <v>0.71461136930103319</v>
      </c>
      <c r="Z304">
        <f t="shared" si="121"/>
        <v>-0.26782736206864449</v>
      </c>
      <c r="AA304">
        <f t="shared" si="122"/>
        <v>0.50965965384782064</v>
      </c>
      <c r="AB304">
        <f t="shared" si="123"/>
        <v>0.12469850865987947</v>
      </c>
      <c r="AC304">
        <f t="shared" si="124"/>
        <v>0.33271795433804108</v>
      </c>
      <c r="AD304">
        <f t="shared" si="125"/>
        <v>0.90412424518481749</v>
      </c>
      <c r="AE304">
        <f t="shared" si="126"/>
        <v>0.34110511255800535</v>
      </c>
      <c r="AF304">
        <f t="shared" si="127"/>
        <v>19.543883319908602</v>
      </c>
    </row>
    <row r="305" spans="1:32" x14ac:dyDescent="0.25">
      <c r="A305">
        <f t="shared" si="129"/>
        <v>0.6694408396643402</v>
      </c>
      <c r="B305">
        <f t="shared" si="128"/>
        <v>3.3816381842504133E-3</v>
      </c>
      <c r="C305">
        <f t="shared" si="128"/>
        <v>0.72652785437547318</v>
      </c>
      <c r="D305">
        <f t="shared" si="128"/>
        <v>-2.8514893541041017E-2</v>
      </c>
      <c r="E305">
        <f t="shared" si="104"/>
        <v>0.68532790864285276</v>
      </c>
      <c r="F305">
        <f t="shared" si="105"/>
        <v>3.4618907113004443E-3</v>
      </c>
      <c r="G305">
        <f t="shared" si="106"/>
        <v>0.74376970377184581</v>
      </c>
      <c r="H305">
        <f t="shared" si="107"/>
        <v>-2.0011042839863536E-2</v>
      </c>
      <c r="I305">
        <f>Обработка!O312</f>
        <v>0.53195701773032722</v>
      </c>
      <c r="J305">
        <f>Обработка!P312</f>
        <v>0.26848439459700635</v>
      </c>
      <c r="K305">
        <f>Обработка!Q312</f>
        <v>0.71791746785781807</v>
      </c>
      <c r="L305">
        <f>Обработка!R312</f>
        <v>-0.2125073972517714</v>
      </c>
      <c r="M305">
        <f t="shared" si="108"/>
        <v>0.58097566382093835</v>
      </c>
      <c r="N305">
        <f t="shared" si="109"/>
        <v>0.29322462939220628</v>
      </c>
      <c r="O305">
        <f t="shared" si="110"/>
        <v>0.78407195234857463</v>
      </c>
      <c r="P305">
        <f t="shared" si="111"/>
        <v>-0.23208947728892629</v>
      </c>
      <c r="Q305">
        <f t="shared" si="112"/>
        <v>2.8514893541041017E-2</v>
      </c>
      <c r="R305">
        <f t="shared" si="113"/>
        <v>0.72652785437547318</v>
      </c>
      <c r="S305">
        <f t="shared" si="114"/>
        <v>-3.3816381842504133E-3</v>
      </c>
      <c r="T305">
        <f t="shared" si="115"/>
        <v>0.6694408396643402</v>
      </c>
      <c r="U305">
        <f t="shared" si="116"/>
        <v>1.6638555165743307E-4</v>
      </c>
      <c r="V305">
        <f t="shared" si="117"/>
        <v>3.5747093940367528E-2</v>
      </c>
      <c r="W305">
        <f t="shared" si="118"/>
        <v>0.99859699174371319</v>
      </c>
      <c r="X305">
        <f t="shared" si="119"/>
        <v>0.2125073972517714</v>
      </c>
      <c r="Y305">
        <f t="shared" si="120"/>
        <v>0.71791746785781807</v>
      </c>
      <c r="Z305">
        <f t="shared" si="121"/>
        <v>-0.26848439459700635</v>
      </c>
      <c r="AA305">
        <f t="shared" si="122"/>
        <v>0.53195701773032722</v>
      </c>
      <c r="AB305">
        <f t="shared" si="123"/>
        <v>0.12462480560450612</v>
      </c>
      <c r="AC305">
        <f t="shared" si="124"/>
        <v>0.33324217970342107</v>
      </c>
      <c r="AD305">
        <f t="shared" si="125"/>
        <v>0.90135853850361214</v>
      </c>
      <c r="AE305">
        <f t="shared" si="126"/>
        <v>0.34258509985237562</v>
      </c>
      <c r="AF305">
        <f t="shared" si="127"/>
        <v>19.628680345609006</v>
      </c>
    </row>
    <row r="306" spans="1:32" x14ac:dyDescent="0.25">
      <c r="A306">
        <f t="shared" si="129"/>
        <v>0.6694408396643402</v>
      </c>
      <c r="B306">
        <f t="shared" si="128"/>
        <v>3.3816381842504133E-3</v>
      </c>
      <c r="C306">
        <f t="shared" si="128"/>
        <v>0.72652785437547318</v>
      </c>
      <c r="D306">
        <f t="shared" si="128"/>
        <v>-2.8514893541041017E-2</v>
      </c>
      <c r="E306">
        <f t="shared" si="104"/>
        <v>0.68532790864285276</v>
      </c>
      <c r="F306">
        <f t="shared" si="105"/>
        <v>3.4618907113004443E-3</v>
      </c>
      <c r="G306">
        <f t="shared" si="106"/>
        <v>0.74376970377184581</v>
      </c>
      <c r="H306">
        <f t="shared" si="107"/>
        <v>-2.0011042839863536E-2</v>
      </c>
      <c r="I306">
        <f>Обработка!O313</f>
        <v>0.55183042391424619</v>
      </c>
      <c r="J306">
        <f>Обработка!P313</f>
        <v>0.26513666603087205</v>
      </c>
      <c r="K306">
        <f>Обработка!Q313</f>
        <v>0.71025856293242484</v>
      </c>
      <c r="L306">
        <f>Обработка!R313</f>
        <v>-0.21910614859807973</v>
      </c>
      <c r="M306">
        <f t="shared" si="108"/>
        <v>0.59510079867998966</v>
      </c>
      <c r="N306">
        <f t="shared" si="109"/>
        <v>0.28592668123503273</v>
      </c>
      <c r="O306">
        <f t="shared" si="110"/>
        <v>0.7659516760099313</v>
      </c>
      <c r="P306">
        <f t="shared" si="111"/>
        <v>-0.23628679821878804</v>
      </c>
      <c r="Q306">
        <f t="shared" si="112"/>
        <v>2.8514893541041017E-2</v>
      </c>
      <c r="R306">
        <f t="shared" si="113"/>
        <v>0.72652785437547318</v>
      </c>
      <c r="S306">
        <f t="shared" si="114"/>
        <v>-3.3816381842504133E-3</v>
      </c>
      <c r="T306">
        <f t="shared" si="115"/>
        <v>0.6694408396643402</v>
      </c>
      <c r="U306">
        <f t="shared" si="116"/>
        <v>1.6638555165743307E-4</v>
      </c>
      <c r="V306">
        <f t="shared" si="117"/>
        <v>3.5747093940367528E-2</v>
      </c>
      <c r="W306">
        <f t="shared" si="118"/>
        <v>0.99859699174371319</v>
      </c>
      <c r="X306">
        <f t="shared" si="119"/>
        <v>0.21910614859807973</v>
      </c>
      <c r="Y306">
        <f t="shared" si="120"/>
        <v>0.71025856293242484</v>
      </c>
      <c r="Z306">
        <f t="shared" si="121"/>
        <v>-0.26513666603087205</v>
      </c>
      <c r="AA306">
        <f t="shared" si="122"/>
        <v>0.55183042391424619</v>
      </c>
      <c r="AB306">
        <f t="shared" si="123"/>
        <v>0.1252965878136777</v>
      </c>
      <c r="AC306">
        <f t="shared" si="124"/>
        <v>0.33564944348556047</v>
      </c>
      <c r="AD306">
        <f t="shared" si="125"/>
        <v>0.89645621935541953</v>
      </c>
      <c r="AE306">
        <f t="shared" si="126"/>
        <v>0.34683783458592332</v>
      </c>
      <c r="AF306">
        <f t="shared" si="127"/>
        <v>19.872344097229981</v>
      </c>
    </row>
    <row r="307" spans="1:32" x14ac:dyDescent="0.25">
      <c r="A307">
        <f t="shared" si="129"/>
        <v>0.6694408396643402</v>
      </c>
      <c r="B307">
        <f t="shared" si="128"/>
        <v>3.3816381842504133E-3</v>
      </c>
      <c r="C307">
        <f t="shared" si="128"/>
        <v>0.72652785437547318</v>
      </c>
      <c r="D307">
        <f t="shared" si="128"/>
        <v>-2.8514893541041017E-2</v>
      </c>
      <c r="E307">
        <f t="shared" si="104"/>
        <v>0.68532790864285276</v>
      </c>
      <c r="F307">
        <f t="shared" si="105"/>
        <v>3.4618907113004443E-3</v>
      </c>
      <c r="G307">
        <f t="shared" si="106"/>
        <v>0.74376970377184581</v>
      </c>
      <c r="H307">
        <f t="shared" si="107"/>
        <v>-2.0011042839863536E-2</v>
      </c>
      <c r="I307">
        <f>Обработка!O314</f>
        <v>0.57077261473605234</v>
      </c>
      <c r="J307">
        <f>Обработка!P314</f>
        <v>0.26680609740924532</v>
      </c>
      <c r="K307">
        <f>Обработка!Q314</f>
        <v>0.70586266600843883</v>
      </c>
      <c r="L307">
        <f>Обработка!R314</f>
        <v>-0.22310048235774591</v>
      </c>
      <c r="M307">
        <f t="shared" si="108"/>
        <v>0.60400317850503016</v>
      </c>
      <c r="N307">
        <f t="shared" si="109"/>
        <v>0.28233963354080988</v>
      </c>
      <c r="O307">
        <f t="shared" si="110"/>
        <v>0.74695821567103293</v>
      </c>
      <c r="P307">
        <f t="shared" si="111"/>
        <v>-0.23608946363412897</v>
      </c>
      <c r="Q307">
        <f t="shared" si="112"/>
        <v>2.8514893541041017E-2</v>
      </c>
      <c r="R307">
        <f t="shared" si="113"/>
        <v>0.72652785437547318</v>
      </c>
      <c r="S307">
        <f t="shared" si="114"/>
        <v>-3.3816381842504133E-3</v>
      </c>
      <c r="T307">
        <f t="shared" si="115"/>
        <v>0.6694408396643402</v>
      </c>
      <c r="U307">
        <f t="shared" si="116"/>
        <v>1.6638555165743307E-4</v>
      </c>
      <c r="V307">
        <f t="shared" si="117"/>
        <v>3.5747093940367528E-2</v>
      </c>
      <c r="W307">
        <f t="shared" si="118"/>
        <v>0.99859699174371319</v>
      </c>
      <c r="X307">
        <f t="shared" si="119"/>
        <v>0.22310048235774591</v>
      </c>
      <c r="Y307">
        <f t="shared" si="120"/>
        <v>0.70586266600843883</v>
      </c>
      <c r="Z307">
        <f t="shared" si="121"/>
        <v>-0.26680609740924532</v>
      </c>
      <c r="AA307">
        <f t="shared" si="122"/>
        <v>0.57077261473605234</v>
      </c>
      <c r="AB307">
        <f t="shared" si="123"/>
        <v>0.12598021686332778</v>
      </c>
      <c r="AC307">
        <f t="shared" si="124"/>
        <v>0.3332934764345773</v>
      </c>
      <c r="AD307">
        <f t="shared" si="125"/>
        <v>0.89465665356728863</v>
      </c>
      <c r="AE307">
        <f t="shared" si="126"/>
        <v>0.34569301316229084</v>
      </c>
      <c r="AF307">
        <f t="shared" si="127"/>
        <v>19.806750661359683</v>
      </c>
    </row>
    <row r="308" spans="1:32" x14ac:dyDescent="0.25">
      <c r="A308">
        <f t="shared" si="129"/>
        <v>0.6694408396643402</v>
      </c>
      <c r="B308">
        <f t="shared" si="128"/>
        <v>3.3816381842504133E-3</v>
      </c>
      <c r="C308">
        <f t="shared" si="128"/>
        <v>0.72652785437547318</v>
      </c>
      <c r="D308">
        <f t="shared" si="128"/>
        <v>-2.8514893541041017E-2</v>
      </c>
      <c r="E308">
        <f t="shared" si="104"/>
        <v>0.68532790864285276</v>
      </c>
      <c r="F308">
        <f t="shared" si="105"/>
        <v>3.4618907113004443E-3</v>
      </c>
      <c r="G308">
        <f t="shared" si="106"/>
        <v>0.74376970377184581</v>
      </c>
      <c r="H308">
        <f t="shared" si="107"/>
        <v>-2.0011042839863536E-2</v>
      </c>
      <c r="I308">
        <f>Обработка!O315</f>
        <v>0.58333124062444142</v>
      </c>
      <c r="J308">
        <f>Обработка!P315</f>
        <v>0.26627512187397295</v>
      </c>
      <c r="K308">
        <f>Обработка!Q315</f>
        <v>0.70187147624389967</v>
      </c>
      <c r="L308">
        <f>Обработка!R315</f>
        <v>-0.22793164472559191</v>
      </c>
      <c r="M308">
        <f t="shared" si="108"/>
        <v>0.61033605966337023</v>
      </c>
      <c r="N308">
        <f t="shared" si="109"/>
        <v>0.2786021000640625</v>
      </c>
      <c r="O308">
        <f t="shared" si="110"/>
        <v>0.73436401373299875</v>
      </c>
      <c r="P308">
        <f t="shared" si="111"/>
        <v>-0.23848354455607412</v>
      </c>
      <c r="Q308">
        <f t="shared" si="112"/>
        <v>2.8514893541041017E-2</v>
      </c>
      <c r="R308">
        <f t="shared" si="113"/>
        <v>0.72652785437547318</v>
      </c>
      <c r="S308">
        <f t="shared" si="114"/>
        <v>-3.3816381842504133E-3</v>
      </c>
      <c r="T308">
        <f t="shared" si="115"/>
        <v>0.6694408396643402</v>
      </c>
      <c r="U308">
        <f t="shared" si="116"/>
        <v>1.6638555165743307E-4</v>
      </c>
      <c r="V308">
        <f t="shared" si="117"/>
        <v>3.5747093940367528E-2</v>
      </c>
      <c r="W308">
        <f t="shared" si="118"/>
        <v>0.99859699174371319</v>
      </c>
      <c r="X308">
        <f t="shared" si="119"/>
        <v>0.22793164472559191</v>
      </c>
      <c r="Y308">
        <f t="shared" si="120"/>
        <v>0.70187147624389967</v>
      </c>
      <c r="Z308">
        <f t="shared" si="121"/>
        <v>-0.26627512187397295</v>
      </c>
      <c r="AA308">
        <f t="shared" si="122"/>
        <v>0.58333124062444142</v>
      </c>
      <c r="AB308">
        <f t="shared" si="123"/>
        <v>0.12700446978321134</v>
      </c>
      <c r="AC308">
        <f t="shared" si="124"/>
        <v>0.33476959495489911</v>
      </c>
      <c r="AD308">
        <f t="shared" si="125"/>
        <v>0.8912841068986902</v>
      </c>
      <c r="AE308">
        <f t="shared" si="126"/>
        <v>0.34869282055040918</v>
      </c>
      <c r="AF308">
        <f t="shared" si="127"/>
        <v>19.978626964051024</v>
      </c>
    </row>
    <row r="309" spans="1:32" x14ac:dyDescent="0.25">
      <c r="A309">
        <f t="shared" si="129"/>
        <v>0.6694408396643402</v>
      </c>
      <c r="B309">
        <f t="shared" si="128"/>
        <v>3.3816381842504133E-3</v>
      </c>
      <c r="C309">
        <f t="shared" si="128"/>
        <v>0.72652785437547318</v>
      </c>
      <c r="D309">
        <f t="shared" si="128"/>
        <v>-2.8514893541041017E-2</v>
      </c>
      <c r="E309">
        <f t="shared" si="104"/>
        <v>0.68532790864285276</v>
      </c>
      <c r="F309">
        <f t="shared" si="105"/>
        <v>3.4618907113004443E-3</v>
      </c>
      <c r="G309">
        <f t="shared" si="106"/>
        <v>0.74376970377184581</v>
      </c>
      <c r="H309">
        <f t="shared" si="107"/>
        <v>-2.0011042839863536E-2</v>
      </c>
      <c r="I309">
        <f>Обработка!O316</f>
        <v>0.5904640827187595</v>
      </c>
      <c r="J309">
        <f>Обработка!P316</f>
        <v>0.26556521319865634</v>
      </c>
      <c r="K309">
        <f>Обработка!Q316</f>
        <v>0.7023632098743654</v>
      </c>
      <c r="L309">
        <f>Обработка!R316</f>
        <v>-0.23387504986128438</v>
      </c>
      <c r="M309">
        <f t="shared" si="108"/>
        <v>0.61049798118901877</v>
      </c>
      <c r="N309">
        <f t="shared" si="109"/>
        <v>0.27457559448037222</v>
      </c>
      <c r="O309">
        <f t="shared" si="110"/>
        <v>0.7261937419044916</v>
      </c>
      <c r="P309">
        <f t="shared" si="111"/>
        <v>-0.24181021330437477</v>
      </c>
      <c r="Q309">
        <f t="shared" si="112"/>
        <v>2.8514893541041017E-2</v>
      </c>
      <c r="R309">
        <f t="shared" si="113"/>
        <v>0.72652785437547318</v>
      </c>
      <c r="S309">
        <f t="shared" si="114"/>
        <v>-3.3816381842504133E-3</v>
      </c>
      <c r="T309">
        <f t="shared" si="115"/>
        <v>0.6694408396643402</v>
      </c>
      <c r="U309">
        <f t="shared" si="116"/>
        <v>1.6638555165743307E-4</v>
      </c>
      <c r="V309">
        <f t="shared" si="117"/>
        <v>3.5747093940367528E-2</v>
      </c>
      <c r="W309">
        <f t="shared" si="118"/>
        <v>0.99859699174371319</v>
      </c>
      <c r="X309">
        <f t="shared" si="119"/>
        <v>0.23387504986128438</v>
      </c>
      <c r="Y309">
        <f t="shared" si="120"/>
        <v>0.7023632098743654</v>
      </c>
      <c r="Z309">
        <f t="shared" si="121"/>
        <v>-0.26556521319865634</v>
      </c>
      <c r="AA309">
        <f t="shared" si="122"/>
        <v>0.5904640827187595</v>
      </c>
      <c r="AB309">
        <f t="shared" si="123"/>
        <v>0.12843276169957762</v>
      </c>
      <c r="AC309">
        <f t="shared" si="124"/>
        <v>0.3396771951937313</v>
      </c>
      <c r="AD309">
        <f t="shared" si="125"/>
        <v>0.88689324861294305</v>
      </c>
      <c r="AE309">
        <f t="shared" si="126"/>
        <v>0.35531468111005649</v>
      </c>
      <c r="AF309">
        <f t="shared" si="127"/>
        <v>20.358031626642951</v>
      </c>
    </row>
    <row r="310" spans="1:32" x14ac:dyDescent="0.25">
      <c r="A310">
        <f t="shared" si="129"/>
        <v>0.6694408396643402</v>
      </c>
      <c r="B310">
        <f t="shared" si="128"/>
        <v>3.3816381842504133E-3</v>
      </c>
      <c r="C310">
        <f t="shared" si="128"/>
        <v>0.72652785437547318</v>
      </c>
      <c r="D310">
        <f t="shared" si="128"/>
        <v>-2.8514893541041017E-2</v>
      </c>
      <c r="E310">
        <f t="shared" si="104"/>
        <v>0.68532790864285276</v>
      </c>
      <c r="F310">
        <f t="shared" si="105"/>
        <v>3.4618907113004443E-3</v>
      </c>
      <c r="G310">
        <f t="shared" si="106"/>
        <v>0.74376970377184581</v>
      </c>
      <c r="H310">
        <f t="shared" si="107"/>
        <v>-2.0011042839863536E-2</v>
      </c>
      <c r="I310">
        <f>Обработка!O317</f>
        <v>0.57937142088621274</v>
      </c>
      <c r="J310">
        <f>Обработка!P317</f>
        <v>0.26465776066730579</v>
      </c>
      <c r="K310">
        <f>Обработка!Q317</f>
        <v>0.69663491637122343</v>
      </c>
      <c r="L310">
        <f>Обработка!R317</f>
        <v>-0.23389015668348179</v>
      </c>
      <c r="M310">
        <f t="shared" si="108"/>
        <v>0.61262482781179417</v>
      </c>
      <c r="N310">
        <f t="shared" si="109"/>
        <v>0.27984796835483944</v>
      </c>
      <c r="O310">
        <f t="shared" si="110"/>
        <v>0.73661873938621869</v>
      </c>
      <c r="P310">
        <f t="shared" si="111"/>
        <v>-0.24731443733610189</v>
      </c>
      <c r="Q310">
        <f t="shared" si="112"/>
        <v>2.8514893541041017E-2</v>
      </c>
      <c r="R310">
        <f t="shared" si="113"/>
        <v>0.72652785437547318</v>
      </c>
      <c r="S310">
        <f t="shared" si="114"/>
        <v>-3.3816381842504133E-3</v>
      </c>
      <c r="T310">
        <f t="shared" si="115"/>
        <v>0.6694408396643402</v>
      </c>
      <c r="U310">
        <f t="shared" si="116"/>
        <v>1.6638555165743307E-4</v>
      </c>
      <c r="V310">
        <f t="shared" si="117"/>
        <v>3.5747093940367528E-2</v>
      </c>
      <c r="W310">
        <f t="shared" si="118"/>
        <v>0.99859699174371319</v>
      </c>
      <c r="X310">
        <f t="shared" si="119"/>
        <v>0.23389015668348179</v>
      </c>
      <c r="Y310">
        <f t="shared" si="120"/>
        <v>0.69663491637122343</v>
      </c>
      <c r="Z310">
        <f t="shared" si="121"/>
        <v>-0.26465776066730579</v>
      </c>
      <c r="AA310">
        <f t="shared" si="122"/>
        <v>0.57937142088621274</v>
      </c>
      <c r="AB310">
        <f t="shared" si="123"/>
        <v>0.13090737033213484</v>
      </c>
      <c r="AC310">
        <f t="shared" si="124"/>
        <v>0.34457574474206304</v>
      </c>
      <c r="AD310">
        <f t="shared" si="125"/>
        <v>0.88431117500274392</v>
      </c>
      <c r="AE310">
        <f t="shared" si="126"/>
        <v>0.36162521304178696</v>
      </c>
      <c r="AF310">
        <f t="shared" si="127"/>
        <v>20.719598472813647</v>
      </c>
    </row>
    <row r="311" spans="1:32" x14ac:dyDescent="0.25">
      <c r="A311">
        <f t="shared" si="129"/>
        <v>0.6694408396643402</v>
      </c>
      <c r="B311">
        <f t="shared" si="128"/>
        <v>3.3816381842504133E-3</v>
      </c>
      <c r="C311">
        <f t="shared" si="128"/>
        <v>0.72652785437547318</v>
      </c>
      <c r="D311">
        <f t="shared" si="128"/>
        <v>-2.8514893541041017E-2</v>
      </c>
      <c r="E311">
        <f t="shared" si="104"/>
        <v>0.68532790864285276</v>
      </c>
      <c r="F311">
        <f t="shared" si="105"/>
        <v>3.4618907113004443E-3</v>
      </c>
      <c r="G311">
        <f t="shared" si="106"/>
        <v>0.74376970377184581</v>
      </c>
      <c r="H311">
        <f t="shared" si="107"/>
        <v>-2.0011042839863536E-2</v>
      </c>
      <c r="I311">
        <f>Обработка!O318</f>
        <v>0.54380288653308806</v>
      </c>
      <c r="J311">
        <f>Обработка!P318</f>
        <v>0.27087178334602263</v>
      </c>
      <c r="K311">
        <f>Обработка!Q318</f>
        <v>0.70779787501142033</v>
      </c>
      <c r="L311">
        <f>Обработка!R318</f>
        <v>-0.22127096851175221</v>
      </c>
      <c r="M311">
        <f t="shared" si="108"/>
        <v>0.59171282305739359</v>
      </c>
      <c r="N311">
        <f t="shared" si="109"/>
        <v>0.29473603686087368</v>
      </c>
      <c r="O311">
        <f t="shared" si="110"/>
        <v>0.7701560421039596</v>
      </c>
      <c r="P311">
        <f t="shared" si="111"/>
        <v>-0.24076530794723189</v>
      </c>
      <c r="Q311">
        <f t="shared" si="112"/>
        <v>2.8514893541041017E-2</v>
      </c>
      <c r="R311">
        <f t="shared" si="113"/>
        <v>0.72652785437547318</v>
      </c>
      <c r="S311">
        <f t="shared" si="114"/>
        <v>-3.3816381842504133E-3</v>
      </c>
      <c r="T311">
        <f t="shared" si="115"/>
        <v>0.6694408396643402</v>
      </c>
      <c r="U311">
        <f t="shared" si="116"/>
        <v>1.6638555165743307E-4</v>
      </c>
      <c r="V311">
        <f t="shared" si="117"/>
        <v>3.5747093940367528E-2</v>
      </c>
      <c r="W311">
        <f t="shared" si="118"/>
        <v>0.99859699174371319</v>
      </c>
      <c r="X311">
        <f t="shared" si="119"/>
        <v>0.22127096851175221</v>
      </c>
      <c r="Y311">
        <f t="shared" si="120"/>
        <v>0.70779787501142033</v>
      </c>
      <c r="Z311">
        <f t="shared" si="121"/>
        <v>-0.27087178334602263</v>
      </c>
      <c r="AA311">
        <f t="shared" si="122"/>
        <v>0.54380288653308806</v>
      </c>
      <c r="AB311">
        <f t="shared" si="123"/>
        <v>0.130433056663042</v>
      </c>
      <c r="AC311">
        <f t="shared" si="124"/>
        <v>0.3408263466830419</v>
      </c>
      <c r="AD311">
        <f t="shared" si="125"/>
        <v>0.89345125425297123</v>
      </c>
      <c r="AE311">
        <f t="shared" si="126"/>
        <v>0.35450719271570397</v>
      </c>
      <c r="AF311">
        <f t="shared" si="127"/>
        <v>20.311765949640758</v>
      </c>
    </row>
    <row r="312" spans="1:32" x14ac:dyDescent="0.25">
      <c r="A312">
        <f t="shared" si="129"/>
        <v>0.6694408396643402</v>
      </c>
      <c r="B312">
        <f t="shared" si="128"/>
        <v>3.3816381842504133E-3</v>
      </c>
      <c r="C312">
        <f t="shared" si="128"/>
        <v>0.72652785437547318</v>
      </c>
      <c r="D312">
        <f t="shared" si="128"/>
        <v>-2.8514893541041017E-2</v>
      </c>
      <c r="E312">
        <f t="shared" si="104"/>
        <v>0.68532790864285276</v>
      </c>
      <c r="F312">
        <f t="shared" si="105"/>
        <v>3.4618907113004443E-3</v>
      </c>
      <c r="G312">
        <f t="shared" si="106"/>
        <v>0.74376970377184581</v>
      </c>
      <c r="H312">
        <f t="shared" si="107"/>
        <v>-2.0011042839863536E-2</v>
      </c>
      <c r="I312">
        <f>Обработка!O319</f>
        <v>0.50517834028821107</v>
      </c>
      <c r="J312">
        <f>Обработка!P319</f>
        <v>0.27657874444197589</v>
      </c>
      <c r="K312">
        <f>Обработка!Q319</f>
        <v>0.71749684943863534</v>
      </c>
      <c r="L312">
        <f>Обработка!R319</f>
        <v>-0.2107621049100806</v>
      </c>
      <c r="M312">
        <f t="shared" si="108"/>
        <v>0.56702783647011823</v>
      </c>
      <c r="N312">
        <f t="shared" si="109"/>
        <v>0.31044056042680479</v>
      </c>
      <c r="O312">
        <f t="shared" si="110"/>
        <v>0.80534071587314582</v>
      </c>
      <c r="P312">
        <f t="shared" si="111"/>
        <v>-0.23656592301417786</v>
      </c>
      <c r="Q312">
        <f t="shared" si="112"/>
        <v>2.8514893541041017E-2</v>
      </c>
      <c r="R312">
        <f t="shared" si="113"/>
        <v>0.72652785437547318</v>
      </c>
      <c r="S312">
        <f t="shared" si="114"/>
        <v>-3.3816381842504133E-3</v>
      </c>
      <c r="T312">
        <f t="shared" si="115"/>
        <v>0.6694408396643402</v>
      </c>
      <c r="U312">
        <f t="shared" si="116"/>
        <v>1.6638555165743307E-4</v>
      </c>
      <c r="V312">
        <f t="shared" si="117"/>
        <v>3.5747093940367528E-2</v>
      </c>
      <c r="W312">
        <f t="shared" si="118"/>
        <v>0.99859699174371319</v>
      </c>
      <c r="X312">
        <f t="shared" si="119"/>
        <v>0.2107621049100806</v>
      </c>
      <c r="Y312">
        <f t="shared" si="120"/>
        <v>0.71749684943863534</v>
      </c>
      <c r="Z312">
        <f t="shared" si="121"/>
        <v>-0.27657874444197589</v>
      </c>
      <c r="AA312">
        <f t="shared" si="122"/>
        <v>0.50517834028821107</v>
      </c>
      <c r="AB312">
        <f t="shared" si="123"/>
        <v>0.13085821193003683</v>
      </c>
      <c r="AC312">
        <f t="shared" si="124"/>
        <v>0.33947060889443081</v>
      </c>
      <c r="AD312">
        <f t="shared" si="125"/>
        <v>0.90028173623107166</v>
      </c>
      <c r="AE312">
        <f t="shared" si="126"/>
        <v>0.35082200218968795</v>
      </c>
      <c r="AF312">
        <f t="shared" si="127"/>
        <v>20.100620085798443</v>
      </c>
    </row>
    <row r="313" spans="1:32" x14ac:dyDescent="0.25">
      <c r="A313">
        <f t="shared" si="129"/>
        <v>0.6694408396643402</v>
      </c>
      <c r="B313">
        <f t="shared" si="128"/>
        <v>3.3816381842504133E-3</v>
      </c>
      <c r="C313">
        <f t="shared" si="128"/>
        <v>0.72652785437547318</v>
      </c>
      <c r="D313">
        <f t="shared" si="128"/>
        <v>-2.8514893541041017E-2</v>
      </c>
      <c r="E313">
        <f t="shared" si="104"/>
        <v>0.68532790864285276</v>
      </c>
      <c r="F313">
        <f t="shared" si="105"/>
        <v>3.4618907113004443E-3</v>
      </c>
      <c r="G313">
        <f t="shared" si="106"/>
        <v>0.74376970377184581</v>
      </c>
      <c r="H313">
        <f t="shared" si="107"/>
        <v>-2.0011042839863536E-2</v>
      </c>
      <c r="I313">
        <f>Обработка!O320</f>
        <v>0.45610666886561507</v>
      </c>
      <c r="J313">
        <f>Обработка!P320</f>
        <v>0.29181837955840745</v>
      </c>
      <c r="K313">
        <f>Обработка!Q320</f>
        <v>0.73019388219264147</v>
      </c>
      <c r="L313">
        <f>Обработка!R320</f>
        <v>-0.19583842074059765</v>
      </c>
      <c r="M313">
        <f t="shared" si="108"/>
        <v>0.52745738376263263</v>
      </c>
      <c r="N313">
        <f t="shared" si="109"/>
        <v>0.33746877544796267</v>
      </c>
      <c r="O313">
        <f t="shared" si="110"/>
        <v>0.84442123089037346</v>
      </c>
      <c r="P313">
        <f t="shared" si="111"/>
        <v>-0.22647426160408995</v>
      </c>
      <c r="Q313">
        <f t="shared" si="112"/>
        <v>2.8514893541041017E-2</v>
      </c>
      <c r="R313">
        <f t="shared" si="113"/>
        <v>0.72652785437547318</v>
      </c>
      <c r="S313">
        <f t="shared" si="114"/>
        <v>-3.3816381842504133E-3</v>
      </c>
      <c r="T313">
        <f t="shared" si="115"/>
        <v>0.6694408396643402</v>
      </c>
      <c r="U313">
        <f t="shared" si="116"/>
        <v>1.6638555165743307E-4</v>
      </c>
      <c r="V313">
        <f t="shared" si="117"/>
        <v>3.5747093940367528E-2</v>
      </c>
      <c r="W313">
        <f t="shared" si="118"/>
        <v>0.99859699174371319</v>
      </c>
      <c r="X313">
        <f t="shared" si="119"/>
        <v>0.19583842074059765</v>
      </c>
      <c r="Y313">
        <f t="shared" si="120"/>
        <v>0.73019388219264147</v>
      </c>
      <c r="Z313">
        <f t="shared" si="121"/>
        <v>-0.29181837955840745</v>
      </c>
      <c r="AA313">
        <f t="shared" si="122"/>
        <v>0.45610666886561507</v>
      </c>
      <c r="AB313">
        <f t="shared" si="123"/>
        <v>0.13217870406598481</v>
      </c>
      <c r="AC313">
        <f t="shared" si="124"/>
        <v>0.33074024059480467</v>
      </c>
      <c r="AD313">
        <f t="shared" si="125"/>
        <v>0.91129527653812414</v>
      </c>
      <c r="AE313">
        <f t="shared" si="126"/>
        <v>0.33954195751274585</v>
      </c>
      <c r="AF313">
        <f t="shared" si="127"/>
        <v>19.454321133090652</v>
      </c>
    </row>
    <row r="314" spans="1:32" x14ac:dyDescent="0.25">
      <c r="A314">
        <f t="shared" si="129"/>
        <v>0.6694408396643402</v>
      </c>
      <c r="B314">
        <f t="shared" si="128"/>
        <v>3.3816381842504133E-3</v>
      </c>
      <c r="C314">
        <f t="shared" si="128"/>
        <v>0.72652785437547318</v>
      </c>
      <c r="D314">
        <f t="shared" si="128"/>
        <v>-2.8514893541041017E-2</v>
      </c>
      <c r="E314">
        <f t="shared" si="104"/>
        <v>0.68532790864285276</v>
      </c>
      <c r="F314">
        <f t="shared" si="105"/>
        <v>3.4618907113004443E-3</v>
      </c>
      <c r="G314">
        <f t="shared" si="106"/>
        <v>0.74376970377184581</v>
      </c>
      <c r="H314">
        <f t="shared" si="107"/>
        <v>-2.0011042839863536E-2</v>
      </c>
      <c r="I314">
        <f>Обработка!O321</f>
        <v>0.40549198160660793</v>
      </c>
      <c r="J314">
        <f>Обработка!P321</f>
        <v>0.30236052175574712</v>
      </c>
      <c r="K314">
        <f>Обработка!Q321</f>
        <v>0.74108170844085963</v>
      </c>
      <c r="L314">
        <f>Обработка!R321</f>
        <v>-0.17696394571825408</v>
      </c>
      <c r="M314">
        <f t="shared" si="108"/>
        <v>0.48482717652662222</v>
      </c>
      <c r="N314">
        <f t="shared" si="109"/>
        <v>0.36151787138955926</v>
      </c>
      <c r="O314">
        <f t="shared" si="110"/>
        <v>0.88607560340732594</v>
      </c>
      <c r="P314">
        <f t="shared" si="111"/>
        <v>-0.21158724226716846</v>
      </c>
      <c r="Q314">
        <f t="shared" si="112"/>
        <v>2.8514893541041017E-2</v>
      </c>
      <c r="R314">
        <f t="shared" si="113"/>
        <v>0.72652785437547318</v>
      </c>
      <c r="S314">
        <f t="shared" si="114"/>
        <v>-3.3816381842504133E-3</v>
      </c>
      <c r="T314">
        <f t="shared" si="115"/>
        <v>0.6694408396643402</v>
      </c>
      <c r="U314">
        <f t="shared" si="116"/>
        <v>1.6638555165743307E-4</v>
      </c>
      <c r="V314">
        <f t="shared" si="117"/>
        <v>3.5747093940367528E-2</v>
      </c>
      <c r="W314">
        <f t="shared" si="118"/>
        <v>0.99859699174371319</v>
      </c>
      <c r="X314">
        <f t="shared" si="119"/>
        <v>0.17696394571825408</v>
      </c>
      <c r="Y314">
        <f t="shared" si="120"/>
        <v>0.74108170844085963</v>
      </c>
      <c r="Z314">
        <f t="shared" si="121"/>
        <v>-0.30236052175574712</v>
      </c>
      <c r="AA314">
        <f t="shared" si="122"/>
        <v>0.40549198160660793</v>
      </c>
      <c r="AB314">
        <f t="shared" si="123"/>
        <v>0.12795125793752149</v>
      </c>
      <c r="AC314">
        <f t="shared" si="124"/>
        <v>0.31360686996728654</v>
      </c>
      <c r="AD314">
        <f t="shared" si="125"/>
        <v>0.92511337348951539</v>
      </c>
      <c r="AE314">
        <f t="shared" si="126"/>
        <v>0.31804053015668088</v>
      </c>
      <c r="AF314">
        <f t="shared" si="127"/>
        <v>18.222380092080996</v>
      </c>
    </row>
    <row r="315" spans="1:32" x14ac:dyDescent="0.25">
      <c r="A315">
        <f t="shared" si="129"/>
        <v>0.6694408396643402</v>
      </c>
      <c r="B315">
        <f t="shared" si="128"/>
        <v>3.3816381842504133E-3</v>
      </c>
      <c r="C315">
        <f t="shared" si="128"/>
        <v>0.72652785437547318</v>
      </c>
      <c r="D315">
        <f t="shared" si="128"/>
        <v>-2.8514893541041017E-2</v>
      </c>
      <c r="E315">
        <f t="shared" si="104"/>
        <v>0.68532790864285276</v>
      </c>
      <c r="F315">
        <f t="shared" si="105"/>
        <v>3.4618907113004443E-3</v>
      </c>
      <c r="G315">
        <f t="shared" si="106"/>
        <v>0.74376970377184581</v>
      </c>
      <c r="H315">
        <f t="shared" si="107"/>
        <v>-2.0011042839863536E-2</v>
      </c>
      <c r="I315">
        <f>Обработка!O322</f>
        <v>0.34650943051629146</v>
      </c>
      <c r="J315">
        <f>Обработка!P322</f>
        <v>0.31335759484367742</v>
      </c>
      <c r="K315">
        <f>Обработка!Q322</f>
        <v>0.76030530134307761</v>
      </c>
      <c r="L315">
        <f>Обработка!R322</f>
        <v>-0.1613960434192227</v>
      </c>
      <c r="M315">
        <f t="shared" si="108"/>
        <v>0.42135230073099084</v>
      </c>
      <c r="N315">
        <f t="shared" si="109"/>
        <v>0.38103997153031438</v>
      </c>
      <c r="O315">
        <f t="shared" si="110"/>
        <v>0.92452429794349622</v>
      </c>
      <c r="P315">
        <f t="shared" si="111"/>
        <v>-0.19625611378669555</v>
      </c>
      <c r="Q315">
        <f t="shared" si="112"/>
        <v>2.8514893541041017E-2</v>
      </c>
      <c r="R315">
        <f t="shared" si="113"/>
        <v>0.72652785437547318</v>
      </c>
      <c r="S315">
        <f t="shared" si="114"/>
        <v>-3.3816381842504133E-3</v>
      </c>
      <c r="T315">
        <f t="shared" si="115"/>
        <v>0.6694408396643402</v>
      </c>
      <c r="U315">
        <f t="shared" si="116"/>
        <v>1.6638555165743307E-4</v>
      </c>
      <c r="V315">
        <f t="shared" si="117"/>
        <v>3.5747093940367528E-2</v>
      </c>
      <c r="W315">
        <f t="shared" si="118"/>
        <v>0.99859699174371319</v>
      </c>
      <c r="X315">
        <f t="shared" si="119"/>
        <v>0.1613960434192227</v>
      </c>
      <c r="Y315">
        <f t="shared" si="120"/>
        <v>0.76030530134307761</v>
      </c>
      <c r="Z315">
        <f t="shared" si="121"/>
        <v>-0.31335759484367742</v>
      </c>
      <c r="AA315">
        <f t="shared" si="122"/>
        <v>0.34650943051629146</v>
      </c>
      <c r="AB315">
        <f t="shared" si="123"/>
        <v>0.12299668757913196</v>
      </c>
      <c r="AC315">
        <f t="shared" si="124"/>
        <v>0.29842912746602979</v>
      </c>
      <c r="AD315">
        <f t="shared" si="125"/>
        <v>0.93665007947598922</v>
      </c>
      <c r="AE315">
        <f t="shared" si="126"/>
        <v>0.29901468321725089</v>
      </c>
      <c r="AF315">
        <f t="shared" si="127"/>
        <v>17.132279360789763</v>
      </c>
    </row>
    <row r="316" spans="1:32" x14ac:dyDescent="0.25">
      <c r="A316">
        <f t="shared" si="129"/>
        <v>0.6694408396643402</v>
      </c>
      <c r="B316">
        <f t="shared" si="128"/>
        <v>3.3816381842504133E-3</v>
      </c>
      <c r="C316">
        <f t="shared" si="128"/>
        <v>0.72652785437547318</v>
      </c>
      <c r="D316">
        <f t="shared" si="128"/>
        <v>-2.8514893541041017E-2</v>
      </c>
      <c r="E316">
        <f t="shared" si="104"/>
        <v>0.68532790864285276</v>
      </c>
      <c r="F316">
        <f t="shared" si="105"/>
        <v>3.4618907113004443E-3</v>
      </c>
      <c r="G316">
        <f t="shared" si="106"/>
        <v>0.74376970377184581</v>
      </c>
      <c r="H316">
        <f t="shared" si="107"/>
        <v>-2.0011042839863536E-2</v>
      </c>
      <c r="I316">
        <f>Обработка!O323</f>
        <v>0.30432446791413287</v>
      </c>
      <c r="J316">
        <f>Обработка!P323</f>
        <v>0.32874919911669642</v>
      </c>
      <c r="K316">
        <f>Обработка!Q323</f>
        <v>0.79005840752819489</v>
      </c>
      <c r="L316">
        <f>Обработка!R323</f>
        <v>-0.14766576404301851</v>
      </c>
      <c r="M316">
        <f t="shared" si="108"/>
        <v>0.35942976568087764</v>
      </c>
      <c r="N316">
        <f t="shared" si="109"/>
        <v>0.38827718459900712</v>
      </c>
      <c r="O316">
        <f t="shared" si="110"/>
        <v>0.9331175709873929</v>
      </c>
      <c r="P316">
        <f t="shared" si="111"/>
        <v>-0.17440421840824677</v>
      </c>
      <c r="Q316">
        <f t="shared" si="112"/>
        <v>2.8514893541041017E-2</v>
      </c>
      <c r="R316">
        <f t="shared" si="113"/>
        <v>0.72652785437547318</v>
      </c>
      <c r="S316">
        <f t="shared" si="114"/>
        <v>-3.3816381842504133E-3</v>
      </c>
      <c r="T316">
        <f t="shared" si="115"/>
        <v>0.6694408396643402</v>
      </c>
      <c r="U316">
        <f t="shared" si="116"/>
        <v>1.6638555165743307E-4</v>
      </c>
      <c r="V316">
        <f t="shared" si="117"/>
        <v>3.5747093940367528E-2</v>
      </c>
      <c r="W316">
        <f t="shared" si="118"/>
        <v>0.99859699174371319</v>
      </c>
      <c r="X316">
        <f t="shared" si="119"/>
        <v>0.14766576404301851</v>
      </c>
      <c r="Y316">
        <f t="shared" si="120"/>
        <v>0.79005840752819489</v>
      </c>
      <c r="Z316">
        <f t="shared" si="121"/>
        <v>-0.32874919911669642</v>
      </c>
      <c r="AA316">
        <f t="shared" si="122"/>
        <v>0.30432446791413287</v>
      </c>
      <c r="AB316">
        <f t="shared" si="123"/>
        <v>0.11467049424856901</v>
      </c>
      <c r="AC316">
        <f t="shared" si="124"/>
        <v>0.27557903812363788</v>
      </c>
      <c r="AD316">
        <f t="shared" si="125"/>
        <v>0.94849293567284154</v>
      </c>
      <c r="AE316">
        <f t="shared" si="126"/>
        <v>0.27211115089702043</v>
      </c>
      <c r="AF316">
        <f t="shared" si="127"/>
        <v>15.590820504846755</v>
      </c>
    </row>
    <row r="317" spans="1:32" x14ac:dyDescent="0.25">
      <c r="A317">
        <f t="shared" si="129"/>
        <v>0.6694408396643402</v>
      </c>
      <c r="B317">
        <f t="shared" si="128"/>
        <v>3.3816381842504133E-3</v>
      </c>
      <c r="C317">
        <f t="shared" si="128"/>
        <v>0.72652785437547318</v>
      </c>
      <c r="D317">
        <f t="shared" si="128"/>
        <v>-2.8514893541041017E-2</v>
      </c>
      <c r="E317">
        <f t="shared" si="104"/>
        <v>0.68532790864285276</v>
      </c>
      <c r="F317">
        <f t="shared" si="105"/>
        <v>3.4618907113004443E-3</v>
      </c>
      <c r="G317">
        <f t="shared" si="106"/>
        <v>0.74376970377184581</v>
      </c>
      <c r="H317">
        <f t="shared" si="107"/>
        <v>-2.0011042839863536E-2</v>
      </c>
      <c r="I317">
        <f>Обработка!O324</f>
        <v>0.26990667686199171</v>
      </c>
      <c r="J317">
        <f>Обработка!P324</f>
        <v>0.34208795365688166</v>
      </c>
      <c r="K317">
        <f>Обработка!Q324</f>
        <v>0.81754118260671838</v>
      </c>
      <c r="L317">
        <f>Обработка!R324</f>
        <v>-0.13637913288341313</v>
      </c>
      <c r="M317">
        <f t="shared" si="108"/>
        <v>0.30781514801632337</v>
      </c>
      <c r="N317">
        <f t="shared" si="109"/>
        <v>0.39013430610068223</v>
      </c>
      <c r="O317">
        <f t="shared" si="110"/>
        <v>0.93236507914252598</v>
      </c>
      <c r="P317">
        <f t="shared" si="111"/>
        <v>-0.15553362170551482</v>
      </c>
      <c r="Q317">
        <f t="shared" si="112"/>
        <v>2.8514893541041017E-2</v>
      </c>
      <c r="R317">
        <f t="shared" si="113"/>
        <v>0.72652785437547318</v>
      </c>
      <c r="S317">
        <f t="shared" si="114"/>
        <v>-3.3816381842504133E-3</v>
      </c>
      <c r="T317">
        <f t="shared" si="115"/>
        <v>0.6694408396643402</v>
      </c>
      <c r="U317">
        <f t="shared" si="116"/>
        <v>1.6638555165743307E-4</v>
      </c>
      <c r="V317">
        <f t="shared" si="117"/>
        <v>3.5747093940367528E-2</v>
      </c>
      <c r="W317">
        <f t="shared" si="118"/>
        <v>0.99859699174371319</v>
      </c>
      <c r="X317">
        <f t="shared" si="119"/>
        <v>0.13637913288341313</v>
      </c>
      <c r="Y317">
        <f t="shared" si="120"/>
        <v>0.81754118260671838</v>
      </c>
      <c r="Z317">
        <f t="shared" si="121"/>
        <v>-0.34208795365688166</v>
      </c>
      <c r="AA317">
        <f t="shared" si="122"/>
        <v>0.26990667686199171</v>
      </c>
      <c r="AB317">
        <f t="shared" si="123"/>
        <v>0.10641235674816629</v>
      </c>
      <c r="AC317">
        <f t="shared" si="124"/>
        <v>0.25431028204846512</v>
      </c>
      <c r="AD317">
        <f t="shared" si="125"/>
        <v>0.95757691907517017</v>
      </c>
      <c r="AE317">
        <f t="shared" si="126"/>
        <v>0.24760330439354905</v>
      </c>
      <c r="AF317">
        <f t="shared" si="127"/>
        <v>14.186624335243394</v>
      </c>
    </row>
    <row r="318" spans="1:32" x14ac:dyDescent="0.25">
      <c r="A318">
        <f t="shared" si="129"/>
        <v>0.6694408396643402</v>
      </c>
      <c r="B318">
        <f t="shared" si="128"/>
        <v>3.3816381842504133E-3</v>
      </c>
      <c r="C318">
        <f t="shared" si="128"/>
        <v>0.72652785437547318</v>
      </c>
      <c r="D318">
        <f t="shared" si="128"/>
        <v>-2.8514893541041017E-2</v>
      </c>
      <c r="E318">
        <f t="shared" si="104"/>
        <v>0.68532790864285276</v>
      </c>
      <c r="F318">
        <f t="shared" si="105"/>
        <v>3.4618907113004443E-3</v>
      </c>
      <c r="G318">
        <f t="shared" si="106"/>
        <v>0.74376970377184581</v>
      </c>
      <c r="H318">
        <f t="shared" si="107"/>
        <v>-2.0011042839863536E-2</v>
      </c>
      <c r="I318">
        <f>Обработка!O325</f>
        <v>0.24447346390869107</v>
      </c>
      <c r="J318">
        <f>Обработка!P325</f>
        <v>0.35554953177888227</v>
      </c>
      <c r="K318">
        <f>Обработка!Q325</f>
        <v>0.84191739142543542</v>
      </c>
      <c r="L318">
        <f>Обработка!R325</f>
        <v>-0.13095014453770579</v>
      </c>
      <c r="M318">
        <f t="shared" si="108"/>
        <v>0.2680172874961313</v>
      </c>
      <c r="N318">
        <f t="shared" si="109"/>
        <v>0.38979044823239756</v>
      </c>
      <c r="O318">
        <f t="shared" si="110"/>
        <v>0.92299757993342679</v>
      </c>
      <c r="P318">
        <f t="shared" si="111"/>
        <v>-0.14356119463882042</v>
      </c>
      <c r="Q318">
        <f t="shared" si="112"/>
        <v>2.8514893541041017E-2</v>
      </c>
      <c r="R318">
        <f t="shared" si="113"/>
        <v>0.72652785437547318</v>
      </c>
      <c r="S318">
        <f t="shared" si="114"/>
        <v>-3.3816381842504133E-3</v>
      </c>
      <c r="T318">
        <f t="shared" si="115"/>
        <v>0.6694408396643402</v>
      </c>
      <c r="U318">
        <f t="shared" si="116"/>
        <v>1.6638555165743307E-4</v>
      </c>
      <c r="V318">
        <f t="shared" si="117"/>
        <v>3.5747093940367528E-2</v>
      </c>
      <c r="W318">
        <f t="shared" si="118"/>
        <v>0.99859699174371319</v>
      </c>
      <c r="X318">
        <f t="shared" si="119"/>
        <v>0.13095014453770579</v>
      </c>
      <c r="Y318">
        <f t="shared" si="120"/>
        <v>0.84191739142543542</v>
      </c>
      <c r="Z318">
        <f t="shared" si="121"/>
        <v>-0.35554953177888227</v>
      </c>
      <c r="AA318">
        <f t="shared" si="122"/>
        <v>0.24447346390869107</v>
      </c>
      <c r="AB318">
        <f t="shared" si="123"/>
        <v>0.10208623107089923</v>
      </c>
      <c r="AC318">
        <f t="shared" si="124"/>
        <v>0.24173333300046979</v>
      </c>
      <c r="AD318">
        <f t="shared" si="125"/>
        <v>0.96240128162408156</v>
      </c>
      <c r="AE318">
        <f t="shared" si="126"/>
        <v>0.23355515216838629</v>
      </c>
      <c r="AF318">
        <f t="shared" si="127"/>
        <v>13.38172450278425</v>
      </c>
    </row>
    <row r="319" spans="1:32" x14ac:dyDescent="0.25">
      <c r="A319">
        <f t="shared" si="129"/>
        <v>0.6694408396643402</v>
      </c>
      <c r="B319">
        <f t="shared" si="128"/>
        <v>3.3816381842504133E-3</v>
      </c>
      <c r="C319">
        <f t="shared" si="128"/>
        <v>0.72652785437547318</v>
      </c>
      <c r="D319">
        <f t="shared" si="128"/>
        <v>-2.8514893541041017E-2</v>
      </c>
      <c r="E319">
        <f t="shared" si="104"/>
        <v>0.68532790864285276</v>
      </c>
      <c r="F319">
        <f t="shared" si="105"/>
        <v>3.4618907113004443E-3</v>
      </c>
      <c r="G319">
        <f t="shared" si="106"/>
        <v>0.74376970377184581</v>
      </c>
      <c r="H319">
        <f t="shared" si="107"/>
        <v>-2.0011042839863536E-2</v>
      </c>
      <c r="I319">
        <f>Обработка!O326</f>
        <v>0.21899693001345338</v>
      </c>
      <c r="J319">
        <f>Обработка!P326</f>
        <v>0.36558837189830279</v>
      </c>
      <c r="K319">
        <f>Обработка!Q326</f>
        <v>0.86606595751240012</v>
      </c>
      <c r="L319">
        <f>Обработка!R326</f>
        <v>-0.12270232333258292</v>
      </c>
      <c r="M319">
        <f t="shared" si="108"/>
        <v>0.23131671582191615</v>
      </c>
      <c r="N319">
        <f t="shared" si="109"/>
        <v>0.38615473525131888</v>
      </c>
      <c r="O319">
        <f t="shared" si="110"/>
        <v>0.91478694685183304</v>
      </c>
      <c r="P319">
        <f t="shared" si="111"/>
        <v>-0.12960500613076326</v>
      </c>
      <c r="Q319">
        <f t="shared" si="112"/>
        <v>2.8514893541041017E-2</v>
      </c>
      <c r="R319">
        <f t="shared" si="113"/>
        <v>0.72652785437547318</v>
      </c>
      <c r="S319">
        <f t="shared" si="114"/>
        <v>-3.3816381842504133E-3</v>
      </c>
      <c r="T319">
        <f t="shared" si="115"/>
        <v>0.6694408396643402</v>
      </c>
      <c r="U319">
        <f t="shared" si="116"/>
        <v>1.6638555165743307E-4</v>
      </c>
      <c r="V319">
        <f t="shared" si="117"/>
        <v>3.5747093940367528E-2</v>
      </c>
      <c r="W319">
        <f t="shared" si="118"/>
        <v>0.99859699174371319</v>
      </c>
      <c r="X319">
        <f t="shared" si="119"/>
        <v>0.12270232333258292</v>
      </c>
      <c r="Y319">
        <f t="shared" si="120"/>
        <v>0.86606595751240012</v>
      </c>
      <c r="Z319">
        <f t="shared" si="121"/>
        <v>-0.36558837189830279</v>
      </c>
      <c r="AA319">
        <f t="shared" si="122"/>
        <v>0.21899693001345338</v>
      </c>
      <c r="AB319">
        <f t="shared" si="123"/>
        <v>9.4764166362430569E-2</v>
      </c>
      <c r="AC319">
        <f t="shared" si="124"/>
        <v>0.22449296746607994</v>
      </c>
      <c r="AD319">
        <f t="shared" si="125"/>
        <v>0.96819432926444349</v>
      </c>
      <c r="AE319">
        <f t="shared" si="126"/>
        <v>0.21396267793647961</v>
      </c>
      <c r="AF319">
        <f t="shared" si="127"/>
        <v>12.259158419077179</v>
      </c>
    </row>
    <row r="320" spans="1:32" x14ac:dyDescent="0.25">
      <c r="A320">
        <f t="shared" si="129"/>
        <v>0.6694408396643402</v>
      </c>
      <c r="B320">
        <f t="shared" si="128"/>
        <v>3.3816381842504133E-3</v>
      </c>
      <c r="C320">
        <f t="shared" si="128"/>
        <v>0.72652785437547318</v>
      </c>
      <c r="D320">
        <f t="shared" si="128"/>
        <v>-2.8514893541041017E-2</v>
      </c>
      <c r="E320">
        <f t="shared" si="104"/>
        <v>0.68532790864285276</v>
      </c>
      <c r="F320">
        <f t="shared" si="105"/>
        <v>3.4618907113004443E-3</v>
      </c>
      <c r="G320">
        <f t="shared" si="106"/>
        <v>0.74376970377184581</v>
      </c>
      <c r="H320">
        <f t="shared" si="107"/>
        <v>-2.0011042839863536E-2</v>
      </c>
      <c r="I320">
        <f>Обработка!O327</f>
        <v>0.20929771495448221</v>
      </c>
      <c r="J320">
        <f>Обработка!P327</f>
        <v>0.37353625222381137</v>
      </c>
      <c r="K320">
        <f>Обработка!Q327</f>
        <v>0.88501205860799992</v>
      </c>
      <c r="L320">
        <f>Обработка!R327</f>
        <v>-0.12156059818328403</v>
      </c>
      <c r="M320">
        <f t="shared" si="108"/>
        <v>0.2132735197887671</v>
      </c>
      <c r="N320">
        <f t="shared" si="109"/>
        <v>0.38063192088744235</v>
      </c>
      <c r="O320">
        <f t="shared" si="110"/>
        <v>0.90182368611085795</v>
      </c>
      <c r="P320">
        <f t="shared" si="111"/>
        <v>-0.12386975485047828</v>
      </c>
      <c r="Q320">
        <f t="shared" si="112"/>
        <v>2.8514893541041017E-2</v>
      </c>
      <c r="R320">
        <f t="shared" si="113"/>
        <v>0.72652785437547318</v>
      </c>
      <c r="S320">
        <f t="shared" si="114"/>
        <v>-3.3816381842504133E-3</v>
      </c>
      <c r="T320">
        <f t="shared" si="115"/>
        <v>0.6694408396643402</v>
      </c>
      <c r="U320">
        <f t="shared" si="116"/>
        <v>1.6638555165743307E-4</v>
      </c>
      <c r="V320">
        <f t="shared" si="117"/>
        <v>3.5747093940367528E-2</v>
      </c>
      <c r="W320">
        <f t="shared" si="118"/>
        <v>0.99859699174371319</v>
      </c>
      <c r="X320">
        <f t="shared" si="119"/>
        <v>0.12156059818328403</v>
      </c>
      <c r="Y320">
        <f t="shared" si="120"/>
        <v>0.88501205860799992</v>
      </c>
      <c r="Z320">
        <f t="shared" si="121"/>
        <v>-0.37353625222381137</v>
      </c>
      <c r="AA320">
        <f t="shared" si="122"/>
        <v>0.20929771495448221</v>
      </c>
      <c r="AB320">
        <f t="shared" si="123"/>
        <v>9.2539687981459867E-2</v>
      </c>
      <c r="AC320">
        <f t="shared" si="124"/>
        <v>0.21925245347898015</v>
      </c>
      <c r="AD320">
        <f t="shared" si="125"/>
        <v>0.96988463700711813</v>
      </c>
      <c r="AE320">
        <f t="shared" si="126"/>
        <v>0.20803327068255228</v>
      </c>
      <c r="AF320">
        <f t="shared" si="127"/>
        <v>11.919428408412889</v>
      </c>
    </row>
    <row r="321" spans="1:32" x14ac:dyDescent="0.25">
      <c r="A321">
        <f t="shared" si="129"/>
        <v>0.6694408396643402</v>
      </c>
      <c r="B321">
        <f t="shared" si="128"/>
        <v>3.3816381842504133E-3</v>
      </c>
      <c r="C321">
        <f t="shared" si="128"/>
        <v>0.72652785437547318</v>
      </c>
      <c r="D321">
        <f t="shared" si="128"/>
        <v>-2.8514893541041017E-2</v>
      </c>
      <c r="E321">
        <f t="shared" si="104"/>
        <v>0.68532790864285276</v>
      </c>
      <c r="F321">
        <f t="shared" si="105"/>
        <v>3.4618907113004443E-3</v>
      </c>
      <c r="G321">
        <f t="shared" si="106"/>
        <v>0.74376970377184581</v>
      </c>
      <c r="H321">
        <f t="shared" si="107"/>
        <v>-2.0011042839863536E-2</v>
      </c>
      <c r="I321">
        <f>Обработка!O328</f>
        <v>0.20666615793444928</v>
      </c>
      <c r="J321">
        <f>Обработка!P328</f>
        <v>0.38478514140249515</v>
      </c>
      <c r="K321">
        <f>Обработка!Q328</f>
        <v>0.90203831846838878</v>
      </c>
      <c r="L321">
        <f>Обработка!R328</f>
        <v>-0.11894121356968523</v>
      </c>
      <c r="M321">
        <f t="shared" si="108"/>
        <v>0.20289422322455525</v>
      </c>
      <c r="N321">
        <f t="shared" si="109"/>
        <v>0.37776229622448632</v>
      </c>
      <c r="O321">
        <f t="shared" si="110"/>
        <v>0.88557490870120004</v>
      </c>
      <c r="P321">
        <f t="shared" si="111"/>
        <v>-0.11677037681351582</v>
      </c>
      <c r="Q321">
        <f t="shared" si="112"/>
        <v>2.8514893541041017E-2</v>
      </c>
      <c r="R321">
        <f t="shared" si="113"/>
        <v>0.72652785437547318</v>
      </c>
      <c r="S321">
        <f t="shared" si="114"/>
        <v>-3.3816381842504133E-3</v>
      </c>
      <c r="T321">
        <f t="shared" si="115"/>
        <v>0.6694408396643402</v>
      </c>
      <c r="U321">
        <f t="shared" si="116"/>
        <v>1.6638555165743307E-4</v>
      </c>
      <c r="V321">
        <f t="shared" si="117"/>
        <v>3.5747093940367528E-2</v>
      </c>
      <c r="W321">
        <f t="shared" si="118"/>
        <v>0.99859699174371319</v>
      </c>
      <c r="X321">
        <f t="shared" si="119"/>
        <v>0.11894121356968523</v>
      </c>
      <c r="Y321">
        <f t="shared" si="120"/>
        <v>0.90203831846838878</v>
      </c>
      <c r="Z321">
        <f t="shared" si="121"/>
        <v>-0.38478514140249515</v>
      </c>
      <c r="AA321">
        <f t="shared" si="122"/>
        <v>0.20666615793444928</v>
      </c>
      <c r="AB321">
        <f t="shared" si="123"/>
        <v>8.9863011907622636E-2</v>
      </c>
      <c r="AC321">
        <f t="shared" si="124"/>
        <v>0.21066270869556786</v>
      </c>
      <c r="AD321">
        <f t="shared" si="125"/>
        <v>0.97222237934562195</v>
      </c>
      <c r="AE321">
        <f t="shared" si="126"/>
        <v>0.19885303311711544</v>
      </c>
      <c r="AF321">
        <f t="shared" si="127"/>
        <v>11.393439540985904</v>
      </c>
    </row>
    <row r="322" spans="1:32" x14ac:dyDescent="0.25">
      <c r="A322">
        <f t="shared" si="129"/>
        <v>0.6694408396643402</v>
      </c>
      <c r="B322">
        <f t="shared" si="128"/>
        <v>3.3816381842504133E-3</v>
      </c>
      <c r="C322">
        <f t="shared" si="128"/>
        <v>0.72652785437547318</v>
      </c>
      <c r="D322">
        <f t="shared" si="128"/>
        <v>-2.8514893541041017E-2</v>
      </c>
      <c r="E322">
        <f t="shared" si="104"/>
        <v>0.68532790864285276</v>
      </c>
      <c r="F322">
        <f t="shared" si="105"/>
        <v>3.4618907113004443E-3</v>
      </c>
      <c r="G322">
        <f t="shared" si="106"/>
        <v>0.74376970377184581</v>
      </c>
      <c r="H322">
        <f t="shared" si="107"/>
        <v>-2.0011042839863536E-2</v>
      </c>
      <c r="I322">
        <f>Обработка!O329</f>
        <v>0.20761723707161028</v>
      </c>
      <c r="J322">
        <f>Обработка!P329</f>
        <v>0.39479917709990725</v>
      </c>
      <c r="K322">
        <f>Обработка!Q329</f>
        <v>0.91842860320671604</v>
      </c>
      <c r="L322">
        <f>Обработка!R329</f>
        <v>-0.12179917858712755</v>
      </c>
      <c r="M322">
        <f t="shared" si="108"/>
        <v>0.19636225408611679</v>
      </c>
      <c r="N322">
        <f t="shared" si="109"/>
        <v>0.37339701375537881</v>
      </c>
      <c r="O322">
        <f t="shared" si="110"/>
        <v>0.86864035610218115</v>
      </c>
      <c r="P322">
        <f t="shared" si="111"/>
        <v>-0.11519641427920846</v>
      </c>
      <c r="Q322">
        <f t="shared" si="112"/>
        <v>2.8514893541041017E-2</v>
      </c>
      <c r="R322">
        <f t="shared" si="113"/>
        <v>0.72652785437547318</v>
      </c>
      <c r="S322">
        <f t="shared" si="114"/>
        <v>-3.3816381842504133E-3</v>
      </c>
      <c r="T322">
        <f t="shared" si="115"/>
        <v>0.6694408396643402</v>
      </c>
      <c r="U322">
        <f t="shared" si="116"/>
        <v>1.6638555165743307E-4</v>
      </c>
      <c r="V322">
        <f t="shared" si="117"/>
        <v>3.5747093940367528E-2</v>
      </c>
      <c r="W322">
        <f t="shared" si="118"/>
        <v>0.99859699174371319</v>
      </c>
      <c r="X322">
        <f t="shared" si="119"/>
        <v>0.12179917858712755</v>
      </c>
      <c r="Y322">
        <f t="shared" si="120"/>
        <v>0.91842860320671604</v>
      </c>
      <c r="Z322">
        <f t="shared" si="121"/>
        <v>-0.39479917709990725</v>
      </c>
      <c r="AA322">
        <f t="shared" si="122"/>
        <v>0.20761723707161028</v>
      </c>
      <c r="AB322">
        <f t="shared" si="123"/>
        <v>9.0958899124582993E-2</v>
      </c>
      <c r="AC322">
        <f t="shared" si="124"/>
        <v>0.21159936372175125</v>
      </c>
      <c r="AD322">
        <f t="shared" si="125"/>
        <v>0.97193834272921997</v>
      </c>
      <c r="AE322">
        <f t="shared" si="126"/>
        <v>0.20021932802264431</v>
      </c>
      <c r="AF322">
        <f t="shared" si="127"/>
        <v>11.471722472642933</v>
      </c>
    </row>
    <row r="323" spans="1:32" x14ac:dyDescent="0.25">
      <c r="A323">
        <f t="shared" si="129"/>
        <v>0.6694408396643402</v>
      </c>
      <c r="B323">
        <f t="shared" si="128"/>
        <v>3.3816381842504133E-3</v>
      </c>
      <c r="C323">
        <f t="shared" si="128"/>
        <v>0.72652785437547318</v>
      </c>
      <c r="D323">
        <f t="shared" si="128"/>
        <v>-2.8514893541041017E-2</v>
      </c>
      <c r="E323">
        <f t="shared" si="104"/>
        <v>0.68532790864285276</v>
      </c>
      <c r="F323">
        <f t="shared" si="105"/>
        <v>3.4618907113004443E-3</v>
      </c>
      <c r="G323">
        <f t="shared" si="106"/>
        <v>0.74376970377184581</v>
      </c>
      <c r="H323">
        <f t="shared" si="107"/>
        <v>-2.0011042839863536E-2</v>
      </c>
      <c r="I323">
        <f>Обработка!O330</f>
        <v>0.21383750634506743</v>
      </c>
      <c r="J323">
        <f>Обработка!P330</f>
        <v>0.40397377984535082</v>
      </c>
      <c r="K323">
        <f>Обработка!Q330</f>
        <v>0.93338292150468705</v>
      </c>
      <c r="L323">
        <f>Обработка!R330</f>
        <v>-0.1243894023798571</v>
      </c>
      <c r="M323">
        <f t="shared" si="108"/>
        <v>0.19517885736954088</v>
      </c>
      <c r="N323">
        <f t="shared" si="109"/>
        <v>0.36872456149126243</v>
      </c>
      <c r="O323">
        <f t="shared" si="110"/>
        <v>0.85193947133648351</v>
      </c>
      <c r="P323">
        <f t="shared" si="111"/>
        <v>-0.11353565536909647</v>
      </c>
      <c r="Q323">
        <f t="shared" si="112"/>
        <v>2.8514893541041017E-2</v>
      </c>
      <c r="R323">
        <f t="shared" si="113"/>
        <v>0.72652785437547318</v>
      </c>
      <c r="S323">
        <f t="shared" si="114"/>
        <v>-3.3816381842504133E-3</v>
      </c>
      <c r="T323">
        <f t="shared" si="115"/>
        <v>0.6694408396643402</v>
      </c>
      <c r="U323">
        <f t="shared" si="116"/>
        <v>1.6638555165743307E-4</v>
      </c>
      <c r="V323">
        <f t="shared" si="117"/>
        <v>3.5747093940367528E-2</v>
      </c>
      <c r="W323">
        <f t="shared" si="118"/>
        <v>0.99859699174371319</v>
      </c>
      <c r="X323">
        <f t="shared" si="119"/>
        <v>0.1243894023798571</v>
      </c>
      <c r="Y323">
        <f t="shared" si="120"/>
        <v>0.93338292150468705</v>
      </c>
      <c r="Z323">
        <f t="shared" si="121"/>
        <v>-0.40397377984535082</v>
      </c>
      <c r="AA323">
        <f t="shared" si="122"/>
        <v>0.21383750634506743</v>
      </c>
      <c r="AB323">
        <f t="shared" si="123"/>
        <v>9.173085569334602E-2</v>
      </c>
      <c r="AC323">
        <f t="shared" si="124"/>
        <v>0.21194448340671315</v>
      </c>
      <c r="AD323">
        <f t="shared" si="125"/>
        <v>0.97175473535966528</v>
      </c>
      <c r="AE323">
        <f t="shared" si="126"/>
        <v>0.20090698273295682</v>
      </c>
      <c r="AF323">
        <f t="shared" si="127"/>
        <v>11.511122185306132</v>
      </c>
    </row>
    <row r="324" spans="1:32" x14ac:dyDescent="0.25">
      <c r="A324">
        <f t="shared" si="129"/>
        <v>0.6694408396643402</v>
      </c>
      <c r="B324">
        <f t="shared" si="128"/>
        <v>3.3816381842504133E-3</v>
      </c>
      <c r="C324">
        <f t="shared" si="128"/>
        <v>0.72652785437547318</v>
      </c>
      <c r="D324">
        <f t="shared" si="128"/>
        <v>-2.8514893541041017E-2</v>
      </c>
      <c r="E324">
        <f t="shared" ref="E324:E387" si="130">A324/($A324^2+$B324^2+$C324^2+$D324^2)</f>
        <v>0.68532790864285276</v>
      </c>
      <c r="F324">
        <f t="shared" ref="F324:F387" si="131">B324/($A324^2+$B324^2+$C324^2+$D324^2)</f>
        <v>3.4618907113004443E-3</v>
      </c>
      <c r="G324">
        <f t="shared" ref="G324:G387" si="132">C324/($A324^2+$B324^2+$C324^2+$D324^2)</f>
        <v>0.74376970377184581</v>
      </c>
      <c r="H324">
        <f t="shared" ref="H324:H387" si="133">D324/($A324^2+$A324^2+$C324^2+$D324^2)</f>
        <v>-2.0011042839863536E-2</v>
      </c>
      <c r="I324">
        <f>Обработка!O331</f>
        <v>0.22020656852237369</v>
      </c>
      <c r="J324">
        <f>Обработка!P331</f>
        <v>0.41212381293203915</v>
      </c>
      <c r="K324">
        <f>Обработка!Q331</f>
        <v>0.9484277523339496</v>
      </c>
      <c r="L324">
        <f>Обработка!R331</f>
        <v>-0.12852031025025679</v>
      </c>
      <c r="M324">
        <f t="shared" ref="M324:M387" si="134">I324/($I324^2+$J324^2+$K324^2+$L324^2)</f>
        <v>0.19412240988877863</v>
      </c>
      <c r="N324">
        <f t="shared" ref="N324:N387" si="135">J324/($I324^2+$J324^2+$K324^2+$L324^2)</f>
        <v>0.36330645482444418</v>
      </c>
      <c r="O324">
        <f t="shared" ref="O324:O387" si="136">K324/($I324^2+$J324^2+$K324^2+$L324^2)</f>
        <v>0.83608351069581155</v>
      </c>
      <c r="P324">
        <f t="shared" ref="P324:P387" si="137">L324/($I324^2+$J324^2+$K324^2+$L324^2)</f>
        <v>-0.11329667644722632</v>
      </c>
      <c r="Q324">
        <f t="shared" ref="Q324:Q387" si="138">-D324</f>
        <v>2.8514893541041017E-2</v>
      </c>
      <c r="R324">
        <f t="shared" ref="R324:R387" si="139">C324</f>
        <v>0.72652785437547318</v>
      </c>
      <c r="S324">
        <f t="shared" ref="S324:S387" si="140">-B324</f>
        <v>-3.3816381842504133E-3</v>
      </c>
      <c r="T324">
        <f t="shared" ref="T324:T387" si="141">A324</f>
        <v>0.6694408396643402</v>
      </c>
      <c r="U324">
        <f t="shared" ref="U324:U387" si="142">Q324*$F324+R324*$E324+S324*$H324-T324*$G324</f>
        <v>1.6638555165743307E-4</v>
      </c>
      <c r="V324">
        <f t="shared" ref="V324:V387" si="143">Q324*$G324-R324*$H324+S324*$E324+T324*$F324</f>
        <v>3.5747093940367528E-2</v>
      </c>
      <c r="W324">
        <f t="shared" ref="W324:W387" si="144">Q324*$H324+R324*$G324-S324*$F324+T324*$E324</f>
        <v>0.99859699174371319</v>
      </c>
      <c r="X324">
        <f t="shared" ref="X324:X387" si="145">-L324</f>
        <v>0.12852031025025679</v>
      </c>
      <c r="Y324">
        <f t="shared" ref="Y324:Y387" si="146">K324</f>
        <v>0.9484277523339496</v>
      </c>
      <c r="Z324">
        <f t="shared" ref="Z324:Z387" si="147">-J324</f>
        <v>-0.41212381293203915</v>
      </c>
      <c r="AA324">
        <f t="shared" ref="AA324:AA387" si="148">I324</f>
        <v>0.22020656852237369</v>
      </c>
      <c r="AB324">
        <f t="shared" ref="AB324:AB387" si="149">X324*$N324+Y324*$M324+Z324*$P324-AA324*$O324</f>
        <v>9.3384516579916949E-2</v>
      </c>
      <c r="AC324">
        <f t="shared" ref="AC324:AC387" si="150">X324*$O324-Y324*$P324+Z324*$M324+AA324*$N324</f>
        <v>0.21490742437949917</v>
      </c>
      <c r="AD324">
        <f t="shared" ref="AD324:AD387" si="151">X324*$P324+Y324*$O324-Z324*$N324+AA324*$M324</f>
        <v>0.97087815198535898</v>
      </c>
      <c r="AE324">
        <f t="shared" ref="AE324:AE387" si="152">ACOS((U324*AB324+V324*AC324+W324*AD324)/SQRT(U324^2+V324^2+W324^2)/SQRT(AB324^2+AC324^2+AD324^2))</f>
        <v>0.2044139374335463</v>
      </c>
      <c r="AF324">
        <f t="shared" ref="AF324:AF387" si="153">AE324*180/PI()</f>
        <v>11.712055888593474</v>
      </c>
    </row>
    <row r="325" spans="1:32" x14ac:dyDescent="0.25">
      <c r="A325">
        <f t="shared" si="129"/>
        <v>0.6694408396643402</v>
      </c>
      <c r="B325">
        <f t="shared" si="128"/>
        <v>3.3816381842504133E-3</v>
      </c>
      <c r="C325">
        <f t="shared" si="128"/>
        <v>0.72652785437547318</v>
      </c>
      <c r="D325">
        <f t="shared" si="128"/>
        <v>-2.8514893541041017E-2</v>
      </c>
      <c r="E325">
        <f t="shared" si="130"/>
        <v>0.68532790864285276</v>
      </c>
      <c r="F325">
        <f t="shared" si="131"/>
        <v>3.4618907113004443E-3</v>
      </c>
      <c r="G325">
        <f t="shared" si="132"/>
        <v>0.74376970377184581</v>
      </c>
      <c r="H325">
        <f t="shared" si="133"/>
        <v>-2.0011042839863536E-2</v>
      </c>
      <c r="I325">
        <f>Обработка!O332</f>
        <v>0.22748762307986603</v>
      </c>
      <c r="J325">
        <f>Обработка!P332</f>
        <v>0.41946407688141146</v>
      </c>
      <c r="K325">
        <f>Обработка!Q332</f>
        <v>0.96344493832225664</v>
      </c>
      <c r="L325">
        <f>Обработка!R332</f>
        <v>-0.13215781266549698</v>
      </c>
      <c r="M325">
        <f t="shared" si="134"/>
        <v>0.19387170965875833</v>
      </c>
      <c r="N325">
        <f t="shared" si="135"/>
        <v>0.35747974603823429</v>
      </c>
      <c r="O325">
        <f t="shared" si="136"/>
        <v>0.82107639451240277</v>
      </c>
      <c r="P325">
        <f t="shared" si="137"/>
        <v>-0.11262881355627241</v>
      </c>
      <c r="Q325">
        <f t="shared" si="138"/>
        <v>2.8514893541041017E-2</v>
      </c>
      <c r="R325">
        <f t="shared" si="139"/>
        <v>0.72652785437547318</v>
      </c>
      <c r="S325">
        <f t="shared" si="140"/>
        <v>-3.3816381842504133E-3</v>
      </c>
      <c r="T325">
        <f t="shared" si="141"/>
        <v>0.6694408396643402</v>
      </c>
      <c r="U325">
        <f t="shared" si="142"/>
        <v>1.6638555165743307E-4</v>
      </c>
      <c r="V325">
        <f t="shared" si="143"/>
        <v>3.5747093940367528E-2</v>
      </c>
      <c r="W325">
        <f t="shared" si="144"/>
        <v>0.99859699174371319</v>
      </c>
      <c r="X325">
        <f t="shared" si="145"/>
        <v>0.13215781266549698</v>
      </c>
      <c r="Y325">
        <f t="shared" si="146"/>
        <v>0.96344493832225664</v>
      </c>
      <c r="Z325">
        <f t="shared" si="147"/>
        <v>-0.41946407688141146</v>
      </c>
      <c r="AA325">
        <f t="shared" si="148"/>
        <v>0.22748762307986603</v>
      </c>
      <c r="AB325">
        <f t="shared" si="149"/>
        <v>9.4487482617260837E-2</v>
      </c>
      <c r="AC325">
        <f t="shared" si="150"/>
        <v>0.21702332066006363</v>
      </c>
      <c r="AD325">
        <f t="shared" si="151"/>
        <v>0.97023044471458586</v>
      </c>
      <c r="AE325">
        <f t="shared" si="152"/>
        <v>0.20688862668679597</v>
      </c>
      <c r="AF325">
        <f t="shared" si="153"/>
        <v>11.853845138411062</v>
      </c>
    </row>
    <row r="326" spans="1:32" x14ac:dyDescent="0.25">
      <c r="A326">
        <f t="shared" si="129"/>
        <v>0.6694408396643402</v>
      </c>
      <c r="B326">
        <f t="shared" si="128"/>
        <v>3.3816381842504133E-3</v>
      </c>
      <c r="C326">
        <f t="shared" si="128"/>
        <v>0.72652785437547318</v>
      </c>
      <c r="D326">
        <f t="shared" si="128"/>
        <v>-2.8514893541041017E-2</v>
      </c>
      <c r="E326">
        <f t="shared" si="130"/>
        <v>0.68532790864285276</v>
      </c>
      <c r="F326">
        <f t="shared" si="131"/>
        <v>3.4618907113004443E-3</v>
      </c>
      <c r="G326">
        <f t="shared" si="132"/>
        <v>0.74376970377184581</v>
      </c>
      <c r="H326">
        <f t="shared" si="133"/>
        <v>-2.0011042839863536E-2</v>
      </c>
      <c r="I326">
        <f>Обработка!O333</f>
        <v>0.23867955546748734</v>
      </c>
      <c r="J326">
        <f>Обработка!P333</f>
        <v>0.42330656248860032</v>
      </c>
      <c r="K326">
        <f>Обработка!Q333</f>
        <v>0.97675247805359389</v>
      </c>
      <c r="L326">
        <f>Обработка!R333</f>
        <v>-0.13732628461667393</v>
      </c>
      <c r="M326">
        <f t="shared" si="134"/>
        <v>0.19740914316776942</v>
      </c>
      <c r="N326">
        <f t="shared" si="135"/>
        <v>0.35011203885684927</v>
      </c>
      <c r="O326">
        <f t="shared" si="136"/>
        <v>0.8078608551197054</v>
      </c>
      <c r="P326">
        <f t="shared" si="137"/>
        <v>-0.113581006666001</v>
      </c>
      <c r="Q326">
        <f t="shared" si="138"/>
        <v>2.8514893541041017E-2</v>
      </c>
      <c r="R326">
        <f t="shared" si="139"/>
        <v>0.72652785437547318</v>
      </c>
      <c r="S326">
        <f t="shared" si="140"/>
        <v>-3.3816381842504133E-3</v>
      </c>
      <c r="T326">
        <f t="shared" si="141"/>
        <v>0.6694408396643402</v>
      </c>
      <c r="U326">
        <f t="shared" si="142"/>
        <v>1.6638555165743307E-4</v>
      </c>
      <c r="V326">
        <f t="shared" si="143"/>
        <v>3.5747093940367528E-2</v>
      </c>
      <c r="W326">
        <f t="shared" si="144"/>
        <v>0.99859699174371319</v>
      </c>
      <c r="X326">
        <f t="shared" si="145"/>
        <v>0.13732628461667393</v>
      </c>
      <c r="Y326">
        <f t="shared" si="146"/>
        <v>0.97675247805359389</v>
      </c>
      <c r="Z326">
        <f t="shared" si="147"/>
        <v>-0.42330656248860032</v>
      </c>
      <c r="AA326">
        <f t="shared" si="148"/>
        <v>0.23867955546748734</v>
      </c>
      <c r="AB326">
        <f t="shared" si="149"/>
        <v>9.6159170991559378E-2</v>
      </c>
      <c r="AC326">
        <f t="shared" si="150"/>
        <v>0.22188105944167652</v>
      </c>
      <c r="AD326">
        <f t="shared" si="151"/>
        <v>0.96880468470307302</v>
      </c>
      <c r="AE326">
        <f t="shared" si="152"/>
        <v>0.21217050003909232</v>
      </c>
      <c r="AF326">
        <f t="shared" si="153"/>
        <v>12.15647418942026</v>
      </c>
    </row>
    <row r="327" spans="1:32" x14ac:dyDescent="0.25">
      <c r="A327">
        <f t="shared" si="129"/>
        <v>0.6694408396643402</v>
      </c>
      <c r="B327">
        <f t="shared" si="128"/>
        <v>3.3816381842504133E-3</v>
      </c>
      <c r="C327">
        <f t="shared" si="128"/>
        <v>0.72652785437547318</v>
      </c>
      <c r="D327">
        <f t="shared" si="128"/>
        <v>-2.8514893541041017E-2</v>
      </c>
      <c r="E327">
        <f t="shared" si="130"/>
        <v>0.68532790864285276</v>
      </c>
      <c r="F327">
        <f t="shared" si="131"/>
        <v>3.4618907113004443E-3</v>
      </c>
      <c r="G327">
        <f t="shared" si="132"/>
        <v>0.74376970377184581</v>
      </c>
      <c r="H327">
        <f t="shared" si="133"/>
        <v>-2.0011042839863536E-2</v>
      </c>
      <c r="I327">
        <f>Обработка!O334</f>
        <v>0.25349185917119937</v>
      </c>
      <c r="J327">
        <f>Обработка!P334</f>
        <v>0.41757332349078302</v>
      </c>
      <c r="K327">
        <f>Обработка!Q334</f>
        <v>0.96889945045831438</v>
      </c>
      <c r="L327">
        <f>Обработка!R334</f>
        <v>-0.14637701302312525</v>
      </c>
      <c r="M327">
        <f t="shared" si="134"/>
        <v>0.21145149954491263</v>
      </c>
      <c r="N327">
        <f t="shared" si="135"/>
        <v>0.34832087196317668</v>
      </c>
      <c r="O327">
        <f t="shared" si="136"/>
        <v>0.80821231252750769</v>
      </c>
      <c r="P327">
        <f t="shared" si="137"/>
        <v>-0.12210111600365597</v>
      </c>
      <c r="Q327">
        <f t="shared" si="138"/>
        <v>2.8514893541041017E-2</v>
      </c>
      <c r="R327">
        <f t="shared" si="139"/>
        <v>0.72652785437547318</v>
      </c>
      <c r="S327">
        <f t="shared" si="140"/>
        <v>-3.3816381842504133E-3</v>
      </c>
      <c r="T327">
        <f t="shared" si="141"/>
        <v>0.6694408396643402</v>
      </c>
      <c r="U327">
        <f t="shared" si="142"/>
        <v>1.6638555165743307E-4</v>
      </c>
      <c r="V327">
        <f t="shared" si="143"/>
        <v>3.5747093940367528E-2</v>
      </c>
      <c r="W327">
        <f t="shared" si="144"/>
        <v>0.99859699174371319</v>
      </c>
      <c r="X327">
        <f t="shared" si="145"/>
        <v>0.14637701302312525</v>
      </c>
      <c r="Y327">
        <f t="shared" si="146"/>
        <v>0.96889945045831438</v>
      </c>
      <c r="Z327">
        <f t="shared" si="147"/>
        <v>-0.41757332349078302</v>
      </c>
      <c r="AA327">
        <f t="shared" si="148"/>
        <v>0.25349185917119937</v>
      </c>
      <c r="AB327">
        <f t="shared" si="149"/>
        <v>0.10197233762316049</v>
      </c>
      <c r="AC327">
        <f t="shared" si="150"/>
        <v>0.23660740839257832</v>
      </c>
      <c r="AD327">
        <f t="shared" si="151"/>
        <v>0.96425440670518947</v>
      </c>
      <c r="AE327">
        <f t="shared" si="152"/>
        <v>0.228591253375519</v>
      </c>
      <c r="AF327">
        <f t="shared" si="153"/>
        <v>13.097314052022872</v>
      </c>
    </row>
    <row r="328" spans="1:32" x14ac:dyDescent="0.25">
      <c r="A328">
        <f t="shared" si="129"/>
        <v>0.6694408396643402</v>
      </c>
      <c r="B328">
        <f t="shared" si="128"/>
        <v>3.3816381842504133E-3</v>
      </c>
      <c r="C328">
        <f t="shared" si="128"/>
        <v>0.72652785437547318</v>
      </c>
      <c r="D328">
        <f t="shared" si="128"/>
        <v>-2.8514893541041017E-2</v>
      </c>
      <c r="E328">
        <f t="shared" si="130"/>
        <v>0.68532790864285276</v>
      </c>
      <c r="F328">
        <f t="shared" si="131"/>
        <v>3.4618907113004443E-3</v>
      </c>
      <c r="G328">
        <f t="shared" si="132"/>
        <v>0.74376970377184581</v>
      </c>
      <c r="H328">
        <f t="shared" si="133"/>
        <v>-2.0011042839863536E-2</v>
      </c>
      <c r="I328">
        <f>Обработка!O335</f>
        <v>0.25908442734002557</v>
      </c>
      <c r="J328">
        <f>Обработка!P335</f>
        <v>0.41002197893312753</v>
      </c>
      <c r="K328">
        <f>Обработка!Q335</f>
        <v>0.95204649609603753</v>
      </c>
      <c r="L328">
        <f>Обработка!R335</f>
        <v>-0.13990778897172884</v>
      </c>
      <c r="M328">
        <f t="shared" si="134"/>
        <v>0.22311601045730639</v>
      </c>
      <c r="N328">
        <f t="shared" si="135"/>
        <v>0.35309906148587783</v>
      </c>
      <c r="O328">
        <f t="shared" si="136"/>
        <v>0.81987488850507784</v>
      </c>
      <c r="P328">
        <f t="shared" si="137"/>
        <v>-0.12048453868015403</v>
      </c>
      <c r="Q328">
        <f t="shared" si="138"/>
        <v>2.8514893541041017E-2</v>
      </c>
      <c r="R328">
        <f t="shared" si="139"/>
        <v>0.72652785437547318</v>
      </c>
      <c r="S328">
        <f t="shared" si="140"/>
        <v>-3.3816381842504133E-3</v>
      </c>
      <c r="T328">
        <f t="shared" si="141"/>
        <v>0.6694408396643402</v>
      </c>
      <c r="U328">
        <f t="shared" si="142"/>
        <v>1.6638555165743307E-4</v>
      </c>
      <c r="V328">
        <f t="shared" si="143"/>
        <v>3.5747093940367528E-2</v>
      </c>
      <c r="W328">
        <f t="shared" si="144"/>
        <v>0.99859699174371319</v>
      </c>
      <c r="X328">
        <f t="shared" si="145"/>
        <v>0.13990778897172884</v>
      </c>
      <c r="Y328">
        <f t="shared" si="146"/>
        <v>0.95204649609603753</v>
      </c>
      <c r="Z328">
        <f t="shared" si="147"/>
        <v>-0.41002197893312753</v>
      </c>
      <c r="AA328">
        <f t="shared" si="148"/>
        <v>0.25908442734002557</v>
      </c>
      <c r="AB328">
        <f t="shared" si="149"/>
        <v>9.8802617960963457E-2</v>
      </c>
      <c r="AC328">
        <f t="shared" si="150"/>
        <v>0.2294137657683763</v>
      </c>
      <c r="AD328">
        <f t="shared" si="151"/>
        <v>0.9662865491759618</v>
      </c>
      <c r="AE328">
        <f t="shared" si="152"/>
        <v>0.22046841254072924</v>
      </c>
      <c r="AF328">
        <f t="shared" si="153"/>
        <v>12.631909554532898</v>
      </c>
    </row>
    <row r="329" spans="1:32" x14ac:dyDescent="0.25">
      <c r="A329">
        <f t="shared" si="129"/>
        <v>0.6694408396643402</v>
      </c>
      <c r="B329">
        <f t="shared" si="128"/>
        <v>3.3816381842504133E-3</v>
      </c>
      <c r="C329">
        <f t="shared" si="128"/>
        <v>0.72652785437547318</v>
      </c>
      <c r="D329">
        <f t="shared" si="128"/>
        <v>-2.8514893541041017E-2</v>
      </c>
      <c r="E329">
        <f t="shared" si="130"/>
        <v>0.68532790864285276</v>
      </c>
      <c r="F329">
        <f t="shared" si="131"/>
        <v>3.4618907113004443E-3</v>
      </c>
      <c r="G329">
        <f t="shared" si="132"/>
        <v>0.74376970377184581</v>
      </c>
      <c r="H329">
        <f t="shared" si="133"/>
        <v>-2.0011042839863536E-2</v>
      </c>
      <c r="I329">
        <f>Обработка!O336</f>
        <v>0.25967438616610866</v>
      </c>
      <c r="J329">
        <f>Обработка!P336</f>
        <v>0.40242119651191866</v>
      </c>
      <c r="K329">
        <f>Обработка!Q336</f>
        <v>0.93909349870557435</v>
      </c>
      <c r="L329">
        <f>Обработка!R336</f>
        <v>-0.13745120155036974</v>
      </c>
      <c r="M329">
        <f t="shared" si="134"/>
        <v>0.22976719053285374</v>
      </c>
      <c r="N329">
        <f t="shared" si="135"/>
        <v>0.35607357775466575</v>
      </c>
      <c r="O329">
        <f t="shared" si="136"/>
        <v>0.83093630461967172</v>
      </c>
      <c r="P329">
        <f t="shared" si="137"/>
        <v>-0.12162068381820007</v>
      </c>
      <c r="Q329">
        <f t="shared" si="138"/>
        <v>2.8514893541041017E-2</v>
      </c>
      <c r="R329">
        <f t="shared" si="139"/>
        <v>0.72652785437547318</v>
      </c>
      <c r="S329">
        <f t="shared" si="140"/>
        <v>-3.3816381842504133E-3</v>
      </c>
      <c r="T329">
        <f t="shared" si="141"/>
        <v>0.6694408396643402</v>
      </c>
      <c r="U329">
        <f t="shared" si="142"/>
        <v>1.6638555165743307E-4</v>
      </c>
      <c r="V329">
        <f t="shared" si="143"/>
        <v>3.5747093940367528E-2</v>
      </c>
      <c r="W329">
        <f t="shared" si="144"/>
        <v>0.99859699174371319</v>
      </c>
      <c r="X329">
        <f t="shared" si="145"/>
        <v>0.13745120155036974</v>
      </c>
      <c r="Y329">
        <f t="shared" si="146"/>
        <v>0.93909349870557435</v>
      </c>
      <c r="Z329">
        <f t="shared" si="147"/>
        <v>-0.40242119651191866</v>
      </c>
      <c r="AA329">
        <f t="shared" si="148"/>
        <v>0.25967438616610866</v>
      </c>
      <c r="AB329">
        <f t="shared" si="149"/>
        <v>9.7885482205435637E-2</v>
      </c>
      <c r="AC329">
        <f t="shared" si="150"/>
        <v>0.22842638696359585</v>
      </c>
      <c r="AD329">
        <f t="shared" si="151"/>
        <v>0.96656618175162168</v>
      </c>
      <c r="AE329">
        <f t="shared" si="152"/>
        <v>0.21914060671486957</v>
      </c>
      <c r="AF329">
        <f t="shared" si="153"/>
        <v>12.555831884698254</v>
      </c>
    </row>
    <row r="330" spans="1:32" x14ac:dyDescent="0.25">
      <c r="A330">
        <f t="shared" si="129"/>
        <v>0.6694408396643402</v>
      </c>
      <c r="B330">
        <f t="shared" si="128"/>
        <v>3.3816381842504133E-3</v>
      </c>
      <c r="C330">
        <f t="shared" si="128"/>
        <v>0.72652785437547318</v>
      </c>
      <c r="D330">
        <f t="shared" si="128"/>
        <v>-2.8514893541041017E-2</v>
      </c>
      <c r="E330">
        <f t="shared" si="130"/>
        <v>0.68532790864285276</v>
      </c>
      <c r="F330">
        <f t="shared" si="131"/>
        <v>3.4618907113004443E-3</v>
      </c>
      <c r="G330">
        <f t="shared" si="132"/>
        <v>0.74376970377184581</v>
      </c>
      <c r="H330">
        <f t="shared" si="133"/>
        <v>-2.0011042839863536E-2</v>
      </c>
      <c r="I330">
        <f>Обработка!O337</f>
        <v>0.28384753475542845</v>
      </c>
      <c r="J330">
        <f>Обработка!P337</f>
        <v>0.39004443326376875</v>
      </c>
      <c r="K330">
        <f>Обработка!Q337</f>
        <v>0.91624418697675414</v>
      </c>
      <c r="L330">
        <f>Обработка!R337</f>
        <v>-0.14230950139195461</v>
      </c>
      <c r="M330">
        <f t="shared" si="134"/>
        <v>0.25982431208213602</v>
      </c>
      <c r="N330">
        <f t="shared" si="135"/>
        <v>0.35703331593683035</v>
      </c>
      <c r="O330">
        <f t="shared" si="136"/>
        <v>0.83869854915461206</v>
      </c>
      <c r="P330">
        <f t="shared" si="137"/>
        <v>-0.13026524374705442</v>
      </c>
      <c r="Q330">
        <f t="shared" si="138"/>
        <v>2.8514893541041017E-2</v>
      </c>
      <c r="R330">
        <f t="shared" si="139"/>
        <v>0.72652785437547318</v>
      </c>
      <c r="S330">
        <f t="shared" si="140"/>
        <v>-3.3816381842504133E-3</v>
      </c>
      <c r="T330">
        <f t="shared" si="141"/>
        <v>0.6694408396643402</v>
      </c>
      <c r="U330">
        <f t="shared" si="142"/>
        <v>1.6638555165743307E-4</v>
      </c>
      <c r="V330">
        <f t="shared" si="143"/>
        <v>3.5747093940367528E-2</v>
      </c>
      <c r="W330">
        <f t="shared" si="144"/>
        <v>0.99859699174371319</v>
      </c>
      <c r="X330">
        <f t="shared" si="145"/>
        <v>0.14230950139195461</v>
      </c>
      <c r="Y330">
        <f t="shared" si="146"/>
        <v>0.91624418697675414</v>
      </c>
      <c r="Z330">
        <f t="shared" si="147"/>
        <v>-0.39004443326376875</v>
      </c>
      <c r="AA330">
        <f t="shared" si="148"/>
        <v>0.28384753475542845</v>
      </c>
      <c r="AB330">
        <f t="shared" si="149"/>
        <v>0.10161846634257307</v>
      </c>
      <c r="AC330">
        <f t="shared" si="150"/>
        <v>0.23870954469669714</v>
      </c>
      <c r="AD330">
        <f t="shared" si="151"/>
        <v>0.96292403622731049</v>
      </c>
      <c r="AE330">
        <f t="shared" si="152"/>
        <v>0.23059795860504861</v>
      </c>
      <c r="AF330">
        <f t="shared" si="153"/>
        <v>13.21228979240175</v>
      </c>
    </row>
    <row r="331" spans="1:32" x14ac:dyDescent="0.25">
      <c r="A331">
        <f t="shared" si="129"/>
        <v>0.6694408396643402</v>
      </c>
      <c r="B331">
        <f t="shared" si="128"/>
        <v>3.3816381842504133E-3</v>
      </c>
      <c r="C331">
        <f t="shared" si="128"/>
        <v>0.72652785437547318</v>
      </c>
      <c r="D331">
        <f t="shared" si="128"/>
        <v>-2.8514893541041017E-2</v>
      </c>
      <c r="E331">
        <f t="shared" si="130"/>
        <v>0.68532790864285276</v>
      </c>
      <c r="F331">
        <f t="shared" si="131"/>
        <v>3.4618907113004443E-3</v>
      </c>
      <c r="G331">
        <f t="shared" si="132"/>
        <v>0.74376970377184581</v>
      </c>
      <c r="H331">
        <f t="shared" si="133"/>
        <v>-2.0011042839863536E-2</v>
      </c>
      <c r="I331">
        <f>Обработка!O338</f>
        <v>0.30768538091459874</v>
      </c>
      <c r="J331">
        <f>Обработка!P338</f>
        <v>0.37751914275827797</v>
      </c>
      <c r="K331">
        <f>Обработка!Q338</f>
        <v>0.89337141284232835</v>
      </c>
      <c r="L331">
        <f>Обработка!R338</f>
        <v>-0.14773511437483744</v>
      </c>
      <c r="M331">
        <f t="shared" si="134"/>
        <v>0.29105751479803171</v>
      </c>
      <c r="N331">
        <f t="shared" si="135"/>
        <v>0.35711733574500248</v>
      </c>
      <c r="O331">
        <f t="shared" si="136"/>
        <v>0.8450920301789262</v>
      </c>
      <c r="P331">
        <f t="shared" si="137"/>
        <v>-0.13975124560850713</v>
      </c>
      <c r="Q331">
        <f t="shared" si="138"/>
        <v>2.8514893541041017E-2</v>
      </c>
      <c r="R331">
        <f t="shared" si="139"/>
        <v>0.72652785437547318</v>
      </c>
      <c r="S331">
        <f t="shared" si="140"/>
        <v>-3.3816381842504133E-3</v>
      </c>
      <c r="T331">
        <f t="shared" si="141"/>
        <v>0.6694408396643402</v>
      </c>
      <c r="U331">
        <f t="shared" si="142"/>
        <v>1.6638555165743307E-4</v>
      </c>
      <c r="V331">
        <f t="shared" si="143"/>
        <v>3.5747093940367528E-2</v>
      </c>
      <c r="W331">
        <f t="shared" si="144"/>
        <v>0.99859699174371319</v>
      </c>
      <c r="X331">
        <f t="shared" si="145"/>
        <v>0.14773511437483744</v>
      </c>
      <c r="Y331">
        <f t="shared" si="146"/>
        <v>0.89337141284232835</v>
      </c>
      <c r="Z331">
        <f t="shared" si="147"/>
        <v>-0.37751914275827797</v>
      </c>
      <c r="AA331">
        <f t="shared" si="148"/>
        <v>0.30768538091459874</v>
      </c>
      <c r="AB331">
        <f t="shared" si="149"/>
        <v>0.10551754088305032</v>
      </c>
      <c r="AC331">
        <f t="shared" si="150"/>
        <v>0.24969953547149448</v>
      </c>
      <c r="AD331">
        <f t="shared" si="151"/>
        <v>0.95870766749200242</v>
      </c>
      <c r="AE331">
        <f t="shared" si="152"/>
        <v>0.24291730878444073</v>
      </c>
      <c r="AF331">
        <f t="shared" si="153"/>
        <v>13.918136564024651</v>
      </c>
    </row>
    <row r="332" spans="1:32" x14ac:dyDescent="0.25">
      <c r="A332">
        <f t="shared" si="129"/>
        <v>0.6694408396643402</v>
      </c>
      <c r="B332">
        <f t="shared" si="128"/>
        <v>3.3816381842504133E-3</v>
      </c>
      <c r="C332">
        <f t="shared" si="128"/>
        <v>0.72652785437547318</v>
      </c>
      <c r="D332">
        <f t="shared" si="128"/>
        <v>-2.8514893541041017E-2</v>
      </c>
      <c r="E332">
        <f t="shared" si="130"/>
        <v>0.68532790864285276</v>
      </c>
      <c r="F332">
        <f t="shared" si="131"/>
        <v>3.4618907113004443E-3</v>
      </c>
      <c r="G332">
        <f t="shared" si="132"/>
        <v>0.74376970377184581</v>
      </c>
      <c r="H332">
        <f t="shared" si="133"/>
        <v>-2.0011042839863536E-2</v>
      </c>
      <c r="I332">
        <f>Обработка!O339</f>
        <v>0.33198093198231721</v>
      </c>
      <c r="J332">
        <f>Обработка!P339</f>
        <v>0.36333914158264941</v>
      </c>
      <c r="K332">
        <f>Обработка!Q339</f>
        <v>0.86955636341908271</v>
      </c>
      <c r="L332">
        <f>Обработка!R339</f>
        <v>-0.1544407254348886</v>
      </c>
      <c r="M332">
        <f t="shared" si="134"/>
        <v>0.32476883024244863</v>
      </c>
      <c r="N332">
        <f t="shared" si="135"/>
        <v>0.35544580012016397</v>
      </c>
      <c r="O332">
        <f t="shared" si="136"/>
        <v>0.85066573339379381</v>
      </c>
      <c r="P332">
        <f t="shared" si="137"/>
        <v>-0.15108558627685148</v>
      </c>
      <c r="Q332">
        <f t="shared" si="138"/>
        <v>2.8514893541041017E-2</v>
      </c>
      <c r="R332">
        <f t="shared" si="139"/>
        <v>0.72652785437547318</v>
      </c>
      <c r="S332">
        <f t="shared" si="140"/>
        <v>-3.3816381842504133E-3</v>
      </c>
      <c r="T332">
        <f t="shared" si="141"/>
        <v>0.6694408396643402</v>
      </c>
      <c r="U332">
        <f t="shared" si="142"/>
        <v>1.6638555165743307E-4</v>
      </c>
      <c r="V332">
        <f t="shared" si="143"/>
        <v>3.5747093940367528E-2</v>
      </c>
      <c r="W332">
        <f t="shared" si="144"/>
        <v>0.99859699174371319</v>
      </c>
      <c r="X332">
        <f t="shared" si="145"/>
        <v>0.1544407254348886</v>
      </c>
      <c r="Y332">
        <f t="shared" si="146"/>
        <v>0.86955636341908271</v>
      </c>
      <c r="Z332">
        <f t="shared" si="147"/>
        <v>-0.36333914158264941</v>
      </c>
      <c r="AA332">
        <f t="shared" si="148"/>
        <v>0.33198093198231721</v>
      </c>
      <c r="AB332">
        <f t="shared" si="149"/>
        <v>0.10979061444668503</v>
      </c>
      <c r="AC332">
        <f t="shared" si="150"/>
        <v>0.2627548659358781</v>
      </c>
      <c r="AD332">
        <f t="shared" si="151"/>
        <v>0.95333246490529544</v>
      </c>
      <c r="AE332">
        <f t="shared" si="152"/>
        <v>0.25754457968083178</v>
      </c>
      <c r="AF332">
        <f t="shared" si="153"/>
        <v>14.756217452182399</v>
      </c>
    </row>
    <row r="333" spans="1:32" x14ac:dyDescent="0.25">
      <c r="A333">
        <f t="shared" si="129"/>
        <v>0.6694408396643402</v>
      </c>
      <c r="B333">
        <f t="shared" si="128"/>
        <v>3.3816381842504133E-3</v>
      </c>
      <c r="C333">
        <f t="shared" si="128"/>
        <v>0.72652785437547318</v>
      </c>
      <c r="D333">
        <f t="shared" si="128"/>
        <v>-2.8514893541041017E-2</v>
      </c>
      <c r="E333">
        <f t="shared" si="130"/>
        <v>0.68532790864285276</v>
      </c>
      <c r="F333">
        <f t="shared" si="131"/>
        <v>3.4618907113004443E-3</v>
      </c>
      <c r="G333">
        <f t="shared" si="132"/>
        <v>0.74376970377184581</v>
      </c>
      <c r="H333">
        <f t="shared" si="133"/>
        <v>-2.0011042839863536E-2</v>
      </c>
      <c r="I333">
        <f>Обработка!O340</f>
        <v>0.35012046287825177</v>
      </c>
      <c r="J333">
        <f>Обработка!P340</f>
        <v>0.34797099935992937</v>
      </c>
      <c r="K333">
        <f>Обработка!Q340</f>
        <v>0.8468686436331212</v>
      </c>
      <c r="L333">
        <f>Обработка!R340</f>
        <v>-0.15787441421057827</v>
      </c>
      <c r="M333">
        <f t="shared" si="134"/>
        <v>0.35517136006294864</v>
      </c>
      <c r="N333">
        <f t="shared" si="135"/>
        <v>0.35299088801932027</v>
      </c>
      <c r="O333">
        <f t="shared" si="136"/>
        <v>0.85908571433150538</v>
      </c>
      <c r="P333">
        <f t="shared" si="137"/>
        <v>-0.16015193728854005</v>
      </c>
      <c r="Q333">
        <f t="shared" si="138"/>
        <v>2.8514893541041017E-2</v>
      </c>
      <c r="R333">
        <f t="shared" si="139"/>
        <v>0.72652785437547318</v>
      </c>
      <c r="S333">
        <f t="shared" si="140"/>
        <v>-3.3816381842504133E-3</v>
      </c>
      <c r="T333">
        <f t="shared" si="141"/>
        <v>0.6694408396643402</v>
      </c>
      <c r="U333">
        <f t="shared" si="142"/>
        <v>1.6638555165743307E-4</v>
      </c>
      <c r="V333">
        <f t="shared" si="143"/>
        <v>3.5747093940367528E-2</v>
      </c>
      <c r="W333">
        <f t="shared" si="144"/>
        <v>0.99859699174371319</v>
      </c>
      <c r="X333">
        <f t="shared" si="145"/>
        <v>0.15787441421057827</v>
      </c>
      <c r="Y333">
        <f t="shared" si="146"/>
        <v>0.8468686436331212</v>
      </c>
      <c r="Z333">
        <f t="shared" si="147"/>
        <v>-0.34797099935992937</v>
      </c>
      <c r="AA333">
        <f t="shared" si="148"/>
        <v>0.35012046287825177</v>
      </c>
      <c r="AB333">
        <f t="shared" si="149"/>
        <v>0.11145645933544401</v>
      </c>
      <c r="AC333">
        <f t="shared" si="150"/>
        <v>0.27125530781352519</v>
      </c>
      <c r="AD333">
        <f t="shared" si="151"/>
        <v>0.94943221343176498</v>
      </c>
      <c r="AE333">
        <f t="shared" si="152"/>
        <v>0.26675239724819622</v>
      </c>
      <c r="AF333">
        <f t="shared" si="153"/>
        <v>15.283786537318798</v>
      </c>
    </row>
    <row r="334" spans="1:32" x14ac:dyDescent="0.25">
      <c r="A334">
        <f t="shared" si="129"/>
        <v>0.6694408396643402</v>
      </c>
      <c r="B334">
        <f t="shared" si="128"/>
        <v>3.3816381842504133E-3</v>
      </c>
      <c r="C334">
        <f t="shared" si="128"/>
        <v>0.72652785437547318</v>
      </c>
      <c r="D334">
        <f t="shared" si="128"/>
        <v>-2.8514893541041017E-2</v>
      </c>
      <c r="E334">
        <f t="shared" si="130"/>
        <v>0.68532790864285276</v>
      </c>
      <c r="F334">
        <f t="shared" si="131"/>
        <v>3.4618907113004443E-3</v>
      </c>
      <c r="G334">
        <f t="shared" si="132"/>
        <v>0.74376970377184581</v>
      </c>
      <c r="H334">
        <f t="shared" si="133"/>
        <v>-2.0011042839863536E-2</v>
      </c>
      <c r="I334">
        <f>Обработка!O341</f>
        <v>0.37089889879212401</v>
      </c>
      <c r="J334">
        <f>Обработка!P341</f>
        <v>0.33154357141901647</v>
      </c>
      <c r="K334">
        <f>Обработка!Q341</f>
        <v>0.82252131341277501</v>
      </c>
      <c r="L334">
        <f>Обработка!R341</f>
        <v>-0.15813947041212267</v>
      </c>
      <c r="M334">
        <f t="shared" si="134"/>
        <v>0.39081624861077219</v>
      </c>
      <c r="N334">
        <f t="shared" si="135"/>
        <v>0.34934753178013239</v>
      </c>
      <c r="O334">
        <f t="shared" si="136"/>
        <v>0.86669088303373532</v>
      </c>
      <c r="P334">
        <f t="shared" si="137"/>
        <v>-0.16663159363651467</v>
      </c>
      <c r="Q334">
        <f t="shared" si="138"/>
        <v>2.8514893541041017E-2</v>
      </c>
      <c r="R334">
        <f t="shared" si="139"/>
        <v>0.72652785437547318</v>
      </c>
      <c r="S334">
        <f t="shared" si="140"/>
        <v>-3.3816381842504133E-3</v>
      </c>
      <c r="T334">
        <f t="shared" si="141"/>
        <v>0.6694408396643402</v>
      </c>
      <c r="U334">
        <f t="shared" si="142"/>
        <v>1.6638555165743307E-4</v>
      </c>
      <c r="V334">
        <f t="shared" si="143"/>
        <v>3.5747093940367528E-2</v>
      </c>
      <c r="W334">
        <f t="shared" si="144"/>
        <v>0.99859699174371319</v>
      </c>
      <c r="X334">
        <f t="shared" si="145"/>
        <v>0.15813947041212267</v>
      </c>
      <c r="Y334">
        <f t="shared" si="146"/>
        <v>0.82252131341277501</v>
      </c>
      <c r="Z334">
        <f t="shared" si="147"/>
        <v>-0.33154357141901647</v>
      </c>
      <c r="AA334">
        <f t="shared" si="148"/>
        <v>0.37089889879212401</v>
      </c>
      <c r="AB334">
        <f t="shared" si="149"/>
        <v>0.11049126733098469</v>
      </c>
      <c r="AC334">
        <f t="shared" si="150"/>
        <v>0.27411607450793973</v>
      </c>
      <c r="AD334">
        <f t="shared" si="151"/>
        <v>0.94729793605678703</v>
      </c>
      <c r="AE334">
        <f t="shared" si="152"/>
        <v>0.26948456259084885</v>
      </c>
      <c r="AF334">
        <f t="shared" si="153"/>
        <v>15.440328080384708</v>
      </c>
    </row>
    <row r="335" spans="1:32" x14ac:dyDescent="0.25">
      <c r="A335">
        <f t="shared" si="129"/>
        <v>0.6694408396643402</v>
      </c>
      <c r="B335">
        <f t="shared" si="128"/>
        <v>3.3816381842504133E-3</v>
      </c>
      <c r="C335">
        <f t="shared" si="128"/>
        <v>0.72652785437547318</v>
      </c>
      <c r="D335">
        <f t="shared" si="128"/>
        <v>-2.8514893541041017E-2</v>
      </c>
      <c r="E335">
        <f t="shared" si="130"/>
        <v>0.68532790864285276</v>
      </c>
      <c r="F335">
        <f t="shared" si="131"/>
        <v>3.4618907113004443E-3</v>
      </c>
      <c r="G335">
        <f t="shared" si="132"/>
        <v>0.74376970377184581</v>
      </c>
      <c r="H335">
        <f t="shared" si="133"/>
        <v>-2.0011042839863536E-2</v>
      </c>
      <c r="I335">
        <f>Обработка!O342</f>
        <v>0.39411903979055474</v>
      </c>
      <c r="J335">
        <f>Обработка!P342</f>
        <v>0.31331693597482535</v>
      </c>
      <c r="K335">
        <f>Обработка!Q342</f>
        <v>0.7971257147105042</v>
      </c>
      <c r="L335">
        <f>Обработка!R342</f>
        <v>-0.15892211259118336</v>
      </c>
      <c r="M335">
        <f t="shared" si="134"/>
        <v>0.43112558244097143</v>
      </c>
      <c r="N335">
        <f t="shared" si="135"/>
        <v>0.34273641431419211</v>
      </c>
      <c r="O335">
        <f t="shared" si="136"/>
        <v>0.87197332109575942</v>
      </c>
      <c r="P335">
        <f t="shared" si="137"/>
        <v>-0.17384440089480185</v>
      </c>
      <c r="Q335">
        <f t="shared" si="138"/>
        <v>2.8514893541041017E-2</v>
      </c>
      <c r="R335">
        <f t="shared" si="139"/>
        <v>0.72652785437547318</v>
      </c>
      <c r="S335">
        <f t="shared" si="140"/>
        <v>-3.3816381842504133E-3</v>
      </c>
      <c r="T335">
        <f t="shared" si="141"/>
        <v>0.6694408396643402</v>
      </c>
      <c r="U335">
        <f t="shared" si="142"/>
        <v>1.6638555165743307E-4</v>
      </c>
      <c r="V335">
        <f t="shared" si="143"/>
        <v>3.5747093940367528E-2</v>
      </c>
      <c r="W335">
        <f t="shared" si="144"/>
        <v>0.99859699174371319</v>
      </c>
      <c r="X335">
        <f t="shared" si="145"/>
        <v>0.15892211259118336</v>
      </c>
      <c r="Y335">
        <f t="shared" si="146"/>
        <v>0.7971257147105042</v>
      </c>
      <c r="Z335">
        <f t="shared" si="147"/>
        <v>-0.31331693597482535</v>
      </c>
      <c r="AA335">
        <f t="shared" si="148"/>
        <v>0.39411903979055474</v>
      </c>
      <c r="AB335">
        <f t="shared" si="149"/>
        <v>0.10893679004947698</v>
      </c>
      <c r="AC335">
        <f t="shared" si="150"/>
        <v>0.27715168462337669</v>
      </c>
      <c r="AD335">
        <f t="shared" si="151"/>
        <v>0.94474456109529892</v>
      </c>
      <c r="AE335">
        <f t="shared" si="152"/>
        <v>0.27228625989130228</v>
      </c>
      <c r="AF335">
        <f t="shared" si="153"/>
        <v>15.600853511173886</v>
      </c>
    </row>
    <row r="336" spans="1:32" x14ac:dyDescent="0.25">
      <c r="A336">
        <f t="shared" si="129"/>
        <v>0.6694408396643402</v>
      </c>
      <c r="B336">
        <f t="shared" si="128"/>
        <v>3.3816381842504133E-3</v>
      </c>
      <c r="C336">
        <f t="shared" si="128"/>
        <v>0.72652785437547318</v>
      </c>
      <c r="D336">
        <f t="shared" si="128"/>
        <v>-2.8514893541041017E-2</v>
      </c>
      <c r="E336">
        <f t="shared" si="130"/>
        <v>0.68532790864285276</v>
      </c>
      <c r="F336">
        <f t="shared" si="131"/>
        <v>3.4618907113004443E-3</v>
      </c>
      <c r="G336">
        <f t="shared" si="132"/>
        <v>0.74376970377184581</v>
      </c>
      <c r="H336">
        <f t="shared" si="133"/>
        <v>-2.0011042839863536E-2</v>
      </c>
      <c r="I336">
        <f>Обработка!O343</f>
        <v>0.41343874054661234</v>
      </c>
      <c r="J336">
        <f>Обработка!P343</f>
        <v>0.29731321152298135</v>
      </c>
      <c r="K336">
        <f>Обработка!Q343</f>
        <v>0.77102235406549058</v>
      </c>
      <c r="L336">
        <f>Обработка!R343</f>
        <v>-0.16121369883112452</v>
      </c>
      <c r="M336">
        <f t="shared" si="134"/>
        <v>0.46992778970351318</v>
      </c>
      <c r="N336">
        <f t="shared" si="135"/>
        <v>0.33793577291747706</v>
      </c>
      <c r="O336">
        <f t="shared" si="136"/>
        <v>0.87636884288821482</v>
      </c>
      <c r="P336">
        <f t="shared" si="137"/>
        <v>-0.1832406829158694</v>
      </c>
      <c r="Q336">
        <f t="shared" si="138"/>
        <v>2.8514893541041017E-2</v>
      </c>
      <c r="R336">
        <f t="shared" si="139"/>
        <v>0.72652785437547318</v>
      </c>
      <c r="S336">
        <f t="shared" si="140"/>
        <v>-3.3816381842504133E-3</v>
      </c>
      <c r="T336">
        <f t="shared" si="141"/>
        <v>0.6694408396643402</v>
      </c>
      <c r="U336">
        <f t="shared" si="142"/>
        <v>1.6638555165743307E-4</v>
      </c>
      <c r="V336">
        <f t="shared" si="143"/>
        <v>3.5747093940367528E-2</v>
      </c>
      <c r="W336">
        <f t="shared" si="144"/>
        <v>0.99859699174371319</v>
      </c>
      <c r="X336">
        <f t="shared" si="145"/>
        <v>0.16121369883112452</v>
      </c>
      <c r="Y336">
        <f t="shared" si="146"/>
        <v>0.77102235406549058</v>
      </c>
      <c r="Z336">
        <f t="shared" si="147"/>
        <v>-0.29731321152298135</v>
      </c>
      <c r="AA336">
        <f t="shared" si="148"/>
        <v>0.41343874054661234</v>
      </c>
      <c r="AB336">
        <f t="shared" si="149"/>
        <v>0.10895975183876283</v>
      </c>
      <c r="AC336">
        <f t="shared" si="150"/>
        <v>0.28256532540472351</v>
      </c>
      <c r="AD336">
        <f t="shared" si="151"/>
        <v>0.94091818346158285</v>
      </c>
      <c r="AE336">
        <f t="shared" si="152"/>
        <v>0.2782263732733179</v>
      </c>
      <c r="AF336">
        <f t="shared" si="153"/>
        <v>15.941196937792562</v>
      </c>
    </row>
    <row r="337" spans="1:32" x14ac:dyDescent="0.25">
      <c r="A337">
        <f t="shared" si="129"/>
        <v>0.6694408396643402</v>
      </c>
      <c r="B337">
        <f t="shared" si="128"/>
        <v>3.3816381842504133E-3</v>
      </c>
      <c r="C337">
        <f t="shared" si="128"/>
        <v>0.72652785437547318</v>
      </c>
      <c r="D337">
        <f t="shared" si="128"/>
        <v>-2.8514893541041017E-2</v>
      </c>
      <c r="E337">
        <f t="shared" si="130"/>
        <v>0.68532790864285276</v>
      </c>
      <c r="F337">
        <f t="shared" si="131"/>
        <v>3.4618907113004443E-3</v>
      </c>
      <c r="G337">
        <f t="shared" si="132"/>
        <v>0.74376970377184581</v>
      </c>
      <c r="H337">
        <f t="shared" si="133"/>
        <v>-2.0011042839863536E-2</v>
      </c>
      <c r="I337">
        <f>Обработка!O344</f>
        <v>0.42561913013459407</v>
      </c>
      <c r="J337">
        <f>Обработка!P344</f>
        <v>0.28491734870229268</v>
      </c>
      <c r="K337">
        <f>Обработка!Q344</f>
        <v>0.74721098391847041</v>
      </c>
      <c r="L337">
        <f>Обработка!R344</f>
        <v>-0.16517501285916117</v>
      </c>
      <c r="M337">
        <f t="shared" si="134"/>
        <v>0.50194689170268325</v>
      </c>
      <c r="N337">
        <f t="shared" si="135"/>
        <v>0.33601256956673925</v>
      </c>
      <c r="O337">
        <f t="shared" si="136"/>
        <v>0.88121093313022392</v>
      </c>
      <c r="P337">
        <f t="shared" si="137"/>
        <v>-0.19479642342530101</v>
      </c>
      <c r="Q337">
        <f t="shared" si="138"/>
        <v>2.8514893541041017E-2</v>
      </c>
      <c r="R337">
        <f t="shared" si="139"/>
        <v>0.72652785437547318</v>
      </c>
      <c r="S337">
        <f t="shared" si="140"/>
        <v>-3.3816381842504133E-3</v>
      </c>
      <c r="T337">
        <f t="shared" si="141"/>
        <v>0.6694408396643402</v>
      </c>
      <c r="U337">
        <f t="shared" si="142"/>
        <v>1.6638555165743307E-4</v>
      </c>
      <c r="V337">
        <f t="shared" si="143"/>
        <v>3.5747093940367528E-2</v>
      </c>
      <c r="W337">
        <f t="shared" si="144"/>
        <v>0.99859699174371319</v>
      </c>
      <c r="X337">
        <f t="shared" si="145"/>
        <v>0.16517501285916117</v>
      </c>
      <c r="Y337">
        <f t="shared" si="146"/>
        <v>0.74721098391847041</v>
      </c>
      <c r="Z337">
        <f t="shared" si="147"/>
        <v>-0.28491734870229268</v>
      </c>
      <c r="AA337">
        <f t="shared" si="148"/>
        <v>0.42561913013459407</v>
      </c>
      <c r="AB337">
        <f t="shared" si="149"/>
        <v>0.11100176099805198</v>
      </c>
      <c r="AC337">
        <f t="shared" si="150"/>
        <v>0.29110805442283627</v>
      </c>
      <c r="AD337">
        <f t="shared" si="151"/>
        <v>0.93564899651161471</v>
      </c>
      <c r="AE337">
        <f t="shared" si="152"/>
        <v>0.28820559374299548</v>
      </c>
      <c r="AF337">
        <f t="shared" si="153"/>
        <v>16.512964153535645</v>
      </c>
    </row>
    <row r="338" spans="1:32" x14ac:dyDescent="0.25">
      <c r="A338">
        <f t="shared" si="129"/>
        <v>0.6694408396643402</v>
      </c>
      <c r="B338">
        <f t="shared" si="128"/>
        <v>3.3816381842504133E-3</v>
      </c>
      <c r="C338">
        <f t="shared" si="128"/>
        <v>0.72652785437547318</v>
      </c>
      <c r="D338">
        <f t="shared" si="128"/>
        <v>-2.8514893541041017E-2</v>
      </c>
      <c r="E338">
        <f t="shared" si="130"/>
        <v>0.68532790864285276</v>
      </c>
      <c r="F338">
        <f t="shared" si="131"/>
        <v>3.4618907113004443E-3</v>
      </c>
      <c r="G338">
        <f t="shared" si="132"/>
        <v>0.74376970377184581</v>
      </c>
      <c r="H338">
        <f t="shared" si="133"/>
        <v>-2.0011042839863536E-2</v>
      </c>
      <c r="I338">
        <f>Обработка!O345</f>
        <v>0.43221025310975059</v>
      </c>
      <c r="J338">
        <f>Обработка!P345</f>
        <v>0.27512347914625063</v>
      </c>
      <c r="K338">
        <f>Обработка!Q345</f>
        <v>0.72665559050922146</v>
      </c>
      <c r="L338">
        <f>Обработка!R345</f>
        <v>-0.16978751923599578</v>
      </c>
      <c r="M338">
        <f t="shared" si="134"/>
        <v>0.52750074003986092</v>
      </c>
      <c r="N338">
        <f t="shared" si="135"/>
        <v>0.33578064797814117</v>
      </c>
      <c r="O338">
        <f t="shared" si="136"/>
        <v>0.88686318519700347</v>
      </c>
      <c r="P338">
        <f t="shared" si="137"/>
        <v>-0.2072210027460345</v>
      </c>
      <c r="Q338">
        <f t="shared" si="138"/>
        <v>2.8514893541041017E-2</v>
      </c>
      <c r="R338">
        <f t="shared" si="139"/>
        <v>0.72652785437547318</v>
      </c>
      <c r="S338">
        <f t="shared" si="140"/>
        <v>-3.3816381842504133E-3</v>
      </c>
      <c r="T338">
        <f t="shared" si="141"/>
        <v>0.6694408396643402</v>
      </c>
      <c r="U338">
        <f t="shared" si="142"/>
        <v>1.6638555165743307E-4</v>
      </c>
      <c r="V338">
        <f t="shared" si="143"/>
        <v>3.5747093940367528E-2</v>
      </c>
      <c r="W338">
        <f t="shared" si="144"/>
        <v>0.99859699174371319</v>
      </c>
      <c r="X338">
        <f t="shared" si="145"/>
        <v>0.16978751923599578</v>
      </c>
      <c r="Y338">
        <f t="shared" si="146"/>
        <v>0.72665559050922146</v>
      </c>
      <c r="Z338">
        <f t="shared" si="147"/>
        <v>-0.27512347914625063</v>
      </c>
      <c r="AA338">
        <f t="shared" si="148"/>
        <v>0.43221025310975059</v>
      </c>
      <c r="AB338">
        <f t="shared" si="149"/>
        <v>0.11402272645532752</v>
      </c>
      <c r="AC338">
        <f t="shared" si="150"/>
        <v>0.30115660023266544</v>
      </c>
      <c r="AD338">
        <f t="shared" si="151"/>
        <v>0.9296329200203105</v>
      </c>
      <c r="AE338">
        <f t="shared" si="152"/>
        <v>0.30018730031270646</v>
      </c>
      <c r="AF338">
        <f t="shared" si="153"/>
        <v>17.19946537134426</v>
      </c>
    </row>
    <row r="339" spans="1:32" x14ac:dyDescent="0.25">
      <c r="A339">
        <f t="shared" si="129"/>
        <v>0.6694408396643402</v>
      </c>
      <c r="B339">
        <f t="shared" si="128"/>
        <v>3.3816381842504133E-3</v>
      </c>
      <c r="C339">
        <f t="shared" si="128"/>
        <v>0.72652785437547318</v>
      </c>
      <c r="D339">
        <f t="shared" si="128"/>
        <v>-2.8514893541041017E-2</v>
      </c>
      <c r="E339">
        <f t="shared" si="130"/>
        <v>0.68532790864285276</v>
      </c>
      <c r="F339">
        <f t="shared" si="131"/>
        <v>3.4618907113004443E-3</v>
      </c>
      <c r="G339">
        <f t="shared" si="132"/>
        <v>0.74376970377184581</v>
      </c>
      <c r="H339">
        <f t="shared" si="133"/>
        <v>-2.0011042839863536E-2</v>
      </c>
      <c r="I339">
        <f>Обработка!O346</f>
        <v>0.43918914685754418</v>
      </c>
      <c r="J339">
        <f>Обработка!P346</f>
        <v>0.27433767821569771</v>
      </c>
      <c r="K339">
        <f>Обработка!Q346</f>
        <v>0.72857649116586543</v>
      </c>
      <c r="L339">
        <f>Обработка!R346</f>
        <v>-0.1762049392882645</v>
      </c>
      <c r="M339">
        <f t="shared" si="134"/>
        <v>0.52913070306374843</v>
      </c>
      <c r="N339">
        <f t="shared" si="135"/>
        <v>0.33051929809693797</v>
      </c>
      <c r="O339">
        <f t="shared" si="136"/>
        <v>0.87778168874322937</v>
      </c>
      <c r="P339">
        <f t="shared" si="137"/>
        <v>-0.21228995314664834</v>
      </c>
      <c r="Q339">
        <f t="shared" si="138"/>
        <v>2.8514893541041017E-2</v>
      </c>
      <c r="R339">
        <f t="shared" si="139"/>
        <v>0.72652785437547318</v>
      </c>
      <c r="S339">
        <f t="shared" si="140"/>
        <v>-3.3816381842504133E-3</v>
      </c>
      <c r="T339">
        <f t="shared" si="141"/>
        <v>0.6694408396643402</v>
      </c>
      <c r="U339">
        <f t="shared" si="142"/>
        <v>1.6638555165743307E-4</v>
      </c>
      <c r="V339">
        <f t="shared" si="143"/>
        <v>3.5747093940367528E-2</v>
      </c>
      <c r="W339">
        <f t="shared" si="144"/>
        <v>0.99859699174371319</v>
      </c>
      <c r="X339">
        <f t="shared" si="145"/>
        <v>0.1762049392882645</v>
      </c>
      <c r="Y339">
        <f t="shared" si="146"/>
        <v>0.72857649116586543</v>
      </c>
      <c r="Z339">
        <f t="shared" si="147"/>
        <v>-0.27433767821569771</v>
      </c>
      <c r="AA339">
        <f t="shared" si="148"/>
        <v>0.43918914685754418</v>
      </c>
      <c r="AB339">
        <f t="shared" si="149"/>
        <v>0.11647826570954156</v>
      </c>
      <c r="AC339">
        <f t="shared" si="150"/>
        <v>0.30933893834670201</v>
      </c>
      <c r="AD339">
        <f t="shared" si="151"/>
        <v>0.92518692338857245</v>
      </c>
      <c r="AE339">
        <f t="shared" si="152"/>
        <v>0.30983179732990651</v>
      </c>
      <c r="AF339">
        <f t="shared" si="153"/>
        <v>17.752054345956331</v>
      </c>
    </row>
    <row r="340" spans="1:32" x14ac:dyDescent="0.25">
      <c r="A340">
        <f t="shared" si="129"/>
        <v>0.6694408396643402</v>
      </c>
      <c r="B340">
        <f t="shared" si="128"/>
        <v>3.3816381842504133E-3</v>
      </c>
      <c r="C340">
        <f t="shared" si="128"/>
        <v>0.72652785437547318</v>
      </c>
      <c r="D340">
        <f t="shared" si="128"/>
        <v>-2.8514893541041017E-2</v>
      </c>
      <c r="E340">
        <f t="shared" si="130"/>
        <v>0.68532790864285276</v>
      </c>
      <c r="F340">
        <f t="shared" si="131"/>
        <v>3.4618907113004443E-3</v>
      </c>
      <c r="G340">
        <f t="shared" si="132"/>
        <v>0.74376970377184581</v>
      </c>
      <c r="H340">
        <f t="shared" si="133"/>
        <v>-2.0011042839863536E-2</v>
      </c>
      <c r="I340">
        <f>Обработка!O347</f>
        <v>0.4698313742481206</v>
      </c>
      <c r="J340">
        <f>Обработка!P347</f>
        <v>0.27651904486363416</v>
      </c>
      <c r="K340">
        <f>Обработка!Q347</f>
        <v>0.72459677412284018</v>
      </c>
      <c r="L340">
        <f>Обработка!R347</f>
        <v>-0.1875929865838801</v>
      </c>
      <c r="M340">
        <f t="shared" si="134"/>
        <v>0.54794925828791796</v>
      </c>
      <c r="N340">
        <f t="shared" si="135"/>
        <v>0.32249529052415754</v>
      </c>
      <c r="O340">
        <f t="shared" si="136"/>
        <v>0.84507397057895939</v>
      </c>
      <c r="P340">
        <f t="shared" si="137"/>
        <v>-0.21878368174784282</v>
      </c>
      <c r="Q340">
        <f t="shared" si="138"/>
        <v>2.8514893541041017E-2</v>
      </c>
      <c r="R340">
        <f t="shared" si="139"/>
        <v>0.72652785437547318</v>
      </c>
      <c r="S340">
        <f t="shared" si="140"/>
        <v>-3.3816381842504133E-3</v>
      </c>
      <c r="T340">
        <f t="shared" si="141"/>
        <v>0.6694408396643402</v>
      </c>
      <c r="U340">
        <f t="shared" si="142"/>
        <v>1.6638555165743307E-4</v>
      </c>
      <c r="V340">
        <f t="shared" si="143"/>
        <v>3.5747093940367528E-2</v>
      </c>
      <c r="W340">
        <f t="shared" si="144"/>
        <v>0.99859699174371319</v>
      </c>
      <c r="X340">
        <f t="shared" si="145"/>
        <v>0.1875929865838801</v>
      </c>
      <c r="Y340">
        <f t="shared" si="146"/>
        <v>0.72459677412284018</v>
      </c>
      <c r="Z340">
        <f t="shared" si="147"/>
        <v>-0.27651904486363416</v>
      </c>
      <c r="AA340">
        <f t="shared" si="148"/>
        <v>0.4698313742481206</v>
      </c>
      <c r="AB340">
        <f t="shared" si="149"/>
        <v>0.12099570941732563</v>
      </c>
      <c r="AC340">
        <f t="shared" si="150"/>
        <v>0.31705990005041002</v>
      </c>
      <c r="AD340">
        <f t="shared" si="151"/>
        <v>0.91791543145021004</v>
      </c>
      <c r="AE340">
        <f t="shared" si="152"/>
        <v>0.3208721584811931</v>
      </c>
      <c r="AF340">
        <f t="shared" si="153"/>
        <v>18.384620444225249</v>
      </c>
    </row>
    <row r="341" spans="1:32" x14ac:dyDescent="0.25">
      <c r="A341">
        <f t="shared" si="129"/>
        <v>0.6694408396643402</v>
      </c>
      <c r="B341">
        <f t="shared" si="128"/>
        <v>3.3816381842504133E-3</v>
      </c>
      <c r="C341">
        <f t="shared" si="128"/>
        <v>0.72652785437547318</v>
      </c>
      <c r="D341">
        <f t="shared" si="128"/>
        <v>-2.8514893541041017E-2</v>
      </c>
      <c r="E341">
        <f t="shared" si="130"/>
        <v>0.68532790864285276</v>
      </c>
      <c r="F341">
        <f t="shared" si="131"/>
        <v>3.4618907113004443E-3</v>
      </c>
      <c r="G341">
        <f t="shared" si="132"/>
        <v>0.74376970377184581</v>
      </c>
      <c r="H341">
        <f t="shared" si="133"/>
        <v>-2.0011042839863536E-2</v>
      </c>
      <c r="I341">
        <f>Обработка!O348</f>
        <v>0.49481635607601832</v>
      </c>
      <c r="J341">
        <f>Обработка!P348</f>
        <v>0.27680363463305524</v>
      </c>
      <c r="K341">
        <f>Обработка!Q348</f>
        <v>0.72499595314608367</v>
      </c>
      <c r="L341">
        <f>Обработка!R348</f>
        <v>-0.20124794686297198</v>
      </c>
      <c r="M341">
        <f t="shared" si="134"/>
        <v>0.55748720160418441</v>
      </c>
      <c r="N341">
        <f t="shared" si="135"/>
        <v>0.31186213182035932</v>
      </c>
      <c r="O341">
        <f t="shared" si="136"/>
        <v>0.81682013969577694</v>
      </c>
      <c r="P341">
        <f t="shared" si="137"/>
        <v>-0.22673695674681718</v>
      </c>
      <c r="Q341">
        <f t="shared" si="138"/>
        <v>2.8514893541041017E-2</v>
      </c>
      <c r="R341">
        <f t="shared" si="139"/>
        <v>0.72652785437547318</v>
      </c>
      <c r="S341">
        <f t="shared" si="140"/>
        <v>-3.3816381842504133E-3</v>
      </c>
      <c r="T341">
        <f t="shared" si="141"/>
        <v>0.6694408396643402</v>
      </c>
      <c r="U341">
        <f t="shared" si="142"/>
        <v>1.6638555165743307E-4</v>
      </c>
      <c r="V341">
        <f t="shared" si="143"/>
        <v>3.5747093940367528E-2</v>
      </c>
      <c r="W341">
        <f t="shared" si="144"/>
        <v>0.99859699174371319</v>
      </c>
      <c r="X341">
        <f t="shared" si="145"/>
        <v>0.20124794686297198</v>
      </c>
      <c r="Y341">
        <f t="shared" si="146"/>
        <v>0.72499595314608367</v>
      </c>
      <c r="Z341">
        <f t="shared" si="147"/>
        <v>-0.27680363463305524</v>
      </c>
      <c r="AA341">
        <f t="shared" si="148"/>
        <v>0.49481635607601832</v>
      </c>
      <c r="AB341">
        <f t="shared" si="149"/>
        <v>0.12552322746631367</v>
      </c>
      <c r="AC341">
        <f t="shared" si="150"/>
        <v>0.32876675214020212</v>
      </c>
      <c r="AD341">
        <f t="shared" si="151"/>
        <v>0.90873930595348917</v>
      </c>
      <c r="AE341">
        <f t="shared" si="152"/>
        <v>0.33620946639117721</v>
      </c>
      <c r="AF341">
        <f t="shared" si="153"/>
        <v>19.26338345655995</v>
      </c>
    </row>
    <row r="342" spans="1:32" x14ac:dyDescent="0.25">
      <c r="A342">
        <f t="shared" si="129"/>
        <v>0.6694408396643402</v>
      </c>
      <c r="B342">
        <f t="shared" si="129"/>
        <v>3.3816381842504133E-3</v>
      </c>
      <c r="C342">
        <f t="shared" si="129"/>
        <v>0.72652785437547318</v>
      </c>
      <c r="D342">
        <f t="shared" si="129"/>
        <v>-2.8514893541041017E-2</v>
      </c>
      <c r="E342">
        <f t="shared" si="130"/>
        <v>0.68532790864285276</v>
      </c>
      <c r="F342">
        <f t="shared" si="131"/>
        <v>3.4618907113004443E-3</v>
      </c>
      <c r="G342">
        <f t="shared" si="132"/>
        <v>0.74376970377184581</v>
      </c>
      <c r="H342">
        <f t="shared" si="133"/>
        <v>-2.0011042839863536E-2</v>
      </c>
      <c r="I342">
        <f>Обработка!O349</f>
        <v>0.51524391766597621</v>
      </c>
      <c r="J342">
        <f>Обработка!P349</f>
        <v>0.27733109711864967</v>
      </c>
      <c r="K342">
        <f>Обработка!Q349</f>
        <v>0.72728506650509395</v>
      </c>
      <c r="L342">
        <f>Обработка!R349</f>
        <v>-0.21104954418112651</v>
      </c>
      <c r="M342">
        <f t="shared" si="134"/>
        <v>0.5625705535555855</v>
      </c>
      <c r="N342">
        <f t="shared" si="135"/>
        <v>0.30280475610652541</v>
      </c>
      <c r="O342">
        <f t="shared" si="136"/>
        <v>0.79408829183254115</v>
      </c>
      <c r="P342">
        <f t="shared" si="137"/>
        <v>-0.23043505187886784</v>
      </c>
      <c r="Q342">
        <f t="shared" si="138"/>
        <v>2.8514893541041017E-2</v>
      </c>
      <c r="R342">
        <f t="shared" si="139"/>
        <v>0.72652785437547318</v>
      </c>
      <c r="S342">
        <f t="shared" si="140"/>
        <v>-3.3816381842504133E-3</v>
      </c>
      <c r="T342">
        <f t="shared" si="141"/>
        <v>0.6694408396643402</v>
      </c>
      <c r="U342">
        <f t="shared" si="142"/>
        <v>1.6638555165743307E-4</v>
      </c>
      <c r="V342">
        <f t="shared" si="143"/>
        <v>3.5747093940367528E-2</v>
      </c>
      <c r="W342">
        <f t="shared" si="144"/>
        <v>0.99859699174371319</v>
      </c>
      <c r="X342">
        <f t="shared" si="145"/>
        <v>0.21104954418112651</v>
      </c>
      <c r="Y342">
        <f t="shared" si="146"/>
        <v>0.72728506650509395</v>
      </c>
      <c r="Z342">
        <f t="shared" si="147"/>
        <v>-0.27733109711864967</v>
      </c>
      <c r="AA342">
        <f t="shared" si="148"/>
        <v>0.51524391766597621</v>
      </c>
      <c r="AB342">
        <f t="shared" si="149"/>
        <v>0.12781361150431875</v>
      </c>
      <c r="AC342">
        <f t="shared" si="150"/>
        <v>0.33518394406165436</v>
      </c>
      <c r="AD342">
        <f t="shared" si="151"/>
        <v>0.90273357467522142</v>
      </c>
      <c r="AE342">
        <f t="shared" si="152"/>
        <v>0.34496970718397257</v>
      </c>
      <c r="AF342">
        <f t="shared" si="153"/>
        <v>19.765308281505465</v>
      </c>
    </row>
    <row r="343" spans="1:32" x14ac:dyDescent="0.25">
      <c r="A343">
        <f t="shared" ref="A343:D374" si="154">A$21</f>
        <v>0.6694408396643402</v>
      </c>
      <c r="B343">
        <f t="shared" si="154"/>
        <v>3.3816381842504133E-3</v>
      </c>
      <c r="C343">
        <f t="shared" si="154"/>
        <v>0.72652785437547318</v>
      </c>
      <c r="D343">
        <f t="shared" si="154"/>
        <v>-2.8514893541041017E-2</v>
      </c>
      <c r="E343">
        <f t="shared" si="130"/>
        <v>0.68532790864285276</v>
      </c>
      <c r="F343">
        <f t="shared" si="131"/>
        <v>3.4618907113004443E-3</v>
      </c>
      <c r="G343">
        <f t="shared" si="132"/>
        <v>0.74376970377184581</v>
      </c>
      <c r="H343">
        <f t="shared" si="133"/>
        <v>-2.0011042839863536E-2</v>
      </c>
      <c r="I343">
        <f>Обработка!O350</f>
        <v>0.5349328065330694</v>
      </c>
      <c r="J343">
        <f>Обработка!P350</f>
        <v>0.27696609308413211</v>
      </c>
      <c r="K343">
        <f>Обработка!Q350</f>
        <v>0.72584073050385189</v>
      </c>
      <c r="L343">
        <f>Обработка!R350</f>
        <v>-0.21815096858653882</v>
      </c>
      <c r="M343">
        <f t="shared" si="134"/>
        <v>0.57071800368126169</v>
      </c>
      <c r="N343">
        <f t="shared" si="135"/>
        <v>0.29549418880631423</v>
      </c>
      <c r="O343">
        <f t="shared" si="136"/>
        <v>0.77439702266250554</v>
      </c>
      <c r="P343">
        <f t="shared" si="137"/>
        <v>-0.23274453122393485</v>
      </c>
      <c r="Q343">
        <f t="shared" si="138"/>
        <v>2.8514893541041017E-2</v>
      </c>
      <c r="R343">
        <f t="shared" si="139"/>
        <v>0.72652785437547318</v>
      </c>
      <c r="S343">
        <f t="shared" si="140"/>
        <v>-3.3816381842504133E-3</v>
      </c>
      <c r="T343">
        <f t="shared" si="141"/>
        <v>0.6694408396643402</v>
      </c>
      <c r="U343">
        <f t="shared" si="142"/>
        <v>1.6638555165743307E-4</v>
      </c>
      <c r="V343">
        <f t="shared" si="143"/>
        <v>3.5747093940367528E-2</v>
      </c>
      <c r="W343">
        <f t="shared" si="144"/>
        <v>0.99859699174371319</v>
      </c>
      <c r="X343">
        <f t="shared" si="145"/>
        <v>0.21815096858653882</v>
      </c>
      <c r="Y343">
        <f t="shared" si="146"/>
        <v>0.72584073050385189</v>
      </c>
      <c r="Z343">
        <f t="shared" si="147"/>
        <v>-0.27696609308413211</v>
      </c>
      <c r="AA343">
        <f t="shared" si="148"/>
        <v>0.5349328065330694</v>
      </c>
      <c r="AB343">
        <f t="shared" si="149"/>
        <v>0.12892468699958204</v>
      </c>
      <c r="AC343">
        <f t="shared" si="150"/>
        <v>0.33787092112871486</v>
      </c>
      <c r="AD343">
        <f t="shared" si="151"/>
        <v>0.89845311016055729</v>
      </c>
      <c r="AE343">
        <f t="shared" si="152"/>
        <v>0.34939081672707784</v>
      </c>
      <c r="AF343">
        <f t="shared" si="153"/>
        <v>20.018619199090406</v>
      </c>
    </row>
    <row r="344" spans="1:32" x14ac:dyDescent="0.25">
      <c r="A344">
        <f t="shared" si="154"/>
        <v>0.6694408396643402</v>
      </c>
      <c r="B344">
        <f t="shared" si="154"/>
        <v>3.3816381842504133E-3</v>
      </c>
      <c r="C344">
        <f t="shared" si="154"/>
        <v>0.72652785437547318</v>
      </c>
      <c r="D344">
        <f t="shared" si="154"/>
        <v>-2.8514893541041017E-2</v>
      </c>
      <c r="E344">
        <f t="shared" si="130"/>
        <v>0.68532790864285276</v>
      </c>
      <c r="F344">
        <f t="shared" si="131"/>
        <v>3.4618907113004443E-3</v>
      </c>
      <c r="G344">
        <f t="shared" si="132"/>
        <v>0.74376970377184581</v>
      </c>
      <c r="H344">
        <f t="shared" si="133"/>
        <v>-2.0011042839863536E-2</v>
      </c>
      <c r="I344">
        <f>Обработка!O351</f>
        <v>0.55335114994089851</v>
      </c>
      <c r="J344">
        <f>Обработка!P351</f>
        <v>0.27639998010088157</v>
      </c>
      <c r="K344">
        <f>Обработка!Q351</f>
        <v>0.72815550804729878</v>
      </c>
      <c r="L344">
        <f>Обработка!R351</f>
        <v>-0.22642106858740779</v>
      </c>
      <c r="M344">
        <f t="shared" si="134"/>
        <v>0.57397321052476125</v>
      </c>
      <c r="N344">
        <f t="shared" si="135"/>
        <v>0.28670073963780063</v>
      </c>
      <c r="O344">
        <f t="shared" si="136"/>
        <v>0.75529210476898001</v>
      </c>
      <c r="P344">
        <f t="shared" si="137"/>
        <v>-0.23485923483025589</v>
      </c>
      <c r="Q344">
        <f t="shared" si="138"/>
        <v>2.8514893541041017E-2</v>
      </c>
      <c r="R344">
        <f t="shared" si="139"/>
        <v>0.72652785437547318</v>
      </c>
      <c r="S344">
        <f t="shared" si="140"/>
        <v>-3.3816381842504133E-3</v>
      </c>
      <c r="T344">
        <f t="shared" si="141"/>
        <v>0.6694408396643402</v>
      </c>
      <c r="U344">
        <f t="shared" si="142"/>
        <v>1.6638555165743307E-4</v>
      </c>
      <c r="V344">
        <f t="shared" si="143"/>
        <v>3.5747093940367528E-2</v>
      </c>
      <c r="W344">
        <f t="shared" si="144"/>
        <v>0.99859699174371319</v>
      </c>
      <c r="X344">
        <f t="shared" si="145"/>
        <v>0.22642106858740779</v>
      </c>
      <c r="Y344">
        <f t="shared" si="146"/>
        <v>0.72815550804729878</v>
      </c>
      <c r="Z344">
        <f t="shared" si="147"/>
        <v>-0.27639998010088157</v>
      </c>
      <c r="AA344">
        <f t="shared" si="148"/>
        <v>0.55335114994089851</v>
      </c>
      <c r="AB344">
        <f t="shared" si="149"/>
        <v>0.12983017566718202</v>
      </c>
      <c r="AC344">
        <f t="shared" si="150"/>
        <v>0.34202809091484965</v>
      </c>
      <c r="AD344">
        <f t="shared" si="151"/>
        <v>0.89364584216422494</v>
      </c>
      <c r="AE344">
        <f t="shared" si="152"/>
        <v>0.35526400329970009</v>
      </c>
      <c r="AF344">
        <f t="shared" si="153"/>
        <v>20.355128001994569</v>
      </c>
    </row>
    <row r="345" spans="1:32" x14ac:dyDescent="0.25">
      <c r="A345">
        <f t="shared" si="154"/>
        <v>0.6694408396643402</v>
      </c>
      <c r="B345">
        <f t="shared" si="154"/>
        <v>3.3816381842504133E-3</v>
      </c>
      <c r="C345">
        <f t="shared" si="154"/>
        <v>0.72652785437547318</v>
      </c>
      <c r="D345">
        <f t="shared" si="154"/>
        <v>-2.8514893541041017E-2</v>
      </c>
      <c r="E345">
        <f t="shared" si="130"/>
        <v>0.68532790864285276</v>
      </c>
      <c r="F345">
        <f t="shared" si="131"/>
        <v>3.4618907113004443E-3</v>
      </c>
      <c r="G345">
        <f t="shared" si="132"/>
        <v>0.74376970377184581</v>
      </c>
      <c r="H345">
        <f t="shared" si="133"/>
        <v>-2.0011042839863536E-2</v>
      </c>
      <c r="I345">
        <f>Обработка!O352</f>
        <v>0.56530523593317028</v>
      </c>
      <c r="J345">
        <f>Обработка!P352</f>
        <v>0.27471653435839727</v>
      </c>
      <c r="K345">
        <f>Обработка!Q352</f>
        <v>0.71288344808167337</v>
      </c>
      <c r="L345">
        <f>Обработка!R352</f>
        <v>-0.22781284660891163</v>
      </c>
      <c r="M345">
        <f t="shared" si="134"/>
        <v>0.59185546510715437</v>
      </c>
      <c r="N345">
        <f t="shared" si="135"/>
        <v>0.28761892139017137</v>
      </c>
      <c r="O345">
        <f t="shared" si="136"/>
        <v>0.74636486257744494</v>
      </c>
      <c r="P345">
        <f t="shared" si="137"/>
        <v>-0.23851234645744893</v>
      </c>
      <c r="Q345">
        <f t="shared" si="138"/>
        <v>2.8514893541041017E-2</v>
      </c>
      <c r="R345">
        <f t="shared" si="139"/>
        <v>0.72652785437547318</v>
      </c>
      <c r="S345">
        <f t="shared" si="140"/>
        <v>-3.3816381842504133E-3</v>
      </c>
      <c r="T345">
        <f t="shared" si="141"/>
        <v>0.6694408396643402</v>
      </c>
      <c r="U345">
        <f t="shared" si="142"/>
        <v>1.6638555165743307E-4</v>
      </c>
      <c r="V345">
        <f t="shared" si="143"/>
        <v>3.5747093940367528E-2</v>
      </c>
      <c r="W345">
        <f t="shared" si="144"/>
        <v>0.99859699174371319</v>
      </c>
      <c r="X345">
        <f t="shared" si="145"/>
        <v>0.22781284660891163</v>
      </c>
      <c r="Y345">
        <f t="shared" si="146"/>
        <v>0.71288344808167337</v>
      </c>
      <c r="Z345">
        <f t="shared" si="147"/>
        <v>-0.27471653435839727</v>
      </c>
      <c r="AA345">
        <f t="shared" si="148"/>
        <v>0.56530523593317028</v>
      </c>
      <c r="AB345">
        <f t="shared" si="149"/>
        <v>0.13104657044095941</v>
      </c>
      <c r="AC345">
        <f t="shared" si="150"/>
        <v>0.34006300790527377</v>
      </c>
      <c r="AD345">
        <f t="shared" si="151"/>
        <v>0.89132764680431509</v>
      </c>
      <c r="AE345">
        <f t="shared" si="152"/>
        <v>0.35489924177563248</v>
      </c>
      <c r="AF345">
        <f t="shared" si="153"/>
        <v>20.334228706136734</v>
      </c>
    </row>
    <row r="346" spans="1:32" x14ac:dyDescent="0.25">
      <c r="A346">
        <f t="shared" si="154"/>
        <v>0.6694408396643402</v>
      </c>
      <c r="B346">
        <f t="shared" si="154"/>
        <v>3.3816381842504133E-3</v>
      </c>
      <c r="C346">
        <f t="shared" si="154"/>
        <v>0.72652785437547318</v>
      </c>
      <c r="D346">
        <f t="shared" si="154"/>
        <v>-2.8514893541041017E-2</v>
      </c>
      <c r="E346">
        <f t="shared" si="130"/>
        <v>0.68532790864285276</v>
      </c>
      <c r="F346">
        <f t="shared" si="131"/>
        <v>3.4618907113004443E-3</v>
      </c>
      <c r="G346">
        <f t="shared" si="132"/>
        <v>0.74376970377184581</v>
      </c>
      <c r="H346">
        <f t="shared" si="133"/>
        <v>-2.0011042839863536E-2</v>
      </c>
      <c r="I346">
        <f>Обработка!O353</f>
        <v>0.57775608235856313</v>
      </c>
      <c r="J346">
        <f>Обработка!P353</f>
        <v>0.28076069089347083</v>
      </c>
      <c r="K346">
        <f>Обработка!Q353</f>
        <v>0.72518474876678396</v>
      </c>
      <c r="L346">
        <f>Обработка!R353</f>
        <v>-0.22942327423453202</v>
      </c>
      <c r="M346">
        <f t="shared" si="134"/>
        <v>0.5829109887356132</v>
      </c>
      <c r="N346">
        <f t="shared" si="135"/>
        <v>0.28326571874190726</v>
      </c>
      <c r="O346">
        <f t="shared" si="136"/>
        <v>0.73165505622022819</v>
      </c>
      <c r="P346">
        <f t="shared" si="137"/>
        <v>-0.23147025484712438</v>
      </c>
      <c r="Q346">
        <f t="shared" si="138"/>
        <v>2.8514893541041017E-2</v>
      </c>
      <c r="R346">
        <f t="shared" si="139"/>
        <v>0.72652785437547318</v>
      </c>
      <c r="S346">
        <f t="shared" si="140"/>
        <v>-3.3816381842504133E-3</v>
      </c>
      <c r="T346">
        <f t="shared" si="141"/>
        <v>0.6694408396643402</v>
      </c>
      <c r="U346">
        <f t="shared" si="142"/>
        <v>1.6638555165743307E-4</v>
      </c>
      <c r="V346">
        <f t="shared" si="143"/>
        <v>3.5747093940367528E-2</v>
      </c>
      <c r="W346">
        <f t="shared" si="144"/>
        <v>0.99859699174371319</v>
      </c>
      <c r="X346">
        <f t="shared" si="145"/>
        <v>0.22942327423453202</v>
      </c>
      <c r="Y346">
        <f t="shared" si="146"/>
        <v>0.72518474876678396</v>
      </c>
      <c r="Z346">
        <f t="shared" si="147"/>
        <v>-0.28076069089347083</v>
      </c>
      <c r="AA346">
        <f t="shared" si="148"/>
        <v>0.57775608235856313</v>
      </c>
      <c r="AB346">
        <f t="shared" si="149"/>
        <v>0.12997549734433278</v>
      </c>
      <c r="AC346">
        <f t="shared" si="150"/>
        <v>0.33571739721659072</v>
      </c>
      <c r="AD346">
        <f t="shared" si="151"/>
        <v>0.89379067249014232</v>
      </c>
      <c r="AE346">
        <f t="shared" si="152"/>
        <v>0.34969229960056603</v>
      </c>
      <c r="AF346">
        <f t="shared" si="153"/>
        <v>20.035892895336758</v>
      </c>
    </row>
    <row r="347" spans="1:32" x14ac:dyDescent="0.25">
      <c r="A347">
        <f t="shared" si="154"/>
        <v>0.6694408396643402</v>
      </c>
      <c r="B347">
        <f t="shared" si="154"/>
        <v>3.3816381842504133E-3</v>
      </c>
      <c r="C347">
        <f t="shared" si="154"/>
        <v>0.72652785437547318</v>
      </c>
      <c r="D347">
        <f t="shared" si="154"/>
        <v>-2.8514893541041017E-2</v>
      </c>
      <c r="E347">
        <f t="shared" si="130"/>
        <v>0.68532790864285276</v>
      </c>
      <c r="F347">
        <f t="shared" si="131"/>
        <v>3.4618907113004443E-3</v>
      </c>
      <c r="G347">
        <f t="shared" si="132"/>
        <v>0.74376970377184581</v>
      </c>
      <c r="H347">
        <f t="shared" si="133"/>
        <v>-2.0011042839863536E-2</v>
      </c>
      <c r="I347">
        <f>Обработка!O354</f>
        <v>0.57666231158076364</v>
      </c>
      <c r="J347">
        <f>Обработка!P354</f>
        <v>0.2729815100864148</v>
      </c>
      <c r="K347">
        <f>Обработка!Q354</f>
        <v>0.70933477788966315</v>
      </c>
      <c r="L347">
        <f>Обработка!R354</f>
        <v>-0.22871111601939081</v>
      </c>
      <c r="M347">
        <f t="shared" si="134"/>
        <v>0.59911540256223494</v>
      </c>
      <c r="N347">
        <f t="shared" si="135"/>
        <v>0.2836103973210044</v>
      </c>
      <c r="O347">
        <f t="shared" si="136"/>
        <v>0.73695364249106121</v>
      </c>
      <c r="P347">
        <f t="shared" si="137"/>
        <v>-0.23761627835327087</v>
      </c>
      <c r="Q347">
        <f t="shared" si="138"/>
        <v>2.8514893541041017E-2</v>
      </c>
      <c r="R347">
        <f t="shared" si="139"/>
        <v>0.72652785437547318</v>
      </c>
      <c r="S347">
        <f t="shared" si="140"/>
        <v>-3.3816381842504133E-3</v>
      </c>
      <c r="T347">
        <f t="shared" si="141"/>
        <v>0.6694408396643402</v>
      </c>
      <c r="U347">
        <f t="shared" si="142"/>
        <v>1.6638555165743307E-4</v>
      </c>
      <c r="V347">
        <f t="shared" si="143"/>
        <v>3.5747093940367528E-2</v>
      </c>
      <c r="W347">
        <f t="shared" si="144"/>
        <v>0.99859699174371319</v>
      </c>
      <c r="X347">
        <f t="shared" si="145"/>
        <v>0.22871111601939081</v>
      </c>
      <c r="Y347">
        <f t="shared" si="146"/>
        <v>0.70933477788966315</v>
      </c>
      <c r="Z347">
        <f t="shared" si="147"/>
        <v>-0.2729815100864148</v>
      </c>
      <c r="AA347">
        <f t="shared" si="148"/>
        <v>0.57666231158076364</v>
      </c>
      <c r="AB347">
        <f t="shared" si="149"/>
        <v>0.12972970097197956</v>
      </c>
      <c r="AC347">
        <f t="shared" si="150"/>
        <v>0.33709898005737154</v>
      </c>
      <c r="AD347">
        <f t="shared" si="151"/>
        <v>0.89130903158689834</v>
      </c>
      <c r="AE347">
        <f t="shared" si="152"/>
        <v>0.35178473971391111</v>
      </c>
      <c r="AF347">
        <f t="shared" si="153"/>
        <v>20.155780882715305</v>
      </c>
    </row>
    <row r="348" spans="1:32" x14ac:dyDescent="0.25">
      <c r="A348">
        <f t="shared" si="154"/>
        <v>0.6694408396643402</v>
      </c>
      <c r="B348">
        <f t="shared" si="154"/>
        <v>3.3816381842504133E-3</v>
      </c>
      <c r="C348">
        <f t="shared" si="154"/>
        <v>0.72652785437547318</v>
      </c>
      <c r="D348">
        <f t="shared" si="154"/>
        <v>-2.8514893541041017E-2</v>
      </c>
      <c r="E348">
        <f t="shared" si="130"/>
        <v>0.68532790864285276</v>
      </c>
      <c r="F348">
        <f t="shared" si="131"/>
        <v>3.4618907113004443E-3</v>
      </c>
      <c r="G348">
        <f t="shared" si="132"/>
        <v>0.74376970377184581</v>
      </c>
      <c r="H348">
        <f t="shared" si="133"/>
        <v>-2.0011042839863536E-2</v>
      </c>
      <c r="I348">
        <f>Обработка!O355</f>
        <v>0.5833275387578436</v>
      </c>
      <c r="J348">
        <f>Обработка!P355</f>
        <v>0.28166406712407549</v>
      </c>
      <c r="K348">
        <f>Обработка!Q355</f>
        <v>0.72342422532220585</v>
      </c>
      <c r="L348">
        <f>Обработка!R355</f>
        <v>-0.22705714522869624</v>
      </c>
      <c r="M348">
        <f t="shared" si="134"/>
        <v>0.58655168363833621</v>
      </c>
      <c r="N348">
        <f t="shared" si="135"/>
        <v>0.28322086960586917</v>
      </c>
      <c r="O348">
        <f t="shared" si="136"/>
        <v>0.72742270706277934</v>
      </c>
      <c r="P348">
        <f t="shared" si="137"/>
        <v>-0.22831212649347116</v>
      </c>
      <c r="Q348">
        <f t="shared" si="138"/>
        <v>2.8514893541041017E-2</v>
      </c>
      <c r="R348">
        <f t="shared" si="139"/>
        <v>0.72652785437547318</v>
      </c>
      <c r="S348">
        <f t="shared" si="140"/>
        <v>-3.3816381842504133E-3</v>
      </c>
      <c r="T348">
        <f t="shared" si="141"/>
        <v>0.6694408396643402</v>
      </c>
      <c r="U348">
        <f t="shared" si="142"/>
        <v>1.6638555165743307E-4</v>
      </c>
      <c r="V348">
        <f t="shared" si="143"/>
        <v>3.5747093940367528E-2</v>
      </c>
      <c r="W348">
        <f t="shared" si="144"/>
        <v>0.99859699174371319</v>
      </c>
      <c r="X348">
        <f t="shared" si="145"/>
        <v>0.22705714522869624</v>
      </c>
      <c r="Y348">
        <f t="shared" si="146"/>
        <v>0.72342422532220585</v>
      </c>
      <c r="Z348">
        <f t="shared" si="147"/>
        <v>-0.28166406712407549</v>
      </c>
      <c r="AA348">
        <f t="shared" si="148"/>
        <v>0.5833275387578436</v>
      </c>
      <c r="AB348">
        <f t="shared" si="149"/>
        <v>0.12861464424379498</v>
      </c>
      <c r="AC348">
        <f t="shared" si="150"/>
        <v>0.33033304648040973</v>
      </c>
      <c r="AD348">
        <f t="shared" si="151"/>
        <v>0.89632020067459894</v>
      </c>
      <c r="AE348">
        <f t="shared" si="152"/>
        <v>0.34343847118928617</v>
      </c>
      <c r="AF348">
        <f t="shared" si="153"/>
        <v>19.677574921571416</v>
      </c>
    </row>
    <row r="349" spans="1:32" x14ac:dyDescent="0.25">
      <c r="A349">
        <f t="shared" si="154"/>
        <v>0.6694408396643402</v>
      </c>
      <c r="B349">
        <f t="shared" si="154"/>
        <v>3.3816381842504133E-3</v>
      </c>
      <c r="C349">
        <f t="shared" si="154"/>
        <v>0.72652785437547318</v>
      </c>
      <c r="D349">
        <f t="shared" si="154"/>
        <v>-2.8514893541041017E-2</v>
      </c>
      <c r="E349">
        <f t="shared" si="130"/>
        <v>0.68532790864285276</v>
      </c>
      <c r="F349">
        <f t="shared" si="131"/>
        <v>3.4618907113004443E-3</v>
      </c>
      <c r="G349">
        <f t="shared" si="132"/>
        <v>0.74376970377184581</v>
      </c>
      <c r="H349">
        <f t="shared" si="133"/>
        <v>-2.0011042839863536E-2</v>
      </c>
      <c r="I349">
        <f>Обработка!O356</f>
        <v>0.58407121966105169</v>
      </c>
      <c r="J349">
        <f>Обработка!P356</f>
        <v>0.27363930337760367</v>
      </c>
      <c r="K349">
        <f>Обработка!Q356</f>
        <v>0.70859114406400725</v>
      </c>
      <c r="L349">
        <f>Обработка!R356</f>
        <v>-0.22957604767920661</v>
      </c>
      <c r="M349">
        <f t="shared" si="134"/>
        <v>0.60162406556390169</v>
      </c>
      <c r="N349">
        <f t="shared" si="135"/>
        <v>0.28186286989392279</v>
      </c>
      <c r="O349">
        <f t="shared" si="136"/>
        <v>0.72988613471103414</v>
      </c>
      <c r="P349">
        <f t="shared" si="137"/>
        <v>-0.23647539976547613</v>
      </c>
      <c r="Q349">
        <f t="shared" si="138"/>
        <v>2.8514893541041017E-2</v>
      </c>
      <c r="R349">
        <f t="shared" si="139"/>
        <v>0.72652785437547318</v>
      </c>
      <c r="S349">
        <f t="shared" si="140"/>
        <v>-3.3816381842504133E-3</v>
      </c>
      <c r="T349">
        <f t="shared" si="141"/>
        <v>0.6694408396643402</v>
      </c>
      <c r="U349">
        <f t="shared" si="142"/>
        <v>1.6638555165743307E-4</v>
      </c>
      <c r="V349">
        <f t="shared" si="143"/>
        <v>3.5747093940367528E-2</v>
      </c>
      <c r="W349">
        <f t="shared" si="144"/>
        <v>0.99859699174371319</v>
      </c>
      <c r="X349">
        <f t="shared" si="145"/>
        <v>0.22957604767920661</v>
      </c>
      <c r="Y349">
        <f t="shared" si="146"/>
        <v>0.70859114406400725</v>
      </c>
      <c r="Z349">
        <f t="shared" si="147"/>
        <v>-0.27363930337760367</v>
      </c>
      <c r="AA349">
        <f t="shared" si="148"/>
        <v>0.58407121966105169</v>
      </c>
      <c r="AB349">
        <f t="shared" si="149"/>
        <v>0.12941792731553048</v>
      </c>
      <c r="AC349">
        <f t="shared" si="150"/>
        <v>0.33512874812562443</v>
      </c>
      <c r="AD349">
        <f t="shared" si="151"/>
        <v>0.89142182469696318</v>
      </c>
      <c r="AE349">
        <f t="shared" si="152"/>
        <v>0.34987715828402322</v>
      </c>
      <c r="AF349">
        <f t="shared" si="153"/>
        <v>20.046484517705199</v>
      </c>
    </row>
    <row r="350" spans="1:32" x14ac:dyDescent="0.25">
      <c r="A350">
        <f t="shared" si="154"/>
        <v>0.6694408396643402</v>
      </c>
      <c r="B350">
        <f t="shared" si="154"/>
        <v>3.3816381842504133E-3</v>
      </c>
      <c r="C350">
        <f t="shared" si="154"/>
        <v>0.72652785437547318</v>
      </c>
      <c r="D350">
        <f t="shared" si="154"/>
        <v>-2.8514893541041017E-2</v>
      </c>
      <c r="E350">
        <f t="shared" si="130"/>
        <v>0.68532790864285276</v>
      </c>
      <c r="F350">
        <f t="shared" si="131"/>
        <v>3.4618907113004443E-3</v>
      </c>
      <c r="G350">
        <f t="shared" si="132"/>
        <v>0.74376970377184581</v>
      </c>
      <c r="H350">
        <f t="shared" si="133"/>
        <v>-2.0011042839863536E-2</v>
      </c>
      <c r="I350">
        <f>Обработка!O357</f>
        <v>0.59189891759865365</v>
      </c>
      <c r="J350">
        <f>Обработка!P357</f>
        <v>0.28004037247754721</v>
      </c>
      <c r="K350">
        <f>Обработка!Q357</f>
        <v>0.72363164078079478</v>
      </c>
      <c r="L350">
        <f>Обработка!R357</f>
        <v>-0.23324232470697359</v>
      </c>
      <c r="M350">
        <f t="shared" si="134"/>
        <v>0.58789437369242636</v>
      </c>
      <c r="N350">
        <f t="shared" si="135"/>
        <v>0.27814573483966765</v>
      </c>
      <c r="O350">
        <f t="shared" si="136"/>
        <v>0.71873584761192311</v>
      </c>
      <c r="P350">
        <f t="shared" si="137"/>
        <v>-0.23166430335517085</v>
      </c>
      <c r="Q350">
        <f t="shared" si="138"/>
        <v>2.8514893541041017E-2</v>
      </c>
      <c r="R350">
        <f t="shared" si="139"/>
        <v>0.72652785437547318</v>
      </c>
      <c r="S350">
        <f t="shared" si="140"/>
        <v>-3.3816381842504133E-3</v>
      </c>
      <c r="T350">
        <f t="shared" si="141"/>
        <v>0.6694408396643402</v>
      </c>
      <c r="U350">
        <f t="shared" si="142"/>
        <v>1.6638555165743307E-4</v>
      </c>
      <c r="V350">
        <f t="shared" si="143"/>
        <v>3.5747093940367528E-2</v>
      </c>
      <c r="W350">
        <f t="shared" si="144"/>
        <v>0.99859699174371319</v>
      </c>
      <c r="X350">
        <f t="shared" si="145"/>
        <v>0.23324232470697359</v>
      </c>
      <c r="Y350">
        <f t="shared" si="146"/>
        <v>0.72363164078079478</v>
      </c>
      <c r="Z350">
        <f t="shared" si="147"/>
        <v>-0.28004037247754721</v>
      </c>
      <c r="AA350">
        <f t="shared" si="148"/>
        <v>0.59189891759865365</v>
      </c>
      <c r="AB350">
        <f t="shared" si="149"/>
        <v>0.12975071560266704</v>
      </c>
      <c r="AC350">
        <f t="shared" si="150"/>
        <v>0.33527923989448416</v>
      </c>
      <c r="AD350">
        <f t="shared" si="151"/>
        <v>0.89193215866763675</v>
      </c>
      <c r="AE350">
        <f t="shared" si="152"/>
        <v>0.34993977983222324</v>
      </c>
      <c r="AF350">
        <f t="shared" si="153"/>
        <v>20.050072468123634</v>
      </c>
    </row>
    <row r="351" spans="1:32" x14ac:dyDescent="0.25">
      <c r="A351">
        <f t="shared" si="154"/>
        <v>0.6694408396643402</v>
      </c>
      <c r="B351">
        <f t="shared" si="154"/>
        <v>3.3816381842504133E-3</v>
      </c>
      <c r="C351">
        <f t="shared" si="154"/>
        <v>0.72652785437547318</v>
      </c>
      <c r="D351">
        <f t="shared" si="154"/>
        <v>-2.8514893541041017E-2</v>
      </c>
      <c r="E351">
        <f t="shared" si="130"/>
        <v>0.68532790864285276</v>
      </c>
      <c r="F351">
        <f t="shared" si="131"/>
        <v>3.4618907113004443E-3</v>
      </c>
      <c r="G351">
        <f t="shared" si="132"/>
        <v>0.74376970377184581</v>
      </c>
      <c r="H351">
        <f t="shared" si="133"/>
        <v>-2.0011042839863536E-2</v>
      </c>
      <c r="I351">
        <f>Обработка!O358</f>
        <v>0.58621677744712097</v>
      </c>
      <c r="J351">
        <f>Обработка!P358</f>
        <v>0.27486772824615058</v>
      </c>
      <c r="K351">
        <f>Обработка!Q358</f>
        <v>0.71045470341155392</v>
      </c>
      <c r="L351">
        <f>Обработка!R358</f>
        <v>-0.23324011992508492</v>
      </c>
      <c r="M351">
        <f t="shared" si="134"/>
        <v>0.59918970349318446</v>
      </c>
      <c r="N351">
        <f t="shared" si="135"/>
        <v>0.28095052704715967</v>
      </c>
      <c r="O351">
        <f t="shared" si="136"/>
        <v>0.72617700390007478</v>
      </c>
      <c r="P351">
        <f t="shared" si="137"/>
        <v>-0.23840170339245001</v>
      </c>
      <c r="Q351">
        <f t="shared" si="138"/>
        <v>2.8514893541041017E-2</v>
      </c>
      <c r="R351">
        <f t="shared" si="139"/>
        <v>0.72652785437547318</v>
      </c>
      <c r="S351">
        <f t="shared" si="140"/>
        <v>-3.3816381842504133E-3</v>
      </c>
      <c r="T351">
        <f t="shared" si="141"/>
        <v>0.6694408396643402</v>
      </c>
      <c r="U351">
        <f t="shared" si="142"/>
        <v>1.6638555165743307E-4</v>
      </c>
      <c r="V351">
        <f t="shared" si="143"/>
        <v>3.5747093940367528E-2</v>
      </c>
      <c r="W351">
        <f t="shared" si="144"/>
        <v>0.99859699174371319</v>
      </c>
      <c r="X351">
        <f t="shared" si="145"/>
        <v>0.23324011992508492</v>
      </c>
      <c r="Y351">
        <f t="shared" si="146"/>
        <v>0.71045470341155392</v>
      </c>
      <c r="Z351">
        <f t="shared" si="147"/>
        <v>-0.27486772824615058</v>
      </c>
      <c r="AA351">
        <f t="shared" si="148"/>
        <v>0.58621677744712097</v>
      </c>
      <c r="AB351">
        <f t="shared" si="149"/>
        <v>0.13105786924299073</v>
      </c>
      <c r="AC351">
        <f t="shared" si="150"/>
        <v>0.33874722295298465</v>
      </c>
      <c r="AD351">
        <f t="shared" si="151"/>
        <v>0.88879031622080085</v>
      </c>
      <c r="AE351">
        <f t="shared" si="152"/>
        <v>0.35473856598620279</v>
      </c>
      <c r="AF351">
        <f t="shared" si="153"/>
        <v>20.325022661532479</v>
      </c>
    </row>
    <row r="352" spans="1:32" x14ac:dyDescent="0.25">
      <c r="A352">
        <f t="shared" si="154"/>
        <v>0.6694408396643402</v>
      </c>
      <c r="B352">
        <f t="shared" si="154"/>
        <v>3.3816381842504133E-3</v>
      </c>
      <c r="C352">
        <f t="shared" si="154"/>
        <v>0.72652785437547318</v>
      </c>
      <c r="D352">
        <f t="shared" si="154"/>
        <v>-2.8514893541041017E-2</v>
      </c>
      <c r="E352">
        <f t="shared" si="130"/>
        <v>0.68532790864285276</v>
      </c>
      <c r="F352">
        <f t="shared" si="131"/>
        <v>3.4618907113004443E-3</v>
      </c>
      <c r="G352">
        <f t="shared" si="132"/>
        <v>0.74376970377184581</v>
      </c>
      <c r="H352">
        <f t="shared" si="133"/>
        <v>-2.0011042839863536E-2</v>
      </c>
      <c r="I352">
        <f>Обработка!O359</f>
        <v>0.58202826804901486</v>
      </c>
      <c r="J352">
        <f>Обработка!P359</f>
        <v>0.27187005323459962</v>
      </c>
      <c r="K352">
        <f>Обработка!Q359</f>
        <v>0.70309910016055466</v>
      </c>
      <c r="L352">
        <f>Обработка!R359</f>
        <v>-0.23899307165993083</v>
      </c>
      <c r="M352">
        <f t="shared" si="134"/>
        <v>0.60367843221101869</v>
      </c>
      <c r="N352">
        <f t="shared" si="135"/>
        <v>0.28198301785570307</v>
      </c>
      <c r="O352">
        <f t="shared" si="136"/>
        <v>0.7292528314761465</v>
      </c>
      <c r="P352">
        <f t="shared" si="137"/>
        <v>-0.24788308528824365</v>
      </c>
      <c r="Q352">
        <f t="shared" si="138"/>
        <v>2.8514893541041017E-2</v>
      </c>
      <c r="R352">
        <f t="shared" si="139"/>
        <v>0.72652785437547318</v>
      </c>
      <c r="S352">
        <f t="shared" si="140"/>
        <v>-3.3816381842504133E-3</v>
      </c>
      <c r="T352">
        <f t="shared" si="141"/>
        <v>0.6694408396643402</v>
      </c>
      <c r="U352">
        <f t="shared" si="142"/>
        <v>1.6638555165743307E-4</v>
      </c>
      <c r="V352">
        <f t="shared" si="143"/>
        <v>3.5747093940367528E-2</v>
      </c>
      <c r="W352">
        <f t="shared" si="144"/>
        <v>0.99859699174371319</v>
      </c>
      <c r="X352">
        <f t="shared" si="145"/>
        <v>0.23899307165993083</v>
      </c>
      <c r="Y352">
        <f t="shared" si="146"/>
        <v>0.70309910016055466</v>
      </c>
      <c r="Z352">
        <f t="shared" si="147"/>
        <v>-0.27187005323459962</v>
      </c>
      <c r="AA352">
        <f t="shared" si="148"/>
        <v>0.58202826804901486</v>
      </c>
      <c r="AB352">
        <f t="shared" si="149"/>
        <v>0.13478397518654317</v>
      </c>
      <c r="AC352">
        <f t="shared" si="150"/>
        <v>0.34857274842237229</v>
      </c>
      <c r="AD352">
        <f t="shared" si="151"/>
        <v>0.88151532006884414</v>
      </c>
      <c r="AE352">
        <f t="shared" si="152"/>
        <v>0.36776150931241469</v>
      </c>
      <c r="AF352">
        <f t="shared" si="153"/>
        <v>21.071182350962484</v>
      </c>
    </row>
    <row r="353" spans="1:32" x14ac:dyDescent="0.25">
      <c r="A353">
        <f t="shared" si="154"/>
        <v>0.6694408396643402</v>
      </c>
      <c r="B353">
        <f t="shared" si="154"/>
        <v>3.3816381842504133E-3</v>
      </c>
      <c r="C353">
        <f t="shared" si="154"/>
        <v>0.72652785437547318</v>
      </c>
      <c r="D353">
        <f t="shared" si="154"/>
        <v>-2.8514893541041017E-2</v>
      </c>
      <c r="E353">
        <f t="shared" si="130"/>
        <v>0.68532790864285276</v>
      </c>
      <c r="F353">
        <f t="shared" si="131"/>
        <v>3.4618907113004443E-3</v>
      </c>
      <c r="G353">
        <f t="shared" si="132"/>
        <v>0.74376970377184581</v>
      </c>
      <c r="H353">
        <f t="shared" si="133"/>
        <v>-2.0011042839863536E-2</v>
      </c>
      <c r="I353">
        <f>Обработка!O360</f>
        <v>0.57481180957282152</v>
      </c>
      <c r="J353">
        <f>Обработка!P360</f>
        <v>0.28496119738066961</v>
      </c>
      <c r="K353">
        <f>Обработка!Q360</f>
        <v>0.72585290227524435</v>
      </c>
      <c r="L353">
        <f>Обработка!R360</f>
        <v>-0.23765323439507902</v>
      </c>
      <c r="M353">
        <f t="shared" si="134"/>
        <v>0.57772760309839255</v>
      </c>
      <c r="N353">
        <f t="shared" si="135"/>
        <v>0.28640669310731276</v>
      </c>
      <c r="O353">
        <f t="shared" si="136"/>
        <v>0.72953486767283071</v>
      </c>
      <c r="P353">
        <f t="shared" si="137"/>
        <v>-0.23885875549022695</v>
      </c>
      <c r="Q353">
        <f t="shared" si="138"/>
        <v>2.8514893541041017E-2</v>
      </c>
      <c r="R353">
        <f t="shared" si="139"/>
        <v>0.72652785437547318</v>
      </c>
      <c r="S353">
        <f t="shared" si="140"/>
        <v>-3.3816381842504133E-3</v>
      </c>
      <c r="T353">
        <f t="shared" si="141"/>
        <v>0.6694408396643402</v>
      </c>
      <c r="U353">
        <f t="shared" si="142"/>
        <v>1.6638555165743307E-4</v>
      </c>
      <c r="V353">
        <f t="shared" si="143"/>
        <v>3.5747093940367528E-2</v>
      </c>
      <c r="W353">
        <f t="shared" si="144"/>
        <v>0.99859699174371319</v>
      </c>
      <c r="X353">
        <f t="shared" si="145"/>
        <v>0.23765323439507902</v>
      </c>
      <c r="Y353">
        <f t="shared" si="146"/>
        <v>0.72585290227524435</v>
      </c>
      <c r="Z353">
        <f t="shared" si="147"/>
        <v>-0.28496119738066961</v>
      </c>
      <c r="AA353">
        <f t="shared" si="148"/>
        <v>0.57481180957282152</v>
      </c>
      <c r="AB353">
        <f t="shared" si="149"/>
        <v>0.13613095393870334</v>
      </c>
      <c r="AC353">
        <f t="shared" si="150"/>
        <v>0.34675264181286836</v>
      </c>
      <c r="AD353">
        <f t="shared" si="151"/>
        <v>0.88646888838832838</v>
      </c>
      <c r="AE353">
        <f t="shared" si="152"/>
        <v>0.36466868670956942</v>
      </c>
      <c r="AF353">
        <f t="shared" si="153"/>
        <v>20.893976669036782</v>
      </c>
    </row>
    <row r="354" spans="1:32" x14ac:dyDescent="0.25">
      <c r="A354">
        <f t="shared" si="154"/>
        <v>0.6694408396643402</v>
      </c>
      <c r="B354">
        <f t="shared" si="154"/>
        <v>3.3816381842504133E-3</v>
      </c>
      <c r="C354">
        <f t="shared" si="154"/>
        <v>0.72652785437547318</v>
      </c>
      <c r="D354">
        <f t="shared" si="154"/>
        <v>-2.8514893541041017E-2</v>
      </c>
      <c r="E354">
        <f t="shared" si="130"/>
        <v>0.68532790864285276</v>
      </c>
      <c r="F354">
        <f t="shared" si="131"/>
        <v>3.4618907113004443E-3</v>
      </c>
      <c r="G354">
        <f t="shared" si="132"/>
        <v>0.74376970377184581</v>
      </c>
      <c r="H354">
        <f t="shared" si="133"/>
        <v>-2.0011042839863536E-2</v>
      </c>
      <c r="I354">
        <f>Обработка!O361</f>
        <v>0.55651871200650738</v>
      </c>
      <c r="J354">
        <f>Обработка!P361</f>
        <v>0.28561006855684168</v>
      </c>
      <c r="K354">
        <f>Обработка!Q361</f>
        <v>0.71797378783408172</v>
      </c>
      <c r="L354">
        <f>Обработка!R361</f>
        <v>-0.23555468847484301</v>
      </c>
      <c r="M354">
        <f t="shared" si="134"/>
        <v>0.57834633591649021</v>
      </c>
      <c r="N354">
        <f t="shared" si="135"/>
        <v>0.2968121881385643</v>
      </c>
      <c r="O354">
        <f t="shared" si="136"/>
        <v>0.74613395833682106</v>
      </c>
      <c r="P354">
        <f t="shared" si="137"/>
        <v>-0.24479354970149286</v>
      </c>
      <c r="Q354">
        <f t="shared" si="138"/>
        <v>2.8514893541041017E-2</v>
      </c>
      <c r="R354">
        <f t="shared" si="139"/>
        <v>0.72652785437547318</v>
      </c>
      <c r="S354">
        <f t="shared" si="140"/>
        <v>-3.3816381842504133E-3</v>
      </c>
      <c r="T354">
        <f t="shared" si="141"/>
        <v>0.6694408396643402</v>
      </c>
      <c r="U354">
        <f t="shared" si="142"/>
        <v>1.6638555165743307E-4</v>
      </c>
      <c r="V354">
        <f t="shared" si="143"/>
        <v>3.5747093940367528E-2</v>
      </c>
      <c r="W354">
        <f t="shared" si="144"/>
        <v>0.99859699174371319</v>
      </c>
      <c r="X354">
        <f t="shared" si="145"/>
        <v>0.23555468847484301</v>
      </c>
      <c r="Y354">
        <f t="shared" si="146"/>
        <v>0.71797378783408172</v>
      </c>
      <c r="Z354">
        <f t="shared" si="147"/>
        <v>-0.28561006855684168</v>
      </c>
      <c r="AA354">
        <f t="shared" si="148"/>
        <v>0.55651871200650738</v>
      </c>
      <c r="AB354">
        <f t="shared" si="149"/>
        <v>0.13983100502503198</v>
      </c>
      <c r="AC354">
        <f t="shared" si="150"/>
        <v>0.35151070423306274</v>
      </c>
      <c r="AD354">
        <f t="shared" si="151"/>
        <v>0.88467546331882774</v>
      </c>
      <c r="AE354">
        <f t="shared" si="152"/>
        <v>0.37099322572783122</v>
      </c>
      <c r="AF354">
        <f t="shared" si="153"/>
        <v>21.256346062148999</v>
      </c>
    </row>
    <row r="355" spans="1:32" x14ac:dyDescent="0.25">
      <c r="A355">
        <f t="shared" si="154"/>
        <v>0.6694408396643402</v>
      </c>
      <c r="B355">
        <f t="shared" si="154"/>
        <v>3.3816381842504133E-3</v>
      </c>
      <c r="C355">
        <f t="shared" si="154"/>
        <v>0.72652785437547318</v>
      </c>
      <c r="D355">
        <f t="shared" si="154"/>
        <v>-2.8514893541041017E-2</v>
      </c>
      <c r="E355">
        <f t="shared" si="130"/>
        <v>0.68532790864285276</v>
      </c>
      <c r="F355">
        <f t="shared" si="131"/>
        <v>3.4618907113004443E-3</v>
      </c>
      <c r="G355">
        <f t="shared" si="132"/>
        <v>0.74376970377184581</v>
      </c>
      <c r="H355">
        <f t="shared" si="133"/>
        <v>-2.0011042839863536E-2</v>
      </c>
      <c r="I355">
        <f>Обработка!O362</f>
        <v>0.53652315454497157</v>
      </c>
      <c r="J355">
        <f>Обработка!P362</f>
        <v>0.2925265836793377</v>
      </c>
      <c r="K355">
        <f>Обработка!Q362</f>
        <v>0.74333100863368784</v>
      </c>
      <c r="L355">
        <f>Обработка!R362</f>
        <v>-0.24031963863277644</v>
      </c>
      <c r="M355">
        <f t="shared" si="134"/>
        <v>0.54540041089318625</v>
      </c>
      <c r="N355">
        <f t="shared" si="135"/>
        <v>0.29736669812731775</v>
      </c>
      <c r="O355">
        <f t="shared" si="136"/>
        <v>0.75563008623978789</v>
      </c>
      <c r="P355">
        <f t="shared" si="137"/>
        <v>-0.24429594239447114</v>
      </c>
      <c r="Q355">
        <f t="shared" si="138"/>
        <v>2.8514893541041017E-2</v>
      </c>
      <c r="R355">
        <f t="shared" si="139"/>
        <v>0.72652785437547318</v>
      </c>
      <c r="S355">
        <f t="shared" si="140"/>
        <v>-3.3816381842504133E-3</v>
      </c>
      <c r="T355">
        <f t="shared" si="141"/>
        <v>0.6694408396643402</v>
      </c>
      <c r="U355">
        <f t="shared" si="142"/>
        <v>1.6638555165743307E-4</v>
      </c>
      <c r="V355">
        <f t="shared" si="143"/>
        <v>3.5747093940367528E-2</v>
      </c>
      <c r="W355">
        <f t="shared" si="144"/>
        <v>0.99859699174371319</v>
      </c>
      <c r="X355">
        <f t="shared" si="145"/>
        <v>0.24031963863277644</v>
      </c>
      <c r="Y355">
        <f t="shared" si="146"/>
        <v>0.74333100863368784</v>
      </c>
      <c r="Z355">
        <f t="shared" si="147"/>
        <v>-0.2925265836793377</v>
      </c>
      <c r="AA355">
        <f t="shared" si="148"/>
        <v>0.53652315454497157</v>
      </c>
      <c r="AB355">
        <f t="shared" si="149"/>
        <v>0.1429261148707579</v>
      </c>
      <c r="AC355">
        <f t="shared" si="150"/>
        <v>0.36318549853039905</v>
      </c>
      <c r="AD355">
        <f t="shared" si="151"/>
        <v>0.88258177480861433</v>
      </c>
      <c r="AE355">
        <f t="shared" si="152"/>
        <v>0.3832152423968147</v>
      </c>
      <c r="AF355">
        <f t="shared" si="153"/>
        <v>21.956616034420293</v>
      </c>
    </row>
    <row r="356" spans="1:32" x14ac:dyDescent="0.25">
      <c r="A356">
        <f t="shared" si="154"/>
        <v>0.6694408396643402</v>
      </c>
      <c r="B356">
        <f t="shared" si="154"/>
        <v>3.3816381842504133E-3</v>
      </c>
      <c r="C356">
        <f t="shared" si="154"/>
        <v>0.72652785437547318</v>
      </c>
      <c r="D356">
        <f t="shared" si="154"/>
        <v>-2.8514893541041017E-2</v>
      </c>
      <c r="E356">
        <f t="shared" si="130"/>
        <v>0.68532790864285276</v>
      </c>
      <c r="F356">
        <f t="shared" si="131"/>
        <v>3.4618907113004443E-3</v>
      </c>
      <c r="G356">
        <f t="shared" si="132"/>
        <v>0.74376970377184581</v>
      </c>
      <c r="H356">
        <f t="shared" si="133"/>
        <v>-2.0011042839863536E-2</v>
      </c>
      <c r="I356">
        <f>Обработка!O363</f>
        <v>0.50862172636488201</v>
      </c>
      <c r="J356">
        <f>Обработка!P363</f>
        <v>0.29676662079245297</v>
      </c>
      <c r="K356">
        <f>Обработка!Q363</f>
        <v>0.7411612737652663</v>
      </c>
      <c r="L356">
        <f>Обработка!R363</f>
        <v>-0.23301309729526481</v>
      </c>
      <c r="M356">
        <f t="shared" si="134"/>
        <v>0.53517630496233448</v>
      </c>
      <c r="N356">
        <f t="shared" si="135"/>
        <v>0.31226047830667197</v>
      </c>
      <c r="O356">
        <f t="shared" si="136"/>
        <v>0.77985648530931373</v>
      </c>
      <c r="P356">
        <f t="shared" si="137"/>
        <v>-0.24517845375886979</v>
      </c>
      <c r="Q356">
        <f t="shared" si="138"/>
        <v>2.8514893541041017E-2</v>
      </c>
      <c r="R356">
        <f t="shared" si="139"/>
        <v>0.72652785437547318</v>
      </c>
      <c r="S356">
        <f t="shared" si="140"/>
        <v>-3.3816381842504133E-3</v>
      </c>
      <c r="T356">
        <f t="shared" si="141"/>
        <v>0.6694408396643402</v>
      </c>
      <c r="U356">
        <f t="shared" si="142"/>
        <v>1.6638555165743307E-4</v>
      </c>
      <c r="V356">
        <f t="shared" si="143"/>
        <v>3.5747093940367528E-2</v>
      </c>
      <c r="W356">
        <f t="shared" si="144"/>
        <v>0.99859699174371319</v>
      </c>
      <c r="X356">
        <f t="shared" si="145"/>
        <v>0.23301309729526481</v>
      </c>
      <c r="Y356">
        <f t="shared" si="146"/>
        <v>0.7411612737652663</v>
      </c>
      <c r="Z356">
        <f t="shared" si="147"/>
        <v>-0.29676662079245297</v>
      </c>
      <c r="AA356">
        <f t="shared" si="148"/>
        <v>0.50862172636488201</v>
      </c>
      <c r="AB356">
        <f t="shared" si="149"/>
        <v>0.14552156242627706</v>
      </c>
      <c r="AC356">
        <f t="shared" si="150"/>
        <v>0.36343355017544476</v>
      </c>
      <c r="AD356">
        <f t="shared" si="151"/>
        <v>0.88574041819916371</v>
      </c>
      <c r="AE356">
        <f t="shared" si="152"/>
        <v>0.38310207770315197</v>
      </c>
      <c r="AF356">
        <f t="shared" si="153"/>
        <v>21.950132175083525</v>
      </c>
    </row>
    <row r="357" spans="1:32" x14ac:dyDescent="0.25">
      <c r="A357">
        <f t="shared" si="154"/>
        <v>0.6694408396643402</v>
      </c>
      <c r="B357">
        <f t="shared" si="154"/>
        <v>3.3816381842504133E-3</v>
      </c>
      <c r="C357">
        <f t="shared" si="154"/>
        <v>0.72652785437547318</v>
      </c>
      <c r="D357">
        <f t="shared" si="154"/>
        <v>-2.8514893541041017E-2</v>
      </c>
      <c r="E357">
        <f t="shared" si="130"/>
        <v>0.68532790864285276</v>
      </c>
      <c r="F357">
        <f t="shared" si="131"/>
        <v>3.4618907113004443E-3</v>
      </c>
      <c r="G357">
        <f t="shared" si="132"/>
        <v>0.74376970377184581</v>
      </c>
      <c r="H357">
        <f t="shared" si="133"/>
        <v>-2.0011042839863536E-2</v>
      </c>
      <c r="I357">
        <f>Обработка!O364</f>
        <v>0.47719315089891884</v>
      </c>
      <c r="J357">
        <f>Обработка!P364</f>
        <v>0.29670457192084171</v>
      </c>
      <c r="K357">
        <f>Обработка!Q364</f>
        <v>0.74425174180670817</v>
      </c>
      <c r="L357">
        <f>Обработка!R364</f>
        <v>-0.22507406268876146</v>
      </c>
      <c r="M357">
        <f t="shared" si="134"/>
        <v>0.51851016962577934</v>
      </c>
      <c r="N357">
        <f t="shared" si="135"/>
        <v>0.32239427080127536</v>
      </c>
      <c r="O357">
        <f t="shared" si="136"/>
        <v>0.80869160875743895</v>
      </c>
      <c r="P357">
        <f t="shared" si="137"/>
        <v>-0.24456174654491969</v>
      </c>
      <c r="Q357">
        <f t="shared" si="138"/>
        <v>2.8514893541041017E-2</v>
      </c>
      <c r="R357">
        <f t="shared" si="139"/>
        <v>0.72652785437547318</v>
      </c>
      <c r="S357">
        <f t="shared" si="140"/>
        <v>-3.3816381842504133E-3</v>
      </c>
      <c r="T357">
        <f t="shared" si="141"/>
        <v>0.6694408396643402</v>
      </c>
      <c r="U357">
        <f t="shared" si="142"/>
        <v>1.6638555165743307E-4</v>
      </c>
      <c r="V357">
        <f t="shared" si="143"/>
        <v>3.5747093940367528E-2</v>
      </c>
      <c r="W357">
        <f t="shared" si="144"/>
        <v>0.99859699174371319</v>
      </c>
      <c r="X357">
        <f t="shared" si="145"/>
        <v>0.22507406268876146</v>
      </c>
      <c r="Y357">
        <f t="shared" si="146"/>
        <v>0.74425174180670817</v>
      </c>
      <c r="Z357">
        <f t="shared" si="147"/>
        <v>-0.29670457192084171</v>
      </c>
      <c r="AA357">
        <f t="shared" si="148"/>
        <v>0.47719315089891884</v>
      </c>
      <c r="AB357">
        <f t="shared" si="149"/>
        <v>0.14512517663364755</v>
      </c>
      <c r="AC357">
        <f t="shared" si="150"/>
        <v>0.36403101169069441</v>
      </c>
      <c r="AD357">
        <f t="shared" si="151"/>
        <v>0.88991098825375148</v>
      </c>
      <c r="AE357">
        <f t="shared" si="152"/>
        <v>0.38173120243434466</v>
      </c>
      <c r="AF357">
        <f t="shared" si="153"/>
        <v>21.871586807942005</v>
      </c>
    </row>
    <row r="358" spans="1:32" x14ac:dyDescent="0.25">
      <c r="A358">
        <f t="shared" si="154"/>
        <v>0.6694408396643402</v>
      </c>
      <c r="B358">
        <f t="shared" si="154"/>
        <v>3.3816381842504133E-3</v>
      </c>
      <c r="C358">
        <f t="shared" si="154"/>
        <v>0.72652785437547318</v>
      </c>
      <c r="D358">
        <f t="shared" si="154"/>
        <v>-2.8514893541041017E-2</v>
      </c>
      <c r="E358">
        <f t="shared" si="130"/>
        <v>0.68532790864285276</v>
      </c>
      <c r="F358">
        <f t="shared" si="131"/>
        <v>3.4618907113004443E-3</v>
      </c>
      <c r="G358">
        <f t="shared" si="132"/>
        <v>0.74376970377184581</v>
      </c>
      <c r="H358">
        <f t="shared" si="133"/>
        <v>-2.0011042839863536E-2</v>
      </c>
      <c r="I358">
        <f>Обработка!O365</f>
        <v>0.43370103415479377</v>
      </c>
      <c r="J358">
        <f>Обработка!P365</f>
        <v>0.29720658367454222</v>
      </c>
      <c r="K358">
        <f>Обработка!Q365</f>
        <v>0.77003494180149579</v>
      </c>
      <c r="L358">
        <f>Обработка!R365</f>
        <v>-0.19514827938940504</v>
      </c>
      <c r="M358">
        <f t="shared" si="134"/>
        <v>0.47792590650302202</v>
      </c>
      <c r="N358">
        <f t="shared" si="135"/>
        <v>0.32751299797598565</v>
      </c>
      <c r="O358">
        <f t="shared" si="136"/>
        <v>0.84855607576930636</v>
      </c>
      <c r="P358">
        <f t="shared" si="137"/>
        <v>-0.21504771947672685</v>
      </c>
      <c r="Q358">
        <f t="shared" si="138"/>
        <v>2.8514893541041017E-2</v>
      </c>
      <c r="R358">
        <f t="shared" si="139"/>
        <v>0.72652785437547318</v>
      </c>
      <c r="S358">
        <f t="shared" si="140"/>
        <v>-3.3816381842504133E-3</v>
      </c>
      <c r="T358">
        <f t="shared" si="141"/>
        <v>0.6694408396643402</v>
      </c>
      <c r="U358">
        <f t="shared" si="142"/>
        <v>1.6638555165743307E-4</v>
      </c>
      <c r="V358">
        <f t="shared" si="143"/>
        <v>3.5747093940367528E-2</v>
      </c>
      <c r="W358">
        <f t="shared" si="144"/>
        <v>0.99859699174371319</v>
      </c>
      <c r="X358">
        <f t="shared" si="145"/>
        <v>0.19514827938940504</v>
      </c>
      <c r="Y358">
        <f t="shared" si="146"/>
        <v>0.77003494180149579</v>
      </c>
      <c r="Z358">
        <f t="shared" si="147"/>
        <v>-0.29720658367454222</v>
      </c>
      <c r="AA358">
        <f t="shared" si="148"/>
        <v>0.43370103415479377</v>
      </c>
      <c r="AB358">
        <f t="shared" si="149"/>
        <v>0.12782719606535858</v>
      </c>
      <c r="AC358">
        <f t="shared" si="150"/>
        <v>0.33118851630361151</v>
      </c>
      <c r="AD358">
        <f t="shared" si="151"/>
        <v>0.91606761511500268</v>
      </c>
      <c r="AE358">
        <f t="shared" si="152"/>
        <v>0.33649564901708162</v>
      </c>
      <c r="AF358">
        <f t="shared" si="153"/>
        <v>19.279780513194243</v>
      </c>
    </row>
    <row r="359" spans="1:32" x14ac:dyDescent="0.25">
      <c r="A359">
        <f t="shared" si="154"/>
        <v>0.6694408396643402</v>
      </c>
      <c r="B359">
        <f t="shared" si="154"/>
        <v>3.3816381842504133E-3</v>
      </c>
      <c r="C359">
        <f t="shared" si="154"/>
        <v>0.72652785437547318</v>
      </c>
      <c r="D359">
        <f t="shared" si="154"/>
        <v>-2.8514893541041017E-2</v>
      </c>
      <c r="E359">
        <f t="shared" si="130"/>
        <v>0.68532790864285276</v>
      </c>
      <c r="F359">
        <f t="shared" si="131"/>
        <v>3.4618907113004443E-3</v>
      </c>
      <c r="G359">
        <f t="shared" si="132"/>
        <v>0.74376970377184581</v>
      </c>
      <c r="H359">
        <f t="shared" si="133"/>
        <v>-2.0011042839863536E-2</v>
      </c>
      <c r="I359">
        <f>Обработка!O366</f>
        <v>0.39427205587800213</v>
      </c>
      <c r="J359">
        <f>Обработка!P366</f>
        <v>0.30292104087383298</v>
      </c>
      <c r="K359">
        <f>Обработка!Q366</f>
        <v>0.77796204928023827</v>
      </c>
      <c r="L359">
        <f>Обработка!R366</f>
        <v>-0.17614988816640292</v>
      </c>
      <c r="M359">
        <f t="shared" si="134"/>
        <v>0.44627902886561838</v>
      </c>
      <c r="N359">
        <f t="shared" si="135"/>
        <v>0.34287823833491993</v>
      </c>
      <c r="O359">
        <f t="shared" si="136"/>
        <v>0.88058015441631998</v>
      </c>
      <c r="P359">
        <f t="shared" si="137"/>
        <v>-0.1993851703505311</v>
      </c>
      <c r="Q359">
        <f t="shared" si="138"/>
        <v>2.8514893541041017E-2</v>
      </c>
      <c r="R359">
        <f t="shared" si="139"/>
        <v>0.72652785437547318</v>
      </c>
      <c r="S359">
        <f t="shared" si="140"/>
        <v>-3.3816381842504133E-3</v>
      </c>
      <c r="T359">
        <f t="shared" si="141"/>
        <v>0.6694408396643402</v>
      </c>
      <c r="U359">
        <f t="shared" si="142"/>
        <v>1.6638555165743307E-4</v>
      </c>
      <c r="V359">
        <f t="shared" si="143"/>
        <v>3.5747093940367528E-2</v>
      </c>
      <c r="W359">
        <f t="shared" si="144"/>
        <v>0.99859699174371319</v>
      </c>
      <c r="X359">
        <f t="shared" si="145"/>
        <v>0.17614988816640292</v>
      </c>
      <c r="Y359">
        <f t="shared" si="146"/>
        <v>0.77796204928023827</v>
      </c>
      <c r="Z359">
        <f t="shared" si="147"/>
        <v>-0.30292104087383298</v>
      </c>
      <c r="AA359">
        <f t="shared" si="148"/>
        <v>0.39427205587800213</v>
      </c>
      <c r="AB359">
        <f t="shared" si="149"/>
        <v>0.12079592667477879</v>
      </c>
      <c r="AC359">
        <f t="shared" si="150"/>
        <v>0.31022819144397717</v>
      </c>
      <c r="AD359">
        <f t="shared" si="151"/>
        <v>0.9297566490814293</v>
      </c>
      <c r="AE359">
        <f t="shared" si="152"/>
        <v>0.31069475599505614</v>
      </c>
      <c r="AF359">
        <f t="shared" si="153"/>
        <v>17.801498235363649</v>
      </c>
    </row>
    <row r="360" spans="1:32" x14ac:dyDescent="0.25">
      <c r="A360">
        <f t="shared" si="154"/>
        <v>0.6694408396643402</v>
      </c>
      <c r="B360">
        <f t="shared" si="154"/>
        <v>3.3816381842504133E-3</v>
      </c>
      <c r="C360">
        <f t="shared" si="154"/>
        <v>0.72652785437547318</v>
      </c>
      <c r="D360">
        <f t="shared" si="154"/>
        <v>-2.8514893541041017E-2</v>
      </c>
      <c r="E360">
        <f t="shared" si="130"/>
        <v>0.68532790864285276</v>
      </c>
      <c r="F360">
        <f t="shared" si="131"/>
        <v>3.4618907113004443E-3</v>
      </c>
      <c r="G360">
        <f t="shared" si="132"/>
        <v>0.74376970377184581</v>
      </c>
      <c r="H360">
        <f t="shared" si="133"/>
        <v>-2.0011042839863536E-2</v>
      </c>
      <c r="I360">
        <f>Обработка!O367</f>
        <v>0.3645395418157571</v>
      </c>
      <c r="J360">
        <f>Обработка!P367</f>
        <v>0.31827875609525857</v>
      </c>
      <c r="K360">
        <f>Обработка!Q367</f>
        <v>0.78806641126606713</v>
      </c>
      <c r="L360">
        <f>Обработка!R367</f>
        <v>-0.15739772740536701</v>
      </c>
      <c r="M360">
        <f t="shared" si="134"/>
        <v>0.41424328579316266</v>
      </c>
      <c r="N360">
        <f t="shared" si="135"/>
        <v>0.3616749970835717</v>
      </c>
      <c r="O360">
        <f t="shared" si="136"/>
        <v>0.89551662351919592</v>
      </c>
      <c r="P360">
        <f t="shared" si="137"/>
        <v>-0.178858379675391</v>
      </c>
      <c r="Q360">
        <f t="shared" si="138"/>
        <v>2.8514893541041017E-2</v>
      </c>
      <c r="R360">
        <f t="shared" si="139"/>
        <v>0.72652785437547318</v>
      </c>
      <c r="S360">
        <f t="shared" si="140"/>
        <v>-3.3816381842504133E-3</v>
      </c>
      <c r="T360">
        <f t="shared" si="141"/>
        <v>0.6694408396643402</v>
      </c>
      <c r="U360">
        <f t="shared" si="142"/>
        <v>1.6638555165743307E-4</v>
      </c>
      <c r="V360">
        <f t="shared" si="143"/>
        <v>3.5747093940367528E-2</v>
      </c>
      <c r="W360">
        <f t="shared" si="144"/>
        <v>0.99859699174371319</v>
      </c>
      <c r="X360">
        <f t="shared" si="145"/>
        <v>0.15739772740536701</v>
      </c>
      <c r="Y360">
        <f t="shared" si="146"/>
        <v>0.78806641126606713</v>
      </c>
      <c r="Z360">
        <f t="shared" si="147"/>
        <v>-0.31827875609525857</v>
      </c>
      <c r="AA360">
        <f t="shared" si="148"/>
        <v>0.3645395418157571</v>
      </c>
      <c r="AB360">
        <f t="shared" si="149"/>
        <v>0.11385364520059382</v>
      </c>
      <c r="AC360">
        <f t="shared" si="150"/>
        <v>0.28190456279129816</v>
      </c>
      <c r="AD360">
        <f t="shared" si="151"/>
        <v>0.94369619502337443</v>
      </c>
      <c r="AE360">
        <f t="shared" si="152"/>
        <v>0.27873132306206028</v>
      </c>
      <c r="AF360">
        <f t="shared" si="153"/>
        <v>15.970128429553524</v>
      </c>
    </row>
    <row r="361" spans="1:32" x14ac:dyDescent="0.25">
      <c r="A361">
        <f t="shared" si="154"/>
        <v>0.6694408396643402</v>
      </c>
      <c r="B361">
        <f t="shared" si="154"/>
        <v>3.3816381842504133E-3</v>
      </c>
      <c r="C361">
        <f t="shared" si="154"/>
        <v>0.72652785437547318</v>
      </c>
      <c r="D361">
        <f t="shared" si="154"/>
        <v>-2.8514893541041017E-2</v>
      </c>
      <c r="E361">
        <f t="shared" si="130"/>
        <v>0.68532790864285276</v>
      </c>
      <c r="F361">
        <f t="shared" si="131"/>
        <v>3.4618907113004443E-3</v>
      </c>
      <c r="G361">
        <f t="shared" si="132"/>
        <v>0.74376970377184581</v>
      </c>
      <c r="H361">
        <f t="shared" si="133"/>
        <v>-2.0011042839863536E-2</v>
      </c>
      <c r="I361">
        <f>Обработка!O368</f>
        <v>0.33399956862979036</v>
      </c>
      <c r="J361">
        <f>Обработка!P368</f>
        <v>0.32686629509085802</v>
      </c>
      <c r="K361">
        <f>Обработка!Q368</f>
        <v>0.79409304797061853</v>
      </c>
      <c r="L361">
        <f>Обработка!R368</f>
        <v>-0.13992150295700301</v>
      </c>
      <c r="M361">
        <f t="shared" si="134"/>
        <v>0.38454444302679014</v>
      </c>
      <c r="N361">
        <f t="shared" si="135"/>
        <v>0.37633167583298899</v>
      </c>
      <c r="O361">
        <f t="shared" si="136"/>
        <v>0.91426485996985607</v>
      </c>
      <c r="P361">
        <f t="shared" si="137"/>
        <v>-0.16109612549144167</v>
      </c>
      <c r="Q361">
        <f t="shared" si="138"/>
        <v>2.8514893541041017E-2</v>
      </c>
      <c r="R361">
        <f t="shared" si="139"/>
        <v>0.72652785437547318</v>
      </c>
      <c r="S361">
        <f t="shared" si="140"/>
        <v>-3.3816381842504133E-3</v>
      </c>
      <c r="T361">
        <f t="shared" si="141"/>
        <v>0.6694408396643402</v>
      </c>
      <c r="U361">
        <f t="shared" si="142"/>
        <v>1.6638555165743307E-4</v>
      </c>
      <c r="V361">
        <f t="shared" si="143"/>
        <v>3.5747093940367528E-2</v>
      </c>
      <c r="W361">
        <f t="shared" si="144"/>
        <v>0.99859699174371319</v>
      </c>
      <c r="X361">
        <f t="shared" si="145"/>
        <v>0.13992150295700301</v>
      </c>
      <c r="Y361">
        <f t="shared" si="146"/>
        <v>0.79409304797061853</v>
      </c>
      <c r="Z361">
        <f t="shared" si="147"/>
        <v>-0.32686629509085802</v>
      </c>
      <c r="AA361">
        <f t="shared" si="148"/>
        <v>0.33399956862979036</v>
      </c>
      <c r="AB361">
        <f t="shared" si="149"/>
        <v>0.10531378738575892</v>
      </c>
      <c r="AC361">
        <f t="shared" si="150"/>
        <v>0.25585062661551233</v>
      </c>
      <c r="AD361">
        <f t="shared" si="151"/>
        <v>0.95491837600137508</v>
      </c>
      <c r="AE361">
        <f t="shared" si="152"/>
        <v>0.24921967111961552</v>
      </c>
      <c r="AF361">
        <f t="shared" si="153"/>
        <v>14.27923532679238</v>
      </c>
    </row>
    <row r="362" spans="1:32" x14ac:dyDescent="0.25">
      <c r="A362">
        <f t="shared" si="154"/>
        <v>0.6694408396643402</v>
      </c>
      <c r="B362">
        <f t="shared" si="154"/>
        <v>3.3816381842504133E-3</v>
      </c>
      <c r="C362">
        <f t="shared" si="154"/>
        <v>0.72652785437547318</v>
      </c>
      <c r="D362">
        <f t="shared" si="154"/>
        <v>-2.8514893541041017E-2</v>
      </c>
      <c r="E362">
        <f t="shared" si="130"/>
        <v>0.68532790864285276</v>
      </c>
      <c r="F362">
        <f t="shared" si="131"/>
        <v>3.4618907113004443E-3</v>
      </c>
      <c r="G362">
        <f t="shared" si="132"/>
        <v>0.74376970377184581</v>
      </c>
      <c r="H362">
        <f t="shared" si="133"/>
        <v>-2.0011042839863536E-2</v>
      </c>
      <c r="I362">
        <f>Обработка!O369</f>
        <v>0.31335875644958466</v>
      </c>
      <c r="J362">
        <f>Обработка!P369</f>
        <v>0.33197251233218583</v>
      </c>
      <c r="K362">
        <f>Обработка!Q369</f>
        <v>0.81208128697824289</v>
      </c>
      <c r="L362">
        <f>Обработка!R369</f>
        <v>-0.142581523387418</v>
      </c>
      <c r="M362">
        <f t="shared" si="134"/>
        <v>0.35280004977693036</v>
      </c>
      <c r="N362">
        <f t="shared" si="135"/>
        <v>0.37375664941474473</v>
      </c>
      <c r="O362">
        <f t="shared" si="136"/>
        <v>0.91429491779634464</v>
      </c>
      <c r="P362">
        <f t="shared" si="137"/>
        <v>-0.16052772585100775</v>
      </c>
      <c r="Q362">
        <f t="shared" si="138"/>
        <v>2.8514893541041017E-2</v>
      </c>
      <c r="R362">
        <f t="shared" si="139"/>
        <v>0.72652785437547318</v>
      </c>
      <c r="S362">
        <f t="shared" si="140"/>
        <v>-3.3816381842504133E-3</v>
      </c>
      <c r="T362">
        <f t="shared" si="141"/>
        <v>0.6694408396643402</v>
      </c>
      <c r="U362">
        <f t="shared" si="142"/>
        <v>1.6638555165743307E-4</v>
      </c>
      <c r="V362">
        <f t="shared" si="143"/>
        <v>3.5747093940367528E-2</v>
      </c>
      <c r="W362">
        <f t="shared" si="144"/>
        <v>0.99859699174371319</v>
      </c>
      <c r="X362">
        <f t="shared" si="145"/>
        <v>0.142581523387418</v>
      </c>
      <c r="Y362">
        <f t="shared" si="146"/>
        <v>0.81208128697824289</v>
      </c>
      <c r="Z362">
        <f t="shared" si="147"/>
        <v>-0.33197251233218583</v>
      </c>
      <c r="AA362">
        <f t="shared" si="148"/>
        <v>0.31335875644958466</v>
      </c>
      <c r="AB362">
        <f t="shared" si="149"/>
        <v>0.10658158489946279</v>
      </c>
      <c r="AC362">
        <f t="shared" si="150"/>
        <v>0.26072312440955392</v>
      </c>
      <c r="AD362">
        <f t="shared" si="151"/>
        <v>0.95422342460449106</v>
      </c>
      <c r="AE362">
        <f t="shared" si="152"/>
        <v>0.25418661072576354</v>
      </c>
      <c r="AF362">
        <f t="shared" si="153"/>
        <v>14.563820003321034</v>
      </c>
    </row>
    <row r="363" spans="1:32" x14ac:dyDescent="0.25">
      <c r="A363">
        <f t="shared" si="154"/>
        <v>0.6694408396643402</v>
      </c>
      <c r="B363">
        <f t="shared" si="154"/>
        <v>3.3816381842504133E-3</v>
      </c>
      <c r="C363">
        <f t="shared" si="154"/>
        <v>0.72652785437547318</v>
      </c>
      <c r="D363">
        <f t="shared" si="154"/>
        <v>-2.8514893541041017E-2</v>
      </c>
      <c r="E363">
        <f t="shared" si="130"/>
        <v>0.68532790864285276</v>
      </c>
      <c r="F363">
        <f t="shared" si="131"/>
        <v>3.4618907113004443E-3</v>
      </c>
      <c r="G363">
        <f t="shared" si="132"/>
        <v>0.74376970377184581</v>
      </c>
      <c r="H363">
        <f t="shared" si="133"/>
        <v>-2.0011042839863536E-2</v>
      </c>
      <c r="I363">
        <f>Обработка!O370</f>
        <v>0.31075956795299658</v>
      </c>
      <c r="J363">
        <f>Обработка!P370</f>
        <v>0.34269228171629579</v>
      </c>
      <c r="K363">
        <f>Обработка!Q370</f>
        <v>0.82238106523376275</v>
      </c>
      <c r="L363">
        <f>Обработка!R370</f>
        <v>-0.12923675719645145</v>
      </c>
      <c r="M363">
        <f t="shared" si="134"/>
        <v>0.34261514847311325</v>
      </c>
      <c r="N363">
        <f t="shared" si="135"/>
        <v>0.3778212453898685</v>
      </c>
      <c r="O363">
        <f t="shared" si="136"/>
        <v>0.90668233522952968</v>
      </c>
      <c r="P363">
        <f t="shared" si="137"/>
        <v>-0.14248465798402438</v>
      </c>
      <c r="Q363">
        <f t="shared" si="138"/>
        <v>2.8514893541041017E-2</v>
      </c>
      <c r="R363">
        <f t="shared" si="139"/>
        <v>0.72652785437547318</v>
      </c>
      <c r="S363">
        <f t="shared" si="140"/>
        <v>-3.3816381842504133E-3</v>
      </c>
      <c r="T363">
        <f t="shared" si="141"/>
        <v>0.6694408396643402</v>
      </c>
      <c r="U363">
        <f t="shared" si="142"/>
        <v>1.6638555165743307E-4</v>
      </c>
      <c r="V363">
        <f t="shared" si="143"/>
        <v>3.5747093940367528E-2</v>
      </c>
      <c r="W363">
        <f t="shared" si="144"/>
        <v>0.99859699174371319</v>
      </c>
      <c r="X363">
        <f t="shared" si="145"/>
        <v>0.12923675719645145</v>
      </c>
      <c r="Y363">
        <f t="shared" si="146"/>
        <v>0.82238106523376275</v>
      </c>
      <c r="Z363">
        <f t="shared" si="147"/>
        <v>-0.34269228171629579</v>
      </c>
      <c r="AA363">
        <f t="shared" si="148"/>
        <v>0.31075956795299658</v>
      </c>
      <c r="AB363">
        <f t="shared" si="149"/>
        <v>9.7656785108222621E-2</v>
      </c>
      <c r="AC363">
        <f t="shared" si="150"/>
        <v>0.23435336962474068</v>
      </c>
      <c r="AD363">
        <f t="shared" si="151"/>
        <v>0.96317148970379851</v>
      </c>
      <c r="AE363">
        <f t="shared" si="152"/>
        <v>0.22504139167966009</v>
      </c>
      <c r="AF363">
        <f t="shared" si="153"/>
        <v>12.893921958995001</v>
      </c>
    </row>
    <row r="364" spans="1:32" x14ac:dyDescent="0.25">
      <c r="A364">
        <f t="shared" si="154"/>
        <v>0.6694408396643402</v>
      </c>
      <c r="B364">
        <f t="shared" si="154"/>
        <v>3.3816381842504133E-3</v>
      </c>
      <c r="C364">
        <f t="shared" si="154"/>
        <v>0.72652785437547318</v>
      </c>
      <c r="D364">
        <f t="shared" si="154"/>
        <v>-2.8514893541041017E-2</v>
      </c>
      <c r="E364">
        <f t="shared" si="130"/>
        <v>0.68532790864285276</v>
      </c>
      <c r="F364">
        <f t="shared" si="131"/>
        <v>3.4618907113004443E-3</v>
      </c>
      <c r="G364">
        <f t="shared" si="132"/>
        <v>0.74376970377184581</v>
      </c>
      <c r="H364">
        <f t="shared" si="133"/>
        <v>-2.0011042839863536E-2</v>
      </c>
      <c r="I364">
        <f>Обработка!O371</f>
        <v>0.31875494605843563</v>
      </c>
      <c r="J364">
        <f>Обработка!P371</f>
        <v>0.3541485422631423</v>
      </c>
      <c r="K364">
        <f>Обработка!Q371</f>
        <v>0.83521440079949205</v>
      </c>
      <c r="L364">
        <f>Обработка!R371</f>
        <v>-0.12998651444338075</v>
      </c>
      <c r="M364">
        <f t="shared" si="134"/>
        <v>0.33855877400326911</v>
      </c>
      <c r="N364">
        <f t="shared" si="135"/>
        <v>0.37615132805397711</v>
      </c>
      <c r="O364">
        <f t="shared" si="136"/>
        <v>0.88710517926430077</v>
      </c>
      <c r="P364">
        <f t="shared" si="137"/>
        <v>-0.1380624065950696</v>
      </c>
      <c r="Q364">
        <f t="shared" si="138"/>
        <v>2.8514893541041017E-2</v>
      </c>
      <c r="R364">
        <f t="shared" si="139"/>
        <v>0.72652785437547318</v>
      </c>
      <c r="S364">
        <f t="shared" si="140"/>
        <v>-3.3816381842504133E-3</v>
      </c>
      <c r="T364">
        <f t="shared" si="141"/>
        <v>0.6694408396643402</v>
      </c>
      <c r="U364">
        <f t="shared" si="142"/>
        <v>1.6638555165743307E-4</v>
      </c>
      <c r="V364">
        <f t="shared" si="143"/>
        <v>3.5747093940367528E-2</v>
      </c>
      <c r="W364">
        <f t="shared" si="144"/>
        <v>0.99859699174371319</v>
      </c>
      <c r="X364">
        <f t="shared" si="145"/>
        <v>0.12998651444338075</v>
      </c>
      <c r="Y364">
        <f t="shared" si="146"/>
        <v>0.83521440079949205</v>
      </c>
      <c r="Z364">
        <f t="shared" si="147"/>
        <v>-0.3541485422631423</v>
      </c>
      <c r="AA364">
        <f t="shared" si="148"/>
        <v>0.31875494605843563</v>
      </c>
      <c r="AB364">
        <f t="shared" si="149"/>
        <v>9.7789200073970295E-2</v>
      </c>
      <c r="AC364">
        <f t="shared" si="150"/>
        <v>0.23062342039447381</v>
      </c>
      <c r="AD364">
        <f t="shared" si="151"/>
        <v>0.96410749798208428</v>
      </c>
      <c r="AE364">
        <f t="shared" si="152"/>
        <v>0.22161795991035516</v>
      </c>
      <c r="AF364">
        <f t="shared" si="153"/>
        <v>12.697773767162825</v>
      </c>
    </row>
    <row r="365" spans="1:32" x14ac:dyDescent="0.25">
      <c r="A365">
        <f t="shared" si="154"/>
        <v>0.6694408396643402</v>
      </c>
      <c r="B365">
        <f t="shared" si="154"/>
        <v>3.3816381842504133E-3</v>
      </c>
      <c r="C365">
        <f t="shared" si="154"/>
        <v>0.72652785437547318</v>
      </c>
      <c r="D365">
        <f t="shared" si="154"/>
        <v>-2.8514893541041017E-2</v>
      </c>
      <c r="E365">
        <f t="shared" si="130"/>
        <v>0.68532790864285276</v>
      </c>
      <c r="F365">
        <f t="shared" si="131"/>
        <v>3.4618907113004443E-3</v>
      </c>
      <c r="G365">
        <f t="shared" si="132"/>
        <v>0.74376970377184581</v>
      </c>
      <c r="H365">
        <f t="shared" si="133"/>
        <v>-2.0011042839863536E-2</v>
      </c>
      <c r="I365">
        <f>Обработка!O372</f>
        <v>0.32721752490061984</v>
      </c>
      <c r="J365">
        <f>Обработка!P372</f>
        <v>0.36198843342531334</v>
      </c>
      <c r="K365">
        <f>Обработка!Q372</f>
        <v>0.84942702624108124</v>
      </c>
      <c r="L365">
        <f>Обработка!R372</f>
        <v>-0.13418882112634692</v>
      </c>
      <c r="M365">
        <f t="shared" si="134"/>
        <v>0.33470150163296208</v>
      </c>
      <c r="N365">
        <f t="shared" si="135"/>
        <v>0.37026767523534432</v>
      </c>
      <c r="O365">
        <f t="shared" si="136"/>
        <v>0.86885475127549572</v>
      </c>
      <c r="P365">
        <f t="shared" si="137"/>
        <v>-0.13725792940639708</v>
      </c>
      <c r="Q365">
        <f t="shared" si="138"/>
        <v>2.8514893541041017E-2</v>
      </c>
      <c r="R365">
        <f t="shared" si="139"/>
        <v>0.72652785437547318</v>
      </c>
      <c r="S365">
        <f t="shared" si="140"/>
        <v>-3.3816381842504133E-3</v>
      </c>
      <c r="T365">
        <f t="shared" si="141"/>
        <v>0.6694408396643402</v>
      </c>
      <c r="U365">
        <f t="shared" si="142"/>
        <v>1.6638555165743307E-4</v>
      </c>
      <c r="V365">
        <f t="shared" si="143"/>
        <v>3.5747093940367528E-2</v>
      </c>
      <c r="W365">
        <f t="shared" si="144"/>
        <v>0.99859699174371319</v>
      </c>
      <c r="X365">
        <f t="shared" si="145"/>
        <v>0.13418882112634692</v>
      </c>
      <c r="Y365">
        <f t="shared" si="146"/>
        <v>0.84942702624108124</v>
      </c>
      <c r="Z365">
        <f t="shared" si="147"/>
        <v>-0.36198843342531334</v>
      </c>
      <c r="AA365">
        <f t="shared" si="148"/>
        <v>0.32721752490061984</v>
      </c>
      <c r="AB365">
        <f t="shared" si="149"/>
        <v>9.9371565682047858E-2</v>
      </c>
      <c r="AC365">
        <f t="shared" si="150"/>
        <v>0.23318118960736828</v>
      </c>
      <c r="AD365">
        <f t="shared" si="151"/>
        <v>0.96316304052542445</v>
      </c>
      <c r="AE365">
        <f t="shared" si="152"/>
        <v>0.22476801817991832</v>
      </c>
      <c r="AF365">
        <f t="shared" si="153"/>
        <v>12.878258811229079</v>
      </c>
    </row>
    <row r="366" spans="1:32" x14ac:dyDescent="0.25">
      <c r="A366">
        <f t="shared" si="154"/>
        <v>0.6694408396643402</v>
      </c>
      <c r="B366">
        <f t="shared" si="154"/>
        <v>3.3816381842504133E-3</v>
      </c>
      <c r="C366">
        <f t="shared" si="154"/>
        <v>0.72652785437547318</v>
      </c>
      <c r="D366">
        <f t="shared" si="154"/>
        <v>-2.8514893541041017E-2</v>
      </c>
      <c r="E366">
        <f t="shared" si="130"/>
        <v>0.68532790864285276</v>
      </c>
      <c r="F366">
        <f t="shared" si="131"/>
        <v>3.4618907113004443E-3</v>
      </c>
      <c r="G366">
        <f t="shared" si="132"/>
        <v>0.74376970377184581</v>
      </c>
      <c r="H366">
        <f t="shared" si="133"/>
        <v>-2.0011042839863536E-2</v>
      </c>
      <c r="I366">
        <f>Обработка!O373</f>
        <v>0.34341548254964271</v>
      </c>
      <c r="J366">
        <f>Обработка!P373</f>
        <v>0.3690743050926158</v>
      </c>
      <c r="K366">
        <f>Обработка!Q373</f>
        <v>0.86037397059788312</v>
      </c>
      <c r="L366">
        <f>Обработка!R373</f>
        <v>-0.13745281584495095</v>
      </c>
      <c r="M366">
        <f t="shared" si="134"/>
        <v>0.33891246039459888</v>
      </c>
      <c r="N366">
        <f t="shared" si="135"/>
        <v>0.36423483262518208</v>
      </c>
      <c r="O366">
        <f t="shared" si="136"/>
        <v>0.84909235037953645</v>
      </c>
      <c r="P366">
        <f t="shared" si="137"/>
        <v>-0.13565047114450926</v>
      </c>
      <c r="Q366">
        <f t="shared" si="138"/>
        <v>2.8514893541041017E-2</v>
      </c>
      <c r="R366">
        <f t="shared" si="139"/>
        <v>0.72652785437547318</v>
      </c>
      <c r="S366">
        <f t="shared" si="140"/>
        <v>-3.3816381842504133E-3</v>
      </c>
      <c r="T366">
        <f t="shared" si="141"/>
        <v>0.6694408396643402</v>
      </c>
      <c r="U366">
        <f t="shared" si="142"/>
        <v>1.6638555165743307E-4</v>
      </c>
      <c r="V366">
        <f t="shared" si="143"/>
        <v>3.5747093940367528E-2</v>
      </c>
      <c r="W366">
        <f t="shared" si="144"/>
        <v>0.99859699174371319</v>
      </c>
      <c r="X366">
        <f t="shared" si="145"/>
        <v>0.13745281584495095</v>
      </c>
      <c r="Y366">
        <f t="shared" si="146"/>
        <v>0.86037397059788312</v>
      </c>
      <c r="Z366">
        <f t="shared" si="147"/>
        <v>-0.3690743050926158</v>
      </c>
      <c r="AA366">
        <f t="shared" si="148"/>
        <v>0.34341548254964271</v>
      </c>
      <c r="AB366">
        <f t="shared" si="149"/>
        <v>0.10013020674629136</v>
      </c>
      <c r="AC366">
        <f t="shared" si="150"/>
        <v>0.23342026894414997</v>
      </c>
      <c r="AD366">
        <f t="shared" si="151"/>
        <v>0.96270892154098586</v>
      </c>
      <c r="AE366">
        <f t="shared" si="152"/>
        <v>0.2254238764524803</v>
      </c>
      <c r="AF366">
        <f t="shared" si="153"/>
        <v>12.915836722205622</v>
      </c>
    </row>
    <row r="367" spans="1:32" x14ac:dyDescent="0.25">
      <c r="A367">
        <f t="shared" si="154"/>
        <v>0.6694408396643402</v>
      </c>
      <c r="B367">
        <f t="shared" si="154"/>
        <v>3.3816381842504133E-3</v>
      </c>
      <c r="C367">
        <f t="shared" si="154"/>
        <v>0.72652785437547318</v>
      </c>
      <c r="D367">
        <f t="shared" si="154"/>
        <v>-2.8514893541041017E-2</v>
      </c>
      <c r="E367">
        <f t="shared" si="130"/>
        <v>0.68532790864285276</v>
      </c>
      <c r="F367">
        <f t="shared" si="131"/>
        <v>3.4618907113004443E-3</v>
      </c>
      <c r="G367">
        <f t="shared" si="132"/>
        <v>0.74376970377184581</v>
      </c>
      <c r="H367">
        <f t="shared" si="133"/>
        <v>-2.0011042839863536E-2</v>
      </c>
      <c r="I367">
        <f>Обработка!O374</f>
        <v>0.36129061374232196</v>
      </c>
      <c r="J367">
        <f>Обработка!P374</f>
        <v>0.37321982572775558</v>
      </c>
      <c r="K367">
        <f>Обработка!Q374</f>
        <v>0.87051325430866144</v>
      </c>
      <c r="L367">
        <f>Обработка!R374</f>
        <v>-0.14315377626662762</v>
      </c>
      <c r="M367">
        <f t="shared" si="134"/>
        <v>0.34470668038867758</v>
      </c>
      <c r="N367">
        <f t="shared" si="135"/>
        <v>0.35608831862322204</v>
      </c>
      <c r="O367">
        <f t="shared" si="136"/>
        <v>0.83055502333392794</v>
      </c>
      <c r="P367">
        <f t="shared" si="137"/>
        <v>-0.13658274288068561</v>
      </c>
      <c r="Q367">
        <f t="shared" si="138"/>
        <v>2.8514893541041017E-2</v>
      </c>
      <c r="R367">
        <f t="shared" si="139"/>
        <v>0.72652785437547318</v>
      </c>
      <c r="S367">
        <f t="shared" si="140"/>
        <v>-3.3816381842504133E-3</v>
      </c>
      <c r="T367">
        <f t="shared" si="141"/>
        <v>0.6694408396643402</v>
      </c>
      <c r="U367">
        <f t="shared" si="142"/>
        <v>1.6638555165743307E-4</v>
      </c>
      <c r="V367">
        <f t="shared" si="143"/>
        <v>3.5747093940367528E-2</v>
      </c>
      <c r="W367">
        <f t="shared" si="144"/>
        <v>0.99859699174371319</v>
      </c>
      <c r="X367">
        <f t="shared" si="145"/>
        <v>0.14315377626662762</v>
      </c>
      <c r="Y367">
        <f t="shared" si="146"/>
        <v>0.87051325430866144</v>
      </c>
      <c r="Z367">
        <f t="shared" si="147"/>
        <v>-0.37321982572775558</v>
      </c>
      <c r="AA367">
        <f t="shared" si="148"/>
        <v>0.36129061374232196</v>
      </c>
      <c r="AB367">
        <f t="shared" si="149"/>
        <v>0.10195077499069671</v>
      </c>
      <c r="AC367">
        <f t="shared" si="150"/>
        <v>0.2377941759749376</v>
      </c>
      <c r="AD367">
        <f t="shared" si="151"/>
        <v>0.96089532916755205</v>
      </c>
      <c r="AE367">
        <f t="shared" si="152"/>
        <v>0.23047914150292392</v>
      </c>
      <c r="AF367">
        <f t="shared" si="153"/>
        <v>13.205482073916031</v>
      </c>
    </row>
    <row r="368" spans="1:32" x14ac:dyDescent="0.25">
      <c r="A368">
        <f t="shared" si="154"/>
        <v>0.6694408396643402</v>
      </c>
      <c r="B368">
        <f t="shared" si="154"/>
        <v>3.3816381842504133E-3</v>
      </c>
      <c r="C368">
        <f t="shared" si="154"/>
        <v>0.72652785437547318</v>
      </c>
      <c r="D368">
        <f t="shared" si="154"/>
        <v>-2.8514893541041017E-2</v>
      </c>
      <c r="E368">
        <f t="shared" si="130"/>
        <v>0.68532790864285276</v>
      </c>
      <c r="F368">
        <f t="shared" si="131"/>
        <v>3.4618907113004443E-3</v>
      </c>
      <c r="G368">
        <f t="shared" si="132"/>
        <v>0.74376970377184581</v>
      </c>
      <c r="H368">
        <f t="shared" si="133"/>
        <v>-2.0011042839863536E-2</v>
      </c>
      <c r="I368">
        <f>Обработка!O375</f>
        <v>0.37801371671548378</v>
      </c>
      <c r="J368">
        <f>Обработка!P375</f>
        <v>0.37541049104483215</v>
      </c>
      <c r="K368">
        <f>Обработка!Q375</f>
        <v>0.88177933708596579</v>
      </c>
      <c r="L368">
        <f>Обработка!R375</f>
        <v>-0.14759864802515962</v>
      </c>
      <c r="M368">
        <f t="shared" si="134"/>
        <v>0.34899558308082074</v>
      </c>
      <c r="N368">
        <f t="shared" si="135"/>
        <v>0.34659219341360442</v>
      </c>
      <c r="O368">
        <f t="shared" si="136"/>
        <v>0.81408975464918898</v>
      </c>
      <c r="P368">
        <f t="shared" si="137"/>
        <v>-0.13626827268877109</v>
      </c>
      <c r="Q368">
        <f t="shared" si="138"/>
        <v>2.8514893541041017E-2</v>
      </c>
      <c r="R368">
        <f t="shared" si="139"/>
        <v>0.72652785437547318</v>
      </c>
      <c r="S368">
        <f t="shared" si="140"/>
        <v>-3.3816381842504133E-3</v>
      </c>
      <c r="T368">
        <f t="shared" si="141"/>
        <v>0.6694408396643402</v>
      </c>
      <c r="U368">
        <f t="shared" si="142"/>
        <v>1.6638555165743307E-4</v>
      </c>
      <c r="V368">
        <f t="shared" si="143"/>
        <v>3.5747093940367528E-2</v>
      </c>
      <c r="W368">
        <f t="shared" si="144"/>
        <v>0.99859699174371319</v>
      </c>
      <c r="X368">
        <f t="shared" si="145"/>
        <v>0.14759864802515962</v>
      </c>
      <c r="Y368">
        <f t="shared" si="146"/>
        <v>0.88177933708596579</v>
      </c>
      <c r="Z368">
        <f t="shared" si="147"/>
        <v>-0.37541049104483215</v>
      </c>
      <c r="AA368">
        <f t="shared" si="148"/>
        <v>0.37801371671548378</v>
      </c>
      <c r="AB368">
        <f t="shared" si="149"/>
        <v>0.10231307832784531</v>
      </c>
      <c r="AC368">
        <f t="shared" si="150"/>
        <v>0.24031709431470838</v>
      </c>
      <c r="AD368">
        <f t="shared" si="151"/>
        <v>0.95977397436482714</v>
      </c>
      <c r="AE368">
        <f t="shared" si="152"/>
        <v>0.23311773670385838</v>
      </c>
      <c r="AF368">
        <f t="shared" si="153"/>
        <v>13.356662442773048</v>
      </c>
    </row>
    <row r="369" spans="1:32" x14ac:dyDescent="0.25">
      <c r="A369">
        <f t="shared" si="154"/>
        <v>0.6694408396643402</v>
      </c>
      <c r="B369">
        <f t="shared" si="154"/>
        <v>3.3816381842504133E-3</v>
      </c>
      <c r="C369">
        <f t="shared" si="154"/>
        <v>0.72652785437547318</v>
      </c>
      <c r="D369">
        <f t="shared" si="154"/>
        <v>-2.8514893541041017E-2</v>
      </c>
      <c r="E369">
        <f t="shared" si="130"/>
        <v>0.68532790864285276</v>
      </c>
      <c r="F369">
        <f t="shared" si="131"/>
        <v>3.4618907113004443E-3</v>
      </c>
      <c r="G369">
        <f t="shared" si="132"/>
        <v>0.74376970377184581</v>
      </c>
      <c r="H369">
        <f t="shared" si="133"/>
        <v>-2.0011042839863536E-2</v>
      </c>
      <c r="I369">
        <f>Обработка!O376</f>
        <v>0.39903560344654093</v>
      </c>
      <c r="J369">
        <f>Обработка!P376</f>
        <v>0.37637917187819697</v>
      </c>
      <c r="K369">
        <f>Обработка!Q376</f>
        <v>0.89111720310615794</v>
      </c>
      <c r="L369">
        <f>Обработка!R376</f>
        <v>-0.1515404729096862</v>
      </c>
      <c r="M369">
        <f t="shared" si="134"/>
        <v>0.35693667885926678</v>
      </c>
      <c r="N369">
        <f t="shared" si="135"/>
        <v>0.33667053877312192</v>
      </c>
      <c r="O369">
        <f t="shared" si="136"/>
        <v>0.797102845469986</v>
      </c>
      <c r="P369">
        <f t="shared" si="137"/>
        <v>-0.13555269917260052</v>
      </c>
      <c r="Q369">
        <f t="shared" si="138"/>
        <v>2.8514893541041017E-2</v>
      </c>
      <c r="R369">
        <f t="shared" si="139"/>
        <v>0.72652785437547318</v>
      </c>
      <c r="S369">
        <f t="shared" si="140"/>
        <v>-3.3816381842504133E-3</v>
      </c>
      <c r="T369">
        <f t="shared" si="141"/>
        <v>0.6694408396643402</v>
      </c>
      <c r="U369">
        <f t="shared" si="142"/>
        <v>1.6638555165743307E-4</v>
      </c>
      <c r="V369">
        <f t="shared" si="143"/>
        <v>3.5747093940367528E-2</v>
      </c>
      <c r="W369">
        <f t="shared" si="144"/>
        <v>0.99859699174371319</v>
      </c>
      <c r="X369">
        <f t="shared" si="145"/>
        <v>0.1515404729096862</v>
      </c>
      <c r="Y369">
        <f t="shared" si="146"/>
        <v>0.89111720310615794</v>
      </c>
      <c r="Z369">
        <f t="shared" si="147"/>
        <v>-0.37637917187819697</v>
      </c>
      <c r="AA369">
        <f t="shared" si="148"/>
        <v>0.39903560344654093</v>
      </c>
      <c r="AB369">
        <f t="shared" si="149"/>
        <v>0.10203842532087543</v>
      </c>
      <c r="AC369">
        <f t="shared" si="150"/>
        <v>0.2415866843203564</v>
      </c>
      <c r="AD369">
        <f t="shared" si="151"/>
        <v>0.95891655972639933</v>
      </c>
      <c r="AE369">
        <f t="shared" si="152"/>
        <v>0.2343274907120938</v>
      </c>
      <c r="AF369">
        <f t="shared" si="153"/>
        <v>13.425976241693974</v>
      </c>
    </row>
    <row r="370" spans="1:32" x14ac:dyDescent="0.25">
      <c r="A370">
        <f t="shared" si="154"/>
        <v>0.6694408396643402</v>
      </c>
      <c r="B370">
        <f t="shared" si="154"/>
        <v>3.3816381842504133E-3</v>
      </c>
      <c r="C370">
        <f t="shared" si="154"/>
        <v>0.72652785437547318</v>
      </c>
      <c r="D370">
        <f t="shared" si="154"/>
        <v>-2.8514893541041017E-2</v>
      </c>
      <c r="E370">
        <f t="shared" si="130"/>
        <v>0.68532790864285276</v>
      </c>
      <c r="F370">
        <f t="shared" si="131"/>
        <v>3.4618907113004443E-3</v>
      </c>
      <c r="G370">
        <f t="shared" si="132"/>
        <v>0.74376970377184581</v>
      </c>
      <c r="H370">
        <f t="shared" si="133"/>
        <v>-2.0011042839863536E-2</v>
      </c>
      <c r="I370">
        <f>Обработка!O377</f>
        <v>0.41792054476871077</v>
      </c>
      <c r="J370">
        <f>Обработка!P377</f>
        <v>0.37667748012023355</v>
      </c>
      <c r="K370">
        <f>Обработка!Q377</f>
        <v>0.89942031303449943</v>
      </c>
      <c r="L370">
        <f>Обработка!R377</f>
        <v>-0.15516034829284922</v>
      </c>
      <c r="M370">
        <f t="shared" si="134"/>
        <v>0.36354347846291252</v>
      </c>
      <c r="N370">
        <f t="shared" si="135"/>
        <v>0.32766668950754757</v>
      </c>
      <c r="O370">
        <f t="shared" si="136"/>
        <v>0.78239367098289658</v>
      </c>
      <c r="P370">
        <f t="shared" si="137"/>
        <v>-0.1349719066075514</v>
      </c>
      <c r="Q370">
        <f t="shared" si="138"/>
        <v>2.8514893541041017E-2</v>
      </c>
      <c r="R370">
        <f t="shared" si="139"/>
        <v>0.72652785437547318</v>
      </c>
      <c r="S370">
        <f t="shared" si="140"/>
        <v>-3.3816381842504133E-3</v>
      </c>
      <c r="T370">
        <f t="shared" si="141"/>
        <v>0.6694408396643402</v>
      </c>
      <c r="U370">
        <f t="shared" si="142"/>
        <v>1.6638555165743307E-4</v>
      </c>
      <c r="V370">
        <f t="shared" si="143"/>
        <v>3.5747093940367528E-2</v>
      </c>
      <c r="W370">
        <f t="shared" si="144"/>
        <v>0.99859699174371319</v>
      </c>
      <c r="X370">
        <f t="shared" si="145"/>
        <v>0.15516034829284922</v>
      </c>
      <c r="Y370">
        <f t="shared" si="146"/>
        <v>0.89942031303449943</v>
      </c>
      <c r="Z370">
        <f t="shared" si="147"/>
        <v>-0.37667748012023355</v>
      </c>
      <c r="AA370">
        <f t="shared" si="148"/>
        <v>0.41792054476871077</v>
      </c>
      <c r="AB370">
        <f t="shared" si="149"/>
        <v>0.10168175533591189</v>
      </c>
      <c r="AC370">
        <f t="shared" si="150"/>
        <v>0.24279294898365422</v>
      </c>
      <c r="AD370">
        <f t="shared" si="151"/>
        <v>0.95811542392204485</v>
      </c>
      <c r="AE370">
        <f t="shared" si="152"/>
        <v>0.23543614052925954</v>
      </c>
      <c r="AF370">
        <f t="shared" si="153"/>
        <v>13.48949719717552</v>
      </c>
    </row>
    <row r="371" spans="1:32" x14ac:dyDescent="0.25">
      <c r="A371">
        <f t="shared" si="154"/>
        <v>0.6694408396643402</v>
      </c>
      <c r="B371">
        <f t="shared" si="154"/>
        <v>3.3816381842504133E-3</v>
      </c>
      <c r="C371">
        <f t="shared" si="154"/>
        <v>0.72652785437547318</v>
      </c>
      <c r="D371">
        <f t="shared" si="154"/>
        <v>-2.8514893541041017E-2</v>
      </c>
      <c r="E371">
        <f t="shared" si="130"/>
        <v>0.68532790864285276</v>
      </c>
      <c r="F371">
        <f t="shared" si="131"/>
        <v>3.4618907113004443E-3</v>
      </c>
      <c r="G371">
        <f t="shared" si="132"/>
        <v>0.74376970377184581</v>
      </c>
      <c r="H371">
        <f t="shared" si="133"/>
        <v>-2.0011042839863536E-2</v>
      </c>
      <c r="I371">
        <f>Обработка!O378</f>
        <v>0.43603973654575973</v>
      </c>
      <c r="J371">
        <f>Обработка!P378</f>
        <v>0.37493394443854622</v>
      </c>
      <c r="K371">
        <f>Обработка!Q378</f>
        <v>0.90202871468064449</v>
      </c>
      <c r="L371">
        <f>Обработка!R378</f>
        <v>-0.15924621029487668</v>
      </c>
      <c r="M371">
        <f t="shared" si="134"/>
        <v>0.37277234066857184</v>
      </c>
      <c r="N371">
        <f t="shared" si="135"/>
        <v>0.32053272293863438</v>
      </c>
      <c r="O371">
        <f t="shared" si="136"/>
        <v>0.7711484232732988</v>
      </c>
      <c r="P371">
        <f t="shared" si="137"/>
        <v>-0.13614030460728677</v>
      </c>
      <c r="Q371">
        <f t="shared" si="138"/>
        <v>2.8514893541041017E-2</v>
      </c>
      <c r="R371">
        <f t="shared" si="139"/>
        <v>0.72652785437547318</v>
      </c>
      <c r="S371">
        <f t="shared" si="140"/>
        <v>-3.3816381842504133E-3</v>
      </c>
      <c r="T371">
        <f t="shared" si="141"/>
        <v>0.6694408396643402</v>
      </c>
      <c r="U371">
        <f t="shared" si="142"/>
        <v>1.6638555165743307E-4</v>
      </c>
      <c r="V371">
        <f t="shared" si="143"/>
        <v>3.5747093940367528E-2</v>
      </c>
      <c r="W371">
        <f t="shared" si="144"/>
        <v>0.99859699174371319</v>
      </c>
      <c r="X371">
        <f t="shared" si="145"/>
        <v>0.15924621029487668</v>
      </c>
      <c r="Y371">
        <f t="shared" si="146"/>
        <v>0.90202871468064449</v>
      </c>
      <c r="Z371">
        <f t="shared" si="147"/>
        <v>-0.37493394443854622</v>
      </c>
      <c r="AA371">
        <f t="shared" si="148"/>
        <v>0.43603973654575973</v>
      </c>
      <c r="AB371">
        <f t="shared" si="149"/>
        <v>0.10208724280695047</v>
      </c>
      <c r="AC371">
        <f t="shared" si="150"/>
        <v>0.24560492796228461</v>
      </c>
      <c r="AD371">
        <f t="shared" si="151"/>
        <v>0.95664034484579896</v>
      </c>
      <c r="AE371">
        <f t="shared" si="152"/>
        <v>0.2384550321985659</v>
      </c>
      <c r="AF371">
        <f t="shared" si="153"/>
        <v>13.662466948633979</v>
      </c>
    </row>
    <row r="372" spans="1:32" x14ac:dyDescent="0.25">
      <c r="A372">
        <f t="shared" si="154"/>
        <v>0.6694408396643402</v>
      </c>
      <c r="B372">
        <f t="shared" si="154"/>
        <v>3.3816381842504133E-3</v>
      </c>
      <c r="C372">
        <f t="shared" si="154"/>
        <v>0.72652785437547318</v>
      </c>
      <c r="D372">
        <f t="shared" si="154"/>
        <v>-2.8514893541041017E-2</v>
      </c>
      <c r="E372">
        <f t="shared" si="130"/>
        <v>0.68532790864285276</v>
      </c>
      <c r="F372">
        <f t="shared" si="131"/>
        <v>3.4618907113004443E-3</v>
      </c>
      <c r="G372">
        <f t="shared" si="132"/>
        <v>0.74376970377184581</v>
      </c>
      <c r="H372">
        <f t="shared" si="133"/>
        <v>-2.0011042839863536E-2</v>
      </c>
      <c r="I372">
        <f>Обработка!O379</f>
        <v>0.44472089681438404</v>
      </c>
      <c r="J372">
        <f>Обработка!P379</f>
        <v>0.36644964961801768</v>
      </c>
      <c r="K372">
        <f>Обработка!Q379</f>
        <v>0.88879322944618866</v>
      </c>
      <c r="L372">
        <f>Обработка!R379</f>
        <v>-0.16268191816795546</v>
      </c>
      <c r="M372">
        <f t="shared" si="134"/>
        <v>0.38722535374117772</v>
      </c>
      <c r="N372">
        <f t="shared" si="135"/>
        <v>0.3190733698778554</v>
      </c>
      <c r="O372">
        <f t="shared" si="136"/>
        <v>0.7738859926312609</v>
      </c>
      <c r="P372">
        <f t="shared" si="137"/>
        <v>-0.14164965883348701</v>
      </c>
      <c r="Q372">
        <f t="shared" si="138"/>
        <v>2.8514893541041017E-2</v>
      </c>
      <c r="R372">
        <f t="shared" si="139"/>
        <v>0.72652785437547318</v>
      </c>
      <c r="S372">
        <f t="shared" si="140"/>
        <v>-3.3816381842504133E-3</v>
      </c>
      <c r="T372">
        <f t="shared" si="141"/>
        <v>0.6694408396643402</v>
      </c>
      <c r="U372">
        <f t="shared" si="142"/>
        <v>1.6638555165743307E-4</v>
      </c>
      <c r="V372">
        <f t="shared" si="143"/>
        <v>3.5747093940367528E-2</v>
      </c>
      <c r="W372">
        <f t="shared" si="144"/>
        <v>0.99859699174371319</v>
      </c>
      <c r="X372">
        <f t="shared" si="145"/>
        <v>0.16268191816795546</v>
      </c>
      <c r="Y372">
        <f t="shared" si="146"/>
        <v>0.88879322944618866</v>
      </c>
      <c r="Z372">
        <f t="shared" si="147"/>
        <v>-0.36644964961801768</v>
      </c>
      <c r="AA372">
        <f t="shared" si="148"/>
        <v>0.44472089681438404</v>
      </c>
      <c r="AB372">
        <f t="shared" si="149"/>
        <v>0.10381493569608613</v>
      </c>
      <c r="AC372">
        <f t="shared" si="150"/>
        <v>0.25179451544913156</v>
      </c>
      <c r="AD372">
        <f t="shared" si="151"/>
        <v>0.95391232358626343</v>
      </c>
      <c r="AE372">
        <f t="shared" si="152"/>
        <v>0.24533273370814368</v>
      </c>
      <c r="AF372">
        <f t="shared" si="153"/>
        <v>14.056530217883539</v>
      </c>
    </row>
    <row r="373" spans="1:32" x14ac:dyDescent="0.25">
      <c r="A373">
        <f t="shared" si="154"/>
        <v>0.6694408396643402</v>
      </c>
      <c r="B373">
        <f t="shared" si="154"/>
        <v>3.3816381842504133E-3</v>
      </c>
      <c r="C373">
        <f t="shared" si="154"/>
        <v>0.72652785437547318</v>
      </c>
      <c r="D373">
        <f t="shared" si="154"/>
        <v>-2.8514893541041017E-2</v>
      </c>
      <c r="E373">
        <f t="shared" si="130"/>
        <v>0.68532790864285276</v>
      </c>
      <c r="F373">
        <f t="shared" si="131"/>
        <v>3.4618907113004443E-3</v>
      </c>
      <c r="G373">
        <f t="shared" si="132"/>
        <v>0.74376970377184581</v>
      </c>
      <c r="H373">
        <f t="shared" si="133"/>
        <v>-2.0011042839863536E-2</v>
      </c>
      <c r="I373">
        <f>Обработка!O380</f>
        <v>0.44135498174713095</v>
      </c>
      <c r="J373">
        <f>Обработка!P380</f>
        <v>0.35844840377015375</v>
      </c>
      <c r="K373">
        <f>Обработка!Q380</f>
        <v>0.8717091300575005</v>
      </c>
      <c r="L373">
        <f>Обработка!R380</f>
        <v>-0.16418848427143817</v>
      </c>
      <c r="M373">
        <f t="shared" si="134"/>
        <v>0.39757621698970436</v>
      </c>
      <c r="N373">
        <f t="shared" si="135"/>
        <v>0.32289328601843115</v>
      </c>
      <c r="O373">
        <f t="shared" si="136"/>
        <v>0.78524279225698379</v>
      </c>
      <c r="P373">
        <f t="shared" si="137"/>
        <v>-0.14790234425701326</v>
      </c>
      <c r="Q373">
        <f t="shared" si="138"/>
        <v>2.8514893541041017E-2</v>
      </c>
      <c r="R373">
        <f t="shared" si="139"/>
        <v>0.72652785437547318</v>
      </c>
      <c r="S373">
        <f t="shared" si="140"/>
        <v>-3.3816381842504133E-3</v>
      </c>
      <c r="T373">
        <f t="shared" si="141"/>
        <v>0.6694408396643402</v>
      </c>
      <c r="U373">
        <f t="shared" si="142"/>
        <v>1.6638555165743307E-4</v>
      </c>
      <c r="V373">
        <f t="shared" si="143"/>
        <v>3.5747093940367528E-2</v>
      </c>
      <c r="W373">
        <f t="shared" si="144"/>
        <v>0.99859699174371319</v>
      </c>
      <c r="X373">
        <f t="shared" si="145"/>
        <v>0.16418848427143817</v>
      </c>
      <c r="Y373">
        <f t="shared" si="146"/>
        <v>0.8717091300575005</v>
      </c>
      <c r="Z373">
        <f t="shared" si="147"/>
        <v>-0.35844840377015375</v>
      </c>
      <c r="AA373">
        <f t="shared" si="148"/>
        <v>0.44135498174713095</v>
      </c>
      <c r="AB373">
        <f t="shared" si="149"/>
        <v>0.10603071842558032</v>
      </c>
      <c r="AC373">
        <f t="shared" si="150"/>
        <v>0.25785564769149194</v>
      </c>
      <c r="AD373">
        <f t="shared" si="151"/>
        <v>0.95143227655249718</v>
      </c>
      <c r="AE373">
        <f t="shared" si="152"/>
        <v>0.25224889506715842</v>
      </c>
      <c r="AF373">
        <f t="shared" si="153"/>
        <v>14.452797074186547</v>
      </c>
    </row>
    <row r="374" spans="1:32" x14ac:dyDescent="0.25">
      <c r="A374">
        <f t="shared" si="154"/>
        <v>0.6694408396643402</v>
      </c>
      <c r="B374">
        <f t="shared" si="154"/>
        <v>3.3816381842504133E-3</v>
      </c>
      <c r="C374">
        <f t="shared" si="154"/>
        <v>0.72652785437547318</v>
      </c>
      <c r="D374">
        <f t="shared" si="154"/>
        <v>-2.8514893541041017E-2</v>
      </c>
      <c r="E374">
        <f t="shared" si="130"/>
        <v>0.68532790864285276</v>
      </c>
      <c r="F374">
        <f t="shared" si="131"/>
        <v>3.4618907113004443E-3</v>
      </c>
      <c r="G374">
        <f t="shared" si="132"/>
        <v>0.74376970377184581</v>
      </c>
      <c r="H374">
        <f t="shared" si="133"/>
        <v>-2.0011042839863536E-2</v>
      </c>
      <c r="I374">
        <f>Обработка!O381</f>
        <v>0.43774575253144588</v>
      </c>
      <c r="J374">
        <f>Обработка!P381</f>
        <v>0.34898327980753374</v>
      </c>
      <c r="K374">
        <f>Обработка!Q381</f>
        <v>0.85499183174188675</v>
      </c>
      <c r="L374">
        <f>Обработка!R381</f>
        <v>-0.1665074210491749</v>
      </c>
      <c r="M374">
        <f t="shared" si="134"/>
        <v>0.40828914921082859</v>
      </c>
      <c r="N374">
        <f t="shared" si="135"/>
        <v>0.32549964352009758</v>
      </c>
      <c r="O374">
        <f t="shared" si="136"/>
        <v>0.79745808050764833</v>
      </c>
      <c r="P374">
        <f t="shared" si="137"/>
        <v>-0.15530287360714756</v>
      </c>
      <c r="Q374">
        <f t="shared" si="138"/>
        <v>2.8514893541041017E-2</v>
      </c>
      <c r="R374">
        <f t="shared" si="139"/>
        <v>0.72652785437547318</v>
      </c>
      <c r="S374">
        <f t="shared" si="140"/>
        <v>-3.3816381842504133E-3</v>
      </c>
      <c r="T374">
        <f t="shared" si="141"/>
        <v>0.6694408396643402</v>
      </c>
      <c r="U374">
        <f t="shared" si="142"/>
        <v>1.6638555165743307E-4</v>
      </c>
      <c r="V374">
        <f t="shared" si="143"/>
        <v>3.5747093940367528E-2</v>
      </c>
      <c r="W374">
        <f t="shared" si="144"/>
        <v>0.99859699174371319</v>
      </c>
      <c r="X374">
        <f t="shared" si="145"/>
        <v>0.1665074210491749</v>
      </c>
      <c r="Y374">
        <f t="shared" si="146"/>
        <v>0.85499183174188675</v>
      </c>
      <c r="Z374">
        <f t="shared" si="147"/>
        <v>-0.34898327980753374</v>
      </c>
      <c r="AA374">
        <f t="shared" si="148"/>
        <v>0.43774575253144588</v>
      </c>
      <c r="AB374">
        <f t="shared" si="149"/>
        <v>0.10839621238991448</v>
      </c>
      <c r="AC374">
        <f t="shared" si="150"/>
        <v>0.26556537676030761</v>
      </c>
      <c r="AD374">
        <f t="shared" si="151"/>
        <v>0.9482818380682958</v>
      </c>
      <c r="AE374">
        <f t="shared" si="152"/>
        <v>0.26087116046160097</v>
      </c>
      <c r="AF374">
        <f t="shared" si="153"/>
        <v>14.946816491129807</v>
      </c>
    </row>
    <row r="375" spans="1:32" x14ac:dyDescent="0.25">
      <c r="A375">
        <f t="shared" ref="A375:D406" si="155">A$21</f>
        <v>0.6694408396643402</v>
      </c>
      <c r="B375">
        <f t="shared" si="155"/>
        <v>3.3816381842504133E-3</v>
      </c>
      <c r="C375">
        <f t="shared" si="155"/>
        <v>0.72652785437547318</v>
      </c>
      <c r="D375">
        <f t="shared" si="155"/>
        <v>-2.8514893541041017E-2</v>
      </c>
      <c r="E375">
        <f t="shared" si="130"/>
        <v>0.68532790864285276</v>
      </c>
      <c r="F375">
        <f t="shared" si="131"/>
        <v>3.4618907113004443E-3</v>
      </c>
      <c r="G375">
        <f t="shared" si="132"/>
        <v>0.74376970377184581</v>
      </c>
      <c r="H375">
        <f t="shared" si="133"/>
        <v>-2.0011042839863536E-2</v>
      </c>
      <c r="I375">
        <f>Обработка!O382</f>
        <v>0.43973615671431066</v>
      </c>
      <c r="J375">
        <f>Обработка!P382</f>
        <v>0.34083060136606091</v>
      </c>
      <c r="K375">
        <f>Обработка!Q382</f>
        <v>0.83498655228205088</v>
      </c>
      <c r="L375">
        <f>Обработка!R382</f>
        <v>-0.16832077016589503</v>
      </c>
      <c r="M375">
        <f t="shared" si="134"/>
        <v>0.42483801761492146</v>
      </c>
      <c r="N375">
        <f t="shared" si="135"/>
        <v>0.32928335506632361</v>
      </c>
      <c r="O375">
        <f t="shared" si="136"/>
        <v>0.80669743933994797</v>
      </c>
      <c r="P375">
        <f t="shared" si="137"/>
        <v>-0.16261810912936578</v>
      </c>
      <c r="Q375">
        <f t="shared" si="138"/>
        <v>2.8514893541041017E-2</v>
      </c>
      <c r="R375">
        <f t="shared" si="139"/>
        <v>0.72652785437547318</v>
      </c>
      <c r="S375">
        <f t="shared" si="140"/>
        <v>-3.3816381842504133E-3</v>
      </c>
      <c r="T375">
        <f t="shared" si="141"/>
        <v>0.6694408396643402</v>
      </c>
      <c r="U375">
        <f t="shared" si="142"/>
        <v>1.6638555165743307E-4</v>
      </c>
      <c r="V375">
        <f t="shared" si="143"/>
        <v>3.5747093940367528E-2</v>
      </c>
      <c r="W375">
        <f t="shared" si="144"/>
        <v>0.99859699174371319</v>
      </c>
      <c r="X375">
        <f t="shared" si="145"/>
        <v>0.16832077016589503</v>
      </c>
      <c r="Y375">
        <f t="shared" si="146"/>
        <v>0.83498655228205088</v>
      </c>
      <c r="Z375">
        <f t="shared" si="147"/>
        <v>-0.34083060136606091</v>
      </c>
      <c r="AA375">
        <f t="shared" si="148"/>
        <v>0.43973615671431066</v>
      </c>
      <c r="AB375">
        <f t="shared" si="149"/>
        <v>0.11085045585514691</v>
      </c>
      <c r="AC375">
        <f t="shared" si="150"/>
        <v>0.27156786856111093</v>
      </c>
      <c r="AD375">
        <f t="shared" si="151"/>
        <v>0.94525598925684695</v>
      </c>
      <c r="AE375">
        <f t="shared" si="152"/>
        <v>0.26801878561905901</v>
      </c>
      <c r="AF375">
        <f t="shared" si="153"/>
        <v>15.356345246193683</v>
      </c>
    </row>
    <row r="376" spans="1:32" x14ac:dyDescent="0.25">
      <c r="A376">
        <f t="shared" si="155"/>
        <v>0.6694408396643402</v>
      </c>
      <c r="B376">
        <f t="shared" si="155"/>
        <v>3.3816381842504133E-3</v>
      </c>
      <c r="C376">
        <f t="shared" si="155"/>
        <v>0.72652785437547318</v>
      </c>
      <c r="D376">
        <f t="shared" si="155"/>
        <v>-2.8514893541041017E-2</v>
      </c>
      <c r="E376">
        <f t="shared" si="130"/>
        <v>0.68532790864285276</v>
      </c>
      <c r="F376">
        <f t="shared" si="131"/>
        <v>3.4618907113004443E-3</v>
      </c>
      <c r="G376">
        <f t="shared" si="132"/>
        <v>0.74376970377184581</v>
      </c>
      <c r="H376">
        <f t="shared" si="133"/>
        <v>-2.0011042839863536E-2</v>
      </c>
      <c r="I376">
        <f>Обработка!O383</f>
        <v>0.43959630186703502</v>
      </c>
      <c r="J376">
        <f>Обработка!P383</f>
        <v>0.33186001572125001</v>
      </c>
      <c r="K376">
        <f>Обработка!Q383</f>
        <v>0.81650546397505341</v>
      </c>
      <c r="L376">
        <f>Обработка!R383</f>
        <v>-0.17284266559279013</v>
      </c>
      <c r="M376">
        <f t="shared" si="134"/>
        <v>0.43962631146244874</v>
      </c>
      <c r="N376">
        <f t="shared" si="135"/>
        <v>0.3318826705633483</v>
      </c>
      <c r="O376">
        <f t="shared" si="136"/>
        <v>0.81656120374930286</v>
      </c>
      <c r="P376">
        <f t="shared" si="137"/>
        <v>-0.17285446491512893</v>
      </c>
      <c r="Q376">
        <f t="shared" si="138"/>
        <v>2.8514893541041017E-2</v>
      </c>
      <c r="R376">
        <f t="shared" si="139"/>
        <v>0.72652785437547318</v>
      </c>
      <c r="S376">
        <f t="shared" si="140"/>
        <v>-3.3816381842504133E-3</v>
      </c>
      <c r="T376">
        <f t="shared" si="141"/>
        <v>0.6694408396643402</v>
      </c>
      <c r="U376">
        <f t="shared" si="142"/>
        <v>1.6638555165743307E-4</v>
      </c>
      <c r="V376">
        <f t="shared" si="143"/>
        <v>3.5747093940367528E-2</v>
      </c>
      <c r="W376">
        <f t="shared" si="144"/>
        <v>0.99859699174371319</v>
      </c>
      <c r="X376">
        <f t="shared" si="145"/>
        <v>0.17284266559279013</v>
      </c>
      <c r="Y376">
        <f t="shared" si="146"/>
        <v>0.81650546397505341</v>
      </c>
      <c r="Z376">
        <f t="shared" si="147"/>
        <v>-0.33186001572125001</v>
      </c>
      <c r="AA376">
        <f t="shared" si="148"/>
        <v>0.43959630186703502</v>
      </c>
      <c r="AB376">
        <f t="shared" si="149"/>
        <v>0.11472697088844591</v>
      </c>
      <c r="AC376">
        <f t="shared" si="150"/>
        <v>0.28227323015137384</v>
      </c>
      <c r="AD376">
        <f t="shared" si="151"/>
        <v>0.94024674704890721</v>
      </c>
      <c r="AE376">
        <f t="shared" si="152"/>
        <v>0.28047699991065755</v>
      </c>
      <c r="AF376">
        <f t="shared" si="153"/>
        <v>16.070148345371845</v>
      </c>
    </row>
    <row r="377" spans="1:32" x14ac:dyDescent="0.25">
      <c r="A377">
        <f t="shared" si="155"/>
        <v>0.6694408396643402</v>
      </c>
      <c r="B377">
        <f t="shared" si="155"/>
        <v>3.3816381842504133E-3</v>
      </c>
      <c r="C377">
        <f t="shared" si="155"/>
        <v>0.72652785437547318</v>
      </c>
      <c r="D377">
        <f t="shared" si="155"/>
        <v>-2.8514893541041017E-2</v>
      </c>
      <c r="E377">
        <f t="shared" si="130"/>
        <v>0.68532790864285276</v>
      </c>
      <c r="F377">
        <f t="shared" si="131"/>
        <v>3.4618907113004443E-3</v>
      </c>
      <c r="G377">
        <f t="shared" si="132"/>
        <v>0.74376970377184581</v>
      </c>
      <c r="H377">
        <f t="shared" si="133"/>
        <v>-2.0011042839863536E-2</v>
      </c>
      <c r="I377">
        <f>Обработка!O384</f>
        <v>0.44258120801266199</v>
      </c>
      <c r="J377">
        <f>Обработка!P384</f>
        <v>0.33743501130170012</v>
      </c>
      <c r="K377">
        <f>Обработка!Q384</f>
        <v>0.81557768425761623</v>
      </c>
      <c r="L377">
        <f>Обработка!R384</f>
        <v>-0.16379288201622949</v>
      </c>
      <c r="M377">
        <f t="shared" si="134"/>
        <v>0.4418144038595983</v>
      </c>
      <c r="N377">
        <f t="shared" si="135"/>
        <v>0.33685038058676964</v>
      </c>
      <c r="O377">
        <f t="shared" si="136"/>
        <v>0.81416463656351501</v>
      </c>
      <c r="P377">
        <f t="shared" si="137"/>
        <v>-0.16350909892761556</v>
      </c>
      <c r="Q377">
        <f t="shared" si="138"/>
        <v>2.8514893541041017E-2</v>
      </c>
      <c r="R377">
        <f t="shared" si="139"/>
        <v>0.72652785437547318</v>
      </c>
      <c r="S377">
        <f t="shared" si="140"/>
        <v>-3.3816381842504133E-3</v>
      </c>
      <c r="T377">
        <f t="shared" si="141"/>
        <v>0.6694408396643402</v>
      </c>
      <c r="U377">
        <f t="shared" si="142"/>
        <v>1.6638555165743307E-4</v>
      </c>
      <c r="V377">
        <f t="shared" si="143"/>
        <v>3.5747093940367528E-2</v>
      </c>
      <c r="W377">
        <f t="shared" si="144"/>
        <v>0.99859699174371319</v>
      </c>
      <c r="X377">
        <f t="shared" si="145"/>
        <v>0.16379288201622949</v>
      </c>
      <c r="Y377">
        <f t="shared" si="146"/>
        <v>0.81557768425761623</v>
      </c>
      <c r="Z377">
        <f t="shared" si="147"/>
        <v>-0.33743501130170012</v>
      </c>
      <c r="AA377">
        <f t="shared" si="148"/>
        <v>0.44258120801266199</v>
      </c>
      <c r="AB377">
        <f t="shared" si="149"/>
        <v>0.11034738928914162</v>
      </c>
      <c r="AC377">
        <f t="shared" si="150"/>
        <v>0.26670874451686838</v>
      </c>
      <c r="AD377">
        <f t="shared" si="151"/>
        <v>0.94643674690153823</v>
      </c>
      <c r="AE377">
        <f t="shared" si="152"/>
        <v>0.26322026591220182</v>
      </c>
      <c r="AF377">
        <f t="shared" si="153"/>
        <v>15.081410319080415</v>
      </c>
    </row>
    <row r="378" spans="1:32" x14ac:dyDescent="0.25">
      <c r="A378">
        <f t="shared" si="155"/>
        <v>0.6694408396643402</v>
      </c>
      <c r="B378">
        <f t="shared" si="155"/>
        <v>3.3816381842504133E-3</v>
      </c>
      <c r="C378">
        <f t="shared" si="155"/>
        <v>0.72652785437547318</v>
      </c>
      <c r="D378">
        <f t="shared" si="155"/>
        <v>-2.8514893541041017E-2</v>
      </c>
      <c r="E378">
        <f t="shared" si="130"/>
        <v>0.68532790864285276</v>
      </c>
      <c r="F378">
        <f t="shared" si="131"/>
        <v>3.4618907113004443E-3</v>
      </c>
      <c r="G378">
        <f t="shared" si="132"/>
        <v>0.74376970377184581</v>
      </c>
      <c r="H378">
        <f t="shared" si="133"/>
        <v>-2.0011042839863536E-2</v>
      </c>
      <c r="I378">
        <f>Обработка!O385</f>
        <v>0.44378780703580689</v>
      </c>
      <c r="J378">
        <f>Обработка!P385</f>
        <v>0.32650235486730583</v>
      </c>
      <c r="K378">
        <f>Обработка!Q385</f>
        <v>0.79812868676001358</v>
      </c>
      <c r="L378">
        <f>Обработка!R385</f>
        <v>-0.17467013700097617</v>
      </c>
      <c r="M378">
        <f t="shared" si="134"/>
        <v>0.45700886190860673</v>
      </c>
      <c r="N378">
        <f t="shared" si="135"/>
        <v>0.33622931329509947</v>
      </c>
      <c r="O378">
        <f t="shared" si="136"/>
        <v>0.82190604836372794</v>
      </c>
      <c r="P378">
        <f t="shared" si="137"/>
        <v>-0.17987380287308302</v>
      </c>
      <c r="Q378">
        <f t="shared" si="138"/>
        <v>2.8514893541041017E-2</v>
      </c>
      <c r="R378">
        <f t="shared" si="139"/>
        <v>0.72652785437547318</v>
      </c>
      <c r="S378">
        <f t="shared" si="140"/>
        <v>-3.3816381842504133E-3</v>
      </c>
      <c r="T378">
        <f t="shared" si="141"/>
        <v>0.6694408396643402</v>
      </c>
      <c r="U378">
        <f t="shared" si="142"/>
        <v>1.6638555165743307E-4</v>
      </c>
      <c r="V378">
        <f t="shared" si="143"/>
        <v>3.5747093940367528E-2</v>
      </c>
      <c r="W378">
        <f t="shared" si="144"/>
        <v>0.99859699174371319</v>
      </c>
      <c r="X378">
        <f t="shared" si="145"/>
        <v>0.17467013700097617</v>
      </c>
      <c r="Y378">
        <f t="shared" si="146"/>
        <v>0.79812868676001358</v>
      </c>
      <c r="Z378">
        <f t="shared" si="147"/>
        <v>-0.32650235486730583</v>
      </c>
      <c r="AA378">
        <f t="shared" si="148"/>
        <v>0.44378780703580689</v>
      </c>
      <c r="AB378">
        <f t="shared" si="149"/>
        <v>0.11745844043399833</v>
      </c>
      <c r="AC378">
        <f t="shared" si="150"/>
        <v>0.28712488413924664</v>
      </c>
      <c r="AD378">
        <f t="shared" si="151"/>
        <v>0.93716283641854403</v>
      </c>
      <c r="AE378">
        <f t="shared" si="152"/>
        <v>0.28678973953814801</v>
      </c>
      <c r="AF378">
        <f t="shared" si="153"/>
        <v>16.431841683192037</v>
      </c>
    </row>
    <row r="379" spans="1:32" x14ac:dyDescent="0.25">
      <c r="A379">
        <f t="shared" si="155"/>
        <v>0.6694408396643402</v>
      </c>
      <c r="B379">
        <f t="shared" si="155"/>
        <v>3.3816381842504133E-3</v>
      </c>
      <c r="C379">
        <f t="shared" si="155"/>
        <v>0.72652785437547318</v>
      </c>
      <c r="D379">
        <f t="shared" si="155"/>
        <v>-2.8514893541041017E-2</v>
      </c>
      <c r="E379">
        <f t="shared" si="130"/>
        <v>0.68532790864285276</v>
      </c>
      <c r="F379">
        <f t="shared" si="131"/>
        <v>3.4618907113004443E-3</v>
      </c>
      <c r="G379">
        <f t="shared" si="132"/>
        <v>0.74376970377184581</v>
      </c>
      <c r="H379">
        <f t="shared" si="133"/>
        <v>-2.0011042839863536E-2</v>
      </c>
      <c r="I379">
        <f>Обработка!O386</f>
        <v>0.44961278871060562</v>
      </c>
      <c r="J379">
        <f>Обработка!P386</f>
        <v>0.32173056031053776</v>
      </c>
      <c r="K379">
        <f>Обработка!Q386</f>
        <v>0.77716513604740833</v>
      </c>
      <c r="L379">
        <f>Обработка!R386</f>
        <v>-0.17205637450052871</v>
      </c>
      <c r="M379">
        <f t="shared" si="134"/>
        <v>0.47869277248995434</v>
      </c>
      <c r="N379">
        <f t="shared" si="135"/>
        <v>0.34253939784823773</v>
      </c>
      <c r="O379">
        <f t="shared" si="136"/>
        <v>0.827430497971267</v>
      </c>
      <c r="P379">
        <f t="shared" si="137"/>
        <v>-0.18318460907312084</v>
      </c>
      <c r="Q379">
        <f t="shared" si="138"/>
        <v>2.8514893541041017E-2</v>
      </c>
      <c r="R379">
        <f t="shared" si="139"/>
        <v>0.72652785437547318</v>
      </c>
      <c r="S379">
        <f t="shared" si="140"/>
        <v>-3.3816381842504133E-3</v>
      </c>
      <c r="T379">
        <f t="shared" si="141"/>
        <v>0.6694408396643402</v>
      </c>
      <c r="U379">
        <f t="shared" si="142"/>
        <v>1.6638555165743307E-4</v>
      </c>
      <c r="V379">
        <f t="shared" si="143"/>
        <v>3.5747093940367528E-2</v>
      </c>
      <c r="W379">
        <f t="shared" si="144"/>
        <v>0.99859699174371319</v>
      </c>
      <c r="X379">
        <f t="shared" si="145"/>
        <v>0.17205637450052871</v>
      </c>
      <c r="Y379">
        <f t="shared" si="146"/>
        <v>0.77716513604740833</v>
      </c>
      <c r="Z379">
        <f t="shared" si="147"/>
        <v>-0.32173056031053776</v>
      </c>
      <c r="AA379">
        <f t="shared" si="148"/>
        <v>0.44961278871060562</v>
      </c>
      <c r="AB379">
        <f t="shared" si="149"/>
        <v>0.11787217383472398</v>
      </c>
      <c r="AC379">
        <f t="shared" si="150"/>
        <v>0.28472938326420655</v>
      </c>
      <c r="AD379">
        <f t="shared" si="151"/>
        <v>0.93696384059716431</v>
      </c>
      <c r="AE379">
        <f t="shared" si="152"/>
        <v>0.28493732503786973</v>
      </c>
      <c r="AF379">
        <f t="shared" si="153"/>
        <v>16.325706150417254</v>
      </c>
    </row>
    <row r="380" spans="1:32" x14ac:dyDescent="0.25">
      <c r="A380">
        <f t="shared" si="155"/>
        <v>0.6694408396643402</v>
      </c>
      <c r="B380">
        <f t="shared" si="155"/>
        <v>3.3816381842504133E-3</v>
      </c>
      <c r="C380">
        <f t="shared" si="155"/>
        <v>0.72652785437547318</v>
      </c>
      <c r="D380">
        <f t="shared" si="155"/>
        <v>-2.8514893541041017E-2</v>
      </c>
      <c r="E380">
        <f t="shared" si="130"/>
        <v>0.68532790864285276</v>
      </c>
      <c r="F380">
        <f t="shared" si="131"/>
        <v>3.4618907113004443E-3</v>
      </c>
      <c r="G380">
        <f t="shared" si="132"/>
        <v>0.74376970377184581</v>
      </c>
      <c r="H380">
        <f t="shared" si="133"/>
        <v>-2.0011042839863536E-2</v>
      </c>
      <c r="I380">
        <f>Обработка!O387</f>
        <v>0.45454726438669157</v>
      </c>
      <c r="J380">
        <f>Обработка!P387</f>
        <v>0.31328249303393718</v>
      </c>
      <c r="K380">
        <f>Обработка!Q387</f>
        <v>0.75479739469308604</v>
      </c>
      <c r="L380">
        <f>Обработка!R387</f>
        <v>-0.17672006729642031</v>
      </c>
      <c r="M380">
        <f t="shared" si="134"/>
        <v>0.50186942298599602</v>
      </c>
      <c r="N380">
        <f t="shared" si="135"/>
        <v>0.345897811578953</v>
      </c>
      <c r="O380">
        <f t="shared" si="136"/>
        <v>0.83337809426060461</v>
      </c>
      <c r="P380">
        <f t="shared" si="137"/>
        <v>-0.19511809915690159</v>
      </c>
      <c r="Q380">
        <f t="shared" si="138"/>
        <v>2.8514893541041017E-2</v>
      </c>
      <c r="R380">
        <f t="shared" si="139"/>
        <v>0.72652785437547318</v>
      </c>
      <c r="S380">
        <f t="shared" si="140"/>
        <v>-3.3816381842504133E-3</v>
      </c>
      <c r="T380">
        <f t="shared" si="141"/>
        <v>0.6694408396643402</v>
      </c>
      <c r="U380">
        <f t="shared" si="142"/>
        <v>1.6638555165743307E-4</v>
      </c>
      <c r="V380">
        <f t="shared" si="143"/>
        <v>3.5747093940367528E-2</v>
      </c>
      <c r="W380">
        <f t="shared" si="144"/>
        <v>0.99859699174371319</v>
      </c>
      <c r="X380">
        <f t="shared" si="145"/>
        <v>0.17672006729642031</v>
      </c>
      <c r="Y380">
        <f t="shared" si="146"/>
        <v>0.75479739469308604</v>
      </c>
      <c r="Z380">
        <f t="shared" si="147"/>
        <v>-0.31328249303393718</v>
      </c>
      <c r="AA380">
        <f t="shared" si="148"/>
        <v>0.45454726438669157</v>
      </c>
      <c r="AB380">
        <f t="shared" si="149"/>
        <v>0.12225416907983411</v>
      </c>
      <c r="AC380">
        <f t="shared" si="150"/>
        <v>0.29454926580219309</v>
      </c>
      <c r="AD380">
        <f t="shared" si="151"/>
        <v>0.93103743277248563</v>
      </c>
      <c r="AE380">
        <f t="shared" si="152"/>
        <v>0.29719498910921471</v>
      </c>
      <c r="AF380">
        <f t="shared" si="153"/>
        <v>17.028018568394469</v>
      </c>
    </row>
    <row r="381" spans="1:32" x14ac:dyDescent="0.25">
      <c r="A381">
        <f t="shared" si="155"/>
        <v>0.6694408396643402</v>
      </c>
      <c r="B381">
        <f t="shared" si="155"/>
        <v>3.3816381842504133E-3</v>
      </c>
      <c r="C381">
        <f t="shared" si="155"/>
        <v>0.72652785437547318</v>
      </c>
      <c r="D381">
        <f t="shared" si="155"/>
        <v>-2.8514893541041017E-2</v>
      </c>
      <c r="E381">
        <f t="shared" si="130"/>
        <v>0.68532790864285276</v>
      </c>
      <c r="F381">
        <f t="shared" si="131"/>
        <v>3.4618907113004443E-3</v>
      </c>
      <c r="G381">
        <f t="shared" si="132"/>
        <v>0.74376970377184581</v>
      </c>
      <c r="H381">
        <f t="shared" si="133"/>
        <v>-2.0011042839863536E-2</v>
      </c>
      <c r="I381">
        <f>Обработка!O388</f>
        <v>0.45169620721074633</v>
      </c>
      <c r="J381">
        <f>Обработка!P388</f>
        <v>0.30582365894371116</v>
      </c>
      <c r="K381">
        <f>Обработка!Q388</f>
        <v>0.74080950528910994</v>
      </c>
      <c r="L381">
        <f>Обработка!R388</f>
        <v>-0.17937399194280451</v>
      </c>
      <c r="M381">
        <f t="shared" si="134"/>
        <v>0.51414923269818957</v>
      </c>
      <c r="N381">
        <f t="shared" si="135"/>
        <v>0.34810785894755025</v>
      </c>
      <c r="O381">
        <f t="shared" si="136"/>
        <v>0.84323630050365328</v>
      </c>
      <c r="P381">
        <f t="shared" si="137"/>
        <v>-0.20417483886548352</v>
      </c>
      <c r="Q381">
        <f t="shared" si="138"/>
        <v>2.8514893541041017E-2</v>
      </c>
      <c r="R381">
        <f t="shared" si="139"/>
        <v>0.72652785437547318</v>
      </c>
      <c r="S381">
        <f t="shared" si="140"/>
        <v>-3.3816381842504133E-3</v>
      </c>
      <c r="T381">
        <f t="shared" si="141"/>
        <v>0.6694408396643402</v>
      </c>
      <c r="U381">
        <f t="shared" si="142"/>
        <v>1.6638555165743307E-4</v>
      </c>
      <c r="V381">
        <f t="shared" si="143"/>
        <v>3.5747093940367528E-2</v>
      </c>
      <c r="W381">
        <f t="shared" si="144"/>
        <v>0.99859699174371319</v>
      </c>
      <c r="X381">
        <f t="shared" si="145"/>
        <v>0.17937399194280451</v>
      </c>
      <c r="Y381">
        <f t="shared" si="146"/>
        <v>0.74080950528910994</v>
      </c>
      <c r="Z381">
        <f t="shared" si="147"/>
        <v>-0.30582365894371116</v>
      </c>
      <c r="AA381">
        <f t="shared" si="148"/>
        <v>0.45169620721074633</v>
      </c>
      <c r="AB381">
        <f t="shared" si="149"/>
        <v>0.12488299257216962</v>
      </c>
      <c r="AC381">
        <f t="shared" si="150"/>
        <v>0.30250932274484515</v>
      </c>
      <c r="AD381">
        <f t="shared" si="151"/>
        <v>0.92675268819683876</v>
      </c>
      <c r="AE381">
        <f t="shared" si="152"/>
        <v>0.30661681079124015</v>
      </c>
      <c r="AF381">
        <f t="shared" si="153"/>
        <v>17.567849186099377</v>
      </c>
    </row>
    <row r="382" spans="1:32" x14ac:dyDescent="0.25">
      <c r="A382">
        <f t="shared" si="155"/>
        <v>0.6694408396643402</v>
      </c>
      <c r="B382">
        <f t="shared" si="155"/>
        <v>3.3816381842504133E-3</v>
      </c>
      <c r="C382">
        <f t="shared" si="155"/>
        <v>0.72652785437547318</v>
      </c>
      <c r="D382">
        <f t="shared" si="155"/>
        <v>-2.8514893541041017E-2</v>
      </c>
      <c r="E382">
        <f t="shared" si="130"/>
        <v>0.68532790864285276</v>
      </c>
      <c r="F382">
        <f t="shared" si="131"/>
        <v>3.4618907113004443E-3</v>
      </c>
      <c r="G382">
        <f t="shared" si="132"/>
        <v>0.74376970377184581</v>
      </c>
      <c r="H382">
        <f t="shared" si="133"/>
        <v>-2.0011042839863536E-2</v>
      </c>
      <c r="I382">
        <f>Обработка!O389</f>
        <v>0.45180729378135731</v>
      </c>
      <c r="J382">
        <f>Обработка!P389</f>
        <v>0.30129725509489186</v>
      </c>
      <c r="K382">
        <f>Обработка!Q389</f>
        <v>0.72284778168767927</v>
      </c>
      <c r="L382">
        <f>Обработка!R389</f>
        <v>-0.17937640377382352</v>
      </c>
      <c r="M382">
        <f t="shared" si="134"/>
        <v>0.53179157820913125</v>
      </c>
      <c r="N382">
        <f t="shared" si="135"/>
        <v>0.35463646780906205</v>
      </c>
      <c r="O382">
        <f t="shared" si="136"/>
        <v>0.85081486713378518</v>
      </c>
      <c r="P382">
        <f t="shared" si="137"/>
        <v>-0.21113174171668508</v>
      </c>
      <c r="Q382">
        <f t="shared" si="138"/>
        <v>2.8514893541041017E-2</v>
      </c>
      <c r="R382">
        <f t="shared" si="139"/>
        <v>0.72652785437547318</v>
      </c>
      <c r="S382">
        <f t="shared" si="140"/>
        <v>-3.3816381842504133E-3</v>
      </c>
      <c r="T382">
        <f t="shared" si="141"/>
        <v>0.6694408396643402</v>
      </c>
      <c r="U382">
        <f t="shared" si="142"/>
        <v>1.6638555165743307E-4</v>
      </c>
      <c r="V382">
        <f t="shared" si="143"/>
        <v>3.5747093940367528E-2</v>
      </c>
      <c r="W382">
        <f t="shared" si="144"/>
        <v>0.99859699174371319</v>
      </c>
      <c r="X382">
        <f t="shared" si="145"/>
        <v>0.17937640377382352</v>
      </c>
      <c r="Y382">
        <f t="shared" si="146"/>
        <v>0.72284778168767927</v>
      </c>
      <c r="Z382">
        <f t="shared" si="147"/>
        <v>-0.30129725509489186</v>
      </c>
      <c r="AA382">
        <f t="shared" si="148"/>
        <v>0.45180729378135731</v>
      </c>
      <c r="AB382">
        <f t="shared" si="149"/>
        <v>0.12722682848528172</v>
      </c>
      <c r="AC382">
        <f t="shared" si="150"/>
        <v>0.30523222228752378</v>
      </c>
      <c r="AD382">
        <f t="shared" si="151"/>
        <v>0.92425589489671456</v>
      </c>
      <c r="AE382">
        <f t="shared" si="152"/>
        <v>0.31078921251998581</v>
      </c>
      <c r="AF382">
        <f t="shared" si="153"/>
        <v>17.806910195589591</v>
      </c>
    </row>
    <row r="383" spans="1:32" x14ac:dyDescent="0.25">
      <c r="A383">
        <f t="shared" si="155"/>
        <v>0.6694408396643402</v>
      </c>
      <c r="B383">
        <f t="shared" si="155"/>
        <v>3.3816381842504133E-3</v>
      </c>
      <c r="C383">
        <f t="shared" si="155"/>
        <v>0.72652785437547318</v>
      </c>
      <c r="D383">
        <f t="shared" si="155"/>
        <v>-2.8514893541041017E-2</v>
      </c>
      <c r="E383">
        <f t="shared" si="130"/>
        <v>0.68532790864285276</v>
      </c>
      <c r="F383">
        <f t="shared" si="131"/>
        <v>3.4618907113004443E-3</v>
      </c>
      <c r="G383">
        <f t="shared" si="132"/>
        <v>0.74376970377184581</v>
      </c>
      <c r="H383">
        <f t="shared" si="133"/>
        <v>-2.0011042839863536E-2</v>
      </c>
      <c r="I383">
        <f>Обработка!O390</f>
        <v>0.45045294036645978</v>
      </c>
      <c r="J383">
        <f>Обработка!P390</f>
        <v>0.29702656591229915</v>
      </c>
      <c r="K383">
        <f>Обработка!Q390</f>
        <v>0.70516752566040042</v>
      </c>
      <c r="L383">
        <f>Обработка!R390</f>
        <v>-0.18087705737017201</v>
      </c>
      <c r="M383">
        <f t="shared" si="134"/>
        <v>0.54858999536614517</v>
      </c>
      <c r="N383">
        <f t="shared" si="135"/>
        <v>0.36173768182063121</v>
      </c>
      <c r="O383">
        <f t="shared" si="136"/>
        <v>0.85879747908778303</v>
      </c>
      <c r="P383">
        <f t="shared" si="137"/>
        <v>-0.22028348618130808</v>
      </c>
      <c r="Q383">
        <f t="shared" si="138"/>
        <v>2.8514893541041017E-2</v>
      </c>
      <c r="R383">
        <f t="shared" si="139"/>
        <v>0.72652785437547318</v>
      </c>
      <c r="S383">
        <f t="shared" si="140"/>
        <v>-3.3816381842504133E-3</v>
      </c>
      <c r="T383">
        <f t="shared" si="141"/>
        <v>0.6694408396643402</v>
      </c>
      <c r="U383">
        <f t="shared" si="142"/>
        <v>1.6638555165743307E-4</v>
      </c>
      <c r="V383">
        <f t="shared" si="143"/>
        <v>3.5747093940367528E-2</v>
      </c>
      <c r="W383">
        <f t="shared" si="144"/>
        <v>0.99859699174371319</v>
      </c>
      <c r="X383">
        <f t="shared" si="145"/>
        <v>0.18087705737017201</v>
      </c>
      <c r="Y383">
        <f t="shared" si="146"/>
        <v>0.70516752566040042</v>
      </c>
      <c r="Z383">
        <f t="shared" si="147"/>
        <v>-0.29702656591229915</v>
      </c>
      <c r="AA383">
        <f t="shared" si="148"/>
        <v>0.45045294036645978</v>
      </c>
      <c r="AB383">
        <f t="shared" si="149"/>
        <v>0.13086009485524674</v>
      </c>
      <c r="AC383">
        <f t="shared" si="150"/>
        <v>0.31067352178864005</v>
      </c>
      <c r="AD383">
        <f t="shared" si="151"/>
        <v>0.92031154246456404</v>
      </c>
      <c r="AE383">
        <f t="shared" si="152"/>
        <v>0.31836385587481386</v>
      </c>
      <c r="AF383">
        <f t="shared" si="153"/>
        <v>18.240905291138056</v>
      </c>
    </row>
    <row r="384" spans="1:32" x14ac:dyDescent="0.25">
      <c r="A384">
        <f t="shared" si="155"/>
        <v>0.6694408396643402</v>
      </c>
      <c r="B384">
        <f t="shared" si="155"/>
        <v>3.3816381842504133E-3</v>
      </c>
      <c r="C384">
        <f t="shared" si="155"/>
        <v>0.72652785437547318</v>
      </c>
      <c r="D384">
        <f t="shared" si="155"/>
        <v>-2.8514893541041017E-2</v>
      </c>
      <c r="E384">
        <f t="shared" si="130"/>
        <v>0.68532790864285276</v>
      </c>
      <c r="F384">
        <f t="shared" si="131"/>
        <v>3.4618907113004443E-3</v>
      </c>
      <c r="G384">
        <f t="shared" si="132"/>
        <v>0.74376970377184581</v>
      </c>
      <c r="H384">
        <f t="shared" si="133"/>
        <v>-2.0011042839863536E-2</v>
      </c>
      <c r="I384">
        <f>Обработка!O391</f>
        <v>0.44793452824177793</v>
      </c>
      <c r="J384">
        <f>Обработка!P391</f>
        <v>0.29294572180943962</v>
      </c>
      <c r="K384">
        <f>Обработка!Q391</f>
        <v>0.68633535142810664</v>
      </c>
      <c r="L384">
        <f>Обработка!R391</f>
        <v>-0.1830271003082255</v>
      </c>
      <c r="M384">
        <f t="shared" si="134"/>
        <v>0.56627625947260229</v>
      </c>
      <c r="N384">
        <f t="shared" si="135"/>
        <v>0.37034030001190466</v>
      </c>
      <c r="O384">
        <f t="shared" si="136"/>
        <v>0.86766121173123967</v>
      </c>
      <c r="P384">
        <f t="shared" si="137"/>
        <v>-0.23138180963963489</v>
      </c>
      <c r="Q384">
        <f t="shared" si="138"/>
        <v>2.8514893541041017E-2</v>
      </c>
      <c r="R384">
        <f t="shared" si="139"/>
        <v>0.72652785437547318</v>
      </c>
      <c r="S384">
        <f t="shared" si="140"/>
        <v>-3.3816381842504133E-3</v>
      </c>
      <c r="T384">
        <f t="shared" si="141"/>
        <v>0.6694408396643402</v>
      </c>
      <c r="U384">
        <f t="shared" si="142"/>
        <v>1.6638555165743307E-4</v>
      </c>
      <c r="V384">
        <f t="shared" si="143"/>
        <v>3.5747093940367528E-2</v>
      </c>
      <c r="W384">
        <f t="shared" si="144"/>
        <v>0.99859699174371319</v>
      </c>
      <c r="X384">
        <f t="shared" si="145"/>
        <v>0.1830271003082255</v>
      </c>
      <c r="Y384">
        <f t="shared" si="146"/>
        <v>0.68633535142810664</v>
      </c>
      <c r="Z384">
        <f t="shared" si="147"/>
        <v>-0.29294572180943962</v>
      </c>
      <c r="AA384">
        <f t="shared" si="148"/>
        <v>0.44793452824177793</v>
      </c>
      <c r="AB384">
        <f t="shared" si="149"/>
        <v>0.13556462247691431</v>
      </c>
      <c r="AC384">
        <f t="shared" si="150"/>
        <v>0.31761103126618018</v>
      </c>
      <c r="AD384">
        <f t="shared" si="151"/>
        <v>0.91530171663517557</v>
      </c>
      <c r="AE384">
        <f t="shared" si="152"/>
        <v>0.32808165344358398</v>
      </c>
      <c r="AF384">
        <f t="shared" si="153"/>
        <v>18.797694077991075</v>
      </c>
    </row>
    <row r="385" spans="1:32" x14ac:dyDescent="0.25">
      <c r="A385">
        <f t="shared" si="155"/>
        <v>0.6694408396643402</v>
      </c>
      <c r="B385">
        <f t="shared" si="155"/>
        <v>3.3816381842504133E-3</v>
      </c>
      <c r="C385">
        <f t="shared" si="155"/>
        <v>0.72652785437547318</v>
      </c>
      <c r="D385">
        <f t="shared" si="155"/>
        <v>-2.8514893541041017E-2</v>
      </c>
      <c r="E385">
        <f t="shared" si="130"/>
        <v>0.68532790864285276</v>
      </c>
      <c r="F385">
        <f t="shared" si="131"/>
        <v>3.4618907113004443E-3</v>
      </c>
      <c r="G385">
        <f t="shared" si="132"/>
        <v>0.74376970377184581</v>
      </c>
      <c r="H385">
        <f t="shared" si="133"/>
        <v>-2.0011042839863536E-2</v>
      </c>
      <c r="I385">
        <f>Обработка!O392</f>
        <v>0.46254278937339161</v>
      </c>
      <c r="J385">
        <f>Обработка!P392</f>
        <v>0.30083027616566294</v>
      </c>
      <c r="K385">
        <f>Обработка!Q392</f>
        <v>0.69409719781037549</v>
      </c>
      <c r="L385">
        <f>Обработка!R392</f>
        <v>-0.19321924461638543</v>
      </c>
      <c r="M385">
        <f t="shared" si="134"/>
        <v>0.56164554885567852</v>
      </c>
      <c r="N385">
        <f t="shared" si="135"/>
        <v>0.36528509243082097</v>
      </c>
      <c r="O385">
        <f t="shared" si="136"/>
        <v>0.84281197454512236</v>
      </c>
      <c r="P385">
        <f t="shared" si="137"/>
        <v>-0.23461770712945895</v>
      </c>
      <c r="Q385">
        <f t="shared" si="138"/>
        <v>2.8514893541041017E-2</v>
      </c>
      <c r="R385">
        <f t="shared" si="139"/>
        <v>0.72652785437547318</v>
      </c>
      <c r="S385">
        <f t="shared" si="140"/>
        <v>-3.3816381842504133E-3</v>
      </c>
      <c r="T385">
        <f t="shared" si="141"/>
        <v>0.6694408396643402</v>
      </c>
      <c r="U385">
        <f t="shared" si="142"/>
        <v>1.6638555165743307E-4</v>
      </c>
      <c r="V385">
        <f t="shared" si="143"/>
        <v>3.5747093940367528E-2</v>
      </c>
      <c r="W385">
        <f t="shared" si="144"/>
        <v>0.99859699174371319</v>
      </c>
      <c r="X385">
        <f t="shared" si="145"/>
        <v>0.19321924461638543</v>
      </c>
      <c r="Y385">
        <f t="shared" si="146"/>
        <v>0.69409719781037549</v>
      </c>
      <c r="Z385">
        <f t="shared" si="147"/>
        <v>-0.30083027616566294</v>
      </c>
      <c r="AA385">
        <f t="shared" si="148"/>
        <v>0.46254278937339161</v>
      </c>
      <c r="AB385">
        <f t="shared" si="149"/>
        <v>0.14116021925821942</v>
      </c>
      <c r="AC385">
        <f t="shared" si="150"/>
        <v>0.32569498615050563</v>
      </c>
      <c r="AD385">
        <f t="shared" si="151"/>
        <v>0.9093346877096351</v>
      </c>
      <c r="AE385">
        <f t="shared" si="152"/>
        <v>0.3395512079010492</v>
      </c>
      <c r="AF385">
        <f t="shared" si="153"/>
        <v>19.45485114129929</v>
      </c>
    </row>
    <row r="386" spans="1:32" x14ac:dyDescent="0.25">
      <c r="A386">
        <f t="shared" si="155"/>
        <v>0.6694408396643402</v>
      </c>
      <c r="B386">
        <f t="shared" si="155"/>
        <v>3.3816381842504133E-3</v>
      </c>
      <c r="C386">
        <f t="shared" si="155"/>
        <v>0.72652785437547318</v>
      </c>
      <c r="D386">
        <f t="shared" si="155"/>
        <v>-2.8514893541041017E-2</v>
      </c>
      <c r="E386">
        <f t="shared" si="130"/>
        <v>0.68532790864285276</v>
      </c>
      <c r="F386">
        <f t="shared" si="131"/>
        <v>3.4618907113004443E-3</v>
      </c>
      <c r="G386">
        <f t="shared" si="132"/>
        <v>0.74376970377184581</v>
      </c>
      <c r="H386">
        <f t="shared" si="133"/>
        <v>-2.0011042839863536E-2</v>
      </c>
      <c r="I386">
        <f>Обработка!O393</f>
        <v>0.47819776969257033</v>
      </c>
      <c r="J386">
        <f>Обработка!P393</f>
        <v>0.30727226088191834</v>
      </c>
      <c r="K386">
        <f>Обработка!Q393</f>
        <v>0.70095317205178198</v>
      </c>
      <c r="L386">
        <f>Обработка!R393</f>
        <v>-0.20393764996703007</v>
      </c>
      <c r="M386">
        <f t="shared" si="134"/>
        <v>0.55863229308422835</v>
      </c>
      <c r="N386">
        <f t="shared" si="135"/>
        <v>0.35895652087209678</v>
      </c>
      <c r="O386">
        <f t="shared" si="136"/>
        <v>0.81885592670097807</v>
      </c>
      <c r="P386">
        <f t="shared" si="137"/>
        <v>-0.23824067000674837</v>
      </c>
      <c r="Q386">
        <f t="shared" si="138"/>
        <v>2.8514893541041017E-2</v>
      </c>
      <c r="R386">
        <f t="shared" si="139"/>
        <v>0.72652785437547318</v>
      </c>
      <c r="S386">
        <f t="shared" si="140"/>
        <v>-3.3816381842504133E-3</v>
      </c>
      <c r="T386">
        <f t="shared" si="141"/>
        <v>0.6694408396643402</v>
      </c>
      <c r="U386">
        <f t="shared" si="142"/>
        <v>1.6638555165743307E-4</v>
      </c>
      <c r="V386">
        <f t="shared" si="143"/>
        <v>3.5747093940367528E-2</v>
      </c>
      <c r="W386">
        <f t="shared" si="144"/>
        <v>0.99859699174371319</v>
      </c>
      <c r="X386">
        <f t="shared" si="145"/>
        <v>0.20393764996703007</v>
      </c>
      <c r="Y386">
        <f t="shared" si="146"/>
        <v>0.70095317205178198</v>
      </c>
      <c r="Z386">
        <f t="shared" si="147"/>
        <v>-0.30727226088191834</v>
      </c>
      <c r="AA386">
        <f t="shared" si="148"/>
        <v>0.47819776969257033</v>
      </c>
      <c r="AB386">
        <f t="shared" si="149"/>
        <v>0.14640949861399322</v>
      </c>
      <c r="AC386">
        <f t="shared" si="150"/>
        <v>0.33399110670594423</v>
      </c>
      <c r="AD386">
        <f t="shared" si="151"/>
        <v>0.902827515264506</v>
      </c>
      <c r="AE386">
        <f t="shared" si="152"/>
        <v>0.35131806671508725</v>
      </c>
      <c r="AF386">
        <f t="shared" si="153"/>
        <v>20.129042489469985</v>
      </c>
    </row>
    <row r="387" spans="1:32" x14ac:dyDescent="0.25">
      <c r="A387">
        <f t="shared" si="155"/>
        <v>0.6694408396643402</v>
      </c>
      <c r="B387">
        <f t="shared" si="155"/>
        <v>3.3816381842504133E-3</v>
      </c>
      <c r="C387">
        <f t="shared" si="155"/>
        <v>0.72652785437547318</v>
      </c>
      <c r="D387">
        <f t="shared" si="155"/>
        <v>-2.8514893541041017E-2</v>
      </c>
      <c r="E387">
        <f t="shared" si="130"/>
        <v>0.68532790864285276</v>
      </c>
      <c r="F387">
        <f t="shared" si="131"/>
        <v>3.4618907113004443E-3</v>
      </c>
      <c r="G387">
        <f t="shared" si="132"/>
        <v>0.74376970377184581</v>
      </c>
      <c r="H387">
        <f t="shared" si="133"/>
        <v>-2.0011042839863536E-2</v>
      </c>
      <c r="I387">
        <f>Обработка!O394</f>
        <v>0.49186184067443106</v>
      </c>
      <c r="J387">
        <f>Обработка!P394</f>
        <v>0.31381641402479371</v>
      </c>
      <c r="K387">
        <f>Обработка!Q394</f>
        <v>0.70947262965044566</v>
      </c>
      <c r="L387">
        <f>Обработка!R394</f>
        <v>-0.21136315202921352</v>
      </c>
      <c r="M387">
        <f t="shared" si="134"/>
        <v>0.55362751202690541</v>
      </c>
      <c r="N387">
        <f t="shared" si="135"/>
        <v>0.35322398723089915</v>
      </c>
      <c r="O387">
        <f t="shared" si="136"/>
        <v>0.79856482923331762</v>
      </c>
      <c r="P387">
        <f t="shared" si="137"/>
        <v>-0.23790513171675898</v>
      </c>
      <c r="Q387">
        <f t="shared" si="138"/>
        <v>2.8514893541041017E-2</v>
      </c>
      <c r="R387">
        <f t="shared" si="139"/>
        <v>0.72652785437547318</v>
      </c>
      <c r="S387">
        <f t="shared" si="140"/>
        <v>-3.3816381842504133E-3</v>
      </c>
      <c r="T387">
        <f t="shared" si="141"/>
        <v>0.6694408396643402</v>
      </c>
      <c r="U387">
        <f t="shared" si="142"/>
        <v>1.6638555165743307E-4</v>
      </c>
      <c r="V387">
        <f t="shared" si="143"/>
        <v>3.5747093940367528E-2</v>
      </c>
      <c r="W387">
        <f t="shared" si="144"/>
        <v>0.99859699174371319</v>
      </c>
      <c r="X387">
        <f t="shared" si="145"/>
        <v>0.21136315202921352</v>
      </c>
      <c r="Y387">
        <f t="shared" si="146"/>
        <v>0.70947262965044566</v>
      </c>
      <c r="Z387">
        <f t="shared" si="147"/>
        <v>-0.31381641402479371</v>
      </c>
      <c r="AA387">
        <f t="shared" si="148"/>
        <v>0.49186184067443106</v>
      </c>
      <c r="AB387">
        <f t="shared" si="149"/>
        <v>0.14931707062689908</v>
      </c>
      <c r="AC387">
        <f t="shared" si="150"/>
        <v>0.33757435881284925</v>
      </c>
      <c r="AD387">
        <f t="shared" si="151"/>
        <v>0.89943124295284127</v>
      </c>
      <c r="AE387">
        <f t="shared" si="152"/>
        <v>0.3569182417032839</v>
      </c>
      <c r="AF387">
        <f t="shared" si="153"/>
        <v>20.449908880828382</v>
      </c>
    </row>
    <row r="388" spans="1:32" x14ac:dyDescent="0.25">
      <c r="A388">
        <f t="shared" si="155"/>
        <v>0.6694408396643402</v>
      </c>
      <c r="B388">
        <f t="shared" si="155"/>
        <v>3.3816381842504133E-3</v>
      </c>
      <c r="C388">
        <f t="shared" si="155"/>
        <v>0.72652785437547318</v>
      </c>
      <c r="D388">
        <f t="shared" si="155"/>
        <v>-2.8514893541041017E-2</v>
      </c>
      <c r="E388">
        <f t="shared" ref="E388:E451" si="156">A388/($A388^2+$B388^2+$C388^2+$D388^2)</f>
        <v>0.68532790864285276</v>
      </c>
      <c r="F388">
        <f t="shared" ref="F388:F451" si="157">B388/($A388^2+$B388^2+$C388^2+$D388^2)</f>
        <v>3.4618907113004443E-3</v>
      </c>
      <c r="G388">
        <f t="shared" ref="G388:G451" si="158">C388/($A388^2+$B388^2+$C388^2+$D388^2)</f>
        <v>0.74376970377184581</v>
      </c>
      <c r="H388">
        <f t="shared" ref="H388:H451" si="159">D388/($A388^2+$A388^2+$C388^2+$D388^2)</f>
        <v>-2.0011042839863536E-2</v>
      </c>
      <c r="I388">
        <f>Обработка!O395</f>
        <v>0.50713043234425337</v>
      </c>
      <c r="J388">
        <f>Обработка!P395</f>
        <v>0.31661377941049368</v>
      </c>
      <c r="K388">
        <f>Обработка!Q395</f>
        <v>0.71331921741836624</v>
      </c>
      <c r="L388">
        <f>Обработка!R395</f>
        <v>-0.21990655181991717</v>
      </c>
      <c r="M388">
        <f t="shared" ref="M388:M451" si="160">I388/($I388^2+$J388^2+$K388^2+$L388^2)</f>
        <v>0.55447799706802769</v>
      </c>
      <c r="N388">
        <f t="shared" ref="N388:N451" si="161">J388/($I388^2+$J388^2+$K388^2+$L388^2)</f>
        <v>0.34617400781915081</v>
      </c>
      <c r="O388">
        <f t="shared" ref="O388:O451" si="162">K388/($I388^2+$J388^2+$K388^2+$L388^2)</f>
        <v>0.77991732642812395</v>
      </c>
      <c r="P388">
        <f t="shared" ref="P388:P451" si="163">L388/($I388^2+$J388^2+$K388^2+$L388^2)</f>
        <v>-0.24043783732637952</v>
      </c>
      <c r="Q388">
        <f t="shared" ref="Q388:Q451" si="164">-D388</f>
        <v>2.8514893541041017E-2</v>
      </c>
      <c r="R388">
        <f t="shared" ref="R388:R451" si="165">C388</f>
        <v>0.72652785437547318</v>
      </c>
      <c r="S388">
        <f t="shared" ref="S388:S451" si="166">-B388</f>
        <v>-3.3816381842504133E-3</v>
      </c>
      <c r="T388">
        <f t="shared" ref="T388:T451" si="167">A388</f>
        <v>0.6694408396643402</v>
      </c>
      <c r="U388">
        <f t="shared" ref="U388:U451" si="168">Q388*$F388+R388*$E388+S388*$H388-T388*$G388</f>
        <v>1.6638555165743307E-4</v>
      </c>
      <c r="V388">
        <f t="shared" ref="V388:V451" si="169">Q388*$G388-R388*$H388+S388*$E388+T388*$F388</f>
        <v>3.5747093940367528E-2</v>
      </c>
      <c r="W388">
        <f t="shared" ref="W388:W451" si="170">Q388*$H388+R388*$G388-S388*$F388+T388*$E388</f>
        <v>0.99859699174371319</v>
      </c>
      <c r="X388">
        <f t="shared" ref="X388:X451" si="171">-L388</f>
        <v>0.21990655181991717</v>
      </c>
      <c r="Y388">
        <f t="shared" ref="Y388:Y451" si="172">K388</f>
        <v>0.71331921741836624</v>
      </c>
      <c r="Z388">
        <f t="shared" ref="Z388:Z451" si="173">-J388</f>
        <v>-0.31661377941049368</v>
      </c>
      <c r="AA388">
        <f t="shared" ref="AA388:AA451" si="174">I388</f>
        <v>0.50713043234425337</v>
      </c>
      <c r="AB388">
        <f t="shared" ref="AB388:AB451" si="175">X388*$N388+Y388*$M388+Z388*$P388-AA388*$O388</f>
        <v>0.15225186477838104</v>
      </c>
      <c r="AC388">
        <f t="shared" ref="AC388:AC451" si="176">X388*$O388-Y388*$P388+Z388*$M388+AA388*$N388</f>
        <v>0.34301785991883499</v>
      </c>
      <c r="AD388">
        <f t="shared" ref="AD388:AD451" si="177">X388*$P388+Y388*$O388-Z388*$N388+AA388*$M388</f>
        <v>0.89425228853303529</v>
      </c>
      <c r="AE388">
        <f t="shared" ref="AE388:AE451" si="178">ACOS((U388*AB388+V388*AC388+W388*AD388)/SQRT(U388^2+V388^2+W388^2)/SQRT(AB388^2+AC388^2+AD388^2))</f>
        <v>0.36484091760717563</v>
      </c>
      <c r="AF388">
        <f t="shared" ref="AF388:AF451" si="179">AE388*180/PI()</f>
        <v>20.903844772571372</v>
      </c>
    </row>
    <row r="389" spans="1:32" x14ac:dyDescent="0.25">
      <c r="A389">
        <f t="shared" si="155"/>
        <v>0.6694408396643402</v>
      </c>
      <c r="B389">
        <f t="shared" si="155"/>
        <v>3.3816381842504133E-3</v>
      </c>
      <c r="C389">
        <f t="shared" si="155"/>
        <v>0.72652785437547318</v>
      </c>
      <c r="D389">
        <f t="shared" si="155"/>
        <v>-2.8514893541041017E-2</v>
      </c>
      <c r="E389">
        <f t="shared" si="156"/>
        <v>0.68532790864285276</v>
      </c>
      <c r="F389">
        <f t="shared" si="157"/>
        <v>3.4618907113004443E-3</v>
      </c>
      <c r="G389">
        <f t="shared" si="158"/>
        <v>0.74376970377184581</v>
      </c>
      <c r="H389">
        <f t="shared" si="159"/>
        <v>-2.0011042839863536E-2</v>
      </c>
      <c r="I389">
        <f>Обработка!O396</f>
        <v>0.52155600559307314</v>
      </c>
      <c r="J389">
        <f>Обработка!P396</f>
        <v>0.3151082930294391</v>
      </c>
      <c r="K389">
        <f>Обработка!Q396</f>
        <v>0.71178560583703732</v>
      </c>
      <c r="L389">
        <f>Обработка!R396</f>
        <v>-0.22932114865331604</v>
      </c>
      <c r="M389">
        <f t="shared" si="160"/>
        <v>0.56048695822853922</v>
      </c>
      <c r="N389">
        <f t="shared" si="161"/>
        <v>0.33862919183880485</v>
      </c>
      <c r="O389">
        <f t="shared" si="162"/>
        <v>0.76491602981890294</v>
      </c>
      <c r="P389">
        <f t="shared" si="163"/>
        <v>-0.24643856400429268</v>
      </c>
      <c r="Q389">
        <f t="shared" si="164"/>
        <v>2.8514893541041017E-2</v>
      </c>
      <c r="R389">
        <f t="shared" si="165"/>
        <v>0.72652785437547318</v>
      </c>
      <c r="S389">
        <f t="shared" si="166"/>
        <v>-3.3816381842504133E-3</v>
      </c>
      <c r="T389">
        <f t="shared" si="167"/>
        <v>0.6694408396643402</v>
      </c>
      <c r="U389">
        <f t="shared" si="168"/>
        <v>1.6638555165743307E-4</v>
      </c>
      <c r="V389">
        <f t="shared" si="169"/>
        <v>3.5747093940367528E-2</v>
      </c>
      <c r="W389">
        <f t="shared" si="170"/>
        <v>0.99859699174371319</v>
      </c>
      <c r="X389">
        <f t="shared" si="171"/>
        <v>0.22932114865331604</v>
      </c>
      <c r="Y389">
        <f t="shared" si="172"/>
        <v>0.71178560583703732</v>
      </c>
      <c r="Z389">
        <f t="shared" si="173"/>
        <v>-0.3151082930294391</v>
      </c>
      <c r="AA389">
        <f t="shared" si="174"/>
        <v>0.52155600559307314</v>
      </c>
      <c r="AB389">
        <f t="shared" si="175"/>
        <v>0.15530967048003758</v>
      </c>
      <c r="AC389">
        <f t="shared" si="176"/>
        <v>0.35082284516280993</v>
      </c>
      <c r="AD389">
        <f t="shared" si="177"/>
        <v>0.88697285086012378</v>
      </c>
      <c r="AE389">
        <f t="shared" si="178"/>
        <v>0.3757230262097595</v>
      </c>
      <c r="AF389">
        <f t="shared" si="179"/>
        <v>21.527343667702429</v>
      </c>
    </row>
    <row r="390" spans="1:32" x14ac:dyDescent="0.25">
      <c r="A390">
        <f t="shared" si="155"/>
        <v>0.6694408396643402</v>
      </c>
      <c r="B390">
        <f t="shared" si="155"/>
        <v>3.3816381842504133E-3</v>
      </c>
      <c r="C390">
        <f t="shared" si="155"/>
        <v>0.72652785437547318</v>
      </c>
      <c r="D390">
        <f t="shared" si="155"/>
        <v>-2.8514893541041017E-2</v>
      </c>
      <c r="E390">
        <f t="shared" si="156"/>
        <v>0.68532790864285276</v>
      </c>
      <c r="F390">
        <f t="shared" si="157"/>
        <v>3.4618907113004443E-3</v>
      </c>
      <c r="G390">
        <f t="shared" si="158"/>
        <v>0.74376970377184581</v>
      </c>
      <c r="H390">
        <f t="shared" si="159"/>
        <v>-2.0011042839863536E-2</v>
      </c>
      <c r="I390">
        <f>Обработка!O397</f>
        <v>0.53598637341177624</v>
      </c>
      <c r="J390">
        <f>Обработка!P397</f>
        <v>0.31282283440865</v>
      </c>
      <c r="K390">
        <f>Обработка!Q397</f>
        <v>0.70968098167356342</v>
      </c>
      <c r="L390">
        <f>Обработка!R397</f>
        <v>-0.23816584018873888</v>
      </c>
      <c r="M390">
        <f t="shared" si="160"/>
        <v>0.5668756657361258</v>
      </c>
      <c r="N390">
        <f t="shared" si="161"/>
        <v>0.33085104642507157</v>
      </c>
      <c r="O390">
        <f t="shared" si="162"/>
        <v>0.75058042312840179</v>
      </c>
      <c r="P390">
        <f t="shared" si="163"/>
        <v>-0.25189151424353873</v>
      </c>
      <c r="Q390">
        <f t="shared" si="164"/>
        <v>2.8514893541041017E-2</v>
      </c>
      <c r="R390">
        <f t="shared" si="165"/>
        <v>0.72652785437547318</v>
      </c>
      <c r="S390">
        <f t="shared" si="166"/>
        <v>-3.3816381842504133E-3</v>
      </c>
      <c r="T390">
        <f t="shared" si="167"/>
        <v>0.6694408396643402</v>
      </c>
      <c r="U390">
        <f t="shared" si="168"/>
        <v>1.6638555165743307E-4</v>
      </c>
      <c r="V390">
        <f t="shared" si="169"/>
        <v>3.5747093940367528E-2</v>
      </c>
      <c r="W390">
        <f t="shared" si="170"/>
        <v>0.99859699174371319</v>
      </c>
      <c r="X390">
        <f t="shared" si="171"/>
        <v>0.23816584018873888</v>
      </c>
      <c r="Y390">
        <f t="shared" si="172"/>
        <v>0.70968098167356342</v>
      </c>
      <c r="Z390">
        <f t="shared" si="173"/>
        <v>-0.31282283440865</v>
      </c>
      <c r="AA390">
        <f t="shared" si="174"/>
        <v>0.53598637341177624</v>
      </c>
      <c r="AB390">
        <f t="shared" si="175"/>
        <v>0.15759483489830117</v>
      </c>
      <c r="AC390">
        <f t="shared" si="176"/>
        <v>0.35752523420718996</v>
      </c>
      <c r="AD390">
        <f t="shared" si="177"/>
        <v>0.88001609174754769</v>
      </c>
      <c r="AE390">
        <f t="shared" si="178"/>
        <v>0.38528406030006956</v>
      </c>
      <c r="AF390">
        <f t="shared" si="179"/>
        <v>22.0751505688579</v>
      </c>
    </row>
    <row r="391" spans="1:32" x14ac:dyDescent="0.25">
      <c r="A391">
        <f t="shared" si="155"/>
        <v>0.6694408396643402</v>
      </c>
      <c r="B391">
        <f t="shared" si="155"/>
        <v>3.3816381842504133E-3</v>
      </c>
      <c r="C391">
        <f t="shared" si="155"/>
        <v>0.72652785437547318</v>
      </c>
      <c r="D391">
        <f t="shared" si="155"/>
        <v>-2.8514893541041017E-2</v>
      </c>
      <c r="E391">
        <f t="shared" si="156"/>
        <v>0.68532790864285276</v>
      </c>
      <c r="F391">
        <f t="shared" si="157"/>
        <v>3.4618907113004443E-3</v>
      </c>
      <c r="G391">
        <f t="shared" si="158"/>
        <v>0.74376970377184581</v>
      </c>
      <c r="H391">
        <f t="shared" si="159"/>
        <v>-2.0011042839863536E-2</v>
      </c>
      <c r="I391">
        <f>Обработка!O398</f>
        <v>0.54990755624111765</v>
      </c>
      <c r="J391">
        <f>Обработка!P398</f>
        <v>0.31636679173939336</v>
      </c>
      <c r="K391">
        <f>Обработка!Q398</f>
        <v>0.71805911342130879</v>
      </c>
      <c r="L391">
        <f>Обработка!R398</f>
        <v>-0.24386068883182951</v>
      </c>
      <c r="M391">
        <f t="shared" si="160"/>
        <v>0.56252890865506433</v>
      </c>
      <c r="N391">
        <f t="shared" si="161"/>
        <v>0.32362796995979554</v>
      </c>
      <c r="O391">
        <f t="shared" si="162"/>
        <v>0.73453984190317512</v>
      </c>
      <c r="P391">
        <f t="shared" si="163"/>
        <v>-0.24945772356743656</v>
      </c>
      <c r="Q391">
        <f t="shared" si="164"/>
        <v>2.8514893541041017E-2</v>
      </c>
      <c r="R391">
        <f t="shared" si="165"/>
        <v>0.72652785437547318</v>
      </c>
      <c r="S391">
        <f t="shared" si="166"/>
        <v>-3.3816381842504133E-3</v>
      </c>
      <c r="T391">
        <f t="shared" si="167"/>
        <v>0.6694408396643402</v>
      </c>
      <c r="U391">
        <f t="shared" si="168"/>
        <v>1.6638555165743307E-4</v>
      </c>
      <c r="V391">
        <f t="shared" si="169"/>
        <v>3.5747093940367528E-2</v>
      </c>
      <c r="W391">
        <f t="shared" si="170"/>
        <v>0.99859699174371319</v>
      </c>
      <c r="X391">
        <f t="shared" si="171"/>
        <v>0.24386068883182951</v>
      </c>
      <c r="Y391">
        <f t="shared" si="172"/>
        <v>0.71805911342130879</v>
      </c>
      <c r="Z391">
        <f t="shared" si="173"/>
        <v>-0.31636679173939336</v>
      </c>
      <c r="AA391">
        <f t="shared" si="174"/>
        <v>0.54990755624111765</v>
      </c>
      <c r="AB391">
        <f t="shared" si="175"/>
        <v>0.15784027935928469</v>
      </c>
      <c r="AC391">
        <f t="shared" si="176"/>
        <v>0.35825078364186291</v>
      </c>
      <c r="AD391">
        <f t="shared" si="177"/>
        <v>0.87833413539284966</v>
      </c>
      <c r="AE391">
        <f t="shared" si="178"/>
        <v>0.38671521218470284</v>
      </c>
      <c r="AF391">
        <f t="shared" si="179"/>
        <v>22.15714953168958</v>
      </c>
    </row>
    <row r="392" spans="1:32" x14ac:dyDescent="0.25">
      <c r="A392">
        <f t="shared" si="155"/>
        <v>0.6694408396643402</v>
      </c>
      <c r="B392">
        <f t="shared" si="155"/>
        <v>3.3816381842504133E-3</v>
      </c>
      <c r="C392">
        <f t="shared" si="155"/>
        <v>0.72652785437547318</v>
      </c>
      <c r="D392">
        <f t="shared" si="155"/>
        <v>-2.8514893541041017E-2</v>
      </c>
      <c r="E392">
        <f t="shared" si="156"/>
        <v>0.68532790864285276</v>
      </c>
      <c r="F392">
        <f t="shared" si="157"/>
        <v>3.4618907113004443E-3</v>
      </c>
      <c r="G392">
        <f t="shared" si="158"/>
        <v>0.74376970377184581</v>
      </c>
      <c r="H392">
        <f t="shared" si="159"/>
        <v>-2.0011042839863536E-2</v>
      </c>
      <c r="I392">
        <f>Обработка!O399</f>
        <v>0.55427498040038403</v>
      </c>
      <c r="J392">
        <f>Обработка!P399</f>
        <v>0.30829994727217419</v>
      </c>
      <c r="K392">
        <f>Обработка!Q399</f>
        <v>0.70294434161571318</v>
      </c>
      <c r="L392">
        <f>Обработка!R399</f>
        <v>-0.24399106906185322</v>
      </c>
      <c r="M392">
        <f t="shared" si="160"/>
        <v>0.57982678691121525</v>
      </c>
      <c r="N392">
        <f t="shared" si="161"/>
        <v>0.3225124246138496</v>
      </c>
      <c r="O392">
        <f t="shared" si="162"/>
        <v>0.73534973323536323</v>
      </c>
      <c r="P392">
        <f t="shared" si="163"/>
        <v>-0.25523893845429063</v>
      </c>
      <c r="Q392">
        <f t="shared" si="164"/>
        <v>2.8514893541041017E-2</v>
      </c>
      <c r="R392">
        <f t="shared" si="165"/>
        <v>0.72652785437547318</v>
      </c>
      <c r="S392">
        <f t="shared" si="166"/>
        <v>-3.3816381842504133E-3</v>
      </c>
      <c r="T392">
        <f t="shared" si="167"/>
        <v>0.6694408396643402</v>
      </c>
      <c r="U392">
        <f t="shared" si="168"/>
        <v>1.6638555165743307E-4</v>
      </c>
      <c r="V392">
        <f t="shared" si="169"/>
        <v>3.5747093940367528E-2</v>
      </c>
      <c r="W392">
        <f t="shared" si="170"/>
        <v>0.99859699174371319</v>
      </c>
      <c r="X392">
        <f t="shared" si="171"/>
        <v>0.24399106906185322</v>
      </c>
      <c r="Y392">
        <f t="shared" si="172"/>
        <v>0.70294434161571318</v>
      </c>
      <c r="Z392">
        <f t="shared" si="173"/>
        <v>-0.30829994727217419</v>
      </c>
      <c r="AA392">
        <f t="shared" si="174"/>
        <v>0.55427498040038403</v>
      </c>
      <c r="AB392">
        <f t="shared" si="175"/>
        <v>0.15738030253452701</v>
      </c>
      <c r="AC392">
        <f t="shared" si="176"/>
        <v>0.35883753509288974</v>
      </c>
      <c r="AD392">
        <f t="shared" si="177"/>
        <v>0.87544795708065015</v>
      </c>
      <c r="AE392">
        <f t="shared" si="178"/>
        <v>0.38824858382597971</v>
      </c>
      <c r="AF392">
        <f t="shared" si="179"/>
        <v>22.245005255159796</v>
      </c>
    </row>
    <row r="393" spans="1:32" x14ac:dyDescent="0.25">
      <c r="A393">
        <f t="shared" si="155"/>
        <v>0.6694408396643402</v>
      </c>
      <c r="B393">
        <f t="shared" si="155"/>
        <v>3.3816381842504133E-3</v>
      </c>
      <c r="C393">
        <f t="shared" si="155"/>
        <v>0.72652785437547318</v>
      </c>
      <c r="D393">
        <f t="shared" si="155"/>
        <v>-2.8514893541041017E-2</v>
      </c>
      <c r="E393">
        <f t="shared" si="156"/>
        <v>0.68532790864285276</v>
      </c>
      <c r="F393">
        <f t="shared" si="157"/>
        <v>3.4618907113004443E-3</v>
      </c>
      <c r="G393">
        <f t="shared" si="158"/>
        <v>0.74376970377184581</v>
      </c>
      <c r="H393">
        <f t="shared" si="159"/>
        <v>-2.0011042839863536E-2</v>
      </c>
      <c r="I393">
        <f>Обработка!O400</f>
        <v>0.56279770588931177</v>
      </c>
      <c r="J393">
        <f>Обработка!P400</f>
        <v>0.31446303478583726</v>
      </c>
      <c r="K393">
        <f>Обработка!Q400</f>
        <v>0.71772929330073532</v>
      </c>
      <c r="L393">
        <f>Обработка!R400</f>
        <v>-0.24401242554671712</v>
      </c>
      <c r="M393">
        <f t="shared" si="160"/>
        <v>0.56830706766618277</v>
      </c>
      <c r="N393">
        <f t="shared" si="161"/>
        <v>0.31754138888351496</v>
      </c>
      <c r="O393">
        <f t="shared" si="162"/>
        <v>0.72475531756002654</v>
      </c>
      <c r="P393">
        <f t="shared" si="163"/>
        <v>-0.24640112172710468</v>
      </c>
      <c r="Q393">
        <f t="shared" si="164"/>
        <v>2.8514893541041017E-2</v>
      </c>
      <c r="R393">
        <f t="shared" si="165"/>
        <v>0.72652785437547318</v>
      </c>
      <c r="S393">
        <f t="shared" si="166"/>
        <v>-3.3816381842504133E-3</v>
      </c>
      <c r="T393">
        <f t="shared" si="167"/>
        <v>0.6694408396643402</v>
      </c>
      <c r="U393">
        <f t="shared" si="168"/>
        <v>1.6638555165743307E-4</v>
      </c>
      <c r="V393">
        <f t="shared" si="169"/>
        <v>3.5747093940367528E-2</v>
      </c>
      <c r="W393">
        <f t="shared" si="170"/>
        <v>0.99859699174371319</v>
      </c>
      <c r="X393">
        <f t="shared" si="171"/>
        <v>0.24401242554671712</v>
      </c>
      <c r="Y393">
        <f t="shared" si="172"/>
        <v>0.71772929330073532</v>
      </c>
      <c r="Z393">
        <f t="shared" si="173"/>
        <v>-0.31446303478583726</v>
      </c>
      <c r="AA393">
        <f t="shared" si="174"/>
        <v>0.56279770588931177</v>
      </c>
      <c r="AB393">
        <f t="shared" si="175"/>
        <v>0.15496808902587961</v>
      </c>
      <c r="AC393">
        <f t="shared" si="176"/>
        <v>0.35369860593140667</v>
      </c>
      <c r="AD393">
        <f t="shared" si="177"/>
        <v>0.87975012925987461</v>
      </c>
      <c r="AE393">
        <f t="shared" si="178"/>
        <v>0.38102724660468246</v>
      </c>
      <c r="AF393">
        <f t="shared" si="179"/>
        <v>21.831253109938732</v>
      </c>
    </row>
    <row r="394" spans="1:32" x14ac:dyDescent="0.25">
      <c r="A394">
        <f t="shared" si="155"/>
        <v>0.6694408396643402</v>
      </c>
      <c r="B394">
        <f t="shared" si="155"/>
        <v>3.3816381842504133E-3</v>
      </c>
      <c r="C394">
        <f t="shared" si="155"/>
        <v>0.72652785437547318</v>
      </c>
      <c r="D394">
        <f t="shared" si="155"/>
        <v>-2.8514893541041017E-2</v>
      </c>
      <c r="E394">
        <f t="shared" si="156"/>
        <v>0.68532790864285276</v>
      </c>
      <c r="F394">
        <f t="shared" si="157"/>
        <v>3.4618907113004443E-3</v>
      </c>
      <c r="G394">
        <f t="shared" si="158"/>
        <v>0.74376970377184581</v>
      </c>
      <c r="H394">
        <f t="shared" si="159"/>
        <v>-2.0011042839863536E-2</v>
      </c>
      <c r="I394">
        <f>Обработка!O401</f>
        <v>0.56534623451868937</v>
      </c>
      <c r="J394">
        <f>Обработка!P401</f>
        <v>0.30711652312312404</v>
      </c>
      <c r="K394">
        <f>Обработка!Q401</f>
        <v>0.70079073380382517</v>
      </c>
      <c r="L394">
        <f>Обработка!R401</f>
        <v>-0.24064657907171538</v>
      </c>
      <c r="M394">
        <f t="shared" si="160"/>
        <v>0.58709496051873344</v>
      </c>
      <c r="N394">
        <f t="shared" si="161"/>
        <v>0.31893121773620048</v>
      </c>
      <c r="O394">
        <f t="shared" si="162"/>
        <v>0.72774997527793706</v>
      </c>
      <c r="P394">
        <f t="shared" si="163"/>
        <v>-0.24990419182566689</v>
      </c>
      <c r="Q394">
        <f t="shared" si="164"/>
        <v>2.8514893541041017E-2</v>
      </c>
      <c r="R394">
        <f t="shared" si="165"/>
        <v>0.72652785437547318</v>
      </c>
      <c r="S394">
        <f t="shared" si="166"/>
        <v>-3.3816381842504133E-3</v>
      </c>
      <c r="T394">
        <f t="shared" si="167"/>
        <v>0.6694408396643402</v>
      </c>
      <c r="U394">
        <f t="shared" si="168"/>
        <v>1.6638555165743307E-4</v>
      </c>
      <c r="V394">
        <f t="shared" si="169"/>
        <v>3.5747093940367528E-2</v>
      </c>
      <c r="W394">
        <f t="shared" si="170"/>
        <v>0.99859699174371319</v>
      </c>
      <c r="X394">
        <f t="shared" si="171"/>
        <v>0.24064657907171538</v>
      </c>
      <c r="Y394">
        <f t="shared" si="172"/>
        <v>0.70079073380382517</v>
      </c>
      <c r="Z394">
        <f t="shared" si="173"/>
        <v>-0.30711652312312404</v>
      </c>
      <c r="AA394">
        <f t="shared" si="174"/>
        <v>0.56534623451868937</v>
      </c>
      <c r="AB394">
        <f t="shared" si="175"/>
        <v>0.15349941301478615</v>
      </c>
      <c r="AC394">
        <f t="shared" si="176"/>
        <v>0.35026108394032196</v>
      </c>
      <c r="AD394">
        <f t="shared" si="177"/>
        <v>0.87972282228294318</v>
      </c>
      <c r="AE394">
        <f t="shared" si="178"/>
        <v>0.37747451686676992</v>
      </c>
      <c r="AF394">
        <f t="shared" si="179"/>
        <v>21.62769669020572</v>
      </c>
    </row>
    <row r="395" spans="1:32" x14ac:dyDescent="0.25">
      <c r="A395">
        <f t="shared" si="155"/>
        <v>0.6694408396643402</v>
      </c>
      <c r="B395">
        <f t="shared" si="155"/>
        <v>3.3816381842504133E-3</v>
      </c>
      <c r="C395">
        <f t="shared" si="155"/>
        <v>0.72652785437547318</v>
      </c>
      <c r="D395">
        <f t="shared" si="155"/>
        <v>-2.8514893541041017E-2</v>
      </c>
      <c r="E395">
        <f t="shared" si="156"/>
        <v>0.68532790864285276</v>
      </c>
      <c r="F395">
        <f t="shared" si="157"/>
        <v>3.4618907113004443E-3</v>
      </c>
      <c r="G395">
        <f t="shared" si="158"/>
        <v>0.74376970377184581</v>
      </c>
      <c r="H395">
        <f t="shared" si="159"/>
        <v>-2.0011042839863536E-2</v>
      </c>
      <c r="I395">
        <f>Обработка!O402</f>
        <v>0.57859513449003697</v>
      </c>
      <c r="J395">
        <f>Обработка!P402</f>
        <v>0.31628411855330774</v>
      </c>
      <c r="K395">
        <f>Обработка!Q402</f>
        <v>0.70653785648912926</v>
      </c>
      <c r="L395">
        <f>Обработка!R402</f>
        <v>-0.23617748072590974</v>
      </c>
      <c r="M395">
        <f t="shared" si="160"/>
        <v>0.58456735615216493</v>
      </c>
      <c r="N395">
        <f t="shared" si="161"/>
        <v>0.31954878282649762</v>
      </c>
      <c r="O395">
        <f t="shared" si="162"/>
        <v>0.71383069467615778</v>
      </c>
      <c r="P395">
        <f t="shared" si="163"/>
        <v>-0.23861528944986538</v>
      </c>
      <c r="Q395">
        <f t="shared" si="164"/>
        <v>2.8514893541041017E-2</v>
      </c>
      <c r="R395">
        <f t="shared" si="165"/>
        <v>0.72652785437547318</v>
      </c>
      <c r="S395">
        <f t="shared" si="166"/>
        <v>-3.3816381842504133E-3</v>
      </c>
      <c r="T395">
        <f t="shared" si="167"/>
        <v>0.6694408396643402</v>
      </c>
      <c r="U395">
        <f t="shared" si="168"/>
        <v>1.6638555165743307E-4</v>
      </c>
      <c r="V395">
        <f t="shared" si="169"/>
        <v>3.5747093940367528E-2</v>
      </c>
      <c r="W395">
        <f t="shared" si="170"/>
        <v>0.99859699174371319</v>
      </c>
      <c r="X395">
        <f t="shared" si="171"/>
        <v>0.23617748072590974</v>
      </c>
      <c r="Y395">
        <f t="shared" si="172"/>
        <v>0.70653785648912926</v>
      </c>
      <c r="Z395">
        <f t="shared" si="173"/>
        <v>-0.31628411855330774</v>
      </c>
      <c r="AA395">
        <f t="shared" si="174"/>
        <v>0.57859513449003697</v>
      </c>
      <c r="AB395">
        <f t="shared" si="175"/>
        <v>0.15094045299398612</v>
      </c>
      <c r="AC395">
        <f t="shared" si="176"/>
        <v>0.33718147026688206</v>
      </c>
      <c r="AD395">
        <f t="shared" si="177"/>
        <v>0.8872888841500941</v>
      </c>
      <c r="AE395">
        <f t="shared" si="178"/>
        <v>0.36206982927446307</v>
      </c>
      <c r="AF395">
        <f t="shared" si="179"/>
        <v>20.745073106448995</v>
      </c>
    </row>
    <row r="396" spans="1:32" x14ac:dyDescent="0.25">
      <c r="A396">
        <f t="shared" si="155"/>
        <v>0.6694408396643402</v>
      </c>
      <c r="B396">
        <f t="shared" si="155"/>
        <v>3.3816381842504133E-3</v>
      </c>
      <c r="C396">
        <f t="shared" si="155"/>
        <v>0.72652785437547318</v>
      </c>
      <c r="D396">
        <f t="shared" si="155"/>
        <v>-2.8514893541041017E-2</v>
      </c>
      <c r="E396">
        <f t="shared" si="156"/>
        <v>0.68532790864285276</v>
      </c>
      <c r="F396">
        <f t="shared" si="157"/>
        <v>3.4618907113004443E-3</v>
      </c>
      <c r="G396">
        <f t="shared" si="158"/>
        <v>0.74376970377184581</v>
      </c>
      <c r="H396">
        <f t="shared" si="159"/>
        <v>-2.0011042839863536E-2</v>
      </c>
      <c r="I396">
        <f>Обработка!O403</f>
        <v>0.58552465939984</v>
      </c>
      <c r="J396">
        <f>Обработка!P403</f>
        <v>0.32282244061297516</v>
      </c>
      <c r="K396">
        <f>Обработка!Q403</f>
        <v>0.69539457263132898</v>
      </c>
      <c r="L396">
        <f>Обработка!R403</f>
        <v>-0.22815810474649462</v>
      </c>
      <c r="M396">
        <f t="shared" si="160"/>
        <v>0.59584275679694831</v>
      </c>
      <c r="N396">
        <f t="shared" si="161"/>
        <v>0.32851120765419778</v>
      </c>
      <c r="O396">
        <f t="shared" si="162"/>
        <v>0.70764879423351579</v>
      </c>
      <c r="P396">
        <f t="shared" si="163"/>
        <v>-0.23217869979560318</v>
      </c>
      <c r="Q396">
        <f t="shared" si="164"/>
        <v>2.8514893541041017E-2</v>
      </c>
      <c r="R396">
        <f t="shared" si="165"/>
        <v>0.72652785437547318</v>
      </c>
      <c r="S396">
        <f t="shared" si="166"/>
        <v>-3.3816381842504133E-3</v>
      </c>
      <c r="T396">
        <f t="shared" si="167"/>
        <v>0.6694408396643402</v>
      </c>
      <c r="U396">
        <f t="shared" si="168"/>
        <v>1.6638555165743307E-4</v>
      </c>
      <c r="V396">
        <f t="shared" si="169"/>
        <v>3.5747093940367528E-2</v>
      </c>
      <c r="W396">
        <f t="shared" si="170"/>
        <v>0.99859699174371319</v>
      </c>
      <c r="X396">
        <f t="shared" si="171"/>
        <v>0.22815810474649462</v>
      </c>
      <c r="Y396">
        <f t="shared" si="172"/>
        <v>0.69539457263132898</v>
      </c>
      <c r="Z396">
        <f t="shared" si="173"/>
        <v>-0.32282244061297516</v>
      </c>
      <c r="AA396">
        <f t="shared" si="174"/>
        <v>0.58552465939984</v>
      </c>
      <c r="AB396">
        <f t="shared" si="175"/>
        <v>0.14990498905272781</v>
      </c>
      <c r="AC396">
        <f t="shared" si="176"/>
        <v>0.32291161543692221</v>
      </c>
      <c r="AD396">
        <f t="shared" si="177"/>
        <v>0.89405309578425962</v>
      </c>
      <c r="AE396">
        <f t="shared" si="178"/>
        <v>0.34673225601475255</v>
      </c>
      <c r="AF396">
        <f t="shared" si="179"/>
        <v>19.866294890694874</v>
      </c>
    </row>
    <row r="397" spans="1:32" x14ac:dyDescent="0.25">
      <c r="A397">
        <f t="shared" si="155"/>
        <v>0.6694408396643402</v>
      </c>
      <c r="B397">
        <f t="shared" si="155"/>
        <v>3.3816381842504133E-3</v>
      </c>
      <c r="C397">
        <f t="shared" si="155"/>
        <v>0.72652785437547318</v>
      </c>
      <c r="D397">
        <f t="shared" si="155"/>
        <v>-2.8514893541041017E-2</v>
      </c>
      <c r="E397">
        <f t="shared" si="156"/>
        <v>0.68532790864285276</v>
      </c>
      <c r="F397">
        <f t="shared" si="157"/>
        <v>3.4618907113004443E-3</v>
      </c>
      <c r="G397">
        <f t="shared" si="158"/>
        <v>0.74376970377184581</v>
      </c>
      <c r="H397">
        <f t="shared" si="159"/>
        <v>-2.0011042839863536E-2</v>
      </c>
      <c r="I397">
        <f>Обработка!O404</f>
        <v>0.58681297904534313</v>
      </c>
      <c r="J397">
        <f>Обработка!P404</f>
        <v>0.33848434583209219</v>
      </c>
      <c r="K397">
        <f>Обработка!Q404</f>
        <v>0.69851823753809272</v>
      </c>
      <c r="L397">
        <f>Обработка!R404</f>
        <v>-0.22474519491080039</v>
      </c>
      <c r="M397">
        <f t="shared" si="160"/>
        <v>0.58836670515167333</v>
      </c>
      <c r="N397">
        <f t="shared" si="161"/>
        <v>0.33938056316791021</v>
      </c>
      <c r="O397">
        <f t="shared" si="162"/>
        <v>0.70036772972754013</v>
      </c>
      <c r="P397">
        <f t="shared" si="163"/>
        <v>-0.22534026095240919</v>
      </c>
      <c r="Q397">
        <f t="shared" si="164"/>
        <v>2.8514893541041017E-2</v>
      </c>
      <c r="R397">
        <f t="shared" si="165"/>
        <v>0.72652785437547318</v>
      </c>
      <c r="S397">
        <f t="shared" si="166"/>
        <v>-3.3816381842504133E-3</v>
      </c>
      <c r="T397">
        <f t="shared" si="167"/>
        <v>0.6694408396643402</v>
      </c>
      <c r="U397">
        <f t="shared" si="168"/>
        <v>1.6638555165743307E-4</v>
      </c>
      <c r="V397">
        <f t="shared" si="169"/>
        <v>3.5747093940367528E-2</v>
      </c>
      <c r="W397">
        <f t="shared" si="170"/>
        <v>0.99859699174371319</v>
      </c>
      <c r="X397">
        <f t="shared" si="171"/>
        <v>0.22474519491080039</v>
      </c>
      <c r="Y397">
        <f t="shared" si="172"/>
        <v>0.69851823753809272</v>
      </c>
      <c r="Z397">
        <f t="shared" si="173"/>
        <v>-0.33848434583209219</v>
      </c>
      <c r="AA397">
        <f t="shared" si="174"/>
        <v>0.58681297904534313</v>
      </c>
      <c r="AB397">
        <f t="shared" si="175"/>
        <v>0.1525483016362183</v>
      </c>
      <c r="AC397">
        <f t="shared" si="176"/>
        <v>0.3148085638537016</v>
      </c>
      <c r="AD397">
        <f t="shared" si="177"/>
        <v>0.89871171826200036</v>
      </c>
      <c r="AE397">
        <f t="shared" si="178"/>
        <v>0.33926601250178479</v>
      </c>
      <c r="AF397">
        <f t="shared" si="179"/>
        <v>19.438510648584892</v>
      </c>
    </row>
    <row r="398" spans="1:32" x14ac:dyDescent="0.25">
      <c r="A398">
        <f t="shared" si="155"/>
        <v>0.6694408396643402</v>
      </c>
      <c r="B398">
        <f t="shared" si="155"/>
        <v>3.3816381842504133E-3</v>
      </c>
      <c r="C398">
        <f t="shared" si="155"/>
        <v>0.72652785437547318</v>
      </c>
      <c r="D398">
        <f t="shared" si="155"/>
        <v>-2.8514893541041017E-2</v>
      </c>
      <c r="E398">
        <f t="shared" si="156"/>
        <v>0.68532790864285276</v>
      </c>
      <c r="F398">
        <f t="shared" si="157"/>
        <v>3.4618907113004443E-3</v>
      </c>
      <c r="G398">
        <f t="shared" si="158"/>
        <v>0.74376970377184581</v>
      </c>
      <c r="H398">
        <f t="shared" si="159"/>
        <v>-2.0011042839863536E-2</v>
      </c>
      <c r="I398">
        <f>Обработка!O405</f>
        <v>0.5794300605151016</v>
      </c>
      <c r="J398">
        <f>Обработка!P405</f>
        <v>0.34040981426176486</v>
      </c>
      <c r="K398">
        <f>Обработка!Q405</f>
        <v>0.67914770737283769</v>
      </c>
      <c r="L398">
        <f>Обработка!R405</f>
        <v>-0.2332591853668125</v>
      </c>
      <c r="M398">
        <f t="shared" si="160"/>
        <v>0.59903684020928338</v>
      </c>
      <c r="N398">
        <f t="shared" si="161"/>
        <v>0.35192861642407314</v>
      </c>
      <c r="O398">
        <f t="shared" si="162"/>
        <v>0.70212873715653634</v>
      </c>
      <c r="P398">
        <f t="shared" si="163"/>
        <v>-0.24115221986879484</v>
      </c>
      <c r="Q398">
        <f t="shared" si="164"/>
        <v>2.8514893541041017E-2</v>
      </c>
      <c r="R398">
        <f t="shared" si="165"/>
        <v>0.72652785437547318</v>
      </c>
      <c r="S398">
        <f t="shared" si="166"/>
        <v>-3.3816381842504133E-3</v>
      </c>
      <c r="T398">
        <f t="shared" si="167"/>
        <v>0.6694408396643402</v>
      </c>
      <c r="U398">
        <f t="shared" si="168"/>
        <v>1.6638555165743307E-4</v>
      </c>
      <c r="V398">
        <f t="shared" si="169"/>
        <v>3.5747093940367528E-2</v>
      </c>
      <c r="W398">
        <f t="shared" si="170"/>
        <v>0.99859699174371319</v>
      </c>
      <c r="X398">
        <f t="shared" si="171"/>
        <v>0.2332591853668125</v>
      </c>
      <c r="Y398">
        <f t="shared" si="172"/>
        <v>0.67914770737283769</v>
      </c>
      <c r="Z398">
        <f t="shared" si="173"/>
        <v>-0.34040981426176486</v>
      </c>
      <c r="AA398">
        <f t="shared" si="174"/>
        <v>0.5794300605151016</v>
      </c>
      <c r="AB398">
        <f t="shared" si="175"/>
        <v>0.16418116474869748</v>
      </c>
      <c r="AC398">
        <f t="shared" si="176"/>
        <v>0.32755595450352498</v>
      </c>
      <c r="AD398">
        <f t="shared" si="177"/>
        <v>0.88749805928801284</v>
      </c>
      <c r="AE398">
        <f t="shared" si="178"/>
        <v>0.35979988403925356</v>
      </c>
      <c r="AF398">
        <f t="shared" si="179"/>
        <v>20.615014824745661</v>
      </c>
    </row>
    <row r="399" spans="1:32" x14ac:dyDescent="0.25">
      <c r="A399">
        <f t="shared" si="155"/>
        <v>0.6694408396643402</v>
      </c>
      <c r="B399">
        <f t="shared" si="155"/>
        <v>3.3816381842504133E-3</v>
      </c>
      <c r="C399">
        <f t="shared" si="155"/>
        <v>0.72652785437547318</v>
      </c>
      <c r="D399">
        <f t="shared" si="155"/>
        <v>-2.8514893541041017E-2</v>
      </c>
      <c r="E399">
        <f t="shared" si="156"/>
        <v>0.68532790864285276</v>
      </c>
      <c r="F399">
        <f t="shared" si="157"/>
        <v>3.4618907113004443E-3</v>
      </c>
      <c r="G399">
        <f t="shared" si="158"/>
        <v>0.74376970377184581</v>
      </c>
      <c r="H399">
        <f t="shared" si="159"/>
        <v>-2.0011042839863536E-2</v>
      </c>
      <c r="I399">
        <f>Обработка!O406</f>
        <v>0.57700435617934309</v>
      </c>
      <c r="J399">
        <f>Обработка!P406</f>
        <v>0.34204623798188272</v>
      </c>
      <c r="K399">
        <f>Обработка!Q406</f>
        <v>0.6777505802403363</v>
      </c>
      <c r="L399">
        <f>Обработка!R406</f>
        <v>-0.26001947766472006</v>
      </c>
      <c r="M399">
        <f t="shared" si="160"/>
        <v>0.59065701884178656</v>
      </c>
      <c r="N399">
        <f t="shared" si="161"/>
        <v>0.35013949040210024</v>
      </c>
      <c r="O399">
        <f t="shared" si="162"/>
        <v>0.69378702769901135</v>
      </c>
      <c r="P399">
        <f t="shared" si="163"/>
        <v>-0.26617187179520352</v>
      </c>
      <c r="Q399">
        <f t="shared" si="164"/>
        <v>2.8514893541041017E-2</v>
      </c>
      <c r="R399">
        <f t="shared" si="165"/>
        <v>0.72652785437547318</v>
      </c>
      <c r="S399">
        <f t="shared" si="166"/>
        <v>-3.3816381842504133E-3</v>
      </c>
      <c r="T399">
        <f t="shared" si="167"/>
        <v>0.6694408396643402</v>
      </c>
      <c r="U399">
        <f t="shared" si="168"/>
        <v>1.6638555165743307E-4</v>
      </c>
      <c r="V399">
        <f t="shared" si="169"/>
        <v>3.5747093940367528E-2</v>
      </c>
      <c r="W399">
        <f t="shared" si="170"/>
        <v>0.99859699174371319</v>
      </c>
      <c r="X399">
        <f t="shared" si="171"/>
        <v>0.26001947766472006</v>
      </c>
      <c r="Y399">
        <f t="shared" si="172"/>
        <v>0.6777505802403363</v>
      </c>
      <c r="Z399">
        <f t="shared" si="173"/>
        <v>-0.34204623798188272</v>
      </c>
      <c r="AA399">
        <f t="shared" si="174"/>
        <v>0.57700435617934309</v>
      </c>
      <c r="AB399">
        <f t="shared" si="175"/>
        <v>0.1820861748082907</v>
      </c>
      <c r="AC399">
        <f t="shared" si="176"/>
        <v>0.36079628110571116</v>
      </c>
      <c r="AD399">
        <f t="shared" si="177"/>
        <v>0.86158025785354075</v>
      </c>
      <c r="AE399">
        <f t="shared" si="178"/>
        <v>0.40687161337236111</v>
      </c>
      <c r="AF399">
        <f t="shared" si="179"/>
        <v>23.312026249914879</v>
      </c>
    </row>
    <row r="400" spans="1:32" x14ac:dyDescent="0.25">
      <c r="A400">
        <f t="shared" si="155"/>
        <v>0.6694408396643402</v>
      </c>
      <c r="B400">
        <f t="shared" si="155"/>
        <v>3.3816381842504133E-3</v>
      </c>
      <c r="C400">
        <f t="shared" si="155"/>
        <v>0.72652785437547318</v>
      </c>
      <c r="D400">
        <f t="shared" si="155"/>
        <v>-2.8514893541041017E-2</v>
      </c>
      <c r="E400">
        <f t="shared" si="156"/>
        <v>0.68532790864285276</v>
      </c>
      <c r="F400">
        <f t="shared" si="157"/>
        <v>3.4618907113004443E-3</v>
      </c>
      <c r="G400">
        <f t="shared" si="158"/>
        <v>0.74376970377184581</v>
      </c>
      <c r="H400">
        <f t="shared" si="159"/>
        <v>-2.0011042839863536E-2</v>
      </c>
      <c r="I400">
        <f>Обработка!O407</f>
        <v>0.55906043772905623</v>
      </c>
      <c r="J400">
        <f>Обработка!P407</f>
        <v>0.34573695343721011</v>
      </c>
      <c r="K400">
        <f>Обработка!Q407</f>
        <v>0.67984901387946628</v>
      </c>
      <c r="L400">
        <f>Обработка!R407</f>
        <v>-0.28367421258183206</v>
      </c>
      <c r="M400">
        <f t="shared" si="160"/>
        <v>0.57354335107330734</v>
      </c>
      <c r="N400">
        <f t="shared" si="161"/>
        <v>0.35469354918001816</v>
      </c>
      <c r="O400">
        <f t="shared" si="162"/>
        <v>0.69746105309867268</v>
      </c>
      <c r="P400">
        <f t="shared" si="163"/>
        <v>-0.29102302276684544</v>
      </c>
      <c r="Q400">
        <f t="shared" si="164"/>
        <v>2.8514893541041017E-2</v>
      </c>
      <c r="R400">
        <f t="shared" si="165"/>
        <v>0.72652785437547318</v>
      </c>
      <c r="S400">
        <f t="shared" si="166"/>
        <v>-3.3816381842504133E-3</v>
      </c>
      <c r="T400">
        <f t="shared" si="167"/>
        <v>0.6694408396643402</v>
      </c>
      <c r="U400">
        <f t="shared" si="168"/>
        <v>1.6638555165743307E-4</v>
      </c>
      <c r="V400">
        <f t="shared" si="169"/>
        <v>3.5747093940367528E-2</v>
      </c>
      <c r="W400">
        <f t="shared" si="170"/>
        <v>0.99859699174371319</v>
      </c>
      <c r="X400">
        <f t="shared" si="171"/>
        <v>0.28367421258183206</v>
      </c>
      <c r="Y400">
        <f t="shared" si="172"/>
        <v>0.67984901387946628</v>
      </c>
      <c r="Z400">
        <f t="shared" si="173"/>
        <v>-0.34573695343721011</v>
      </c>
      <c r="AA400">
        <f t="shared" si="174"/>
        <v>0.55906043772905623</v>
      </c>
      <c r="AB400">
        <f t="shared" si="175"/>
        <v>0.20123482654299402</v>
      </c>
      <c r="AC400">
        <f t="shared" si="176"/>
        <v>0.3957034300885226</v>
      </c>
      <c r="AD400">
        <f t="shared" si="177"/>
        <v>0.83488854634686094</v>
      </c>
      <c r="AE400">
        <f t="shared" si="178"/>
        <v>0.45699604725827148</v>
      </c>
      <c r="AF400">
        <f t="shared" si="179"/>
        <v>26.183944762060072</v>
      </c>
    </row>
    <row r="401" spans="1:32" x14ac:dyDescent="0.25">
      <c r="A401">
        <f t="shared" si="155"/>
        <v>0.6694408396643402</v>
      </c>
      <c r="B401">
        <f t="shared" si="155"/>
        <v>3.3816381842504133E-3</v>
      </c>
      <c r="C401">
        <f t="shared" si="155"/>
        <v>0.72652785437547318</v>
      </c>
      <c r="D401">
        <f t="shared" si="155"/>
        <v>-2.8514893541041017E-2</v>
      </c>
      <c r="E401">
        <f t="shared" si="156"/>
        <v>0.68532790864285276</v>
      </c>
      <c r="F401">
        <f t="shared" si="157"/>
        <v>3.4618907113004443E-3</v>
      </c>
      <c r="G401">
        <f t="shared" si="158"/>
        <v>0.74376970377184581</v>
      </c>
      <c r="H401">
        <f t="shared" si="159"/>
        <v>-2.0011042839863536E-2</v>
      </c>
      <c r="I401">
        <f>Обработка!O408</f>
        <v>0.5407938005222479</v>
      </c>
      <c r="J401">
        <f>Обработка!P408</f>
        <v>0.35075753172918805</v>
      </c>
      <c r="K401">
        <f>Обработка!Q408</f>
        <v>0.68221317560727202</v>
      </c>
      <c r="L401">
        <f>Обработка!R408</f>
        <v>-0.30713547129733404</v>
      </c>
      <c r="M401">
        <f t="shared" si="160"/>
        <v>0.55452620078729864</v>
      </c>
      <c r="N401">
        <f t="shared" si="161"/>
        <v>0.35966433283717941</v>
      </c>
      <c r="O401">
        <f t="shared" si="162"/>
        <v>0.69953664415384786</v>
      </c>
      <c r="P401">
        <f t="shared" si="163"/>
        <v>-0.31493457554626758</v>
      </c>
      <c r="Q401">
        <f t="shared" si="164"/>
        <v>2.8514893541041017E-2</v>
      </c>
      <c r="R401">
        <f t="shared" si="165"/>
        <v>0.72652785437547318</v>
      </c>
      <c r="S401">
        <f t="shared" si="166"/>
        <v>-3.3816381842504133E-3</v>
      </c>
      <c r="T401">
        <f t="shared" si="167"/>
        <v>0.6694408396643402</v>
      </c>
      <c r="U401">
        <f t="shared" si="168"/>
        <v>1.6638555165743307E-4</v>
      </c>
      <c r="V401">
        <f t="shared" si="169"/>
        <v>3.5747093940367528E-2</v>
      </c>
      <c r="W401">
        <f t="shared" si="170"/>
        <v>0.99859699174371319</v>
      </c>
      <c r="X401">
        <f t="shared" si="171"/>
        <v>0.30713547129733404</v>
      </c>
      <c r="Y401">
        <f t="shared" si="172"/>
        <v>0.68221317560727202</v>
      </c>
      <c r="Z401">
        <f t="shared" si="173"/>
        <v>-0.35075753172918805</v>
      </c>
      <c r="AA401">
        <f t="shared" si="174"/>
        <v>0.5407938005222479</v>
      </c>
      <c r="AB401">
        <f t="shared" si="175"/>
        <v>0.22093134874957671</v>
      </c>
      <c r="AC401">
        <f t="shared" si="176"/>
        <v>0.42970503378389502</v>
      </c>
      <c r="AD401">
        <f t="shared" si="177"/>
        <v>0.80654484142354266</v>
      </c>
      <c r="AE401">
        <f t="shared" si="178"/>
        <v>0.50806754743720917</v>
      </c>
      <c r="AF401">
        <f t="shared" si="179"/>
        <v>29.110126175714829</v>
      </c>
    </row>
    <row r="402" spans="1:32" x14ac:dyDescent="0.25">
      <c r="A402">
        <f t="shared" si="155"/>
        <v>0.6694408396643402</v>
      </c>
      <c r="B402">
        <f t="shared" si="155"/>
        <v>3.3816381842504133E-3</v>
      </c>
      <c r="C402">
        <f t="shared" si="155"/>
        <v>0.72652785437547318</v>
      </c>
      <c r="D402">
        <f t="shared" si="155"/>
        <v>-2.8514893541041017E-2</v>
      </c>
      <c r="E402">
        <f t="shared" si="156"/>
        <v>0.68532790864285276</v>
      </c>
      <c r="F402">
        <f t="shared" si="157"/>
        <v>3.4618907113004443E-3</v>
      </c>
      <c r="G402">
        <f t="shared" si="158"/>
        <v>0.74376970377184581</v>
      </c>
      <c r="H402">
        <f t="shared" si="159"/>
        <v>-2.0011042839863536E-2</v>
      </c>
      <c r="I402">
        <f>Обработка!O409</f>
        <v>0.53152019972586806</v>
      </c>
      <c r="J402">
        <f>Обработка!P409</f>
        <v>0.36854670899075531</v>
      </c>
      <c r="K402">
        <f>Обработка!Q409</f>
        <v>0.69377579119357535</v>
      </c>
      <c r="L402">
        <f>Обработка!R409</f>
        <v>-0.32411113599176045</v>
      </c>
      <c r="M402">
        <f t="shared" si="160"/>
        <v>0.5290267504572328</v>
      </c>
      <c r="N402">
        <f t="shared" si="161"/>
        <v>0.36681779535310827</v>
      </c>
      <c r="O402">
        <f t="shared" si="162"/>
        <v>0.69052117407828861</v>
      </c>
      <c r="P402">
        <f t="shared" si="163"/>
        <v>-0.32259067698491178</v>
      </c>
      <c r="Q402">
        <f t="shared" si="164"/>
        <v>2.8514893541041017E-2</v>
      </c>
      <c r="R402">
        <f t="shared" si="165"/>
        <v>0.72652785437547318</v>
      </c>
      <c r="S402">
        <f t="shared" si="166"/>
        <v>-3.3816381842504133E-3</v>
      </c>
      <c r="T402">
        <f t="shared" si="167"/>
        <v>0.6694408396643402</v>
      </c>
      <c r="U402">
        <f t="shared" si="168"/>
        <v>1.6638555165743307E-4</v>
      </c>
      <c r="V402">
        <f t="shared" si="169"/>
        <v>3.5747093940367528E-2</v>
      </c>
      <c r="W402">
        <f t="shared" si="170"/>
        <v>0.99859699174371319</v>
      </c>
      <c r="X402">
        <f t="shared" si="171"/>
        <v>0.32411113599176045</v>
      </c>
      <c r="Y402">
        <f t="shared" si="172"/>
        <v>0.69377579119357535</v>
      </c>
      <c r="Z402">
        <f t="shared" si="173"/>
        <v>-0.36854670899075531</v>
      </c>
      <c r="AA402">
        <f t="shared" si="174"/>
        <v>0.53152019972586806</v>
      </c>
      <c r="AB402">
        <f t="shared" si="175"/>
        <v>0.237779464707778</v>
      </c>
      <c r="AC402">
        <f t="shared" si="176"/>
        <v>0.44761120431375656</v>
      </c>
      <c r="AD402">
        <f t="shared" si="177"/>
        <v>0.79088953844413823</v>
      </c>
      <c r="AE402">
        <f t="shared" si="178"/>
        <v>0.53847230655065159</v>
      </c>
      <c r="AF402">
        <f t="shared" si="179"/>
        <v>30.852190550027007</v>
      </c>
    </row>
    <row r="403" spans="1:32" x14ac:dyDescent="0.25">
      <c r="A403">
        <f t="shared" si="155"/>
        <v>0.6694408396643402</v>
      </c>
      <c r="B403">
        <f t="shared" si="155"/>
        <v>3.3816381842504133E-3</v>
      </c>
      <c r="C403">
        <f t="shared" si="155"/>
        <v>0.72652785437547318</v>
      </c>
      <c r="D403">
        <f t="shared" si="155"/>
        <v>-2.8514893541041017E-2</v>
      </c>
      <c r="E403">
        <f t="shared" si="156"/>
        <v>0.68532790864285276</v>
      </c>
      <c r="F403">
        <f t="shared" si="157"/>
        <v>3.4618907113004443E-3</v>
      </c>
      <c r="G403">
        <f t="shared" si="158"/>
        <v>0.74376970377184581</v>
      </c>
      <c r="H403">
        <f t="shared" si="159"/>
        <v>-2.0011042839863536E-2</v>
      </c>
      <c r="I403">
        <f>Обработка!O410</f>
        <v>0.52009731350924693</v>
      </c>
      <c r="J403">
        <f>Обработка!P410</f>
        <v>0.37078728606219929</v>
      </c>
      <c r="K403">
        <f>Обработка!Q410</f>
        <v>0.6749380031007034</v>
      </c>
      <c r="L403">
        <f>Обработка!R410</f>
        <v>-0.33532246594514326</v>
      </c>
      <c r="M403">
        <f t="shared" si="160"/>
        <v>0.53290466939717107</v>
      </c>
      <c r="N403">
        <f t="shared" si="161"/>
        <v>0.37991789413874283</v>
      </c>
      <c r="O403">
        <f t="shared" si="162"/>
        <v>0.69155829892509602</v>
      </c>
      <c r="P403">
        <f t="shared" si="163"/>
        <v>-0.34357975558503567</v>
      </c>
      <c r="Q403">
        <f t="shared" si="164"/>
        <v>2.8514893541041017E-2</v>
      </c>
      <c r="R403">
        <f t="shared" si="165"/>
        <v>0.72652785437547318</v>
      </c>
      <c r="S403">
        <f t="shared" si="166"/>
        <v>-3.3816381842504133E-3</v>
      </c>
      <c r="T403">
        <f t="shared" si="167"/>
        <v>0.6694408396643402</v>
      </c>
      <c r="U403">
        <f t="shared" si="168"/>
        <v>1.6638555165743307E-4</v>
      </c>
      <c r="V403">
        <f t="shared" si="169"/>
        <v>3.5747093940367528E-2</v>
      </c>
      <c r="W403">
        <f t="shared" si="170"/>
        <v>0.99859699174371319</v>
      </c>
      <c r="X403">
        <f t="shared" si="171"/>
        <v>0.33532246594514326</v>
      </c>
      <c r="Y403">
        <f t="shared" si="172"/>
        <v>0.6749380031007034</v>
      </c>
      <c r="Z403">
        <f t="shared" si="173"/>
        <v>-0.37078728606219929</v>
      </c>
      <c r="AA403">
        <f t="shared" si="174"/>
        <v>0.52009731350924693</v>
      </c>
      <c r="AB403">
        <f t="shared" si="175"/>
        <v>0.25479001023857828</v>
      </c>
      <c r="AC403">
        <f t="shared" si="176"/>
        <v>0.4637900682807834</v>
      </c>
      <c r="AD403">
        <f t="shared" si="177"/>
        <v>0.76957997821679225</v>
      </c>
      <c r="AE403">
        <f t="shared" si="178"/>
        <v>0.57114244090879229</v>
      </c>
      <c r="AF403">
        <f t="shared" si="179"/>
        <v>32.724051364873816</v>
      </c>
    </row>
    <row r="404" spans="1:32" x14ac:dyDescent="0.25">
      <c r="A404">
        <f t="shared" si="155"/>
        <v>0.6694408396643402</v>
      </c>
      <c r="B404">
        <f t="shared" si="155"/>
        <v>3.3816381842504133E-3</v>
      </c>
      <c r="C404">
        <f t="shared" si="155"/>
        <v>0.72652785437547318</v>
      </c>
      <c r="D404">
        <f t="shared" si="155"/>
        <v>-2.8514893541041017E-2</v>
      </c>
      <c r="E404">
        <f t="shared" si="156"/>
        <v>0.68532790864285276</v>
      </c>
      <c r="F404">
        <f t="shared" si="157"/>
        <v>3.4618907113004443E-3</v>
      </c>
      <c r="G404">
        <f t="shared" si="158"/>
        <v>0.74376970377184581</v>
      </c>
      <c r="H404">
        <f t="shared" si="159"/>
        <v>-2.0011042839863536E-2</v>
      </c>
      <c r="I404">
        <f>Обработка!O411</f>
        <v>0.5065725447125472</v>
      </c>
      <c r="J404">
        <f>Обработка!P411</f>
        <v>0.36867740150530387</v>
      </c>
      <c r="K404">
        <f>Обработка!Q411</f>
        <v>0.67385065145319734</v>
      </c>
      <c r="L404">
        <f>Обработка!R411</f>
        <v>-0.35119873848849553</v>
      </c>
      <c r="M404">
        <f t="shared" si="160"/>
        <v>0.52226449117560592</v>
      </c>
      <c r="N404">
        <f t="shared" si="161"/>
        <v>0.38009781129052755</v>
      </c>
      <c r="O404">
        <f t="shared" si="162"/>
        <v>0.69472432188218003</v>
      </c>
      <c r="P404">
        <f t="shared" si="163"/>
        <v>-0.36207771694829821</v>
      </c>
      <c r="Q404">
        <f t="shared" si="164"/>
        <v>2.8514893541041017E-2</v>
      </c>
      <c r="R404">
        <f t="shared" si="165"/>
        <v>0.72652785437547318</v>
      </c>
      <c r="S404">
        <f t="shared" si="166"/>
        <v>-3.3816381842504133E-3</v>
      </c>
      <c r="T404">
        <f t="shared" si="167"/>
        <v>0.6694408396643402</v>
      </c>
      <c r="U404">
        <f t="shared" si="168"/>
        <v>1.6638555165743307E-4</v>
      </c>
      <c r="V404">
        <f t="shared" si="169"/>
        <v>3.5747093940367528E-2</v>
      </c>
      <c r="W404">
        <f t="shared" si="170"/>
        <v>0.99859699174371319</v>
      </c>
      <c r="X404">
        <f t="shared" si="171"/>
        <v>0.35119873848849553</v>
      </c>
      <c r="Y404">
        <f t="shared" si="172"/>
        <v>0.67385065145319734</v>
      </c>
      <c r="Z404">
        <f t="shared" si="173"/>
        <v>-0.36867740150530387</v>
      </c>
      <c r="AA404">
        <f t="shared" si="174"/>
        <v>0.5065725447125472</v>
      </c>
      <c r="AB404">
        <f t="shared" si="175"/>
        <v>0.26697974365494309</v>
      </c>
      <c r="AC404">
        <f t="shared" si="176"/>
        <v>0.48797261088459426</v>
      </c>
      <c r="AD404">
        <f t="shared" si="177"/>
        <v>0.74567752514592622</v>
      </c>
      <c r="AE404">
        <f t="shared" si="178"/>
        <v>0.60963358715232707</v>
      </c>
      <c r="AF404">
        <f t="shared" si="179"/>
        <v>34.929431593249184</v>
      </c>
    </row>
    <row r="405" spans="1:32" x14ac:dyDescent="0.25">
      <c r="A405">
        <f t="shared" si="155"/>
        <v>0.6694408396643402</v>
      </c>
      <c r="B405">
        <f t="shared" si="155"/>
        <v>3.3816381842504133E-3</v>
      </c>
      <c r="C405">
        <f t="shared" si="155"/>
        <v>0.72652785437547318</v>
      </c>
      <c r="D405">
        <f t="shared" si="155"/>
        <v>-2.8514893541041017E-2</v>
      </c>
      <c r="E405">
        <f t="shared" si="156"/>
        <v>0.68532790864285276</v>
      </c>
      <c r="F405">
        <f t="shared" si="157"/>
        <v>3.4618907113004443E-3</v>
      </c>
      <c r="G405">
        <f t="shared" si="158"/>
        <v>0.74376970377184581</v>
      </c>
      <c r="H405">
        <f t="shared" si="159"/>
        <v>-2.0011042839863536E-2</v>
      </c>
      <c r="I405">
        <f>Обработка!O412</f>
        <v>0.51607846390267098</v>
      </c>
      <c r="J405">
        <f>Обработка!P412</f>
        <v>0.38654562904592277</v>
      </c>
      <c r="K405">
        <f>Обработка!Q412</f>
        <v>0.67031549929578504</v>
      </c>
      <c r="L405">
        <f>Обработка!R412</f>
        <v>-0.34689176366015795</v>
      </c>
      <c r="M405">
        <f t="shared" si="160"/>
        <v>0.52371885768315363</v>
      </c>
      <c r="N405">
        <f t="shared" si="161"/>
        <v>0.39226832632280856</v>
      </c>
      <c r="O405">
        <f t="shared" si="162"/>
        <v>0.68023932819004118</v>
      </c>
      <c r="P405">
        <f t="shared" si="163"/>
        <v>-0.35202739682246248</v>
      </c>
      <c r="Q405">
        <f t="shared" si="164"/>
        <v>2.8514893541041017E-2</v>
      </c>
      <c r="R405">
        <f t="shared" si="165"/>
        <v>0.72652785437547318</v>
      </c>
      <c r="S405">
        <f t="shared" si="166"/>
        <v>-3.3816381842504133E-3</v>
      </c>
      <c r="T405">
        <f t="shared" si="167"/>
        <v>0.6694408396643402</v>
      </c>
      <c r="U405">
        <f t="shared" si="168"/>
        <v>1.6638555165743307E-4</v>
      </c>
      <c r="V405">
        <f t="shared" si="169"/>
        <v>3.5747093940367528E-2</v>
      </c>
      <c r="W405">
        <f t="shared" si="170"/>
        <v>0.99859699174371319</v>
      </c>
      <c r="X405">
        <f t="shared" si="171"/>
        <v>0.34689176366015795</v>
      </c>
      <c r="Y405">
        <f t="shared" si="172"/>
        <v>0.67031549929578504</v>
      </c>
      <c r="Z405">
        <f t="shared" si="173"/>
        <v>-0.38654562904592277</v>
      </c>
      <c r="AA405">
        <f t="shared" si="174"/>
        <v>0.51607846390267098</v>
      </c>
      <c r="AB405">
        <f t="shared" si="175"/>
        <v>0.27214930309227475</v>
      </c>
      <c r="AC405">
        <f t="shared" si="176"/>
        <v>0.47193884053368879</v>
      </c>
      <c r="AD405">
        <f t="shared" si="177"/>
        <v>0.75576919091912331</v>
      </c>
      <c r="AE405">
        <f t="shared" si="178"/>
        <v>0.59372254992434548</v>
      </c>
      <c r="AF405">
        <f t="shared" si="179"/>
        <v>34.017796312410312</v>
      </c>
    </row>
    <row r="406" spans="1:32" x14ac:dyDescent="0.25">
      <c r="A406">
        <f t="shared" si="155"/>
        <v>0.6694408396643402</v>
      </c>
      <c r="B406">
        <f t="shared" si="155"/>
        <v>3.3816381842504133E-3</v>
      </c>
      <c r="C406">
        <f t="shared" si="155"/>
        <v>0.72652785437547318</v>
      </c>
      <c r="D406">
        <f t="shared" si="155"/>
        <v>-2.8514893541041017E-2</v>
      </c>
      <c r="E406">
        <f t="shared" si="156"/>
        <v>0.68532790864285276</v>
      </c>
      <c r="F406">
        <f t="shared" si="157"/>
        <v>3.4618907113004443E-3</v>
      </c>
      <c r="G406">
        <f t="shared" si="158"/>
        <v>0.74376970377184581</v>
      </c>
      <c r="H406">
        <f t="shared" si="159"/>
        <v>-2.0011042839863536E-2</v>
      </c>
      <c r="I406">
        <f>Обработка!O413</f>
        <v>0.51385974419343206</v>
      </c>
      <c r="J406">
        <f>Обработка!P413</f>
        <v>0.37771932733528474</v>
      </c>
      <c r="K406">
        <f>Обработка!Q413</f>
        <v>0.66123706885746225</v>
      </c>
      <c r="L406">
        <f>Обработка!R413</f>
        <v>-0.35821491542179701</v>
      </c>
      <c r="M406">
        <f t="shared" si="160"/>
        <v>0.52851215503112525</v>
      </c>
      <c r="N406">
        <f t="shared" si="161"/>
        <v>0.38848977360587328</v>
      </c>
      <c r="O406">
        <f t="shared" si="162"/>
        <v>0.68009185813312201</v>
      </c>
      <c r="P406">
        <f t="shared" si="163"/>
        <v>-0.36842920476487101</v>
      </c>
      <c r="Q406">
        <f t="shared" si="164"/>
        <v>2.8514893541041017E-2</v>
      </c>
      <c r="R406">
        <f t="shared" si="165"/>
        <v>0.72652785437547318</v>
      </c>
      <c r="S406">
        <f t="shared" si="166"/>
        <v>-3.3816381842504133E-3</v>
      </c>
      <c r="T406">
        <f t="shared" si="167"/>
        <v>0.6694408396643402</v>
      </c>
      <c r="U406">
        <f t="shared" si="168"/>
        <v>1.6638555165743307E-4</v>
      </c>
      <c r="V406">
        <f t="shared" si="169"/>
        <v>3.5747093940367528E-2</v>
      </c>
      <c r="W406">
        <f t="shared" si="170"/>
        <v>0.99859699174371319</v>
      </c>
      <c r="X406">
        <f t="shared" si="171"/>
        <v>0.35821491542179701</v>
      </c>
      <c r="Y406">
        <f t="shared" si="172"/>
        <v>0.66123706885746225</v>
      </c>
      <c r="Z406">
        <f t="shared" si="173"/>
        <v>-0.37771932733528474</v>
      </c>
      <c r="AA406">
        <f t="shared" si="174"/>
        <v>0.51385974419343206</v>
      </c>
      <c r="AB406">
        <f t="shared" si="175"/>
        <v>0.27832566278892196</v>
      </c>
      <c r="AC406">
        <f t="shared" si="176"/>
        <v>0.48723809488041814</v>
      </c>
      <c r="AD406">
        <f t="shared" si="177"/>
        <v>0.73604632715246354</v>
      </c>
      <c r="AE406">
        <f t="shared" si="178"/>
        <v>0.62042302397249793</v>
      </c>
      <c r="AF406">
        <f t="shared" si="179"/>
        <v>35.547620786368029</v>
      </c>
    </row>
    <row r="407" spans="1:32" x14ac:dyDescent="0.25">
      <c r="A407">
        <f t="shared" ref="A407:D438" si="180">A$21</f>
        <v>0.6694408396643402</v>
      </c>
      <c r="B407">
        <f t="shared" si="180"/>
        <v>3.3816381842504133E-3</v>
      </c>
      <c r="C407">
        <f t="shared" si="180"/>
        <v>0.72652785437547318</v>
      </c>
      <c r="D407">
        <f t="shared" si="180"/>
        <v>-2.8514893541041017E-2</v>
      </c>
      <c r="E407">
        <f t="shared" si="156"/>
        <v>0.68532790864285276</v>
      </c>
      <c r="F407">
        <f t="shared" si="157"/>
        <v>3.4618907113004443E-3</v>
      </c>
      <c r="G407">
        <f t="shared" si="158"/>
        <v>0.74376970377184581</v>
      </c>
      <c r="H407">
        <f t="shared" si="159"/>
        <v>-2.0011042839863536E-2</v>
      </c>
      <c r="I407">
        <f>Обработка!O414</f>
        <v>0.5293113598778928</v>
      </c>
      <c r="J407">
        <f>Обработка!P414</f>
        <v>0.39196378304021007</v>
      </c>
      <c r="K407">
        <f>Обработка!Q414</f>
        <v>0.66381657637163127</v>
      </c>
      <c r="L407">
        <f>Обработка!R414</f>
        <v>-0.35712855206214861</v>
      </c>
      <c r="M407">
        <f t="shared" si="160"/>
        <v>0.528255180903905</v>
      </c>
      <c r="N407">
        <f t="shared" si="161"/>
        <v>0.39118166510813451</v>
      </c>
      <c r="O407">
        <f t="shared" si="162"/>
        <v>0.66249200795369656</v>
      </c>
      <c r="P407">
        <f t="shared" si="163"/>
        <v>-0.35641594376334734</v>
      </c>
      <c r="Q407">
        <f t="shared" si="164"/>
        <v>2.8514893541041017E-2</v>
      </c>
      <c r="R407">
        <f t="shared" si="165"/>
        <v>0.72652785437547318</v>
      </c>
      <c r="S407">
        <f t="shared" si="166"/>
        <v>-3.3816381842504133E-3</v>
      </c>
      <c r="T407">
        <f t="shared" si="167"/>
        <v>0.6694408396643402</v>
      </c>
      <c r="U407">
        <f t="shared" si="168"/>
        <v>1.6638555165743307E-4</v>
      </c>
      <c r="V407">
        <f t="shared" si="169"/>
        <v>3.5747093940367528E-2</v>
      </c>
      <c r="W407">
        <f t="shared" si="170"/>
        <v>0.99859699174371319</v>
      </c>
      <c r="X407">
        <f t="shared" si="171"/>
        <v>0.35712855206214861</v>
      </c>
      <c r="Y407">
        <f t="shared" si="172"/>
        <v>0.66381657637163127</v>
      </c>
      <c r="Z407">
        <f t="shared" si="173"/>
        <v>-0.39196378304021007</v>
      </c>
      <c r="AA407">
        <f t="shared" si="174"/>
        <v>0.5293113598778928</v>
      </c>
      <c r="AB407">
        <f t="shared" si="175"/>
        <v>0.27940428330665684</v>
      </c>
      <c r="AC407">
        <f t="shared" si="176"/>
        <v>0.47318962310649815</v>
      </c>
      <c r="AD407">
        <f t="shared" si="177"/>
        <v>0.74542738014386312</v>
      </c>
      <c r="AE407">
        <f t="shared" si="178"/>
        <v>0.60458921310643399</v>
      </c>
      <c r="AF407">
        <f t="shared" si="179"/>
        <v>34.640410250134181</v>
      </c>
    </row>
    <row r="408" spans="1:32" x14ac:dyDescent="0.25">
      <c r="A408">
        <f t="shared" si="180"/>
        <v>0.6694408396643402</v>
      </c>
      <c r="B408">
        <f t="shared" si="180"/>
        <v>3.3816381842504133E-3</v>
      </c>
      <c r="C408">
        <f t="shared" si="180"/>
        <v>0.72652785437547318</v>
      </c>
      <c r="D408">
        <f t="shared" si="180"/>
        <v>-2.8514893541041017E-2</v>
      </c>
      <c r="E408">
        <f t="shared" si="156"/>
        <v>0.68532790864285276</v>
      </c>
      <c r="F408">
        <f t="shared" si="157"/>
        <v>3.4618907113004443E-3</v>
      </c>
      <c r="G408">
        <f t="shared" si="158"/>
        <v>0.74376970377184581</v>
      </c>
      <c r="H408">
        <f t="shared" si="159"/>
        <v>-2.0011042839863536E-2</v>
      </c>
      <c r="I408">
        <f>Обработка!O415</f>
        <v>0.52405047028485552</v>
      </c>
      <c r="J408">
        <f>Обработка!P415</f>
        <v>0.38001218251156238</v>
      </c>
      <c r="K408">
        <f>Обработка!Q415</f>
        <v>0.65465809793693575</v>
      </c>
      <c r="L408">
        <f>Обработка!R415</f>
        <v>-0.36290888164337992</v>
      </c>
      <c r="M408">
        <f t="shared" si="160"/>
        <v>0.53511764726721756</v>
      </c>
      <c r="N408">
        <f t="shared" si="161"/>
        <v>0.38803748220650031</v>
      </c>
      <c r="O408">
        <f t="shared" si="162"/>
        <v>0.66848351637204628</v>
      </c>
      <c r="P408">
        <f t="shared" si="163"/>
        <v>-0.37057298472000766</v>
      </c>
      <c r="Q408">
        <f t="shared" si="164"/>
        <v>2.8514893541041017E-2</v>
      </c>
      <c r="R408">
        <f t="shared" si="165"/>
        <v>0.72652785437547318</v>
      </c>
      <c r="S408">
        <f t="shared" si="166"/>
        <v>-3.3816381842504133E-3</v>
      </c>
      <c r="T408">
        <f t="shared" si="167"/>
        <v>0.6694408396643402</v>
      </c>
      <c r="U408">
        <f t="shared" si="168"/>
        <v>1.6638555165743307E-4</v>
      </c>
      <c r="V408">
        <f t="shared" si="169"/>
        <v>3.5747093940367528E-2</v>
      </c>
      <c r="W408">
        <f t="shared" si="170"/>
        <v>0.99859699174371319</v>
      </c>
      <c r="X408">
        <f t="shared" si="171"/>
        <v>0.36290888164337992</v>
      </c>
      <c r="Y408">
        <f t="shared" si="172"/>
        <v>0.65465809793693575</v>
      </c>
      <c r="Z408">
        <f t="shared" si="173"/>
        <v>-0.38001218251156238</v>
      </c>
      <c r="AA408">
        <f t="shared" si="174"/>
        <v>0.52405047028485552</v>
      </c>
      <c r="AB408">
        <f t="shared" si="175"/>
        <v>0.2816444974065479</v>
      </c>
      <c r="AC408">
        <f t="shared" si="176"/>
        <v>0.48519721064722682</v>
      </c>
      <c r="AD408">
        <f t="shared" si="177"/>
        <v>0.73103154509602541</v>
      </c>
      <c r="AE408">
        <f t="shared" si="178"/>
        <v>0.62375199428518435</v>
      </c>
      <c r="AF408">
        <f t="shared" si="179"/>
        <v>35.738356735409312</v>
      </c>
    </row>
    <row r="409" spans="1:32" x14ac:dyDescent="0.25">
      <c r="A409">
        <f t="shared" si="180"/>
        <v>0.6694408396643402</v>
      </c>
      <c r="B409">
        <f t="shared" si="180"/>
        <v>3.3816381842504133E-3</v>
      </c>
      <c r="C409">
        <f t="shared" si="180"/>
        <v>0.72652785437547318</v>
      </c>
      <c r="D409">
        <f t="shared" si="180"/>
        <v>-2.8514893541041017E-2</v>
      </c>
      <c r="E409">
        <f t="shared" si="156"/>
        <v>0.68532790864285276</v>
      </c>
      <c r="F409">
        <f t="shared" si="157"/>
        <v>3.4618907113004443E-3</v>
      </c>
      <c r="G409">
        <f t="shared" si="158"/>
        <v>0.74376970377184581</v>
      </c>
      <c r="H409">
        <f t="shared" si="159"/>
        <v>-2.0011042839863536E-2</v>
      </c>
      <c r="I409">
        <f>Обработка!O416</f>
        <v>0.52964970984113036</v>
      </c>
      <c r="J409">
        <f>Обработка!P416</f>
        <v>0.37286763678855278</v>
      </c>
      <c r="K409">
        <f>Обработка!Q416</f>
        <v>0.65890883715501591</v>
      </c>
      <c r="L409">
        <f>Обработка!R416</f>
        <v>-0.37837328760122574</v>
      </c>
      <c r="M409">
        <f t="shared" si="160"/>
        <v>0.53130403645266677</v>
      </c>
      <c r="N409">
        <f t="shared" si="161"/>
        <v>0.37403226473539908</v>
      </c>
      <c r="O409">
        <f t="shared" si="162"/>
        <v>0.66096689629038108</v>
      </c>
      <c r="P409">
        <f t="shared" si="163"/>
        <v>-0.37955511209228604</v>
      </c>
      <c r="Q409">
        <f t="shared" si="164"/>
        <v>2.8514893541041017E-2</v>
      </c>
      <c r="R409">
        <f t="shared" si="165"/>
        <v>0.72652785437547318</v>
      </c>
      <c r="S409">
        <f t="shared" si="166"/>
        <v>-3.3816381842504133E-3</v>
      </c>
      <c r="T409">
        <f t="shared" si="167"/>
        <v>0.6694408396643402</v>
      </c>
      <c r="U409">
        <f t="shared" si="168"/>
        <v>1.6638555165743307E-4</v>
      </c>
      <c r="V409">
        <f t="shared" si="169"/>
        <v>3.5747093940367528E-2</v>
      </c>
      <c r="W409">
        <f t="shared" si="170"/>
        <v>0.99859699174371319</v>
      </c>
      <c r="X409">
        <f t="shared" si="171"/>
        <v>0.37837328760122574</v>
      </c>
      <c r="Y409">
        <f t="shared" si="172"/>
        <v>0.65890883715501591</v>
      </c>
      <c r="Z409">
        <f t="shared" si="173"/>
        <v>-0.37286763678855278</v>
      </c>
      <c r="AA409">
        <f t="shared" si="174"/>
        <v>0.52964970984113036</v>
      </c>
      <c r="AB409">
        <f t="shared" si="175"/>
        <v>0.28304763535372995</v>
      </c>
      <c r="AC409">
        <f t="shared" si="176"/>
        <v>0.50018443508993982</v>
      </c>
      <c r="AD409">
        <f t="shared" si="177"/>
        <v>0.71277296882357988</v>
      </c>
      <c r="AE409">
        <f t="shared" si="178"/>
        <v>0.64755328143907942</v>
      </c>
      <c r="AF409">
        <f t="shared" si="179"/>
        <v>37.102070036306436</v>
      </c>
    </row>
    <row r="410" spans="1:32" x14ac:dyDescent="0.25">
      <c r="A410">
        <f t="shared" si="180"/>
        <v>0.6694408396643402</v>
      </c>
      <c r="B410">
        <f t="shared" si="180"/>
        <v>3.3816381842504133E-3</v>
      </c>
      <c r="C410">
        <f t="shared" si="180"/>
        <v>0.72652785437547318</v>
      </c>
      <c r="D410">
        <f t="shared" si="180"/>
        <v>-2.8514893541041017E-2</v>
      </c>
      <c r="E410">
        <f t="shared" si="156"/>
        <v>0.68532790864285276</v>
      </c>
      <c r="F410">
        <f t="shared" si="157"/>
        <v>3.4618907113004443E-3</v>
      </c>
      <c r="G410">
        <f t="shared" si="158"/>
        <v>0.74376970377184581</v>
      </c>
      <c r="H410">
        <f t="shared" si="159"/>
        <v>-2.0011042839863536E-2</v>
      </c>
      <c r="I410">
        <f>Обработка!O417</f>
        <v>0.53387426446513098</v>
      </c>
      <c r="J410">
        <f>Обработка!P417</f>
        <v>0.37529478484695356</v>
      </c>
      <c r="K410">
        <f>Обработка!Q417</f>
        <v>0.64428411598496871</v>
      </c>
      <c r="L410">
        <f>Обработка!R417</f>
        <v>-0.3672622349897825</v>
      </c>
      <c r="M410">
        <f t="shared" si="160"/>
        <v>0.54708557292281723</v>
      </c>
      <c r="N410">
        <f t="shared" si="161"/>
        <v>0.38458186889499524</v>
      </c>
      <c r="O410">
        <f t="shared" si="162"/>
        <v>0.66022763819088148</v>
      </c>
      <c r="P410">
        <f t="shared" si="163"/>
        <v>-0.37635054471786117</v>
      </c>
      <c r="Q410">
        <f t="shared" si="164"/>
        <v>2.8514893541041017E-2</v>
      </c>
      <c r="R410">
        <f t="shared" si="165"/>
        <v>0.72652785437547318</v>
      </c>
      <c r="S410">
        <f t="shared" si="166"/>
        <v>-3.3816381842504133E-3</v>
      </c>
      <c r="T410">
        <f t="shared" si="167"/>
        <v>0.6694408396643402</v>
      </c>
      <c r="U410">
        <f t="shared" si="168"/>
        <v>1.6638555165743307E-4</v>
      </c>
      <c r="V410">
        <f t="shared" si="169"/>
        <v>3.5747093940367528E-2</v>
      </c>
      <c r="W410">
        <f t="shared" si="170"/>
        <v>0.99859699174371319</v>
      </c>
      <c r="X410">
        <f t="shared" si="171"/>
        <v>0.3672622349897825</v>
      </c>
      <c r="Y410">
        <f t="shared" si="172"/>
        <v>0.64428411598496871</v>
      </c>
      <c r="Z410">
        <f t="shared" si="173"/>
        <v>-0.37529478484695356</v>
      </c>
      <c r="AA410">
        <f t="shared" si="174"/>
        <v>0.53387426446513098</v>
      </c>
      <c r="AB410">
        <f t="shared" si="175"/>
        <v>0.28248479341384686</v>
      </c>
      <c r="AC410">
        <f t="shared" si="176"/>
        <v>0.48495335600801726</v>
      </c>
      <c r="AD410">
        <f t="shared" si="177"/>
        <v>0.72356131561459236</v>
      </c>
      <c r="AE410">
        <f t="shared" si="178"/>
        <v>0.62892770431531575</v>
      </c>
      <c r="AF410">
        <f t="shared" si="179"/>
        <v>36.034903076119363</v>
      </c>
    </row>
    <row r="411" spans="1:32" x14ac:dyDescent="0.25">
      <c r="A411">
        <f t="shared" si="180"/>
        <v>0.6694408396643402</v>
      </c>
      <c r="B411">
        <f t="shared" si="180"/>
        <v>3.3816381842504133E-3</v>
      </c>
      <c r="C411">
        <f t="shared" si="180"/>
        <v>0.72652785437547318</v>
      </c>
      <c r="D411">
        <f t="shared" si="180"/>
        <v>-2.8514893541041017E-2</v>
      </c>
      <c r="E411">
        <f t="shared" si="156"/>
        <v>0.68532790864285276</v>
      </c>
      <c r="F411">
        <f t="shared" si="157"/>
        <v>3.4618907113004443E-3</v>
      </c>
      <c r="G411">
        <f t="shared" si="158"/>
        <v>0.74376970377184581</v>
      </c>
      <c r="H411">
        <f t="shared" si="159"/>
        <v>-2.0011042839863536E-2</v>
      </c>
      <c r="I411">
        <f>Обработка!O418</f>
        <v>0.54650233431986306</v>
      </c>
      <c r="J411">
        <f>Обработка!P418</f>
        <v>0.38584148596347578</v>
      </c>
      <c r="K411">
        <f>Обработка!Q418</f>
        <v>0.6518329819101778</v>
      </c>
      <c r="L411">
        <f>Обработка!R418</f>
        <v>-0.36748862564100693</v>
      </c>
      <c r="M411">
        <f t="shared" si="160"/>
        <v>0.54244884195839249</v>
      </c>
      <c r="N411">
        <f t="shared" si="161"/>
        <v>0.38297963996964696</v>
      </c>
      <c r="O411">
        <f t="shared" si="162"/>
        <v>0.64699823584012528</v>
      </c>
      <c r="P411">
        <f t="shared" si="163"/>
        <v>-0.3647629056515086</v>
      </c>
      <c r="Q411">
        <f t="shared" si="164"/>
        <v>2.8514893541041017E-2</v>
      </c>
      <c r="R411">
        <f t="shared" si="165"/>
        <v>0.72652785437547318</v>
      </c>
      <c r="S411">
        <f t="shared" si="166"/>
        <v>-3.3816381842504133E-3</v>
      </c>
      <c r="T411">
        <f t="shared" si="167"/>
        <v>0.6694408396643402</v>
      </c>
      <c r="U411">
        <f t="shared" si="168"/>
        <v>1.6638555165743307E-4</v>
      </c>
      <c r="V411">
        <f t="shared" si="169"/>
        <v>3.5747093940367528E-2</v>
      </c>
      <c r="W411">
        <f t="shared" si="170"/>
        <v>0.99859699174371319</v>
      </c>
      <c r="X411">
        <f t="shared" si="171"/>
        <v>0.36748862564100693</v>
      </c>
      <c r="Y411">
        <f t="shared" si="172"/>
        <v>0.6518329819101778</v>
      </c>
      <c r="Z411">
        <f t="shared" si="173"/>
        <v>-0.38584148596347578</v>
      </c>
      <c r="AA411">
        <f t="shared" si="174"/>
        <v>0.54650233431986306</v>
      </c>
      <c r="AB411">
        <f t="shared" si="175"/>
        <v>0.28148132308186641</v>
      </c>
      <c r="AC411">
        <f t="shared" si="176"/>
        <v>0.4755289849620874</v>
      </c>
      <c r="AD411">
        <f t="shared" si="177"/>
        <v>0.73190756223461362</v>
      </c>
      <c r="AE411">
        <f t="shared" si="178"/>
        <v>0.61604713819097745</v>
      </c>
      <c r="AF411">
        <f t="shared" si="179"/>
        <v>35.296900999455602</v>
      </c>
    </row>
    <row r="412" spans="1:32" x14ac:dyDescent="0.25">
      <c r="A412">
        <f t="shared" si="180"/>
        <v>0.6694408396643402</v>
      </c>
      <c r="B412">
        <f t="shared" si="180"/>
        <v>3.3816381842504133E-3</v>
      </c>
      <c r="C412">
        <f t="shared" si="180"/>
        <v>0.72652785437547318</v>
      </c>
      <c r="D412">
        <f t="shared" si="180"/>
        <v>-2.8514893541041017E-2</v>
      </c>
      <c r="E412">
        <f t="shared" si="156"/>
        <v>0.68532790864285276</v>
      </c>
      <c r="F412">
        <f t="shared" si="157"/>
        <v>3.4618907113004443E-3</v>
      </c>
      <c r="G412">
        <f t="shared" si="158"/>
        <v>0.74376970377184581</v>
      </c>
      <c r="H412">
        <f t="shared" si="159"/>
        <v>-2.0011042839863536E-2</v>
      </c>
      <c r="I412">
        <f>Обработка!O419</f>
        <v>0.53904767600126269</v>
      </c>
      <c r="J412">
        <f>Обработка!P419</f>
        <v>0.37240311896883982</v>
      </c>
      <c r="K412">
        <f>Обработка!Q419</f>
        <v>0.64145389535163722</v>
      </c>
      <c r="L412">
        <f>Обработка!R419</f>
        <v>-0.36713394691165424</v>
      </c>
      <c r="M412">
        <f t="shared" si="160"/>
        <v>0.55258211683757485</v>
      </c>
      <c r="N412">
        <f t="shared" si="161"/>
        <v>0.38175343844026643</v>
      </c>
      <c r="O412">
        <f t="shared" si="162"/>
        <v>0.65755955758222318</v>
      </c>
      <c r="P412">
        <f t="shared" si="163"/>
        <v>-0.37635196770034957</v>
      </c>
      <c r="Q412">
        <f t="shared" si="164"/>
        <v>2.8514893541041017E-2</v>
      </c>
      <c r="R412">
        <f t="shared" si="165"/>
        <v>0.72652785437547318</v>
      </c>
      <c r="S412">
        <f t="shared" si="166"/>
        <v>-3.3816381842504133E-3</v>
      </c>
      <c r="T412">
        <f t="shared" si="167"/>
        <v>0.6694408396643402</v>
      </c>
      <c r="U412">
        <f t="shared" si="168"/>
        <v>1.6638555165743307E-4</v>
      </c>
      <c r="V412">
        <f t="shared" si="169"/>
        <v>3.5747093940367528E-2</v>
      </c>
      <c r="W412">
        <f t="shared" si="170"/>
        <v>0.99859699174371319</v>
      </c>
      <c r="X412">
        <f t="shared" si="171"/>
        <v>0.36713394691165424</v>
      </c>
      <c r="Y412">
        <f t="shared" si="172"/>
        <v>0.64145389535163722</v>
      </c>
      <c r="Z412">
        <f t="shared" si="173"/>
        <v>-0.37240311896883982</v>
      </c>
      <c r="AA412">
        <f t="shared" si="174"/>
        <v>0.53904767600126269</v>
      </c>
      <c r="AB412">
        <f t="shared" si="175"/>
        <v>0.28030929320334047</v>
      </c>
      <c r="AC412">
        <f t="shared" si="176"/>
        <v>0.48282487140928554</v>
      </c>
      <c r="AD412">
        <f t="shared" si="177"/>
        <v>0.72365683334040654</v>
      </c>
      <c r="AE412">
        <f t="shared" si="178"/>
        <v>0.62630173184388471</v>
      </c>
      <c r="AF412">
        <f t="shared" si="179"/>
        <v>35.884445936388829</v>
      </c>
    </row>
    <row r="413" spans="1:32" x14ac:dyDescent="0.25">
      <c r="A413">
        <f t="shared" si="180"/>
        <v>0.6694408396643402</v>
      </c>
      <c r="B413">
        <f t="shared" si="180"/>
        <v>3.3816381842504133E-3</v>
      </c>
      <c r="C413">
        <f t="shared" si="180"/>
        <v>0.72652785437547318</v>
      </c>
      <c r="D413">
        <f t="shared" si="180"/>
        <v>-2.8514893541041017E-2</v>
      </c>
      <c r="E413">
        <f t="shared" si="156"/>
        <v>0.68532790864285276</v>
      </c>
      <c r="F413">
        <f t="shared" si="157"/>
        <v>3.4618907113004443E-3</v>
      </c>
      <c r="G413">
        <f t="shared" si="158"/>
        <v>0.74376970377184581</v>
      </c>
      <c r="H413">
        <f t="shared" si="159"/>
        <v>-2.0011042839863536E-2</v>
      </c>
      <c r="I413">
        <f>Обработка!O420</f>
        <v>0.54170703947956267</v>
      </c>
      <c r="J413">
        <f>Обработка!P420</f>
        <v>0.38101183827855911</v>
      </c>
      <c r="K413">
        <f>Обработка!Q420</f>
        <v>0.65613691722579814</v>
      </c>
      <c r="L413">
        <f>Обработка!R420</f>
        <v>-0.36541296511694432</v>
      </c>
      <c r="M413">
        <f t="shared" si="160"/>
        <v>0.54027055367799048</v>
      </c>
      <c r="N413">
        <f t="shared" si="161"/>
        <v>0.38000148017716928</v>
      </c>
      <c r="O413">
        <f t="shared" si="162"/>
        <v>0.65439698900483989</v>
      </c>
      <c r="P413">
        <f t="shared" si="163"/>
        <v>-0.36444397173519838</v>
      </c>
      <c r="Q413">
        <f t="shared" si="164"/>
        <v>2.8514893541041017E-2</v>
      </c>
      <c r="R413">
        <f t="shared" si="165"/>
        <v>0.72652785437547318</v>
      </c>
      <c r="S413">
        <f t="shared" si="166"/>
        <v>-3.3816381842504133E-3</v>
      </c>
      <c r="T413">
        <f t="shared" si="167"/>
        <v>0.6694408396643402</v>
      </c>
      <c r="U413">
        <f t="shared" si="168"/>
        <v>1.6638555165743307E-4</v>
      </c>
      <c r="V413">
        <f t="shared" si="169"/>
        <v>3.5747093940367528E-2</v>
      </c>
      <c r="W413">
        <f t="shared" si="170"/>
        <v>0.99859699174371319</v>
      </c>
      <c r="X413">
        <f t="shared" si="171"/>
        <v>0.36541296511694432</v>
      </c>
      <c r="Y413">
        <f t="shared" si="172"/>
        <v>0.65613691722579814</v>
      </c>
      <c r="Z413">
        <f t="shared" si="173"/>
        <v>-0.38101183827855911</v>
      </c>
      <c r="AA413">
        <f t="shared" si="174"/>
        <v>0.54170703947956267</v>
      </c>
      <c r="AB413">
        <f t="shared" si="175"/>
        <v>0.27771493524073432</v>
      </c>
      <c r="AC413">
        <f t="shared" si="176"/>
        <v>0.47825028823171789</v>
      </c>
      <c r="AD413">
        <f t="shared" si="177"/>
        <v>0.73365489533849049</v>
      </c>
      <c r="AE413">
        <f t="shared" si="178"/>
        <v>0.61512937167004433</v>
      </c>
      <c r="AF413">
        <f t="shared" si="179"/>
        <v>35.24431685122773</v>
      </c>
    </row>
    <row r="414" spans="1:32" x14ac:dyDescent="0.25">
      <c r="A414">
        <f t="shared" si="180"/>
        <v>0.6694408396643402</v>
      </c>
      <c r="B414">
        <f t="shared" si="180"/>
        <v>3.3816381842504133E-3</v>
      </c>
      <c r="C414">
        <f t="shared" si="180"/>
        <v>0.72652785437547318</v>
      </c>
      <c r="D414">
        <f t="shared" si="180"/>
        <v>-2.8514893541041017E-2</v>
      </c>
      <c r="E414">
        <f t="shared" si="156"/>
        <v>0.68532790864285276</v>
      </c>
      <c r="F414">
        <f t="shared" si="157"/>
        <v>3.4618907113004443E-3</v>
      </c>
      <c r="G414">
        <f t="shared" si="158"/>
        <v>0.74376970377184581</v>
      </c>
      <c r="H414">
        <f t="shared" si="159"/>
        <v>-2.0011042839863536E-2</v>
      </c>
      <c r="I414">
        <f>Обработка!O421</f>
        <v>0.54118079141848607</v>
      </c>
      <c r="J414">
        <f>Обработка!P421</f>
        <v>0.36967879735304038</v>
      </c>
      <c r="K414">
        <f>Обработка!Q421</f>
        <v>0.64149307759273533</v>
      </c>
      <c r="L414">
        <f>Обработка!R421</f>
        <v>-0.36621665325280389</v>
      </c>
      <c r="M414">
        <f t="shared" si="160"/>
        <v>0.55496212824972824</v>
      </c>
      <c r="N414">
        <f t="shared" si="161"/>
        <v>0.37909278267269142</v>
      </c>
      <c r="O414">
        <f t="shared" si="162"/>
        <v>0.65782889792745836</v>
      </c>
      <c r="P414">
        <f t="shared" si="163"/>
        <v>-0.37554247399832325</v>
      </c>
      <c r="Q414">
        <f t="shared" si="164"/>
        <v>2.8514893541041017E-2</v>
      </c>
      <c r="R414">
        <f t="shared" si="165"/>
        <v>0.72652785437547318</v>
      </c>
      <c r="S414">
        <f t="shared" si="166"/>
        <v>-3.3816381842504133E-3</v>
      </c>
      <c r="T414">
        <f t="shared" si="167"/>
        <v>0.6694408396643402</v>
      </c>
      <c r="U414">
        <f t="shared" si="168"/>
        <v>1.6638555165743307E-4</v>
      </c>
      <c r="V414">
        <f t="shared" si="169"/>
        <v>3.5747093940367528E-2</v>
      </c>
      <c r="W414">
        <f t="shared" si="170"/>
        <v>0.99859699174371319</v>
      </c>
      <c r="X414">
        <f t="shared" si="171"/>
        <v>0.36621665325280389</v>
      </c>
      <c r="Y414">
        <f t="shared" si="172"/>
        <v>0.64149307759273533</v>
      </c>
      <c r="Z414">
        <f t="shared" si="173"/>
        <v>-0.36967879735304038</v>
      </c>
      <c r="AA414">
        <f t="shared" si="174"/>
        <v>0.54118079141848607</v>
      </c>
      <c r="AB414">
        <f t="shared" si="175"/>
        <v>0.27766018028537109</v>
      </c>
      <c r="AC414">
        <f t="shared" si="176"/>
        <v>0.48181579482394832</v>
      </c>
      <c r="AD414">
        <f t="shared" si="177"/>
        <v>0.72494018403611193</v>
      </c>
      <c r="AE414">
        <f t="shared" si="178"/>
        <v>0.62347922902795061</v>
      </c>
      <c r="AF414">
        <f t="shared" si="179"/>
        <v>35.722728437372012</v>
      </c>
    </row>
    <row r="415" spans="1:32" x14ac:dyDescent="0.25">
      <c r="A415">
        <f t="shared" si="180"/>
        <v>0.6694408396643402</v>
      </c>
      <c r="B415">
        <f t="shared" si="180"/>
        <v>3.3816381842504133E-3</v>
      </c>
      <c r="C415">
        <f t="shared" si="180"/>
        <v>0.72652785437547318</v>
      </c>
      <c r="D415">
        <f t="shared" si="180"/>
        <v>-2.8514893541041017E-2</v>
      </c>
      <c r="E415">
        <f t="shared" si="156"/>
        <v>0.68532790864285276</v>
      </c>
      <c r="F415">
        <f t="shared" si="157"/>
        <v>3.4618907113004443E-3</v>
      </c>
      <c r="G415">
        <f t="shared" si="158"/>
        <v>0.74376970377184581</v>
      </c>
      <c r="H415">
        <f t="shared" si="159"/>
        <v>-2.0011042839863536E-2</v>
      </c>
      <c r="I415">
        <f>Обработка!O422</f>
        <v>0.54532284315350665</v>
      </c>
      <c r="J415">
        <f>Обработка!P422</f>
        <v>0.37928136184775246</v>
      </c>
      <c r="K415">
        <f>Обработка!Q422</f>
        <v>0.65567678233732496</v>
      </c>
      <c r="L415">
        <f>Обработка!R422</f>
        <v>-0.36659962347134328</v>
      </c>
      <c r="M415">
        <f t="shared" si="160"/>
        <v>0.54231911031078817</v>
      </c>
      <c r="N415">
        <f t="shared" si="161"/>
        <v>0.37719221429503869</v>
      </c>
      <c r="O415">
        <f t="shared" si="162"/>
        <v>0.65206520084932884</v>
      </c>
      <c r="P415">
        <f t="shared" si="163"/>
        <v>-0.36458032913410032</v>
      </c>
      <c r="Q415">
        <f t="shared" si="164"/>
        <v>2.8514893541041017E-2</v>
      </c>
      <c r="R415">
        <f t="shared" si="165"/>
        <v>0.72652785437547318</v>
      </c>
      <c r="S415">
        <f t="shared" si="166"/>
        <v>-3.3816381842504133E-3</v>
      </c>
      <c r="T415">
        <f t="shared" si="167"/>
        <v>0.6694408396643402</v>
      </c>
      <c r="U415">
        <f t="shared" si="168"/>
        <v>1.6638555165743307E-4</v>
      </c>
      <c r="V415">
        <f t="shared" si="169"/>
        <v>3.5747093940367528E-2</v>
      </c>
      <c r="W415">
        <f t="shared" si="170"/>
        <v>0.99859699174371319</v>
      </c>
      <c r="X415">
        <f t="shared" si="171"/>
        <v>0.36659962347134328</v>
      </c>
      <c r="Y415">
        <f t="shared" si="172"/>
        <v>0.65567678233732496</v>
      </c>
      <c r="Z415">
        <f t="shared" si="173"/>
        <v>-0.37928136184775246</v>
      </c>
      <c r="AA415">
        <f t="shared" si="174"/>
        <v>0.54532284315350665</v>
      </c>
      <c r="AB415">
        <f t="shared" si="175"/>
        <v>0.27655704747376686</v>
      </c>
      <c r="AC415">
        <f t="shared" si="176"/>
        <v>0.47809371422025959</v>
      </c>
      <c r="AD415">
        <f t="shared" si="177"/>
        <v>0.73268997722876061</v>
      </c>
      <c r="AE415">
        <f t="shared" si="178"/>
        <v>0.61510817837833998</v>
      </c>
      <c r="AF415">
        <f t="shared" si="179"/>
        <v>35.243102565059083</v>
      </c>
    </row>
    <row r="416" spans="1:32" x14ac:dyDescent="0.25">
      <c r="A416">
        <f t="shared" si="180"/>
        <v>0.6694408396643402</v>
      </c>
      <c r="B416">
        <f t="shared" si="180"/>
        <v>3.3816381842504133E-3</v>
      </c>
      <c r="C416">
        <f t="shared" si="180"/>
        <v>0.72652785437547318</v>
      </c>
      <c r="D416">
        <f t="shared" si="180"/>
        <v>-2.8514893541041017E-2</v>
      </c>
      <c r="E416">
        <f t="shared" si="156"/>
        <v>0.68532790864285276</v>
      </c>
      <c r="F416">
        <f t="shared" si="157"/>
        <v>3.4618907113004443E-3</v>
      </c>
      <c r="G416">
        <f t="shared" si="158"/>
        <v>0.74376970377184581</v>
      </c>
      <c r="H416">
        <f t="shared" si="159"/>
        <v>-2.0011042839863536E-2</v>
      </c>
      <c r="I416">
        <f>Обработка!O423</f>
        <v>0.54309461781883628</v>
      </c>
      <c r="J416">
        <f>Обработка!P423</f>
        <v>0.3716401500656113</v>
      </c>
      <c r="K416">
        <f>Обработка!Q423</f>
        <v>0.63980963733121277</v>
      </c>
      <c r="L416">
        <f>Обработка!R423</f>
        <v>-0.36301111815832565</v>
      </c>
      <c r="M416">
        <f t="shared" si="160"/>
        <v>0.55747661758775569</v>
      </c>
      <c r="N416">
        <f t="shared" si="161"/>
        <v>0.3814817658301552</v>
      </c>
      <c r="O416">
        <f t="shared" si="162"/>
        <v>0.65675280294976701</v>
      </c>
      <c r="P416">
        <f t="shared" si="163"/>
        <v>-0.37262422358447772</v>
      </c>
      <c r="Q416">
        <f t="shared" si="164"/>
        <v>2.8514893541041017E-2</v>
      </c>
      <c r="R416">
        <f t="shared" si="165"/>
        <v>0.72652785437547318</v>
      </c>
      <c r="S416">
        <f t="shared" si="166"/>
        <v>-3.3816381842504133E-3</v>
      </c>
      <c r="T416">
        <f t="shared" si="167"/>
        <v>0.6694408396643402</v>
      </c>
      <c r="U416">
        <f t="shared" si="168"/>
        <v>1.6638555165743307E-4</v>
      </c>
      <c r="V416">
        <f t="shared" si="169"/>
        <v>3.5747093940367528E-2</v>
      </c>
      <c r="W416">
        <f t="shared" si="170"/>
        <v>0.99859699174371319</v>
      </c>
      <c r="X416">
        <f t="shared" si="171"/>
        <v>0.36301111815832565</v>
      </c>
      <c r="Y416">
        <f t="shared" si="172"/>
        <v>0.63980963733121277</v>
      </c>
      <c r="Z416">
        <f t="shared" si="173"/>
        <v>-0.3716401500656113</v>
      </c>
      <c r="AA416">
        <f t="shared" si="174"/>
        <v>0.54309461781883628</v>
      </c>
      <c r="AB416">
        <f t="shared" si="175"/>
        <v>0.27696424474203435</v>
      </c>
      <c r="AC416">
        <f t="shared" si="176"/>
        <v>0.47681713870481895</v>
      </c>
      <c r="AD416">
        <f t="shared" si="177"/>
        <v>0.72946652788744171</v>
      </c>
      <c r="AE416">
        <f t="shared" si="178"/>
        <v>0.61647673177282614</v>
      </c>
      <c r="AF416">
        <f t="shared" si="179"/>
        <v>35.321514898601436</v>
      </c>
    </row>
    <row r="417" spans="1:32" x14ac:dyDescent="0.25">
      <c r="A417">
        <f t="shared" si="180"/>
        <v>0.6694408396643402</v>
      </c>
      <c r="B417">
        <f t="shared" si="180"/>
        <v>3.3816381842504133E-3</v>
      </c>
      <c r="C417">
        <f t="shared" si="180"/>
        <v>0.72652785437547318</v>
      </c>
      <c r="D417">
        <f t="shared" si="180"/>
        <v>-2.8514893541041017E-2</v>
      </c>
      <c r="E417">
        <f t="shared" si="156"/>
        <v>0.68532790864285276</v>
      </c>
      <c r="F417">
        <f t="shared" si="157"/>
        <v>3.4618907113004443E-3</v>
      </c>
      <c r="G417">
        <f t="shared" si="158"/>
        <v>0.74376970377184581</v>
      </c>
      <c r="H417">
        <f t="shared" si="159"/>
        <v>-2.0011042839863536E-2</v>
      </c>
      <c r="I417">
        <f>Обработка!O424</f>
        <v>0.54884965583730017</v>
      </c>
      <c r="J417">
        <f>Обработка!P424</f>
        <v>0.38452610534350312</v>
      </c>
      <c r="K417">
        <f>Обработка!Q424</f>
        <v>0.65114472636499154</v>
      </c>
      <c r="L417">
        <f>Обработка!R424</f>
        <v>-0.36106869715670364</v>
      </c>
      <c r="M417">
        <f t="shared" si="160"/>
        <v>0.54695918486675332</v>
      </c>
      <c r="N417">
        <f t="shared" si="161"/>
        <v>0.3832016343670927</v>
      </c>
      <c r="O417">
        <f t="shared" si="162"/>
        <v>0.6489019077903132</v>
      </c>
      <c r="P417">
        <f t="shared" si="163"/>
        <v>-0.3598250234418926</v>
      </c>
      <c r="Q417">
        <f t="shared" si="164"/>
        <v>2.8514893541041017E-2</v>
      </c>
      <c r="R417">
        <f t="shared" si="165"/>
        <v>0.72652785437547318</v>
      </c>
      <c r="S417">
        <f t="shared" si="166"/>
        <v>-3.3816381842504133E-3</v>
      </c>
      <c r="T417">
        <f t="shared" si="167"/>
        <v>0.6694408396643402</v>
      </c>
      <c r="U417">
        <f t="shared" si="168"/>
        <v>1.6638555165743307E-4</v>
      </c>
      <c r="V417">
        <f t="shared" si="169"/>
        <v>3.5747093940367528E-2</v>
      </c>
      <c r="W417">
        <f t="shared" si="170"/>
        <v>0.99859699174371319</v>
      </c>
      <c r="X417">
        <f t="shared" si="171"/>
        <v>0.36106869715670364</v>
      </c>
      <c r="Y417">
        <f t="shared" si="172"/>
        <v>0.65114472636499154</v>
      </c>
      <c r="Z417">
        <f t="shared" si="173"/>
        <v>-0.38452610534350312</v>
      </c>
      <c r="AA417">
        <f t="shared" si="174"/>
        <v>0.54884965583730017</v>
      </c>
      <c r="AB417">
        <f t="shared" si="175"/>
        <v>0.27672422973849137</v>
      </c>
      <c r="AC417">
        <f t="shared" si="176"/>
        <v>0.46859633285669566</v>
      </c>
      <c r="AD417">
        <f t="shared" si="177"/>
        <v>0.74015689516291094</v>
      </c>
      <c r="AE417">
        <f t="shared" si="178"/>
        <v>0.6033356502252869</v>
      </c>
      <c r="AF417">
        <f t="shared" si="179"/>
        <v>34.568586387690196</v>
      </c>
    </row>
    <row r="418" spans="1:32" x14ac:dyDescent="0.25">
      <c r="A418">
        <f t="shared" si="180"/>
        <v>0.6694408396643402</v>
      </c>
      <c r="B418">
        <f t="shared" si="180"/>
        <v>3.3816381842504133E-3</v>
      </c>
      <c r="C418">
        <f t="shared" si="180"/>
        <v>0.72652785437547318</v>
      </c>
      <c r="D418">
        <f t="shared" si="180"/>
        <v>-2.8514893541041017E-2</v>
      </c>
      <c r="E418">
        <f t="shared" si="156"/>
        <v>0.68532790864285276</v>
      </c>
      <c r="F418">
        <f t="shared" si="157"/>
        <v>3.4618907113004443E-3</v>
      </c>
      <c r="G418">
        <f t="shared" si="158"/>
        <v>0.74376970377184581</v>
      </c>
      <c r="H418">
        <f t="shared" si="159"/>
        <v>-2.0011042839863536E-2</v>
      </c>
      <c r="I418">
        <f>Обработка!O425</f>
        <v>0.5454513383665609</v>
      </c>
      <c r="J418">
        <f>Обработка!P425</f>
        <v>0.37631150816247677</v>
      </c>
      <c r="K418">
        <f>Обработка!Q425</f>
        <v>0.63613581453136292</v>
      </c>
      <c r="L418">
        <f>Обработка!R425</f>
        <v>-0.35865059854095249</v>
      </c>
      <c r="M418">
        <f t="shared" si="160"/>
        <v>0.56091778236564283</v>
      </c>
      <c r="N418">
        <f t="shared" si="161"/>
        <v>0.38698193915753953</v>
      </c>
      <c r="O418">
        <f t="shared" si="162"/>
        <v>0.65417364533167477</v>
      </c>
      <c r="P418">
        <f t="shared" si="163"/>
        <v>-0.36882024889726539</v>
      </c>
      <c r="Q418">
        <f t="shared" si="164"/>
        <v>2.8514893541041017E-2</v>
      </c>
      <c r="R418">
        <f t="shared" si="165"/>
        <v>0.72652785437547318</v>
      </c>
      <c r="S418">
        <f t="shared" si="166"/>
        <v>-3.3816381842504133E-3</v>
      </c>
      <c r="T418">
        <f t="shared" si="167"/>
        <v>0.6694408396643402</v>
      </c>
      <c r="U418">
        <f t="shared" si="168"/>
        <v>1.6638555165743307E-4</v>
      </c>
      <c r="V418">
        <f t="shared" si="169"/>
        <v>3.5747093940367528E-2</v>
      </c>
      <c r="W418">
        <f t="shared" si="170"/>
        <v>0.99859699174371319</v>
      </c>
      <c r="X418">
        <f t="shared" si="171"/>
        <v>0.35865059854095249</v>
      </c>
      <c r="Y418">
        <f t="shared" si="172"/>
        <v>0.63613581453136292</v>
      </c>
      <c r="Z418">
        <f t="shared" si="173"/>
        <v>-0.37631150816247677</v>
      </c>
      <c r="AA418">
        <f t="shared" si="174"/>
        <v>0.5454513383665609</v>
      </c>
      <c r="AB418">
        <f t="shared" si="175"/>
        <v>0.27758260820678005</v>
      </c>
      <c r="AC418">
        <f t="shared" si="176"/>
        <v>0.46923953889584391</v>
      </c>
      <c r="AD418">
        <f t="shared" si="177"/>
        <v>0.73544479395794538</v>
      </c>
      <c r="AE418">
        <f t="shared" si="178"/>
        <v>0.60726858111047999</v>
      </c>
      <c r="AF418">
        <f t="shared" si="179"/>
        <v>34.793926728528412</v>
      </c>
    </row>
    <row r="419" spans="1:32" x14ac:dyDescent="0.25">
      <c r="A419">
        <f t="shared" si="180"/>
        <v>0.6694408396643402</v>
      </c>
      <c r="B419">
        <f t="shared" si="180"/>
        <v>3.3816381842504133E-3</v>
      </c>
      <c r="C419">
        <f t="shared" si="180"/>
        <v>0.72652785437547318</v>
      </c>
      <c r="D419">
        <f t="shared" si="180"/>
        <v>-2.8514893541041017E-2</v>
      </c>
      <c r="E419">
        <f t="shared" si="156"/>
        <v>0.68532790864285276</v>
      </c>
      <c r="F419">
        <f t="shared" si="157"/>
        <v>3.4618907113004443E-3</v>
      </c>
      <c r="G419">
        <f t="shared" si="158"/>
        <v>0.74376970377184581</v>
      </c>
      <c r="H419">
        <f t="shared" si="159"/>
        <v>-2.0011042839863536E-2</v>
      </c>
      <c r="I419">
        <f>Обработка!O426</f>
        <v>0.54759444628318044</v>
      </c>
      <c r="J419">
        <f>Обработка!P426</f>
        <v>0.38573443600948426</v>
      </c>
      <c r="K419">
        <f>Обработка!Q426</f>
        <v>0.65179073430515055</v>
      </c>
      <c r="L419">
        <f>Обработка!R426</f>
        <v>-0.36130133796429625</v>
      </c>
      <c r="M419">
        <f t="shared" si="160"/>
        <v>0.54540163128298458</v>
      </c>
      <c r="N419">
        <f t="shared" si="161"/>
        <v>0.38418978145150817</v>
      </c>
      <c r="O419">
        <f t="shared" si="162"/>
        <v>0.64918067039950988</v>
      </c>
      <c r="P419">
        <f t="shared" si="163"/>
        <v>-0.35985452454451727</v>
      </c>
      <c r="Q419">
        <f t="shared" si="164"/>
        <v>2.8514893541041017E-2</v>
      </c>
      <c r="R419">
        <f t="shared" si="165"/>
        <v>0.72652785437547318</v>
      </c>
      <c r="S419">
        <f t="shared" si="166"/>
        <v>-3.3816381842504133E-3</v>
      </c>
      <c r="T419">
        <f t="shared" si="167"/>
        <v>0.6694408396643402</v>
      </c>
      <c r="U419">
        <f t="shared" si="168"/>
        <v>1.6638555165743307E-4</v>
      </c>
      <c r="V419">
        <f t="shared" si="169"/>
        <v>3.5747093940367528E-2</v>
      </c>
      <c r="W419">
        <f t="shared" si="170"/>
        <v>0.99859699174371319</v>
      </c>
      <c r="X419">
        <f t="shared" si="171"/>
        <v>0.36130133796429625</v>
      </c>
      <c r="Y419">
        <f t="shared" si="172"/>
        <v>0.65179073430515055</v>
      </c>
      <c r="Z419">
        <f t="shared" si="173"/>
        <v>-0.38573443600948426</v>
      </c>
      <c r="AA419">
        <f t="shared" si="174"/>
        <v>0.54759444628318044</v>
      </c>
      <c r="AB419">
        <f t="shared" si="175"/>
        <v>0.27761656414128094</v>
      </c>
      <c r="AC419">
        <f t="shared" si="176"/>
        <v>0.46909968959180348</v>
      </c>
      <c r="AD419">
        <f t="shared" si="177"/>
        <v>0.73996815761912049</v>
      </c>
      <c r="AE419">
        <f t="shared" si="178"/>
        <v>0.60425248633549578</v>
      </c>
      <c r="AF419">
        <f t="shared" si="179"/>
        <v>34.621117227310357</v>
      </c>
    </row>
    <row r="420" spans="1:32" x14ac:dyDescent="0.25">
      <c r="A420">
        <f t="shared" si="180"/>
        <v>0.6694408396643402</v>
      </c>
      <c r="B420">
        <f t="shared" si="180"/>
        <v>3.3816381842504133E-3</v>
      </c>
      <c r="C420">
        <f t="shared" si="180"/>
        <v>0.72652785437547318</v>
      </c>
      <c r="D420">
        <f t="shared" si="180"/>
        <v>-2.8514893541041017E-2</v>
      </c>
      <c r="E420">
        <f t="shared" si="156"/>
        <v>0.68532790864285276</v>
      </c>
      <c r="F420">
        <f t="shared" si="157"/>
        <v>3.4618907113004443E-3</v>
      </c>
      <c r="G420">
        <f t="shared" si="158"/>
        <v>0.74376970377184581</v>
      </c>
      <c r="H420">
        <f t="shared" si="159"/>
        <v>-2.0011042839863536E-2</v>
      </c>
      <c r="I420">
        <f>Обработка!O427</f>
        <v>0.54600120742706848</v>
      </c>
      <c r="J420">
        <f>Обработка!P427</f>
        <v>0.37931055201506991</v>
      </c>
      <c r="K420">
        <f>Обработка!Q427</f>
        <v>0.63575684991810621</v>
      </c>
      <c r="L420">
        <f>Обработка!R427</f>
        <v>-0.35825423677461704</v>
      </c>
      <c r="M420">
        <f t="shared" si="160"/>
        <v>0.56027322445063388</v>
      </c>
      <c r="N420">
        <f t="shared" si="161"/>
        <v>0.38922541407386885</v>
      </c>
      <c r="O420">
        <f t="shared" si="162"/>
        <v>0.65237500471603582</v>
      </c>
      <c r="P420">
        <f t="shared" si="163"/>
        <v>-0.36761870428212656</v>
      </c>
      <c r="Q420">
        <f t="shared" si="164"/>
        <v>2.8514893541041017E-2</v>
      </c>
      <c r="R420">
        <f t="shared" si="165"/>
        <v>0.72652785437547318</v>
      </c>
      <c r="S420">
        <f t="shared" si="166"/>
        <v>-3.3816381842504133E-3</v>
      </c>
      <c r="T420">
        <f t="shared" si="167"/>
        <v>0.6694408396643402</v>
      </c>
      <c r="U420">
        <f t="shared" si="168"/>
        <v>1.6638555165743307E-4</v>
      </c>
      <c r="V420">
        <f t="shared" si="169"/>
        <v>3.5747093940367528E-2</v>
      </c>
      <c r="W420">
        <f t="shared" si="170"/>
        <v>0.99859699174371319</v>
      </c>
      <c r="X420">
        <f t="shared" si="171"/>
        <v>0.35825423677461704</v>
      </c>
      <c r="Y420">
        <f t="shared" si="172"/>
        <v>0.63575684991810621</v>
      </c>
      <c r="Z420">
        <f t="shared" si="173"/>
        <v>-0.37931055201506991</v>
      </c>
      <c r="AA420">
        <f t="shared" si="174"/>
        <v>0.54600120742706848</v>
      </c>
      <c r="AB420">
        <f t="shared" si="175"/>
        <v>0.27888330730463634</v>
      </c>
      <c r="AC420">
        <f t="shared" si="176"/>
        <v>0.46743221881076114</v>
      </c>
      <c r="AD420">
        <f t="shared" si="177"/>
        <v>0.7365980833466661</v>
      </c>
      <c r="AE420">
        <f t="shared" si="178"/>
        <v>0.60581020296062793</v>
      </c>
      <c r="AF420">
        <f t="shared" si="179"/>
        <v>34.710367815607789</v>
      </c>
    </row>
    <row r="421" spans="1:32" x14ac:dyDescent="0.25">
      <c r="A421">
        <f t="shared" si="180"/>
        <v>0.6694408396643402</v>
      </c>
      <c r="B421">
        <f t="shared" si="180"/>
        <v>3.3816381842504133E-3</v>
      </c>
      <c r="C421">
        <f t="shared" si="180"/>
        <v>0.72652785437547318</v>
      </c>
      <c r="D421">
        <f t="shared" si="180"/>
        <v>-2.8514893541041017E-2</v>
      </c>
      <c r="E421">
        <f t="shared" si="156"/>
        <v>0.68532790864285276</v>
      </c>
      <c r="F421">
        <f t="shared" si="157"/>
        <v>3.4618907113004443E-3</v>
      </c>
      <c r="G421">
        <f t="shared" si="158"/>
        <v>0.74376970377184581</v>
      </c>
      <c r="H421">
        <f t="shared" si="159"/>
        <v>-2.0011042839863536E-2</v>
      </c>
      <c r="I421">
        <f>Обработка!O428</f>
        <v>0.54771426340167351</v>
      </c>
      <c r="J421">
        <f>Обработка!P428</f>
        <v>0.38865719659794895</v>
      </c>
      <c r="K421">
        <f>Обработка!Q428</f>
        <v>0.65146114160167101</v>
      </c>
      <c r="L421">
        <f>Обработка!R428</f>
        <v>-0.35975976653590047</v>
      </c>
      <c r="M421">
        <f t="shared" si="160"/>
        <v>0.54505763101325888</v>
      </c>
      <c r="N421">
        <f t="shared" si="161"/>
        <v>0.38677205435231909</v>
      </c>
      <c r="O421">
        <f t="shared" si="162"/>
        <v>0.64830129552093585</v>
      </c>
      <c r="P421">
        <f t="shared" si="163"/>
        <v>-0.35801478833888967</v>
      </c>
      <c r="Q421">
        <f t="shared" si="164"/>
        <v>2.8514893541041017E-2</v>
      </c>
      <c r="R421">
        <f t="shared" si="165"/>
        <v>0.72652785437547318</v>
      </c>
      <c r="S421">
        <f t="shared" si="166"/>
        <v>-3.3816381842504133E-3</v>
      </c>
      <c r="T421">
        <f t="shared" si="167"/>
        <v>0.6694408396643402</v>
      </c>
      <c r="U421">
        <f t="shared" si="168"/>
        <v>1.6638555165743307E-4</v>
      </c>
      <c r="V421">
        <f t="shared" si="169"/>
        <v>3.5747093940367528E-2</v>
      </c>
      <c r="W421">
        <f t="shared" si="170"/>
        <v>0.99859699174371319</v>
      </c>
      <c r="X421">
        <f t="shared" si="171"/>
        <v>0.35975976653590047</v>
      </c>
      <c r="Y421">
        <f t="shared" si="172"/>
        <v>0.65146114160167101</v>
      </c>
      <c r="Z421">
        <f t="shared" si="173"/>
        <v>-0.38865719659794895</v>
      </c>
      <c r="AA421">
        <f t="shared" si="174"/>
        <v>0.54771426340167351</v>
      </c>
      <c r="AB421">
        <f t="shared" si="175"/>
        <v>0.27829004795280177</v>
      </c>
      <c r="AC421">
        <f t="shared" si="176"/>
        <v>0.46646544544306734</v>
      </c>
      <c r="AD421">
        <f t="shared" si="177"/>
        <v>0.7424013666616025</v>
      </c>
      <c r="AE421">
        <f t="shared" si="178"/>
        <v>0.60107129439695373</v>
      </c>
      <c r="AF421">
        <f t="shared" si="179"/>
        <v>34.438848355410855</v>
      </c>
    </row>
    <row r="422" spans="1:32" x14ac:dyDescent="0.25">
      <c r="A422">
        <f t="shared" si="180"/>
        <v>0.6694408396643402</v>
      </c>
      <c r="B422">
        <f t="shared" si="180"/>
        <v>3.3816381842504133E-3</v>
      </c>
      <c r="C422">
        <f t="shared" si="180"/>
        <v>0.72652785437547318</v>
      </c>
      <c r="D422">
        <f t="shared" si="180"/>
        <v>-2.8514893541041017E-2</v>
      </c>
      <c r="E422">
        <f t="shared" si="156"/>
        <v>0.68532790864285276</v>
      </c>
      <c r="F422">
        <f t="shared" si="157"/>
        <v>3.4618907113004443E-3</v>
      </c>
      <c r="G422">
        <f t="shared" si="158"/>
        <v>0.74376970377184581</v>
      </c>
      <c r="H422">
        <f t="shared" si="159"/>
        <v>-2.0011042839863536E-2</v>
      </c>
      <c r="I422">
        <f>Обработка!O429</f>
        <v>0.5446623021470981</v>
      </c>
      <c r="J422">
        <f>Обработка!P429</f>
        <v>0.38148113679689782</v>
      </c>
      <c r="K422">
        <f>Обработка!Q429</f>
        <v>0.63581012605463338</v>
      </c>
      <c r="L422">
        <f>Обработка!R429</f>
        <v>-0.3574230239160715</v>
      </c>
      <c r="M422">
        <f t="shared" si="160"/>
        <v>0.55909212577484069</v>
      </c>
      <c r="N422">
        <f t="shared" si="161"/>
        <v>0.39158777626797936</v>
      </c>
      <c r="O422">
        <f t="shared" si="162"/>
        <v>0.65265474324868944</v>
      </c>
      <c r="P422">
        <f t="shared" si="163"/>
        <v>-0.36689228803674206</v>
      </c>
      <c r="Q422">
        <f t="shared" si="164"/>
        <v>2.8514893541041017E-2</v>
      </c>
      <c r="R422">
        <f t="shared" si="165"/>
        <v>0.72652785437547318</v>
      </c>
      <c r="S422">
        <f t="shared" si="166"/>
        <v>-3.3816381842504133E-3</v>
      </c>
      <c r="T422">
        <f t="shared" si="167"/>
        <v>0.6694408396643402</v>
      </c>
      <c r="U422">
        <f t="shared" si="168"/>
        <v>1.6638555165743307E-4</v>
      </c>
      <c r="V422">
        <f t="shared" si="169"/>
        <v>3.5747093940367528E-2</v>
      </c>
      <c r="W422">
        <f t="shared" si="170"/>
        <v>0.99859699174371319</v>
      </c>
      <c r="X422">
        <f t="shared" si="171"/>
        <v>0.3574230239160715</v>
      </c>
      <c r="Y422">
        <f t="shared" si="172"/>
        <v>0.63581012605463338</v>
      </c>
      <c r="Z422">
        <f t="shared" si="173"/>
        <v>-0.38148113679689782</v>
      </c>
      <c r="AA422">
        <f t="shared" si="174"/>
        <v>0.5446623021470981</v>
      </c>
      <c r="AB422">
        <f t="shared" si="175"/>
        <v>0.27992497424454243</v>
      </c>
      <c r="AC422">
        <f t="shared" si="176"/>
        <v>0.46654766381022772</v>
      </c>
      <c r="AD422">
        <f t="shared" si="177"/>
        <v>0.73772849791684258</v>
      </c>
      <c r="AE422">
        <f t="shared" si="178"/>
        <v>0.60492817607162253</v>
      </c>
      <c r="AF422">
        <f t="shared" si="179"/>
        <v>34.659831397450724</v>
      </c>
    </row>
    <row r="423" spans="1:32" x14ac:dyDescent="0.25">
      <c r="A423">
        <f t="shared" si="180"/>
        <v>0.6694408396643402</v>
      </c>
      <c r="B423">
        <f t="shared" si="180"/>
        <v>3.3816381842504133E-3</v>
      </c>
      <c r="C423">
        <f t="shared" si="180"/>
        <v>0.72652785437547318</v>
      </c>
      <c r="D423">
        <f t="shared" si="180"/>
        <v>-2.8514893541041017E-2</v>
      </c>
      <c r="E423">
        <f t="shared" si="156"/>
        <v>0.68532790864285276</v>
      </c>
      <c r="F423">
        <f t="shared" si="157"/>
        <v>3.4618907113004443E-3</v>
      </c>
      <c r="G423">
        <f t="shared" si="158"/>
        <v>0.74376970377184581</v>
      </c>
      <c r="H423">
        <f t="shared" si="159"/>
        <v>-2.0011042839863536E-2</v>
      </c>
      <c r="I423">
        <f>Обработка!O430</f>
        <v>0.55582633380466384</v>
      </c>
      <c r="J423">
        <f>Обработка!P430</f>
        <v>0.37918223529032852</v>
      </c>
      <c r="K423">
        <f>Обработка!Q430</f>
        <v>0.63560201462877508</v>
      </c>
      <c r="L423">
        <f>Обработка!R430</f>
        <v>-0.37052923985536662</v>
      </c>
      <c r="M423">
        <f t="shared" si="160"/>
        <v>0.55917921740702614</v>
      </c>
      <c r="N423">
        <f t="shared" si="161"/>
        <v>0.38146955746578126</v>
      </c>
      <c r="O423">
        <f t="shared" si="162"/>
        <v>0.63943612511053249</v>
      </c>
      <c r="P423">
        <f t="shared" si="163"/>
        <v>-0.37276436499598908</v>
      </c>
      <c r="Q423">
        <f t="shared" si="164"/>
        <v>2.8514893541041017E-2</v>
      </c>
      <c r="R423">
        <f t="shared" si="165"/>
        <v>0.72652785437547318</v>
      </c>
      <c r="S423">
        <f t="shared" si="166"/>
        <v>-3.3816381842504133E-3</v>
      </c>
      <c r="T423">
        <f t="shared" si="167"/>
        <v>0.6694408396643402</v>
      </c>
      <c r="U423">
        <f t="shared" si="168"/>
        <v>1.6638555165743307E-4</v>
      </c>
      <c r="V423">
        <f t="shared" si="169"/>
        <v>3.5747093940367528E-2</v>
      </c>
      <c r="W423">
        <f t="shared" si="170"/>
        <v>0.99859699174371319</v>
      </c>
      <c r="X423">
        <f t="shared" si="171"/>
        <v>0.37052923985536662</v>
      </c>
      <c r="Y423">
        <f t="shared" si="172"/>
        <v>0.63560201462877508</v>
      </c>
      <c r="Z423">
        <f t="shared" si="173"/>
        <v>-0.37918223529032852</v>
      </c>
      <c r="AA423">
        <f t="shared" si="174"/>
        <v>0.55582633380466384</v>
      </c>
      <c r="AB423">
        <f t="shared" si="175"/>
        <v>0.28269125031151798</v>
      </c>
      <c r="AC423">
        <f t="shared" si="176"/>
        <v>0.4738595627465334</v>
      </c>
      <c r="AD423">
        <f t="shared" si="177"/>
        <v>0.72375980638573534</v>
      </c>
      <c r="AE423">
        <f t="shared" si="178"/>
        <v>0.62078759602474243</v>
      </c>
      <c r="AF423">
        <f t="shared" si="179"/>
        <v>35.568509226290061</v>
      </c>
    </row>
    <row r="424" spans="1:32" x14ac:dyDescent="0.25">
      <c r="A424">
        <f t="shared" si="180"/>
        <v>0.6694408396643402</v>
      </c>
      <c r="B424">
        <f t="shared" si="180"/>
        <v>3.3816381842504133E-3</v>
      </c>
      <c r="C424">
        <f t="shared" si="180"/>
        <v>0.72652785437547318</v>
      </c>
      <c r="D424">
        <f t="shared" si="180"/>
        <v>-2.8514893541041017E-2</v>
      </c>
      <c r="E424">
        <f t="shared" si="156"/>
        <v>0.68532790864285276</v>
      </c>
      <c r="F424">
        <f t="shared" si="157"/>
        <v>3.4618907113004443E-3</v>
      </c>
      <c r="G424">
        <f t="shared" si="158"/>
        <v>0.74376970377184581</v>
      </c>
      <c r="H424">
        <f t="shared" si="159"/>
        <v>-2.0011042839863536E-2</v>
      </c>
      <c r="I424">
        <f>Обработка!O431</f>
        <v>0.55431741313652072</v>
      </c>
      <c r="J424">
        <f>Обработка!P431</f>
        <v>0.39324676982199974</v>
      </c>
      <c r="K424">
        <f>Обработка!Q431</f>
        <v>0.63643142152176191</v>
      </c>
      <c r="L424">
        <f>Обработка!R431</f>
        <v>-0.35797442888476649</v>
      </c>
      <c r="M424">
        <f t="shared" si="160"/>
        <v>0.55704612445671653</v>
      </c>
      <c r="N424">
        <f t="shared" si="161"/>
        <v>0.39518258653461574</v>
      </c>
      <c r="O424">
        <f t="shared" si="162"/>
        <v>0.63956435146998103</v>
      </c>
      <c r="P424">
        <f t="shared" si="163"/>
        <v>-0.35973661216331693</v>
      </c>
      <c r="Q424">
        <f t="shared" si="164"/>
        <v>2.8514893541041017E-2</v>
      </c>
      <c r="R424">
        <f t="shared" si="165"/>
        <v>0.72652785437547318</v>
      </c>
      <c r="S424">
        <f t="shared" si="166"/>
        <v>-3.3816381842504133E-3</v>
      </c>
      <c r="T424">
        <f t="shared" si="167"/>
        <v>0.6694408396643402</v>
      </c>
      <c r="U424">
        <f t="shared" si="168"/>
        <v>1.6638555165743307E-4</v>
      </c>
      <c r="V424">
        <f t="shared" si="169"/>
        <v>3.5747093940367528E-2</v>
      </c>
      <c r="W424">
        <f t="shared" si="170"/>
        <v>0.99859699174371319</v>
      </c>
      <c r="X424">
        <f t="shared" si="171"/>
        <v>0.35797442888476649</v>
      </c>
      <c r="Y424">
        <f t="shared" si="172"/>
        <v>0.63643142152176191</v>
      </c>
      <c r="Z424">
        <f t="shared" si="173"/>
        <v>-0.39324676982199974</v>
      </c>
      <c r="AA424">
        <f t="shared" si="174"/>
        <v>0.55431741313652072</v>
      </c>
      <c r="AB424">
        <f t="shared" si="175"/>
        <v>0.28293052143986774</v>
      </c>
      <c r="AC424">
        <f t="shared" si="176"/>
        <v>0.45789536690504506</v>
      </c>
      <c r="AD424">
        <f t="shared" si="177"/>
        <v>0.74244698342379167</v>
      </c>
      <c r="AE424">
        <f t="shared" si="178"/>
        <v>0.59701615858965973</v>
      </c>
      <c r="AF424">
        <f t="shared" si="179"/>
        <v>34.20650618830053</v>
      </c>
    </row>
    <row r="425" spans="1:32" x14ac:dyDescent="0.25">
      <c r="A425">
        <f t="shared" si="180"/>
        <v>0.6694408396643402</v>
      </c>
      <c r="B425">
        <f t="shared" si="180"/>
        <v>3.3816381842504133E-3</v>
      </c>
      <c r="C425">
        <f t="shared" si="180"/>
        <v>0.72652785437547318</v>
      </c>
      <c r="D425">
        <f t="shared" si="180"/>
        <v>-2.8514893541041017E-2</v>
      </c>
      <c r="E425">
        <f t="shared" si="156"/>
        <v>0.68532790864285276</v>
      </c>
      <c r="F425">
        <f t="shared" si="157"/>
        <v>3.4618907113004443E-3</v>
      </c>
      <c r="G425">
        <f t="shared" si="158"/>
        <v>0.74376970377184581</v>
      </c>
      <c r="H425">
        <f t="shared" si="159"/>
        <v>-2.0011042839863536E-2</v>
      </c>
      <c r="I425">
        <f>Обработка!O432</f>
        <v>0.54376987201454574</v>
      </c>
      <c r="J425">
        <f>Обработка!P432</f>
        <v>0.38252704957110278</v>
      </c>
      <c r="K425">
        <f>Обработка!Q432</f>
        <v>0.6272915251737321</v>
      </c>
      <c r="L425">
        <f>Обработка!R432</f>
        <v>-0.36184762241846019</v>
      </c>
      <c r="M425">
        <f t="shared" si="160"/>
        <v>0.56265192089897942</v>
      </c>
      <c r="N425">
        <f t="shared" si="161"/>
        <v>0.39581004817281007</v>
      </c>
      <c r="O425">
        <f t="shared" si="162"/>
        <v>0.64907380818113736</v>
      </c>
      <c r="P425">
        <f t="shared" si="163"/>
        <v>-0.37441254160000453</v>
      </c>
      <c r="Q425">
        <f t="shared" si="164"/>
        <v>2.8514893541041017E-2</v>
      </c>
      <c r="R425">
        <f t="shared" si="165"/>
        <v>0.72652785437547318</v>
      </c>
      <c r="S425">
        <f t="shared" si="166"/>
        <v>-3.3816381842504133E-3</v>
      </c>
      <c r="T425">
        <f t="shared" si="167"/>
        <v>0.6694408396643402</v>
      </c>
      <c r="U425">
        <f t="shared" si="168"/>
        <v>1.6638555165743307E-4</v>
      </c>
      <c r="V425">
        <f t="shared" si="169"/>
        <v>3.5747093940367528E-2</v>
      </c>
      <c r="W425">
        <f t="shared" si="170"/>
        <v>0.99859699174371319</v>
      </c>
      <c r="X425">
        <f t="shared" si="171"/>
        <v>0.36184762241846019</v>
      </c>
      <c r="Y425">
        <f t="shared" si="172"/>
        <v>0.6272915251737321</v>
      </c>
      <c r="Z425">
        <f t="shared" si="173"/>
        <v>-0.38252704957110278</v>
      </c>
      <c r="AA425">
        <f t="shared" si="174"/>
        <v>0.54376987201454574</v>
      </c>
      <c r="AB425">
        <f t="shared" si="175"/>
        <v>0.28644584972133508</v>
      </c>
      <c r="AC425">
        <f t="shared" si="176"/>
        <v>0.46973162852888051</v>
      </c>
      <c r="AD425">
        <f t="shared" si="177"/>
        <v>0.72903942403677113</v>
      </c>
      <c r="AE425">
        <f t="shared" si="178"/>
        <v>0.61608164680375443</v>
      </c>
      <c r="AF425">
        <f t="shared" si="179"/>
        <v>35.298878197324576</v>
      </c>
    </row>
    <row r="426" spans="1:32" x14ac:dyDescent="0.25">
      <c r="A426">
        <f t="shared" si="180"/>
        <v>0.6694408396643402</v>
      </c>
      <c r="B426">
        <f t="shared" si="180"/>
        <v>3.3816381842504133E-3</v>
      </c>
      <c r="C426">
        <f t="shared" si="180"/>
        <v>0.72652785437547318</v>
      </c>
      <c r="D426">
        <f t="shared" si="180"/>
        <v>-2.8514893541041017E-2</v>
      </c>
      <c r="E426">
        <f t="shared" si="156"/>
        <v>0.68532790864285276</v>
      </c>
      <c r="F426">
        <f t="shared" si="157"/>
        <v>3.4618907113004443E-3</v>
      </c>
      <c r="G426">
        <f t="shared" si="158"/>
        <v>0.74376970377184581</v>
      </c>
      <c r="H426">
        <f t="shared" si="159"/>
        <v>-2.0011042839863536E-2</v>
      </c>
      <c r="I426">
        <f>Обработка!O433</f>
        <v>0.54594098919742717</v>
      </c>
      <c r="J426">
        <f>Обработка!P433</f>
        <v>0.39371146690867848</v>
      </c>
      <c r="K426">
        <f>Обработка!Q433</f>
        <v>0.6417872751773348</v>
      </c>
      <c r="L426">
        <f>Обработка!R433</f>
        <v>-0.3649306151447736</v>
      </c>
      <c r="M426">
        <f t="shared" si="160"/>
        <v>0.54696625375056962</v>
      </c>
      <c r="N426">
        <f t="shared" si="161"/>
        <v>0.3944508479391825</v>
      </c>
      <c r="O426">
        <f t="shared" si="162"/>
        <v>0.64299253683915747</v>
      </c>
      <c r="P426">
        <f t="shared" si="163"/>
        <v>-0.36561594640120559</v>
      </c>
      <c r="Q426">
        <f t="shared" si="164"/>
        <v>2.8514893541041017E-2</v>
      </c>
      <c r="R426">
        <f t="shared" si="165"/>
        <v>0.72652785437547318</v>
      </c>
      <c r="S426">
        <f t="shared" si="166"/>
        <v>-3.3816381842504133E-3</v>
      </c>
      <c r="T426">
        <f t="shared" si="167"/>
        <v>0.6694408396643402</v>
      </c>
      <c r="U426">
        <f t="shared" si="168"/>
        <v>1.6638555165743307E-4</v>
      </c>
      <c r="V426">
        <f t="shared" si="169"/>
        <v>3.5747093940367528E-2</v>
      </c>
      <c r="W426">
        <f t="shared" si="170"/>
        <v>0.99859699174371319</v>
      </c>
      <c r="X426">
        <f t="shared" si="171"/>
        <v>0.3649306151447736</v>
      </c>
      <c r="Y426">
        <f t="shared" si="172"/>
        <v>0.6417872751773348</v>
      </c>
      <c r="Z426">
        <f t="shared" si="173"/>
        <v>-0.39371146690867848</v>
      </c>
      <c r="AA426">
        <f t="shared" si="174"/>
        <v>0.54594098919742717</v>
      </c>
      <c r="AB426">
        <f t="shared" si="175"/>
        <v>0.28789438116564692</v>
      </c>
      <c r="AC426">
        <f t="shared" si="176"/>
        <v>0.46929532400442453</v>
      </c>
      <c r="AD426">
        <f t="shared" si="177"/>
        <v>0.73315109554613889</v>
      </c>
      <c r="AE426">
        <f t="shared" si="178"/>
        <v>0.61376678819828789</v>
      </c>
      <c r="AF426">
        <f t="shared" si="179"/>
        <v>35.166246569061805</v>
      </c>
    </row>
    <row r="427" spans="1:32" x14ac:dyDescent="0.25">
      <c r="A427">
        <f t="shared" si="180"/>
        <v>0.6694408396643402</v>
      </c>
      <c r="B427">
        <f t="shared" si="180"/>
        <v>3.3816381842504133E-3</v>
      </c>
      <c r="C427">
        <f t="shared" si="180"/>
        <v>0.72652785437547318</v>
      </c>
      <c r="D427">
        <f t="shared" si="180"/>
        <v>-2.8514893541041017E-2</v>
      </c>
      <c r="E427">
        <f t="shared" si="156"/>
        <v>0.68532790864285276</v>
      </c>
      <c r="F427">
        <f t="shared" si="157"/>
        <v>3.4618907113004443E-3</v>
      </c>
      <c r="G427">
        <f t="shared" si="158"/>
        <v>0.74376970377184581</v>
      </c>
      <c r="H427">
        <f t="shared" si="159"/>
        <v>-2.0011042839863536E-2</v>
      </c>
      <c r="I427">
        <f>Обработка!O434</f>
        <v>0.54035596891850413</v>
      </c>
      <c r="J427">
        <f>Обработка!P434</f>
        <v>0.38659417650837113</v>
      </c>
      <c r="K427">
        <f>Обработка!Q434</f>
        <v>0.62656740365931562</v>
      </c>
      <c r="L427">
        <f>Обработка!R434</f>
        <v>-0.36316586666697448</v>
      </c>
      <c r="M427">
        <f t="shared" si="160"/>
        <v>0.55942347702966744</v>
      </c>
      <c r="N427">
        <f t="shared" si="161"/>
        <v>0.40023590163089606</v>
      </c>
      <c r="O427">
        <f t="shared" si="162"/>
        <v>0.64867704940890547</v>
      </c>
      <c r="P427">
        <f t="shared" si="163"/>
        <v>-0.37598087844935479</v>
      </c>
      <c r="Q427">
        <f t="shared" si="164"/>
        <v>2.8514893541041017E-2</v>
      </c>
      <c r="R427">
        <f t="shared" si="165"/>
        <v>0.72652785437547318</v>
      </c>
      <c r="S427">
        <f t="shared" si="166"/>
        <v>-3.3816381842504133E-3</v>
      </c>
      <c r="T427">
        <f t="shared" si="167"/>
        <v>0.6694408396643402</v>
      </c>
      <c r="U427">
        <f t="shared" si="168"/>
        <v>1.6638555165743307E-4</v>
      </c>
      <c r="V427">
        <f t="shared" si="169"/>
        <v>3.5747093940367528E-2</v>
      </c>
      <c r="W427">
        <f t="shared" si="170"/>
        <v>0.99859699174371319</v>
      </c>
      <c r="X427">
        <f t="shared" si="171"/>
        <v>0.36316586666697448</v>
      </c>
      <c r="Y427">
        <f t="shared" si="172"/>
        <v>0.62656740365931562</v>
      </c>
      <c r="Z427">
        <f t="shared" si="173"/>
        <v>-0.38659417650837113</v>
      </c>
      <c r="AA427">
        <f t="shared" si="174"/>
        <v>0.54035596891850413</v>
      </c>
      <c r="AB427">
        <f t="shared" si="175"/>
        <v>0.29070403617404467</v>
      </c>
      <c r="AC427">
        <f t="shared" si="176"/>
        <v>0.47115472567112193</v>
      </c>
      <c r="AD427">
        <f t="shared" si="177"/>
        <v>0.72691315685545943</v>
      </c>
      <c r="AE427">
        <f t="shared" si="178"/>
        <v>0.6205870165359797</v>
      </c>
      <c r="AF427">
        <f t="shared" si="179"/>
        <v>35.557016868127064</v>
      </c>
    </row>
    <row r="428" spans="1:32" x14ac:dyDescent="0.25">
      <c r="A428">
        <f t="shared" si="180"/>
        <v>0.6694408396643402</v>
      </c>
      <c r="B428">
        <f t="shared" si="180"/>
        <v>3.3816381842504133E-3</v>
      </c>
      <c r="C428">
        <f t="shared" si="180"/>
        <v>0.72652785437547318</v>
      </c>
      <c r="D428">
        <f t="shared" si="180"/>
        <v>-2.8514893541041017E-2</v>
      </c>
      <c r="E428">
        <f t="shared" si="156"/>
        <v>0.68532790864285276</v>
      </c>
      <c r="F428">
        <f t="shared" si="157"/>
        <v>3.4618907113004443E-3</v>
      </c>
      <c r="G428">
        <f t="shared" si="158"/>
        <v>0.74376970377184581</v>
      </c>
      <c r="H428">
        <f t="shared" si="159"/>
        <v>-2.0011042839863536E-2</v>
      </c>
      <c r="I428">
        <f>Обработка!O435</f>
        <v>0.54311239921318877</v>
      </c>
      <c r="J428">
        <f>Обработка!P435</f>
        <v>0.39720261624582698</v>
      </c>
      <c r="K428">
        <f>Обработка!Q435</f>
        <v>0.640961565932611</v>
      </c>
      <c r="L428">
        <f>Обработка!R435</f>
        <v>-0.36753611749226278</v>
      </c>
      <c r="M428">
        <f t="shared" si="160"/>
        <v>0.54384358429744017</v>
      </c>
      <c r="N428">
        <f t="shared" si="161"/>
        <v>0.39773736490714523</v>
      </c>
      <c r="O428">
        <f t="shared" si="162"/>
        <v>0.64182448406386217</v>
      </c>
      <c r="P428">
        <f t="shared" si="163"/>
        <v>-0.36803092653625319</v>
      </c>
      <c r="Q428">
        <f t="shared" si="164"/>
        <v>2.8514893541041017E-2</v>
      </c>
      <c r="R428">
        <f t="shared" si="165"/>
        <v>0.72652785437547318</v>
      </c>
      <c r="S428">
        <f t="shared" si="166"/>
        <v>-3.3816381842504133E-3</v>
      </c>
      <c r="T428">
        <f t="shared" si="167"/>
        <v>0.6694408396643402</v>
      </c>
      <c r="U428">
        <f t="shared" si="168"/>
        <v>1.6638555165743307E-4</v>
      </c>
      <c r="V428">
        <f t="shared" si="169"/>
        <v>3.5747093940367528E-2</v>
      </c>
      <c r="W428">
        <f t="shared" si="170"/>
        <v>0.99859699174371319</v>
      </c>
      <c r="X428">
        <f t="shared" si="171"/>
        <v>0.36753611749226278</v>
      </c>
      <c r="Y428">
        <f t="shared" si="172"/>
        <v>0.640961565932611</v>
      </c>
      <c r="Z428">
        <f t="shared" si="173"/>
        <v>-0.39720261624582698</v>
      </c>
      <c r="AA428">
        <f t="shared" si="174"/>
        <v>0.54311239921318877</v>
      </c>
      <c r="AB428">
        <f t="shared" si="175"/>
        <v>0.29236569375915095</v>
      </c>
      <c r="AC428">
        <f t="shared" si="176"/>
        <v>0.47178735796861315</v>
      </c>
      <c r="AD428">
        <f t="shared" si="177"/>
        <v>0.72947068428757067</v>
      </c>
      <c r="AE428">
        <f t="shared" si="178"/>
        <v>0.62016011619238642</v>
      </c>
      <c r="AF428">
        <f t="shared" si="179"/>
        <v>35.532557280166486</v>
      </c>
    </row>
    <row r="429" spans="1:32" x14ac:dyDescent="0.25">
      <c r="A429">
        <f t="shared" si="180"/>
        <v>0.6694408396643402</v>
      </c>
      <c r="B429">
        <f t="shared" si="180"/>
        <v>3.3816381842504133E-3</v>
      </c>
      <c r="C429">
        <f t="shared" si="180"/>
        <v>0.72652785437547318</v>
      </c>
      <c r="D429">
        <f t="shared" si="180"/>
        <v>-2.8514893541041017E-2</v>
      </c>
      <c r="E429">
        <f t="shared" si="156"/>
        <v>0.68532790864285276</v>
      </c>
      <c r="F429">
        <f t="shared" si="157"/>
        <v>3.4618907113004443E-3</v>
      </c>
      <c r="G429">
        <f t="shared" si="158"/>
        <v>0.74376970377184581</v>
      </c>
      <c r="H429">
        <f t="shared" si="159"/>
        <v>-2.0011042839863536E-2</v>
      </c>
      <c r="I429">
        <f>Обработка!O436</f>
        <v>0.53675836462327331</v>
      </c>
      <c r="J429">
        <f>Обработка!P436</f>
        <v>0.38723443162289672</v>
      </c>
      <c r="K429">
        <f>Обработка!Q436</f>
        <v>0.62831408676332234</v>
      </c>
      <c r="L429">
        <f>Обработка!R436</f>
        <v>-0.37078236576008888</v>
      </c>
      <c r="M429">
        <f t="shared" si="160"/>
        <v>0.55317767289391229</v>
      </c>
      <c r="N429">
        <f t="shared" si="161"/>
        <v>0.39907983902569422</v>
      </c>
      <c r="O429">
        <f t="shared" si="162"/>
        <v>0.64753406238231925</v>
      </c>
      <c r="P429">
        <f t="shared" si="163"/>
        <v>-0.38212450845590806</v>
      </c>
      <c r="Q429">
        <f t="shared" si="164"/>
        <v>2.8514893541041017E-2</v>
      </c>
      <c r="R429">
        <f t="shared" si="165"/>
        <v>0.72652785437547318</v>
      </c>
      <c r="S429">
        <f t="shared" si="166"/>
        <v>-3.3816381842504133E-3</v>
      </c>
      <c r="T429">
        <f t="shared" si="167"/>
        <v>0.6694408396643402</v>
      </c>
      <c r="U429">
        <f t="shared" si="168"/>
        <v>1.6638555165743307E-4</v>
      </c>
      <c r="V429">
        <f t="shared" si="169"/>
        <v>3.5747093940367528E-2</v>
      </c>
      <c r="W429">
        <f t="shared" si="170"/>
        <v>0.99859699174371319</v>
      </c>
      <c r="X429">
        <f t="shared" si="171"/>
        <v>0.37078236576008888</v>
      </c>
      <c r="Y429">
        <f t="shared" si="172"/>
        <v>0.62831408676332234</v>
      </c>
      <c r="Z429">
        <f t="shared" si="173"/>
        <v>-0.38723443162289672</v>
      </c>
      <c r="AA429">
        <f t="shared" si="174"/>
        <v>0.53675836462327331</v>
      </c>
      <c r="AB429">
        <f t="shared" si="175"/>
        <v>0.29594353368220472</v>
      </c>
      <c r="AC429">
        <f t="shared" si="176"/>
        <v>0.48018842312071464</v>
      </c>
      <c r="AD429">
        <f t="shared" si="177"/>
        <v>0.71662994147961467</v>
      </c>
      <c r="AE429">
        <f t="shared" si="178"/>
        <v>0.63650818844764234</v>
      </c>
      <c r="AF429">
        <f t="shared" si="179"/>
        <v>36.469232823567573</v>
      </c>
    </row>
    <row r="430" spans="1:32" x14ac:dyDescent="0.25">
      <c r="A430">
        <f t="shared" si="180"/>
        <v>0.6694408396643402</v>
      </c>
      <c r="B430">
        <f t="shared" si="180"/>
        <v>3.3816381842504133E-3</v>
      </c>
      <c r="C430">
        <f t="shared" si="180"/>
        <v>0.72652785437547318</v>
      </c>
      <c r="D430">
        <f t="shared" si="180"/>
        <v>-2.8514893541041017E-2</v>
      </c>
      <c r="E430">
        <f t="shared" si="156"/>
        <v>0.68532790864285276</v>
      </c>
      <c r="F430">
        <f t="shared" si="157"/>
        <v>3.4618907113004443E-3</v>
      </c>
      <c r="G430">
        <f t="shared" si="158"/>
        <v>0.74376970377184581</v>
      </c>
      <c r="H430">
        <f t="shared" si="159"/>
        <v>-2.0011042839863536E-2</v>
      </c>
      <c r="I430">
        <f>Обработка!O437</f>
        <v>0.53807228464914303</v>
      </c>
      <c r="J430">
        <f>Обработка!P437</f>
        <v>0.39998258154666905</v>
      </c>
      <c r="K430">
        <f>Обработка!Q437</f>
        <v>0.64182057193080555</v>
      </c>
      <c r="L430">
        <f>Обработка!R437</f>
        <v>-0.37229780072392982</v>
      </c>
      <c r="M430">
        <f t="shared" si="160"/>
        <v>0.53804691679925643</v>
      </c>
      <c r="N430">
        <f t="shared" si="161"/>
        <v>0.3999637240467096</v>
      </c>
      <c r="O430">
        <f t="shared" si="162"/>
        <v>0.64179031278461385</v>
      </c>
      <c r="P430">
        <f t="shared" si="163"/>
        <v>-0.37228024844519081</v>
      </c>
      <c r="Q430">
        <f t="shared" si="164"/>
        <v>2.8514893541041017E-2</v>
      </c>
      <c r="R430">
        <f t="shared" si="165"/>
        <v>0.72652785437547318</v>
      </c>
      <c r="S430">
        <f t="shared" si="166"/>
        <v>-3.3816381842504133E-3</v>
      </c>
      <c r="T430">
        <f t="shared" si="167"/>
        <v>0.6694408396643402</v>
      </c>
      <c r="U430">
        <f t="shared" si="168"/>
        <v>1.6638555165743307E-4</v>
      </c>
      <c r="V430">
        <f t="shared" si="169"/>
        <v>3.5747093940367528E-2</v>
      </c>
      <c r="W430">
        <f t="shared" si="170"/>
        <v>0.99859699174371319</v>
      </c>
      <c r="X430">
        <f t="shared" si="171"/>
        <v>0.37229780072392982</v>
      </c>
      <c r="Y430">
        <f t="shared" si="172"/>
        <v>0.64182057193080555</v>
      </c>
      <c r="Z430">
        <f t="shared" si="173"/>
        <v>-0.39998258154666905</v>
      </c>
      <c r="AA430">
        <f t="shared" si="174"/>
        <v>0.53807228464914303</v>
      </c>
      <c r="AB430">
        <f t="shared" si="175"/>
        <v>0.29781122966388546</v>
      </c>
      <c r="AC430">
        <f t="shared" si="176"/>
        <v>0.47787424395126943</v>
      </c>
      <c r="AD430">
        <f t="shared" si="177"/>
        <v>0.72280176450179456</v>
      </c>
      <c r="AE430">
        <f t="shared" si="178"/>
        <v>0.63159821061509092</v>
      </c>
      <c r="AF430">
        <f t="shared" si="179"/>
        <v>36.187911816259579</v>
      </c>
    </row>
    <row r="431" spans="1:32" x14ac:dyDescent="0.25">
      <c r="A431">
        <f t="shared" si="180"/>
        <v>0.6694408396643402</v>
      </c>
      <c r="B431">
        <f t="shared" si="180"/>
        <v>3.3816381842504133E-3</v>
      </c>
      <c r="C431">
        <f t="shared" si="180"/>
        <v>0.72652785437547318</v>
      </c>
      <c r="D431">
        <f t="shared" si="180"/>
        <v>-2.8514893541041017E-2</v>
      </c>
      <c r="E431">
        <f t="shared" si="156"/>
        <v>0.68532790864285276</v>
      </c>
      <c r="F431">
        <f t="shared" si="157"/>
        <v>3.4618907113004443E-3</v>
      </c>
      <c r="G431">
        <f t="shared" si="158"/>
        <v>0.74376970377184581</v>
      </c>
      <c r="H431">
        <f t="shared" si="159"/>
        <v>-2.0011042839863536E-2</v>
      </c>
      <c r="I431">
        <f>Обработка!O438</f>
        <v>0.53433490535973971</v>
      </c>
      <c r="J431">
        <f>Обработка!P438</f>
        <v>0.39253882711072191</v>
      </c>
      <c r="K431">
        <f>Обработка!Q438</f>
        <v>0.62654338832767831</v>
      </c>
      <c r="L431">
        <f>Обработка!R438</f>
        <v>-0.37132093719706499</v>
      </c>
      <c r="M431">
        <f t="shared" si="160"/>
        <v>0.55084006912022221</v>
      </c>
      <c r="N431">
        <f t="shared" si="161"/>
        <v>0.40466402716563554</v>
      </c>
      <c r="O431">
        <f t="shared" si="162"/>
        <v>0.64589679594463667</v>
      </c>
      <c r="P431">
        <f t="shared" si="163"/>
        <v>-0.38279073416271009</v>
      </c>
      <c r="Q431">
        <f t="shared" si="164"/>
        <v>2.8514893541041017E-2</v>
      </c>
      <c r="R431">
        <f t="shared" si="165"/>
        <v>0.72652785437547318</v>
      </c>
      <c r="S431">
        <f t="shared" si="166"/>
        <v>-3.3816381842504133E-3</v>
      </c>
      <c r="T431">
        <f t="shared" si="167"/>
        <v>0.6694408396643402</v>
      </c>
      <c r="U431">
        <f t="shared" si="168"/>
        <v>1.6638555165743307E-4</v>
      </c>
      <c r="V431">
        <f t="shared" si="169"/>
        <v>3.5747093940367528E-2</v>
      </c>
      <c r="W431">
        <f t="shared" si="170"/>
        <v>0.99859699174371319</v>
      </c>
      <c r="X431">
        <f t="shared" si="171"/>
        <v>0.37132093719706499</v>
      </c>
      <c r="Y431">
        <f t="shared" si="172"/>
        <v>0.62654338832767831</v>
      </c>
      <c r="Z431">
        <f t="shared" si="173"/>
        <v>-0.39253882711072191</v>
      </c>
      <c r="AA431">
        <f t="shared" si="174"/>
        <v>0.53433490535973971</v>
      </c>
      <c r="AB431">
        <f t="shared" si="175"/>
        <v>0.30052045163416469</v>
      </c>
      <c r="AC431">
        <f t="shared" si="176"/>
        <v>0.4796700072054878</v>
      </c>
      <c r="AD431">
        <f t="shared" si="177"/>
        <v>0.71572357168069978</v>
      </c>
      <c r="AE431">
        <f t="shared" si="178"/>
        <v>0.63896602962966254</v>
      </c>
      <c r="AF431">
        <f t="shared" si="179"/>
        <v>36.61005675001077</v>
      </c>
    </row>
    <row r="432" spans="1:32" x14ac:dyDescent="0.25">
      <c r="A432">
        <f t="shared" si="180"/>
        <v>0.6694408396643402</v>
      </c>
      <c r="B432">
        <f t="shared" si="180"/>
        <v>3.3816381842504133E-3</v>
      </c>
      <c r="C432">
        <f t="shared" si="180"/>
        <v>0.72652785437547318</v>
      </c>
      <c r="D432">
        <f t="shared" si="180"/>
        <v>-2.8514893541041017E-2</v>
      </c>
      <c r="E432">
        <f t="shared" si="156"/>
        <v>0.68532790864285276</v>
      </c>
      <c r="F432">
        <f t="shared" si="157"/>
        <v>3.4618907113004443E-3</v>
      </c>
      <c r="G432">
        <f t="shared" si="158"/>
        <v>0.74376970377184581</v>
      </c>
      <c r="H432">
        <f t="shared" si="159"/>
        <v>-2.0011042839863536E-2</v>
      </c>
      <c r="I432">
        <f>Обработка!O439</f>
        <v>0.53783137613478171</v>
      </c>
      <c r="J432">
        <f>Обработка!P439</f>
        <v>0.40296097285352162</v>
      </c>
      <c r="K432">
        <f>Обработка!Q439</f>
        <v>0.64119631507425612</v>
      </c>
      <c r="L432">
        <f>Обработка!R439</f>
        <v>-0.37540403116983267</v>
      </c>
      <c r="M432">
        <f t="shared" si="160"/>
        <v>0.53584818278328827</v>
      </c>
      <c r="N432">
        <f t="shared" si="161"/>
        <v>0.40147509910621876</v>
      </c>
      <c r="O432">
        <f t="shared" si="162"/>
        <v>0.63883197501251399</v>
      </c>
      <c r="P432">
        <f t="shared" si="163"/>
        <v>-0.37401977057854785</v>
      </c>
      <c r="Q432">
        <f t="shared" si="164"/>
        <v>2.8514893541041017E-2</v>
      </c>
      <c r="R432">
        <f t="shared" si="165"/>
        <v>0.72652785437547318</v>
      </c>
      <c r="S432">
        <f t="shared" si="166"/>
        <v>-3.3816381842504133E-3</v>
      </c>
      <c r="T432">
        <f t="shared" si="167"/>
        <v>0.6694408396643402</v>
      </c>
      <c r="U432">
        <f t="shared" si="168"/>
        <v>1.6638555165743307E-4</v>
      </c>
      <c r="V432">
        <f t="shared" si="169"/>
        <v>3.5747093940367528E-2</v>
      </c>
      <c r="W432">
        <f t="shared" si="170"/>
        <v>0.99859699174371319</v>
      </c>
      <c r="X432">
        <f t="shared" si="171"/>
        <v>0.37540403116983267</v>
      </c>
      <c r="Y432">
        <f t="shared" si="172"/>
        <v>0.64119631507425612</v>
      </c>
      <c r="Z432">
        <f t="shared" si="173"/>
        <v>-0.40296097285352162</v>
      </c>
      <c r="AA432">
        <f t="shared" si="174"/>
        <v>0.53783137613478171</v>
      </c>
      <c r="AB432">
        <f t="shared" si="175"/>
        <v>0.30143074123756525</v>
      </c>
      <c r="AC432">
        <f t="shared" si="176"/>
        <v>0.47964019731976715</v>
      </c>
      <c r="AD432">
        <f t="shared" si="177"/>
        <v>0.71918294077519418</v>
      </c>
      <c r="AE432">
        <f t="shared" si="178"/>
        <v>0.63704322166272054</v>
      </c>
      <c r="AF432">
        <f t="shared" si="179"/>
        <v>36.499887968690864</v>
      </c>
    </row>
    <row r="433" spans="1:32" x14ac:dyDescent="0.25">
      <c r="A433">
        <f t="shared" si="180"/>
        <v>0.6694408396643402</v>
      </c>
      <c r="B433">
        <f t="shared" si="180"/>
        <v>3.3816381842504133E-3</v>
      </c>
      <c r="C433">
        <f t="shared" si="180"/>
        <v>0.72652785437547318</v>
      </c>
      <c r="D433">
        <f t="shared" si="180"/>
        <v>-2.8514893541041017E-2</v>
      </c>
      <c r="E433">
        <f t="shared" si="156"/>
        <v>0.68532790864285276</v>
      </c>
      <c r="F433">
        <f t="shared" si="157"/>
        <v>3.4618907113004443E-3</v>
      </c>
      <c r="G433">
        <f t="shared" si="158"/>
        <v>0.74376970377184581</v>
      </c>
      <c r="H433">
        <f t="shared" si="159"/>
        <v>-2.0011042839863536E-2</v>
      </c>
      <c r="I433">
        <f>Обработка!O440</f>
        <v>0.53072431546340737</v>
      </c>
      <c r="J433">
        <f>Обработка!P440</f>
        <v>0.39360932121768477</v>
      </c>
      <c r="K433">
        <f>Обработка!Q440</f>
        <v>0.62816887288101197</v>
      </c>
      <c r="L433">
        <f>Обработка!R440</f>
        <v>-0.37447095090294508</v>
      </c>
      <c r="M433">
        <f t="shared" si="160"/>
        <v>0.54633798712789872</v>
      </c>
      <c r="N433">
        <f t="shared" si="161"/>
        <v>0.40518913116140309</v>
      </c>
      <c r="O433">
        <f t="shared" si="162"/>
        <v>0.64664931978206219</v>
      </c>
      <c r="P433">
        <f t="shared" si="163"/>
        <v>-0.38548771856353964</v>
      </c>
      <c r="Q433">
        <f t="shared" si="164"/>
        <v>2.8514893541041017E-2</v>
      </c>
      <c r="R433">
        <f t="shared" si="165"/>
        <v>0.72652785437547318</v>
      </c>
      <c r="S433">
        <f t="shared" si="166"/>
        <v>-3.3816381842504133E-3</v>
      </c>
      <c r="T433">
        <f t="shared" si="167"/>
        <v>0.6694408396643402</v>
      </c>
      <c r="U433">
        <f t="shared" si="168"/>
        <v>1.6638555165743307E-4</v>
      </c>
      <c r="V433">
        <f t="shared" si="169"/>
        <v>3.5747093940367528E-2</v>
      </c>
      <c r="W433">
        <f t="shared" si="170"/>
        <v>0.99859699174371319</v>
      </c>
      <c r="X433">
        <f t="shared" si="171"/>
        <v>0.37447095090294508</v>
      </c>
      <c r="Y433">
        <f t="shared" si="172"/>
        <v>0.62816887288101197</v>
      </c>
      <c r="Z433">
        <f t="shared" si="173"/>
        <v>-0.39360932121768477</v>
      </c>
      <c r="AA433">
        <f t="shared" si="174"/>
        <v>0.53072431546340737</v>
      </c>
      <c r="AB433">
        <f t="shared" si="175"/>
        <v>0.30346311848309748</v>
      </c>
      <c r="AC433">
        <f t="shared" si="176"/>
        <v>0.48430277135906297</v>
      </c>
      <c r="AD433">
        <f t="shared" si="177"/>
        <v>0.71129209493620871</v>
      </c>
      <c r="AE433">
        <f t="shared" si="178"/>
        <v>0.64669381741364318</v>
      </c>
      <c r="AF433">
        <f t="shared" si="179"/>
        <v>37.052826375005615</v>
      </c>
    </row>
    <row r="434" spans="1:32" x14ac:dyDescent="0.25">
      <c r="A434">
        <f t="shared" si="180"/>
        <v>0.6694408396643402</v>
      </c>
      <c r="B434">
        <f t="shared" si="180"/>
        <v>3.3816381842504133E-3</v>
      </c>
      <c r="C434">
        <f t="shared" si="180"/>
        <v>0.72652785437547318</v>
      </c>
      <c r="D434">
        <f t="shared" si="180"/>
        <v>-2.8514893541041017E-2</v>
      </c>
      <c r="E434">
        <f t="shared" si="156"/>
        <v>0.68532790864285276</v>
      </c>
      <c r="F434">
        <f t="shared" si="157"/>
        <v>3.4618907113004443E-3</v>
      </c>
      <c r="G434">
        <f t="shared" si="158"/>
        <v>0.74376970377184581</v>
      </c>
      <c r="H434">
        <f t="shared" si="159"/>
        <v>-2.0011042839863536E-2</v>
      </c>
      <c r="I434">
        <f>Обработка!O441</f>
        <v>0.53172400045665169</v>
      </c>
      <c r="J434">
        <f>Обработка!P441</f>
        <v>0.40591257337178377</v>
      </c>
      <c r="K434">
        <f>Обработка!Q441</f>
        <v>0.64250608213651783</v>
      </c>
      <c r="L434">
        <f>Обработка!R441</f>
        <v>-0.37393139979687562</v>
      </c>
      <c r="M434">
        <f t="shared" si="160"/>
        <v>0.53165265946459273</v>
      </c>
      <c r="N434">
        <f t="shared" si="161"/>
        <v>0.40585811240021075</v>
      </c>
      <c r="O434">
        <f t="shared" si="162"/>
        <v>0.64241987759945685</v>
      </c>
      <c r="P434">
        <f t="shared" si="163"/>
        <v>-0.37388122971427523</v>
      </c>
      <c r="Q434">
        <f t="shared" si="164"/>
        <v>2.8514893541041017E-2</v>
      </c>
      <c r="R434">
        <f t="shared" si="165"/>
        <v>0.72652785437547318</v>
      </c>
      <c r="S434">
        <f t="shared" si="166"/>
        <v>-3.3816381842504133E-3</v>
      </c>
      <c r="T434">
        <f t="shared" si="167"/>
        <v>0.6694408396643402</v>
      </c>
      <c r="U434">
        <f t="shared" si="168"/>
        <v>1.6638555165743307E-4</v>
      </c>
      <c r="V434">
        <f t="shared" si="169"/>
        <v>3.5747093940367528E-2</v>
      </c>
      <c r="W434">
        <f t="shared" si="170"/>
        <v>0.99859699174371319</v>
      </c>
      <c r="X434">
        <f t="shared" si="171"/>
        <v>0.37393139979687562</v>
      </c>
      <c r="Y434">
        <f t="shared" si="172"/>
        <v>0.64250608213651783</v>
      </c>
      <c r="Z434">
        <f t="shared" si="173"/>
        <v>-0.40591257337178377</v>
      </c>
      <c r="AA434">
        <f t="shared" si="174"/>
        <v>0.53172400045665169</v>
      </c>
      <c r="AB434">
        <f t="shared" si="175"/>
        <v>0.30352618417745703</v>
      </c>
      <c r="AC434">
        <f t="shared" si="176"/>
        <v>0.48044192817620479</v>
      </c>
      <c r="AD434">
        <f t="shared" si="177"/>
        <v>0.72038813683032754</v>
      </c>
      <c r="AE434">
        <f t="shared" si="178"/>
        <v>0.63781391003294174</v>
      </c>
      <c r="AF434">
        <f t="shared" si="179"/>
        <v>36.544045159624353</v>
      </c>
    </row>
    <row r="435" spans="1:32" x14ac:dyDescent="0.25">
      <c r="A435">
        <f t="shared" si="180"/>
        <v>0.6694408396643402</v>
      </c>
      <c r="B435">
        <f t="shared" si="180"/>
        <v>3.3816381842504133E-3</v>
      </c>
      <c r="C435">
        <f t="shared" si="180"/>
        <v>0.72652785437547318</v>
      </c>
      <c r="D435">
        <f t="shared" si="180"/>
        <v>-2.8514893541041017E-2</v>
      </c>
      <c r="E435">
        <f t="shared" si="156"/>
        <v>0.68532790864285276</v>
      </c>
      <c r="F435">
        <f t="shared" si="157"/>
        <v>3.4618907113004443E-3</v>
      </c>
      <c r="G435">
        <f t="shared" si="158"/>
        <v>0.74376970377184581</v>
      </c>
      <c r="H435">
        <f t="shared" si="159"/>
        <v>-2.0011042839863536E-2</v>
      </c>
      <c r="I435">
        <f>Обработка!O442</f>
        <v>0.52994481981834107</v>
      </c>
      <c r="J435">
        <f>Обработка!P442</f>
        <v>0.39761885343404846</v>
      </c>
      <c r="K435">
        <f>Обработка!Q442</f>
        <v>0.62763815067147499</v>
      </c>
      <c r="L435">
        <f>Обработка!R442</f>
        <v>-0.37377469679284259</v>
      </c>
      <c r="M435">
        <f t="shared" si="160"/>
        <v>0.54488589802217835</v>
      </c>
      <c r="N435">
        <f t="shared" si="161"/>
        <v>0.40882917979692279</v>
      </c>
      <c r="O435">
        <f t="shared" si="162"/>
        <v>0.6453335603484841</v>
      </c>
      <c r="P435">
        <f t="shared" si="163"/>
        <v>-0.3843127693742705</v>
      </c>
      <c r="Q435">
        <f t="shared" si="164"/>
        <v>2.8514893541041017E-2</v>
      </c>
      <c r="R435">
        <f t="shared" si="165"/>
        <v>0.72652785437547318</v>
      </c>
      <c r="S435">
        <f t="shared" si="166"/>
        <v>-3.3816381842504133E-3</v>
      </c>
      <c r="T435">
        <f t="shared" si="167"/>
        <v>0.6694408396643402</v>
      </c>
      <c r="U435">
        <f t="shared" si="168"/>
        <v>1.6638555165743307E-4</v>
      </c>
      <c r="V435">
        <f t="shared" si="169"/>
        <v>3.5747093940367528E-2</v>
      </c>
      <c r="W435">
        <f t="shared" si="170"/>
        <v>0.99859699174371319</v>
      </c>
      <c r="X435">
        <f t="shared" si="171"/>
        <v>0.37377469679284259</v>
      </c>
      <c r="Y435">
        <f t="shared" si="172"/>
        <v>0.62763815067147499</v>
      </c>
      <c r="Z435">
        <f t="shared" si="173"/>
        <v>-0.39761885343404846</v>
      </c>
      <c r="AA435">
        <f t="shared" si="174"/>
        <v>0.52994481981834107</v>
      </c>
      <c r="AB435">
        <f t="shared" si="175"/>
        <v>0.30562000543732265</v>
      </c>
      <c r="AC435">
        <f t="shared" si="176"/>
        <v>0.48241871169900047</v>
      </c>
      <c r="AD435">
        <f t="shared" si="177"/>
        <v>0.71270722230702876</v>
      </c>
      <c r="AE435">
        <f t="shared" si="178"/>
        <v>0.64544217110826341</v>
      </c>
      <c r="AF435">
        <f t="shared" si="179"/>
        <v>36.981112324264217</v>
      </c>
    </row>
    <row r="436" spans="1:32" x14ac:dyDescent="0.25">
      <c r="A436">
        <f t="shared" si="180"/>
        <v>0.6694408396643402</v>
      </c>
      <c r="B436">
        <f t="shared" si="180"/>
        <v>3.3816381842504133E-3</v>
      </c>
      <c r="C436">
        <f t="shared" si="180"/>
        <v>0.72652785437547318</v>
      </c>
      <c r="D436">
        <f t="shared" si="180"/>
        <v>-2.8514893541041017E-2</v>
      </c>
      <c r="E436">
        <f t="shared" si="156"/>
        <v>0.68532790864285276</v>
      </c>
      <c r="F436">
        <f t="shared" si="157"/>
        <v>3.4618907113004443E-3</v>
      </c>
      <c r="G436">
        <f t="shared" si="158"/>
        <v>0.74376970377184581</v>
      </c>
      <c r="H436">
        <f t="shared" si="159"/>
        <v>-2.0011042839863536E-2</v>
      </c>
      <c r="I436">
        <f>Обработка!O443</f>
        <v>0.53303391344909246</v>
      </c>
      <c r="J436">
        <f>Обработка!P443</f>
        <v>0.4044250001216953</v>
      </c>
      <c r="K436">
        <f>Обработка!Q443</f>
        <v>0.64254231892251412</v>
      </c>
      <c r="L436">
        <f>Обработка!R443</f>
        <v>-0.38181753695495557</v>
      </c>
      <c r="M436">
        <f t="shared" si="160"/>
        <v>0.52968103422762458</v>
      </c>
      <c r="N436">
        <f t="shared" si="161"/>
        <v>0.40188109410495426</v>
      </c>
      <c r="O436">
        <f t="shared" si="162"/>
        <v>0.63850061212737075</v>
      </c>
      <c r="P436">
        <f t="shared" si="163"/>
        <v>-0.37941583594917039</v>
      </c>
      <c r="Q436">
        <f t="shared" si="164"/>
        <v>2.8514893541041017E-2</v>
      </c>
      <c r="R436">
        <f t="shared" si="165"/>
        <v>0.72652785437547318</v>
      </c>
      <c r="S436">
        <f t="shared" si="166"/>
        <v>-3.3816381842504133E-3</v>
      </c>
      <c r="T436">
        <f t="shared" si="167"/>
        <v>0.6694408396643402</v>
      </c>
      <c r="U436">
        <f t="shared" si="168"/>
        <v>1.6638555165743307E-4</v>
      </c>
      <c r="V436">
        <f t="shared" si="169"/>
        <v>3.5747093940367528E-2</v>
      </c>
      <c r="W436">
        <f t="shared" si="170"/>
        <v>0.99859699174371319</v>
      </c>
      <c r="X436">
        <f t="shared" si="171"/>
        <v>0.38181753695495557</v>
      </c>
      <c r="Y436">
        <f t="shared" si="172"/>
        <v>0.64254231892251412</v>
      </c>
      <c r="Z436">
        <f t="shared" si="173"/>
        <v>-0.4044250001216953</v>
      </c>
      <c r="AA436">
        <f t="shared" si="174"/>
        <v>0.53303391344909246</v>
      </c>
      <c r="AB436">
        <f t="shared" si="175"/>
        <v>0.30689049899983267</v>
      </c>
      <c r="AC436">
        <f t="shared" si="176"/>
        <v>0.48758146213340831</v>
      </c>
      <c r="AD436">
        <f t="shared" si="177"/>
        <v>0.71026476007236439</v>
      </c>
      <c r="AE436">
        <f t="shared" si="178"/>
        <v>0.65135518483578059</v>
      </c>
      <c r="AF436">
        <f t="shared" si="179"/>
        <v>37.319903055053871</v>
      </c>
    </row>
    <row r="437" spans="1:32" x14ac:dyDescent="0.25">
      <c r="A437">
        <f t="shared" si="180"/>
        <v>0.6694408396643402</v>
      </c>
      <c r="B437">
        <f t="shared" si="180"/>
        <v>3.3816381842504133E-3</v>
      </c>
      <c r="C437">
        <f t="shared" si="180"/>
        <v>0.72652785437547318</v>
      </c>
      <c r="D437">
        <f t="shared" si="180"/>
        <v>-2.8514893541041017E-2</v>
      </c>
      <c r="E437">
        <f t="shared" si="156"/>
        <v>0.68532790864285276</v>
      </c>
      <c r="F437">
        <f t="shared" si="157"/>
        <v>3.4618907113004443E-3</v>
      </c>
      <c r="G437">
        <f t="shared" si="158"/>
        <v>0.74376970377184581</v>
      </c>
      <c r="H437">
        <f t="shared" si="159"/>
        <v>-2.0011042839863536E-2</v>
      </c>
      <c r="I437">
        <f>Обработка!O444</f>
        <v>0.53069321208681619</v>
      </c>
      <c r="J437">
        <f>Обработка!P444</f>
        <v>0.39754613079984863</v>
      </c>
      <c r="K437">
        <f>Обработка!Q444</f>
        <v>0.62709636375943412</v>
      </c>
      <c r="L437">
        <f>Обработка!R444</f>
        <v>-0.3782301364286651</v>
      </c>
      <c r="M437">
        <f t="shared" si="160"/>
        <v>0.54375079082733557</v>
      </c>
      <c r="N437">
        <f t="shared" si="161"/>
        <v>0.40732765765506429</v>
      </c>
      <c r="O437">
        <f t="shared" si="162"/>
        <v>0.64252591884170762</v>
      </c>
      <c r="P437">
        <f t="shared" si="163"/>
        <v>-0.38753639789192035</v>
      </c>
      <c r="Q437">
        <f t="shared" si="164"/>
        <v>2.8514893541041017E-2</v>
      </c>
      <c r="R437">
        <f t="shared" si="165"/>
        <v>0.72652785437547318</v>
      </c>
      <c r="S437">
        <f t="shared" si="166"/>
        <v>-3.3816381842504133E-3</v>
      </c>
      <c r="T437">
        <f t="shared" si="167"/>
        <v>0.6694408396643402</v>
      </c>
      <c r="U437">
        <f t="shared" si="168"/>
        <v>1.6638555165743307E-4</v>
      </c>
      <c r="V437">
        <f t="shared" si="169"/>
        <v>3.5747093940367528E-2</v>
      </c>
      <c r="W437">
        <f t="shared" si="170"/>
        <v>0.99859699174371319</v>
      </c>
      <c r="X437">
        <f t="shared" si="171"/>
        <v>0.3782301364286651</v>
      </c>
      <c r="Y437">
        <f t="shared" si="172"/>
        <v>0.62709636375943412</v>
      </c>
      <c r="Z437">
        <f t="shared" si="173"/>
        <v>-0.39754613079984863</v>
      </c>
      <c r="AA437">
        <f t="shared" si="174"/>
        <v>0.53069321208681619</v>
      </c>
      <c r="AB437">
        <f t="shared" si="175"/>
        <v>0.30812719105208719</v>
      </c>
      <c r="AC437">
        <f t="shared" si="176"/>
        <v>0.48604533188490495</v>
      </c>
      <c r="AD437">
        <f t="shared" si="177"/>
        <v>0.70684411070853104</v>
      </c>
      <c r="AE437">
        <f t="shared" si="178"/>
        <v>0.65323842344555227</v>
      </c>
      <c r="AF437">
        <f t="shared" si="179"/>
        <v>37.427804679209871</v>
      </c>
    </row>
    <row r="438" spans="1:32" x14ac:dyDescent="0.25">
      <c r="A438">
        <f t="shared" si="180"/>
        <v>0.6694408396643402</v>
      </c>
      <c r="B438">
        <f t="shared" si="180"/>
        <v>3.3816381842504133E-3</v>
      </c>
      <c r="C438">
        <f t="shared" si="180"/>
        <v>0.72652785437547318</v>
      </c>
      <c r="D438">
        <f t="shared" si="180"/>
        <v>-2.8514893541041017E-2</v>
      </c>
      <c r="E438">
        <f t="shared" si="156"/>
        <v>0.68532790864285276</v>
      </c>
      <c r="F438">
        <f t="shared" si="157"/>
        <v>3.4618907113004443E-3</v>
      </c>
      <c r="G438">
        <f t="shared" si="158"/>
        <v>0.74376970377184581</v>
      </c>
      <c r="H438">
        <f t="shared" si="159"/>
        <v>-2.0011042839863536E-2</v>
      </c>
      <c r="I438">
        <f>Обработка!O445</f>
        <v>0.53517213692274945</v>
      </c>
      <c r="J438">
        <f>Обработка!P445</f>
        <v>0.40907901586018391</v>
      </c>
      <c r="K438">
        <f>Обработка!Q445</f>
        <v>0.64108527309128416</v>
      </c>
      <c r="L438">
        <f>Обработка!R445</f>
        <v>-0.37975102147405904</v>
      </c>
      <c r="M438">
        <f t="shared" si="160"/>
        <v>0.53042166824069059</v>
      </c>
      <c r="N438">
        <f t="shared" si="161"/>
        <v>0.40544781587936024</v>
      </c>
      <c r="O438">
        <f t="shared" si="162"/>
        <v>0.63539466384196719</v>
      </c>
      <c r="P438">
        <f t="shared" si="163"/>
        <v>-0.37638015215925241</v>
      </c>
      <c r="Q438">
        <f t="shared" si="164"/>
        <v>2.8514893541041017E-2</v>
      </c>
      <c r="R438">
        <f t="shared" si="165"/>
        <v>0.72652785437547318</v>
      </c>
      <c r="S438">
        <f t="shared" si="166"/>
        <v>-3.3816381842504133E-3</v>
      </c>
      <c r="T438">
        <f t="shared" si="167"/>
        <v>0.6694408396643402</v>
      </c>
      <c r="U438">
        <f t="shared" si="168"/>
        <v>1.6638555165743307E-4</v>
      </c>
      <c r="V438">
        <f t="shared" si="169"/>
        <v>3.5747093940367528E-2</v>
      </c>
      <c r="W438">
        <f t="shared" si="170"/>
        <v>0.99859699174371319</v>
      </c>
      <c r="X438">
        <f t="shared" si="171"/>
        <v>0.37975102147405904</v>
      </c>
      <c r="Y438">
        <f t="shared" si="172"/>
        <v>0.64108527309128416</v>
      </c>
      <c r="Z438">
        <f t="shared" si="173"/>
        <v>-0.40907901586018391</v>
      </c>
      <c r="AA438">
        <f t="shared" si="174"/>
        <v>0.53517213692274945</v>
      </c>
      <c r="AB438">
        <f t="shared" si="175"/>
        <v>0.30793844446922664</v>
      </c>
      <c r="AC438">
        <f t="shared" si="176"/>
        <v>0.48258354526630681</v>
      </c>
      <c r="AD438">
        <f t="shared" si="177"/>
        <v>0.71413850550992419</v>
      </c>
      <c r="AE438">
        <f t="shared" si="178"/>
        <v>0.64570814871278692</v>
      </c>
      <c r="AF438">
        <f t="shared" si="179"/>
        <v>36.996351718448409</v>
      </c>
    </row>
    <row r="439" spans="1:32" x14ac:dyDescent="0.25">
      <c r="A439">
        <f t="shared" ref="A439:D470" si="181">A$21</f>
        <v>0.6694408396643402</v>
      </c>
      <c r="B439">
        <f t="shared" si="181"/>
        <v>3.3816381842504133E-3</v>
      </c>
      <c r="C439">
        <f t="shared" si="181"/>
        <v>0.72652785437547318</v>
      </c>
      <c r="D439">
        <f t="shared" si="181"/>
        <v>-2.8514893541041017E-2</v>
      </c>
      <c r="E439">
        <f t="shared" si="156"/>
        <v>0.68532790864285276</v>
      </c>
      <c r="F439">
        <f t="shared" si="157"/>
        <v>3.4618907113004443E-3</v>
      </c>
      <c r="G439">
        <f t="shared" si="158"/>
        <v>0.74376970377184581</v>
      </c>
      <c r="H439">
        <f t="shared" si="159"/>
        <v>-2.0011042839863536E-2</v>
      </c>
      <c r="I439">
        <f>Обработка!O446</f>
        <v>0.53084435354687176</v>
      </c>
      <c r="J439">
        <f>Обработка!P446</f>
        <v>0.40049301058245329</v>
      </c>
      <c r="K439">
        <f>Обработка!Q446</f>
        <v>0.62621984054701629</v>
      </c>
      <c r="L439">
        <f>Обработка!R446</f>
        <v>-0.37753437833616288</v>
      </c>
      <c r="M439">
        <f t="shared" si="160"/>
        <v>0.54341135255462736</v>
      </c>
      <c r="N439">
        <f t="shared" si="161"/>
        <v>0.40997412351692164</v>
      </c>
      <c r="O439">
        <f t="shared" si="162"/>
        <v>0.64104472106464683</v>
      </c>
      <c r="P439">
        <f t="shared" si="163"/>
        <v>-0.38647197770261305</v>
      </c>
      <c r="Q439">
        <f t="shared" si="164"/>
        <v>2.8514893541041017E-2</v>
      </c>
      <c r="R439">
        <f t="shared" si="165"/>
        <v>0.72652785437547318</v>
      </c>
      <c r="S439">
        <f t="shared" si="166"/>
        <v>-3.3816381842504133E-3</v>
      </c>
      <c r="T439">
        <f t="shared" si="167"/>
        <v>0.6694408396643402</v>
      </c>
      <c r="U439">
        <f t="shared" si="168"/>
        <v>1.6638555165743307E-4</v>
      </c>
      <c r="V439">
        <f t="shared" si="169"/>
        <v>3.5747093940367528E-2</v>
      </c>
      <c r="W439">
        <f t="shared" si="170"/>
        <v>0.99859699174371319</v>
      </c>
      <c r="X439">
        <f t="shared" si="171"/>
        <v>0.37753437833616288</v>
      </c>
      <c r="Y439">
        <f t="shared" si="172"/>
        <v>0.62621984054701629</v>
      </c>
      <c r="Z439">
        <f t="shared" si="173"/>
        <v>-0.40049301058245329</v>
      </c>
      <c r="AA439">
        <f t="shared" si="174"/>
        <v>0.53084435354687176</v>
      </c>
      <c r="AB439">
        <f t="shared" si="175"/>
        <v>0.30955865171174851</v>
      </c>
      <c r="AC439">
        <f t="shared" si="176"/>
        <v>0.48403284050564077</v>
      </c>
      <c r="AD439">
        <f t="shared" si="177"/>
        <v>0.70818708430739319</v>
      </c>
      <c r="AE439">
        <f t="shared" si="178"/>
        <v>0.65159858635117218</v>
      </c>
      <c r="AF439">
        <f t="shared" si="179"/>
        <v>37.333848934612895</v>
      </c>
    </row>
    <row r="440" spans="1:32" x14ac:dyDescent="0.25">
      <c r="A440">
        <f t="shared" si="181"/>
        <v>0.6694408396643402</v>
      </c>
      <c r="B440">
        <f t="shared" si="181"/>
        <v>3.3816381842504133E-3</v>
      </c>
      <c r="C440">
        <f t="shared" si="181"/>
        <v>0.72652785437547318</v>
      </c>
      <c r="D440">
        <f t="shared" si="181"/>
        <v>-2.8514893541041017E-2</v>
      </c>
      <c r="E440">
        <f t="shared" si="156"/>
        <v>0.68532790864285276</v>
      </c>
      <c r="F440">
        <f t="shared" si="157"/>
        <v>3.4618907113004443E-3</v>
      </c>
      <c r="G440">
        <f t="shared" si="158"/>
        <v>0.74376970377184581</v>
      </c>
      <c r="H440">
        <f t="shared" si="159"/>
        <v>-2.0011042839863536E-2</v>
      </c>
      <c r="I440">
        <f>Обработка!O447</f>
        <v>0.52828557821027755</v>
      </c>
      <c r="J440">
        <f>Обработка!P447</f>
        <v>0.40239463273815246</v>
      </c>
      <c r="K440">
        <f>Обработка!Q447</f>
        <v>0.64145673690475002</v>
      </c>
      <c r="L440">
        <f>Обработка!R447</f>
        <v>-0.38670409519348392</v>
      </c>
      <c r="M440">
        <f t="shared" si="160"/>
        <v>0.52722380474096608</v>
      </c>
      <c r="N440">
        <f t="shared" si="161"/>
        <v>0.401585880875794</v>
      </c>
      <c r="O440">
        <f t="shared" si="162"/>
        <v>0.64016750666063871</v>
      </c>
      <c r="P440">
        <f t="shared" si="163"/>
        <v>-0.38592687891939687</v>
      </c>
      <c r="Q440">
        <f t="shared" si="164"/>
        <v>2.8514893541041017E-2</v>
      </c>
      <c r="R440">
        <f t="shared" si="165"/>
        <v>0.72652785437547318</v>
      </c>
      <c r="S440">
        <f t="shared" si="166"/>
        <v>-3.3816381842504133E-3</v>
      </c>
      <c r="T440">
        <f t="shared" si="167"/>
        <v>0.6694408396643402</v>
      </c>
      <c r="U440">
        <f t="shared" si="168"/>
        <v>1.6638555165743307E-4</v>
      </c>
      <c r="V440">
        <f t="shared" si="169"/>
        <v>3.5747093940367528E-2</v>
      </c>
      <c r="W440">
        <f t="shared" si="170"/>
        <v>0.99859699174371319</v>
      </c>
      <c r="X440">
        <f t="shared" si="171"/>
        <v>0.38670409519348392</v>
      </c>
      <c r="Y440">
        <f t="shared" si="172"/>
        <v>0.64145673690475002</v>
      </c>
      <c r="Z440">
        <f t="shared" si="173"/>
        <v>-0.40239463273815246</v>
      </c>
      <c r="AA440">
        <f t="shared" si="174"/>
        <v>0.52828557821027755</v>
      </c>
      <c r="AB440">
        <f t="shared" si="175"/>
        <v>0.31058980941310421</v>
      </c>
      <c r="AC440">
        <f t="shared" si="176"/>
        <v>0.49511079287094173</v>
      </c>
      <c r="AD440">
        <f t="shared" si="177"/>
        <v>0.70152099095325882</v>
      </c>
      <c r="AE440">
        <f t="shared" si="178"/>
        <v>0.66444873352565736</v>
      </c>
      <c r="AF440">
        <f t="shared" si="179"/>
        <v>38.070108133832854</v>
      </c>
    </row>
    <row r="441" spans="1:32" x14ac:dyDescent="0.25">
      <c r="A441">
        <f t="shared" si="181"/>
        <v>0.6694408396643402</v>
      </c>
      <c r="B441">
        <f t="shared" si="181"/>
        <v>3.3816381842504133E-3</v>
      </c>
      <c r="C441">
        <f t="shared" si="181"/>
        <v>0.72652785437547318</v>
      </c>
      <c r="D441">
        <f t="shared" si="181"/>
        <v>-2.8514893541041017E-2</v>
      </c>
      <c r="E441">
        <f t="shared" si="156"/>
        <v>0.68532790864285276</v>
      </c>
      <c r="F441">
        <f t="shared" si="157"/>
        <v>3.4618907113004443E-3</v>
      </c>
      <c r="G441">
        <f t="shared" si="158"/>
        <v>0.74376970377184581</v>
      </c>
      <c r="H441">
        <f t="shared" si="159"/>
        <v>-2.0011042839863536E-2</v>
      </c>
      <c r="I441">
        <f>Обработка!O448</f>
        <v>0.52672906201036307</v>
      </c>
      <c r="J441">
        <f>Обработка!P448</f>
        <v>0.39736705752049295</v>
      </c>
      <c r="K441">
        <f>Обработка!Q448</f>
        <v>0.62560525510803333</v>
      </c>
      <c r="L441">
        <f>Обработка!R448</f>
        <v>-0.38303588719650583</v>
      </c>
      <c r="M441">
        <f t="shared" si="160"/>
        <v>0.54109930170035458</v>
      </c>
      <c r="N441">
        <f t="shared" si="161"/>
        <v>0.40820803872567241</v>
      </c>
      <c r="O441">
        <f t="shared" si="162"/>
        <v>0.64267303836819434</v>
      </c>
      <c r="P441">
        <f t="shared" si="163"/>
        <v>-0.39348588493893921</v>
      </c>
      <c r="Q441">
        <f t="shared" si="164"/>
        <v>2.8514893541041017E-2</v>
      </c>
      <c r="R441">
        <f t="shared" si="165"/>
        <v>0.72652785437547318</v>
      </c>
      <c r="S441">
        <f t="shared" si="166"/>
        <v>-3.3816381842504133E-3</v>
      </c>
      <c r="T441">
        <f t="shared" si="167"/>
        <v>0.6694408396643402</v>
      </c>
      <c r="U441">
        <f t="shared" si="168"/>
        <v>1.6638555165743307E-4</v>
      </c>
      <c r="V441">
        <f t="shared" si="169"/>
        <v>3.5747093940367528E-2</v>
      </c>
      <c r="W441">
        <f t="shared" si="170"/>
        <v>0.99859699174371319</v>
      </c>
      <c r="X441">
        <f t="shared" si="171"/>
        <v>0.38303588719650583</v>
      </c>
      <c r="Y441">
        <f t="shared" si="172"/>
        <v>0.62560525510803333</v>
      </c>
      <c r="Z441">
        <f t="shared" si="173"/>
        <v>-0.39736705752049295</v>
      </c>
      <c r="AA441">
        <f t="shared" si="174"/>
        <v>0.52672906201036307</v>
      </c>
      <c r="AB441">
        <f t="shared" si="175"/>
        <v>0.31271665654806696</v>
      </c>
      <c r="AC441">
        <f t="shared" si="176"/>
        <v>0.49233367485727064</v>
      </c>
      <c r="AD441">
        <f t="shared" si="177"/>
        <v>0.69856156992622243</v>
      </c>
      <c r="AE441">
        <f t="shared" si="178"/>
        <v>0.66561620952280554</v>
      </c>
      <c r="AF441">
        <f t="shared" si="179"/>
        <v>38.136999581152274</v>
      </c>
    </row>
    <row r="442" spans="1:32" x14ac:dyDescent="0.25">
      <c r="A442">
        <f t="shared" si="181"/>
        <v>0.6694408396643402</v>
      </c>
      <c r="B442">
        <f t="shared" si="181"/>
        <v>3.3816381842504133E-3</v>
      </c>
      <c r="C442">
        <f t="shared" si="181"/>
        <v>0.72652785437547318</v>
      </c>
      <c r="D442">
        <f t="shared" si="181"/>
        <v>-2.8514893541041017E-2</v>
      </c>
      <c r="E442">
        <f t="shared" si="156"/>
        <v>0.68532790864285276</v>
      </c>
      <c r="F442">
        <f t="shared" si="157"/>
        <v>3.4618907113004443E-3</v>
      </c>
      <c r="G442">
        <f t="shared" si="158"/>
        <v>0.74376970377184581</v>
      </c>
      <c r="H442">
        <f t="shared" si="159"/>
        <v>-2.0011042839863536E-2</v>
      </c>
      <c r="I442">
        <f>Обработка!O449</f>
        <v>0.52882370513000532</v>
      </c>
      <c r="J442">
        <f>Обработка!P449</f>
        <v>0.41158318827039159</v>
      </c>
      <c r="K442">
        <f>Обработка!Q449</f>
        <v>0.63829669921062659</v>
      </c>
      <c r="L442">
        <f>Обработка!R449</f>
        <v>-0.38052053123475715</v>
      </c>
      <c r="M442">
        <f t="shared" si="160"/>
        <v>0.52815095548031132</v>
      </c>
      <c r="N442">
        <f t="shared" si="161"/>
        <v>0.41105958760150563</v>
      </c>
      <c r="O442">
        <f t="shared" si="162"/>
        <v>0.63748468213077725</v>
      </c>
      <c r="P442">
        <f t="shared" si="163"/>
        <v>-0.38003644731112401</v>
      </c>
      <c r="Q442">
        <f t="shared" si="164"/>
        <v>2.8514893541041017E-2</v>
      </c>
      <c r="R442">
        <f t="shared" si="165"/>
        <v>0.72652785437547318</v>
      </c>
      <c r="S442">
        <f t="shared" si="166"/>
        <v>-3.3816381842504133E-3</v>
      </c>
      <c r="T442">
        <f t="shared" si="167"/>
        <v>0.6694408396643402</v>
      </c>
      <c r="U442">
        <f t="shared" si="168"/>
        <v>1.6638555165743307E-4</v>
      </c>
      <c r="V442">
        <f t="shared" si="169"/>
        <v>3.5747093940367528E-2</v>
      </c>
      <c r="W442">
        <f t="shared" si="170"/>
        <v>0.99859699174371319</v>
      </c>
      <c r="X442">
        <f t="shared" si="171"/>
        <v>0.38052053123475715</v>
      </c>
      <c r="Y442">
        <f t="shared" si="172"/>
        <v>0.63829669921062659</v>
      </c>
      <c r="Z442">
        <f t="shared" si="173"/>
        <v>-0.41158318827039159</v>
      </c>
      <c r="AA442">
        <f t="shared" si="174"/>
        <v>0.52882370513000532</v>
      </c>
      <c r="AB442">
        <f t="shared" si="175"/>
        <v>0.31283322528653024</v>
      </c>
      <c r="AC442">
        <f t="shared" si="176"/>
        <v>0.4851520197968473</v>
      </c>
      <c r="AD442">
        <f t="shared" si="177"/>
        <v>0.71077665836120263</v>
      </c>
      <c r="AE442">
        <f t="shared" si="178"/>
        <v>0.65219028686387126</v>
      </c>
      <c r="AF442">
        <f t="shared" si="179"/>
        <v>37.367750876726276</v>
      </c>
    </row>
    <row r="443" spans="1:32" x14ac:dyDescent="0.25">
      <c r="A443">
        <f t="shared" si="181"/>
        <v>0.6694408396643402</v>
      </c>
      <c r="B443">
        <f t="shared" si="181"/>
        <v>3.3816381842504133E-3</v>
      </c>
      <c r="C443">
        <f t="shared" si="181"/>
        <v>0.72652785437547318</v>
      </c>
      <c r="D443">
        <f t="shared" si="181"/>
        <v>-2.8514893541041017E-2</v>
      </c>
      <c r="E443">
        <f t="shared" si="156"/>
        <v>0.68532790864285276</v>
      </c>
      <c r="F443">
        <f t="shared" si="157"/>
        <v>3.4618907113004443E-3</v>
      </c>
      <c r="G443">
        <f t="shared" si="158"/>
        <v>0.74376970377184581</v>
      </c>
      <c r="H443">
        <f t="shared" si="159"/>
        <v>-2.0011042839863536E-2</v>
      </c>
      <c r="I443">
        <f>Обработка!O450</f>
        <v>0.52551487340855918</v>
      </c>
      <c r="J443">
        <f>Обработка!P450</f>
        <v>0.40558433684290357</v>
      </c>
      <c r="K443">
        <f>Обработка!Q450</f>
        <v>0.62273895580559457</v>
      </c>
      <c r="L443">
        <f>Обработка!R450</f>
        <v>-0.37741690658344779</v>
      </c>
      <c r="M443">
        <f t="shared" si="160"/>
        <v>0.54125909096035618</v>
      </c>
      <c r="N443">
        <f t="shared" si="161"/>
        <v>0.417735483000648</v>
      </c>
      <c r="O443">
        <f t="shared" si="162"/>
        <v>0.64139596837421819</v>
      </c>
      <c r="P443">
        <f t="shared" si="163"/>
        <v>-0.38872416768232892</v>
      </c>
      <c r="Q443">
        <f t="shared" si="164"/>
        <v>2.8514893541041017E-2</v>
      </c>
      <c r="R443">
        <f t="shared" si="165"/>
        <v>0.72652785437547318</v>
      </c>
      <c r="S443">
        <f t="shared" si="166"/>
        <v>-3.3816381842504133E-3</v>
      </c>
      <c r="T443">
        <f t="shared" si="167"/>
        <v>0.6694408396643402</v>
      </c>
      <c r="U443">
        <f t="shared" si="168"/>
        <v>1.6638555165743307E-4</v>
      </c>
      <c r="V443">
        <f t="shared" si="169"/>
        <v>3.5747093940367528E-2</v>
      </c>
      <c r="W443">
        <f t="shared" si="170"/>
        <v>0.99859699174371319</v>
      </c>
      <c r="X443">
        <f t="shared" si="171"/>
        <v>0.37741690658344779</v>
      </c>
      <c r="Y443">
        <f t="shared" si="172"/>
        <v>0.62273895580559457</v>
      </c>
      <c r="Z443">
        <f t="shared" si="173"/>
        <v>-0.40558433684290357</v>
      </c>
      <c r="AA443">
        <f t="shared" si="174"/>
        <v>0.52551487340855918</v>
      </c>
      <c r="AB443">
        <f t="shared" si="175"/>
        <v>0.31532086752849398</v>
      </c>
      <c r="AC443">
        <f t="shared" si="176"/>
        <v>0.48414736455778468</v>
      </c>
      <c r="AD443">
        <f t="shared" si="177"/>
        <v>0.70657785423821995</v>
      </c>
      <c r="AE443">
        <f t="shared" si="178"/>
        <v>0.65561381328060442</v>
      </c>
      <c r="AF443">
        <f t="shared" si="179"/>
        <v>37.563904491456633</v>
      </c>
    </row>
    <row r="444" spans="1:32" x14ac:dyDescent="0.25">
      <c r="A444">
        <f t="shared" si="181"/>
        <v>0.6694408396643402</v>
      </c>
      <c r="B444">
        <f t="shared" si="181"/>
        <v>3.3816381842504133E-3</v>
      </c>
      <c r="C444">
        <f t="shared" si="181"/>
        <v>0.72652785437547318</v>
      </c>
      <c r="D444">
        <f t="shared" si="181"/>
        <v>-2.8514893541041017E-2</v>
      </c>
      <c r="E444">
        <f t="shared" si="156"/>
        <v>0.68532790864285276</v>
      </c>
      <c r="F444">
        <f t="shared" si="157"/>
        <v>3.4618907113004443E-3</v>
      </c>
      <c r="G444">
        <f t="shared" si="158"/>
        <v>0.74376970377184581</v>
      </c>
      <c r="H444">
        <f t="shared" si="159"/>
        <v>-2.0011042839863536E-2</v>
      </c>
      <c r="I444">
        <f>Обработка!O451</f>
        <v>0.53766901888794238</v>
      </c>
      <c r="J444">
        <f>Обработка!P451</f>
        <v>0.41585304225015784</v>
      </c>
      <c r="K444">
        <f>Обработка!Q451</f>
        <v>0.63085848222940477</v>
      </c>
      <c r="L444">
        <f>Обработка!R451</f>
        <v>-0.38053598917965537</v>
      </c>
      <c r="M444">
        <f t="shared" si="160"/>
        <v>0.53509425753936724</v>
      </c>
      <c r="N444">
        <f t="shared" si="161"/>
        <v>0.41386162689561939</v>
      </c>
      <c r="O444">
        <f t="shared" si="162"/>
        <v>0.62783746004028074</v>
      </c>
      <c r="P444">
        <f t="shared" si="163"/>
        <v>-0.37871369828644363</v>
      </c>
      <c r="Q444">
        <f t="shared" si="164"/>
        <v>2.8514893541041017E-2</v>
      </c>
      <c r="R444">
        <f t="shared" si="165"/>
        <v>0.72652785437547318</v>
      </c>
      <c r="S444">
        <f t="shared" si="166"/>
        <v>-3.3816381842504133E-3</v>
      </c>
      <c r="T444">
        <f t="shared" si="167"/>
        <v>0.6694408396643402</v>
      </c>
      <c r="U444">
        <f t="shared" si="168"/>
        <v>1.6638555165743307E-4</v>
      </c>
      <c r="V444">
        <f t="shared" si="169"/>
        <v>3.5747093940367528E-2</v>
      </c>
      <c r="W444">
        <f t="shared" si="170"/>
        <v>0.99859699174371319</v>
      </c>
      <c r="X444">
        <f t="shared" si="171"/>
        <v>0.38053598917965537</v>
      </c>
      <c r="Y444">
        <f t="shared" si="172"/>
        <v>0.63085848222940477</v>
      </c>
      <c r="Z444">
        <f t="shared" si="173"/>
        <v>-0.41585304225015784</v>
      </c>
      <c r="AA444">
        <f t="shared" si="174"/>
        <v>0.53766901888794238</v>
      </c>
      <c r="AB444">
        <f t="shared" si="175"/>
        <v>0.31497848714845195</v>
      </c>
      <c r="AC444">
        <f t="shared" si="176"/>
        <v>0.47782949780094119</v>
      </c>
      <c r="AD444">
        <f t="shared" si="177"/>
        <v>0.71177161641336517</v>
      </c>
      <c r="AE444">
        <f t="shared" si="178"/>
        <v>0.64749160098255831</v>
      </c>
      <c r="AF444">
        <f t="shared" si="179"/>
        <v>37.098536006469338</v>
      </c>
    </row>
    <row r="445" spans="1:32" x14ac:dyDescent="0.25">
      <c r="A445">
        <f t="shared" si="181"/>
        <v>0.6694408396643402</v>
      </c>
      <c r="B445">
        <f t="shared" si="181"/>
        <v>3.3816381842504133E-3</v>
      </c>
      <c r="C445">
        <f t="shared" si="181"/>
        <v>0.72652785437547318</v>
      </c>
      <c r="D445">
        <f t="shared" si="181"/>
        <v>-2.8514893541041017E-2</v>
      </c>
      <c r="E445">
        <f t="shared" si="156"/>
        <v>0.68532790864285276</v>
      </c>
      <c r="F445">
        <f t="shared" si="157"/>
        <v>3.4618907113004443E-3</v>
      </c>
      <c r="G445">
        <f t="shared" si="158"/>
        <v>0.74376970377184581</v>
      </c>
      <c r="H445">
        <f t="shared" si="159"/>
        <v>-2.0011042839863536E-2</v>
      </c>
      <c r="I445">
        <f>Обработка!O452</f>
        <v>0.52794908452775535</v>
      </c>
      <c r="J445">
        <f>Обработка!P452</f>
        <v>0.41078695022097311</v>
      </c>
      <c r="K445">
        <f>Обработка!Q452</f>
        <v>0.62021496691844424</v>
      </c>
      <c r="L445">
        <f>Обработка!R452</f>
        <v>-0.37855275318305248</v>
      </c>
      <c r="M445">
        <f t="shared" si="160"/>
        <v>0.54123924312182792</v>
      </c>
      <c r="N445">
        <f t="shared" si="161"/>
        <v>0.42112776503968902</v>
      </c>
      <c r="O445">
        <f t="shared" si="162"/>
        <v>0.63582775139772152</v>
      </c>
      <c r="P445">
        <f t="shared" si="163"/>
        <v>-0.38808213068074388</v>
      </c>
      <c r="Q445">
        <f t="shared" si="164"/>
        <v>2.8514893541041017E-2</v>
      </c>
      <c r="R445">
        <f t="shared" si="165"/>
        <v>0.72652785437547318</v>
      </c>
      <c r="S445">
        <f t="shared" si="166"/>
        <v>-3.3816381842504133E-3</v>
      </c>
      <c r="T445">
        <f t="shared" si="167"/>
        <v>0.6694408396643402</v>
      </c>
      <c r="U445">
        <f t="shared" si="168"/>
        <v>1.6638555165743307E-4</v>
      </c>
      <c r="V445">
        <f t="shared" si="169"/>
        <v>3.5747093940367528E-2</v>
      </c>
      <c r="W445">
        <f t="shared" si="170"/>
        <v>0.99859699174371319</v>
      </c>
      <c r="X445">
        <f t="shared" si="171"/>
        <v>0.37855275318305248</v>
      </c>
      <c r="Y445">
        <f t="shared" si="172"/>
        <v>0.62021496691844424</v>
      </c>
      <c r="Z445">
        <f t="shared" si="173"/>
        <v>-0.41078695022097311</v>
      </c>
      <c r="AA445">
        <f t="shared" si="174"/>
        <v>0.52794908452775535</v>
      </c>
      <c r="AB445">
        <f t="shared" si="175"/>
        <v>0.31883814979519981</v>
      </c>
      <c r="AC445">
        <f t="shared" si="176"/>
        <v>0.48138869168359383</v>
      </c>
      <c r="AD445">
        <f t="shared" si="177"/>
        <v>0.70618088193931849</v>
      </c>
      <c r="AE445">
        <f t="shared" si="178"/>
        <v>0.65572728429833649</v>
      </c>
      <c r="AF445">
        <f t="shared" si="179"/>
        <v>37.570405901869741</v>
      </c>
    </row>
    <row r="446" spans="1:32" x14ac:dyDescent="0.25">
      <c r="A446">
        <f t="shared" si="181"/>
        <v>0.6694408396643402</v>
      </c>
      <c r="B446">
        <f t="shared" si="181"/>
        <v>3.3816381842504133E-3</v>
      </c>
      <c r="C446">
        <f t="shared" si="181"/>
        <v>0.72652785437547318</v>
      </c>
      <c r="D446">
        <f t="shared" si="181"/>
        <v>-2.8514893541041017E-2</v>
      </c>
      <c r="E446">
        <f t="shared" si="156"/>
        <v>0.68532790864285276</v>
      </c>
      <c r="F446">
        <f t="shared" si="157"/>
        <v>3.4618907113004443E-3</v>
      </c>
      <c r="G446">
        <f t="shared" si="158"/>
        <v>0.74376970377184581</v>
      </c>
      <c r="H446">
        <f t="shared" si="159"/>
        <v>-2.0011042839863536E-2</v>
      </c>
      <c r="I446">
        <f>Обработка!O453</f>
        <v>0.52531929617121842</v>
      </c>
      <c r="J446">
        <f>Обработка!P453</f>
        <v>0.41515091365212042</v>
      </c>
      <c r="K446">
        <f>Обработка!Q453</f>
        <v>0.64739175951000338</v>
      </c>
      <c r="L446">
        <f>Обработка!R453</f>
        <v>-0.3686501748980669</v>
      </c>
      <c r="M446">
        <f t="shared" si="160"/>
        <v>0.52357595277183944</v>
      </c>
      <c r="N446">
        <f t="shared" si="161"/>
        <v>0.41377317898610566</v>
      </c>
      <c r="O446">
        <f t="shared" si="162"/>
        <v>0.64524330206901448</v>
      </c>
      <c r="P446">
        <f t="shared" si="163"/>
        <v>-0.36742675924634299</v>
      </c>
      <c r="Q446">
        <f t="shared" si="164"/>
        <v>2.8514893541041017E-2</v>
      </c>
      <c r="R446">
        <f t="shared" si="165"/>
        <v>0.72652785437547318</v>
      </c>
      <c r="S446">
        <f t="shared" si="166"/>
        <v>-3.3816381842504133E-3</v>
      </c>
      <c r="T446">
        <f t="shared" si="167"/>
        <v>0.6694408396643402</v>
      </c>
      <c r="U446">
        <f t="shared" si="168"/>
        <v>1.6638555165743307E-4</v>
      </c>
      <c r="V446">
        <f t="shared" si="169"/>
        <v>3.5747093940367528E-2</v>
      </c>
      <c r="W446">
        <f t="shared" si="170"/>
        <v>0.99859699174371319</v>
      </c>
      <c r="X446">
        <f t="shared" si="171"/>
        <v>0.3686501748980669</v>
      </c>
      <c r="Y446">
        <f t="shared" si="172"/>
        <v>0.64739175951000338</v>
      </c>
      <c r="Z446">
        <f t="shared" si="173"/>
        <v>-0.41515091365212042</v>
      </c>
      <c r="AA446">
        <f t="shared" si="174"/>
        <v>0.52531929617121842</v>
      </c>
      <c r="AB446">
        <f t="shared" si="175"/>
        <v>0.305075109602714</v>
      </c>
      <c r="AC446">
        <f t="shared" si="176"/>
        <v>0.4757381123190968</v>
      </c>
      <c r="AD446">
        <f t="shared" si="177"/>
        <v>0.72909612188321149</v>
      </c>
      <c r="AE446">
        <f t="shared" si="178"/>
        <v>0.62943649555900305</v>
      </c>
      <c r="AF446">
        <f t="shared" si="179"/>
        <v>36.064054667035862</v>
      </c>
    </row>
    <row r="447" spans="1:32" x14ac:dyDescent="0.25">
      <c r="A447">
        <f t="shared" si="181"/>
        <v>0.6694408396643402</v>
      </c>
      <c r="B447">
        <f t="shared" si="181"/>
        <v>3.3816381842504133E-3</v>
      </c>
      <c r="C447">
        <f t="shared" si="181"/>
        <v>0.72652785437547318</v>
      </c>
      <c r="D447">
        <f t="shared" si="181"/>
        <v>-2.8514893541041017E-2</v>
      </c>
      <c r="E447">
        <f t="shared" si="156"/>
        <v>0.68532790864285276</v>
      </c>
      <c r="F447">
        <f t="shared" si="157"/>
        <v>3.4618907113004443E-3</v>
      </c>
      <c r="G447">
        <f t="shared" si="158"/>
        <v>0.74376970377184581</v>
      </c>
      <c r="H447">
        <f t="shared" si="159"/>
        <v>-2.0011042839863536E-2</v>
      </c>
      <c r="I447">
        <f>Обработка!O454</f>
        <v>0.53641357360519737</v>
      </c>
      <c r="J447">
        <f>Обработка!P454</f>
        <v>0.40879176527404421</v>
      </c>
      <c r="K447">
        <f>Обработка!Q454</f>
        <v>0.64361698775961851</v>
      </c>
      <c r="L447">
        <f>Обработка!R454</f>
        <v>-0.34133308049276323</v>
      </c>
      <c r="M447">
        <f t="shared" si="160"/>
        <v>0.54425005154240547</v>
      </c>
      <c r="N447">
        <f t="shared" si="161"/>
        <v>0.41476381334872658</v>
      </c>
      <c r="O447">
        <f t="shared" si="162"/>
        <v>0.65301960278051052</v>
      </c>
      <c r="P447">
        <f t="shared" si="163"/>
        <v>-0.34631962312728937</v>
      </c>
      <c r="Q447">
        <f t="shared" si="164"/>
        <v>2.8514893541041017E-2</v>
      </c>
      <c r="R447">
        <f t="shared" si="165"/>
        <v>0.72652785437547318</v>
      </c>
      <c r="S447">
        <f t="shared" si="166"/>
        <v>-3.3816381842504133E-3</v>
      </c>
      <c r="T447">
        <f t="shared" si="167"/>
        <v>0.6694408396643402</v>
      </c>
      <c r="U447">
        <f t="shared" si="168"/>
        <v>1.6638555165743307E-4</v>
      </c>
      <c r="V447">
        <f t="shared" si="169"/>
        <v>3.5747093940367528E-2</v>
      </c>
      <c r="W447">
        <f t="shared" si="170"/>
        <v>0.99859699174371319</v>
      </c>
      <c r="X447">
        <f t="shared" si="171"/>
        <v>0.34133308049276323</v>
      </c>
      <c r="Y447">
        <f t="shared" si="172"/>
        <v>0.64361698775961851</v>
      </c>
      <c r="Z447">
        <f t="shared" si="173"/>
        <v>-0.40879176527404421</v>
      </c>
      <c r="AA447">
        <f t="shared" si="174"/>
        <v>0.53641357360519737</v>
      </c>
      <c r="AB447">
        <f t="shared" si="175"/>
        <v>0.28314522017449262</v>
      </c>
      <c r="AC447">
        <f t="shared" si="176"/>
        <v>0.4457943852784646</v>
      </c>
      <c r="AD447">
        <f t="shared" si="177"/>
        <v>0.76357931240573895</v>
      </c>
      <c r="AE447">
        <f t="shared" si="178"/>
        <v>0.57506790089316295</v>
      </c>
      <c r="AF447">
        <f t="shared" si="179"/>
        <v>32.948963654625743</v>
      </c>
    </row>
    <row r="448" spans="1:32" x14ac:dyDescent="0.25">
      <c r="A448">
        <f t="shared" si="181"/>
        <v>0.6694408396643402</v>
      </c>
      <c r="B448">
        <f t="shared" si="181"/>
        <v>3.3816381842504133E-3</v>
      </c>
      <c r="C448">
        <f t="shared" si="181"/>
        <v>0.72652785437547318</v>
      </c>
      <c r="D448">
        <f t="shared" si="181"/>
        <v>-2.8514893541041017E-2</v>
      </c>
      <c r="E448">
        <f t="shared" si="156"/>
        <v>0.68532790864285276</v>
      </c>
      <c r="F448">
        <f t="shared" si="157"/>
        <v>3.4618907113004443E-3</v>
      </c>
      <c r="G448">
        <f t="shared" si="158"/>
        <v>0.74376970377184581</v>
      </c>
      <c r="H448">
        <f t="shared" si="159"/>
        <v>-2.0011042839863536E-2</v>
      </c>
      <c r="I448">
        <f>Обработка!O455</f>
        <v>0.53738127950531134</v>
      </c>
      <c r="J448">
        <f>Обработка!P455</f>
        <v>0.42258471369584194</v>
      </c>
      <c r="K448">
        <f>Обработка!Q455</f>
        <v>0.65774663556513047</v>
      </c>
      <c r="L448">
        <f>Обработка!R455</f>
        <v>-0.33620609588614836</v>
      </c>
      <c r="M448">
        <f t="shared" si="160"/>
        <v>0.53047363467796615</v>
      </c>
      <c r="N448">
        <f t="shared" si="161"/>
        <v>0.41715269508446906</v>
      </c>
      <c r="O448">
        <f t="shared" si="162"/>
        <v>0.6492917817804067</v>
      </c>
      <c r="P448">
        <f t="shared" si="163"/>
        <v>-0.33188441147371822</v>
      </c>
      <c r="Q448">
        <f t="shared" si="164"/>
        <v>2.8514893541041017E-2</v>
      </c>
      <c r="R448">
        <f t="shared" si="165"/>
        <v>0.72652785437547318</v>
      </c>
      <c r="S448">
        <f t="shared" si="166"/>
        <v>-3.3816381842504133E-3</v>
      </c>
      <c r="T448">
        <f t="shared" si="167"/>
        <v>0.6694408396643402</v>
      </c>
      <c r="U448">
        <f t="shared" si="168"/>
        <v>1.6638555165743307E-4</v>
      </c>
      <c r="V448">
        <f t="shared" si="169"/>
        <v>3.5747093940367528E-2</v>
      </c>
      <c r="W448">
        <f t="shared" si="170"/>
        <v>0.99859699174371319</v>
      </c>
      <c r="X448">
        <f t="shared" si="171"/>
        <v>0.33620609588614836</v>
      </c>
      <c r="Y448">
        <f t="shared" si="172"/>
        <v>0.65774663556513047</v>
      </c>
      <c r="Z448">
        <f t="shared" si="173"/>
        <v>-0.42258471369584194</v>
      </c>
      <c r="AA448">
        <f t="shared" si="174"/>
        <v>0.53738127950531134</v>
      </c>
      <c r="AB448">
        <f t="shared" si="175"/>
        <v>0.28049855800546841</v>
      </c>
      <c r="AC448">
        <f t="shared" si="176"/>
        <v>0.43659171008670306</v>
      </c>
      <c r="AD448">
        <f t="shared" si="177"/>
        <v>0.7768368754658983</v>
      </c>
      <c r="AE448">
        <f t="shared" si="178"/>
        <v>0.55902730591809657</v>
      </c>
      <c r="AF448">
        <f t="shared" si="179"/>
        <v>32.02990526167568</v>
      </c>
    </row>
    <row r="449" spans="1:32" x14ac:dyDescent="0.25">
      <c r="A449">
        <f t="shared" si="181"/>
        <v>0.6694408396643402</v>
      </c>
      <c r="B449">
        <f t="shared" si="181"/>
        <v>3.3816381842504133E-3</v>
      </c>
      <c r="C449">
        <f t="shared" si="181"/>
        <v>0.72652785437547318</v>
      </c>
      <c r="D449">
        <f t="shared" si="181"/>
        <v>-2.8514893541041017E-2</v>
      </c>
      <c r="E449">
        <f t="shared" si="156"/>
        <v>0.68532790864285276</v>
      </c>
      <c r="F449">
        <f t="shared" si="157"/>
        <v>3.4618907113004443E-3</v>
      </c>
      <c r="G449">
        <f t="shared" si="158"/>
        <v>0.74376970377184581</v>
      </c>
      <c r="H449">
        <f t="shared" si="159"/>
        <v>-2.0011042839863536E-2</v>
      </c>
      <c r="I449">
        <f>Обработка!O456</f>
        <v>0.52936674659459293</v>
      </c>
      <c r="J449">
        <f>Обработка!P456</f>
        <v>0.41490807631253107</v>
      </c>
      <c r="K449">
        <f>Обработка!Q456</f>
        <v>0.65274839291269304</v>
      </c>
      <c r="L449">
        <f>Обработка!R456</f>
        <v>-0.35286795793167774</v>
      </c>
      <c r="M449">
        <f t="shared" si="160"/>
        <v>0.52779701263453616</v>
      </c>
      <c r="N449">
        <f t="shared" si="161"/>
        <v>0.41367774724127876</v>
      </c>
      <c r="O449">
        <f t="shared" si="162"/>
        <v>0.65081279471669939</v>
      </c>
      <c r="P449">
        <f t="shared" si="163"/>
        <v>-0.35182159674532726</v>
      </c>
      <c r="Q449">
        <f t="shared" si="164"/>
        <v>2.8514893541041017E-2</v>
      </c>
      <c r="R449">
        <f t="shared" si="165"/>
        <v>0.72652785437547318</v>
      </c>
      <c r="S449">
        <f t="shared" si="166"/>
        <v>-3.3816381842504133E-3</v>
      </c>
      <c r="T449">
        <f t="shared" si="167"/>
        <v>0.6694408396643402</v>
      </c>
      <c r="U449">
        <f t="shared" si="168"/>
        <v>1.6638555165743307E-4</v>
      </c>
      <c r="V449">
        <f t="shared" si="169"/>
        <v>3.5747093940367528E-2</v>
      </c>
      <c r="W449">
        <f t="shared" si="170"/>
        <v>0.99859699174371319</v>
      </c>
      <c r="X449">
        <f t="shared" si="171"/>
        <v>0.35286795793167774</v>
      </c>
      <c r="Y449">
        <f t="shared" si="172"/>
        <v>0.65274839291269304</v>
      </c>
      <c r="Z449">
        <f t="shared" si="173"/>
        <v>-0.41490807631253107</v>
      </c>
      <c r="AA449">
        <f t="shared" si="174"/>
        <v>0.52936674659459293</v>
      </c>
      <c r="AB449">
        <f t="shared" si="175"/>
        <v>0.29194724382161347</v>
      </c>
      <c r="AC449">
        <f t="shared" si="176"/>
        <v>0.45930196373497989</v>
      </c>
      <c r="AD449">
        <f t="shared" si="177"/>
        <v>0.75170686320042823</v>
      </c>
      <c r="AE449">
        <f t="shared" si="178"/>
        <v>0.59662789432809349</v>
      </c>
      <c r="AF449">
        <f t="shared" si="179"/>
        <v>34.184260284777025</v>
      </c>
    </row>
    <row r="450" spans="1:32" x14ac:dyDescent="0.25">
      <c r="A450">
        <f t="shared" si="181"/>
        <v>0.6694408396643402</v>
      </c>
      <c r="B450">
        <f t="shared" si="181"/>
        <v>3.3816381842504133E-3</v>
      </c>
      <c r="C450">
        <f t="shared" si="181"/>
        <v>0.72652785437547318</v>
      </c>
      <c r="D450">
        <f t="shared" si="181"/>
        <v>-2.8514893541041017E-2</v>
      </c>
      <c r="E450">
        <f t="shared" si="156"/>
        <v>0.68532790864285276</v>
      </c>
      <c r="F450">
        <f t="shared" si="157"/>
        <v>3.4618907113004443E-3</v>
      </c>
      <c r="G450">
        <f t="shared" si="158"/>
        <v>0.74376970377184581</v>
      </c>
      <c r="H450">
        <f t="shared" si="159"/>
        <v>-2.0011042839863536E-2</v>
      </c>
      <c r="I450">
        <f>Обработка!O457</f>
        <v>0.51988044117504029</v>
      </c>
      <c r="J450">
        <f>Обработка!P457</f>
        <v>0.40743591737544327</v>
      </c>
      <c r="K450">
        <f>Обработка!Q457</f>
        <v>0.64099292220428883</v>
      </c>
      <c r="L450">
        <f>Обработка!R457</f>
        <v>-0.34654452858284235</v>
      </c>
      <c r="M450">
        <f t="shared" si="160"/>
        <v>0.5374859345952937</v>
      </c>
      <c r="N450">
        <f t="shared" si="161"/>
        <v>0.42123353273930564</v>
      </c>
      <c r="O450">
        <f t="shared" si="162"/>
        <v>0.66269982975555219</v>
      </c>
      <c r="P450">
        <f t="shared" si="163"/>
        <v>-0.35828008725090899</v>
      </c>
      <c r="Q450">
        <f t="shared" si="164"/>
        <v>2.8514893541041017E-2</v>
      </c>
      <c r="R450">
        <f t="shared" si="165"/>
        <v>0.72652785437547318</v>
      </c>
      <c r="S450">
        <f t="shared" si="166"/>
        <v>-3.3816381842504133E-3</v>
      </c>
      <c r="T450">
        <f t="shared" si="167"/>
        <v>0.6694408396643402</v>
      </c>
      <c r="U450">
        <f t="shared" si="168"/>
        <v>1.6638555165743307E-4</v>
      </c>
      <c r="V450">
        <f t="shared" si="169"/>
        <v>3.5747093940367528E-2</v>
      </c>
      <c r="W450">
        <f t="shared" si="170"/>
        <v>0.99859699174371319</v>
      </c>
      <c r="X450">
        <f t="shared" si="171"/>
        <v>0.34654452858284235</v>
      </c>
      <c r="Y450">
        <f t="shared" si="172"/>
        <v>0.64099292220428883</v>
      </c>
      <c r="Z450">
        <f t="shared" si="173"/>
        <v>-0.40743591737544327</v>
      </c>
      <c r="AA450">
        <f t="shared" si="174"/>
        <v>0.51988044117504029</v>
      </c>
      <c r="AB450">
        <f t="shared" si="175"/>
        <v>0.29195235205285591</v>
      </c>
      <c r="AC450">
        <f t="shared" si="176"/>
        <v>0.45931000018913543</v>
      </c>
      <c r="AD450">
        <f t="shared" si="177"/>
        <v>0.75167999212602821</v>
      </c>
      <c r="AE450">
        <f t="shared" si="178"/>
        <v>0.59665317161485576</v>
      </c>
      <c r="AF450">
        <f t="shared" si="179"/>
        <v>34.18570856662604</v>
      </c>
    </row>
    <row r="451" spans="1:32" x14ac:dyDescent="0.25">
      <c r="A451">
        <f t="shared" si="181"/>
        <v>0.6694408396643402</v>
      </c>
      <c r="B451">
        <f t="shared" si="181"/>
        <v>3.3816381842504133E-3</v>
      </c>
      <c r="C451">
        <f t="shared" si="181"/>
        <v>0.72652785437547318</v>
      </c>
      <c r="D451">
        <f t="shared" si="181"/>
        <v>-2.8514893541041017E-2</v>
      </c>
      <c r="E451">
        <f t="shared" si="156"/>
        <v>0.68532790864285276</v>
      </c>
      <c r="F451">
        <f t="shared" si="157"/>
        <v>3.4618907113004443E-3</v>
      </c>
      <c r="G451">
        <f t="shared" si="158"/>
        <v>0.74376970377184581</v>
      </c>
      <c r="H451">
        <f t="shared" si="159"/>
        <v>-2.0011042839863536E-2</v>
      </c>
      <c r="I451">
        <f>Обработка!O458</f>
        <v>0.51003604011545323</v>
      </c>
      <c r="J451">
        <f>Обработка!P458</f>
        <v>0.4001588242106337</v>
      </c>
      <c r="K451">
        <f>Обработка!Q458</f>
        <v>0.62954433602437709</v>
      </c>
      <c r="L451">
        <f>Обработка!R458</f>
        <v>-0.3399823980347797</v>
      </c>
      <c r="M451">
        <f t="shared" si="160"/>
        <v>0.54714450258103642</v>
      </c>
      <c r="N451">
        <f t="shared" si="161"/>
        <v>0.42927299956406734</v>
      </c>
      <c r="O451">
        <f t="shared" si="162"/>
        <v>0.67534780975241593</v>
      </c>
      <c r="P451">
        <f t="shared" si="163"/>
        <v>-0.36471834425061328</v>
      </c>
      <c r="Q451">
        <f t="shared" si="164"/>
        <v>2.8514893541041017E-2</v>
      </c>
      <c r="R451">
        <f t="shared" si="165"/>
        <v>0.72652785437547318</v>
      </c>
      <c r="S451">
        <f t="shared" si="166"/>
        <v>-3.3816381842504133E-3</v>
      </c>
      <c r="T451">
        <f t="shared" si="167"/>
        <v>0.6694408396643402</v>
      </c>
      <c r="U451">
        <f t="shared" si="168"/>
        <v>1.6638555165743307E-4</v>
      </c>
      <c r="V451">
        <f t="shared" si="169"/>
        <v>3.5747093940367528E-2</v>
      </c>
      <c r="W451">
        <f t="shared" si="170"/>
        <v>0.99859699174371319</v>
      </c>
      <c r="X451">
        <f t="shared" si="171"/>
        <v>0.3399823980347797</v>
      </c>
      <c r="Y451">
        <f t="shared" si="172"/>
        <v>0.62954433602437709</v>
      </c>
      <c r="Z451">
        <f t="shared" si="173"/>
        <v>-0.4001588242106337</v>
      </c>
      <c r="AA451">
        <f t="shared" si="174"/>
        <v>0.51003604011545323</v>
      </c>
      <c r="AB451">
        <f t="shared" si="175"/>
        <v>0.29189052760674905</v>
      </c>
      <c r="AC451">
        <f t="shared" si="176"/>
        <v>0.45921273573432508</v>
      </c>
      <c r="AD451">
        <f t="shared" si="177"/>
        <v>0.75200436542880444</v>
      </c>
      <c r="AE451">
        <f t="shared" si="178"/>
        <v>0.59634783548657955</v>
      </c>
      <c r="AF451">
        <f t="shared" si="179"/>
        <v>34.16821409514295</v>
      </c>
    </row>
    <row r="452" spans="1:32" x14ac:dyDescent="0.25">
      <c r="A452">
        <f t="shared" si="181"/>
        <v>0.6694408396643402</v>
      </c>
      <c r="B452">
        <f t="shared" si="181"/>
        <v>3.3816381842504133E-3</v>
      </c>
      <c r="C452">
        <f t="shared" si="181"/>
        <v>0.72652785437547318</v>
      </c>
      <c r="D452">
        <f t="shared" si="181"/>
        <v>-2.8514893541041017E-2</v>
      </c>
      <c r="E452">
        <f t="shared" ref="E452:E493" si="182">A452/($A452^2+$B452^2+$C452^2+$D452^2)</f>
        <v>0.68532790864285276</v>
      </c>
      <c r="F452">
        <f t="shared" ref="F452:F493" si="183">B452/($A452^2+$B452^2+$C452^2+$D452^2)</f>
        <v>3.4618907113004443E-3</v>
      </c>
      <c r="G452">
        <f t="shared" ref="G452:G493" si="184">C452/($A452^2+$B452^2+$C452^2+$D452^2)</f>
        <v>0.74376970377184581</v>
      </c>
      <c r="H452">
        <f t="shared" ref="H452:H493" si="185">D452/($A452^2+$A452^2+$C452^2+$D452^2)</f>
        <v>-2.0011042839863536E-2</v>
      </c>
      <c r="I452">
        <f>Обработка!O459</f>
        <v>0.4998024189399905</v>
      </c>
      <c r="J452">
        <f>Обработка!P459</f>
        <v>0.3931084305133794</v>
      </c>
      <c r="K452">
        <f>Обработка!Q459</f>
        <v>0.61845240164656101</v>
      </c>
      <c r="L452">
        <f>Обработка!R459</f>
        <v>-0.33316081917728219</v>
      </c>
      <c r="M452">
        <f t="shared" ref="M452:M493" si="186">I452/($I452^2+$J452^2+$K452^2+$L452^2)</f>
        <v>0.55668679020792122</v>
      </c>
      <c r="N452">
        <f t="shared" ref="N452:N493" si="187">J452/($I452^2+$J452^2+$K452^2+$L452^2)</f>
        <v>0.43784956233363481</v>
      </c>
      <c r="O452">
        <f t="shared" ref="O452:O493" si="188">K452/($I452^2+$J452^2+$K452^2+$L452^2)</f>
        <v>0.68884076851645082</v>
      </c>
      <c r="P452">
        <f t="shared" ref="P452:P493" si="189">L452/($I452^2+$J452^2+$K452^2+$L452^2)</f>
        <v>-0.37107909050178317</v>
      </c>
      <c r="Q452">
        <f t="shared" ref="Q452:Q493" si="190">-D452</f>
        <v>2.8514893541041017E-2</v>
      </c>
      <c r="R452">
        <f t="shared" ref="R452:R493" si="191">C452</f>
        <v>0.72652785437547318</v>
      </c>
      <c r="S452">
        <f t="shared" ref="S452:S493" si="192">-B452</f>
        <v>-3.3816381842504133E-3</v>
      </c>
      <c r="T452">
        <f t="shared" ref="T452:T493" si="193">A452</f>
        <v>0.6694408396643402</v>
      </c>
      <c r="U452">
        <f t="shared" ref="U452:U493" si="194">Q452*$F452+R452*$E452+S452*$H452-T452*$G452</f>
        <v>1.6638555165743307E-4</v>
      </c>
      <c r="V452">
        <f t="shared" ref="V452:V493" si="195">Q452*$G452-R452*$H452+S452*$E452+T452*$F452</f>
        <v>3.5747093940367528E-2</v>
      </c>
      <c r="W452">
        <f t="shared" ref="W452:W493" si="196">Q452*$H452+R452*$G452-S452*$F452+T452*$E452</f>
        <v>0.99859699174371319</v>
      </c>
      <c r="X452">
        <f t="shared" ref="X452:X493" si="197">-L452</f>
        <v>0.33316081917728219</v>
      </c>
      <c r="Y452">
        <f t="shared" ref="Y452:Y493" si="198">K452</f>
        <v>0.61845240164656101</v>
      </c>
      <c r="Z452">
        <f t="shared" ref="Z452:Z493" si="199">-J452</f>
        <v>-0.3931084305133794</v>
      </c>
      <c r="AA452">
        <f t="shared" ref="AA452:AA493" si="200">I452</f>
        <v>0.4998024189399905</v>
      </c>
      <c r="AB452">
        <f t="shared" ref="AB452:AB493" si="201">X452*$N452+Y452*$M452+Z452*$P452-AA452*$O452</f>
        <v>0.29174863772697651</v>
      </c>
      <c r="AC452">
        <f t="shared" ref="AC452:AC493" si="202">X452*$O452-Y452*$P452+Z452*$M452+AA452*$N452</f>
        <v>0.45898950944329875</v>
      </c>
      <c r="AD452">
        <f t="shared" ref="AD452:AD493" si="203">X452*$P452+Y452*$O452-Z452*$N452+AA452*$M452</f>
        <v>0.75274197245773022</v>
      </c>
      <c r="AE452">
        <f t="shared" ref="AE452:AE493" si="204">ACOS((U452*AB452+V452*AC452+W452*AD452)/SQRT(U452^2+V452^2+W452^2)/SQRT(AB452^2+AC452^2+AD452^2))</f>
        <v>0.59565187519452933</v>
      </c>
      <c r="AF452">
        <f t="shared" ref="AF452:AF493" si="205">AE452*180/PI()</f>
        <v>34.12833850769978</v>
      </c>
    </row>
    <row r="453" spans="1:32" x14ac:dyDescent="0.25">
      <c r="A453">
        <f t="shared" si="181"/>
        <v>0.6694408396643402</v>
      </c>
      <c r="B453">
        <f t="shared" si="181"/>
        <v>3.3816381842504133E-3</v>
      </c>
      <c r="C453">
        <f t="shared" si="181"/>
        <v>0.72652785437547318</v>
      </c>
      <c r="D453">
        <f t="shared" si="181"/>
        <v>-2.8514893541041017E-2</v>
      </c>
      <c r="E453">
        <f t="shared" si="182"/>
        <v>0.68532790864285276</v>
      </c>
      <c r="F453">
        <f t="shared" si="183"/>
        <v>3.4618907113004443E-3</v>
      </c>
      <c r="G453">
        <f t="shared" si="184"/>
        <v>0.74376970377184581</v>
      </c>
      <c r="H453">
        <f t="shared" si="185"/>
        <v>-2.0011042839863536E-2</v>
      </c>
      <c r="I453">
        <f>Обработка!O460</f>
        <v>0.48914728430008081</v>
      </c>
      <c r="J453">
        <f>Обработка!P460</f>
        <v>0.38632252631375746</v>
      </c>
      <c r="K453">
        <f>Обработка!Q460</f>
        <v>0.60777657171302613</v>
      </c>
      <c r="L453">
        <f>Обработка!R460</f>
        <v>-0.3260582657470581</v>
      </c>
      <c r="M453">
        <f t="shared" si="186"/>
        <v>0.56600085332188477</v>
      </c>
      <c r="N453">
        <f t="shared" si="187"/>
        <v>0.44702053260692487</v>
      </c>
      <c r="O453">
        <f t="shared" si="188"/>
        <v>0.70326887066510835</v>
      </c>
      <c r="P453">
        <f t="shared" si="189"/>
        <v>-0.37728770570516335</v>
      </c>
      <c r="Q453">
        <f t="shared" si="190"/>
        <v>2.8514893541041017E-2</v>
      </c>
      <c r="R453">
        <f t="shared" si="191"/>
        <v>0.72652785437547318</v>
      </c>
      <c r="S453">
        <f t="shared" si="192"/>
        <v>-3.3816381842504133E-3</v>
      </c>
      <c r="T453">
        <f t="shared" si="193"/>
        <v>0.6694408396643402</v>
      </c>
      <c r="U453">
        <f t="shared" si="194"/>
        <v>1.6638555165743307E-4</v>
      </c>
      <c r="V453">
        <f t="shared" si="195"/>
        <v>3.5747093940367528E-2</v>
      </c>
      <c r="W453">
        <f t="shared" si="196"/>
        <v>0.99859699174371319</v>
      </c>
      <c r="X453">
        <f t="shared" si="197"/>
        <v>0.3260582657470581</v>
      </c>
      <c r="Y453">
        <f t="shared" si="198"/>
        <v>0.60777657171302613</v>
      </c>
      <c r="Z453">
        <f t="shared" si="199"/>
        <v>-0.38632252631375746</v>
      </c>
      <c r="AA453">
        <f t="shared" si="200"/>
        <v>0.48914728430008081</v>
      </c>
      <c r="AB453">
        <f t="shared" si="201"/>
        <v>0.29150947923028026</v>
      </c>
      <c r="AC453">
        <f t="shared" si="202"/>
        <v>0.45861325664591468</v>
      </c>
      <c r="AD453">
        <f t="shared" si="203"/>
        <v>0.75396444998017609</v>
      </c>
      <c r="AE453">
        <f t="shared" si="204"/>
        <v>0.59449338507211524</v>
      </c>
      <c r="AF453">
        <f t="shared" si="205"/>
        <v>34.061961913077859</v>
      </c>
    </row>
    <row r="454" spans="1:32" x14ac:dyDescent="0.25">
      <c r="A454">
        <f t="shared" si="181"/>
        <v>0.6694408396643402</v>
      </c>
      <c r="B454">
        <f t="shared" si="181"/>
        <v>3.3816381842504133E-3</v>
      </c>
      <c r="C454">
        <f t="shared" si="181"/>
        <v>0.72652785437547318</v>
      </c>
      <c r="D454">
        <f t="shared" si="181"/>
        <v>-2.8514893541041017E-2</v>
      </c>
      <c r="E454">
        <f t="shared" si="182"/>
        <v>0.68532790864285276</v>
      </c>
      <c r="F454">
        <f t="shared" si="183"/>
        <v>3.4618907113004443E-3</v>
      </c>
      <c r="G454">
        <f t="shared" si="184"/>
        <v>0.74376970377184581</v>
      </c>
      <c r="H454">
        <f t="shared" si="185"/>
        <v>-2.0011042839863536E-2</v>
      </c>
      <c r="I454">
        <f>Обработка!O461</f>
        <v>0.47803857466483662</v>
      </c>
      <c r="J454">
        <f>Обработка!P461</f>
        <v>0.37984598295933025</v>
      </c>
      <c r="K454">
        <f>Обработка!Q461</f>
        <v>0.59758743945075765</v>
      </c>
      <c r="L454">
        <f>Обработка!R461</f>
        <v>-0.31865336600701727</v>
      </c>
      <c r="M454">
        <f t="shared" si="186"/>
        <v>0.5749425100700567</v>
      </c>
      <c r="N454">
        <f t="shared" si="187"/>
        <v>0.45684514693355677</v>
      </c>
      <c r="O454">
        <f t="shared" si="188"/>
        <v>0.71872530928084</v>
      </c>
      <c r="P454">
        <f t="shared" si="189"/>
        <v>-0.38324808039350738</v>
      </c>
      <c r="Q454">
        <f t="shared" si="190"/>
        <v>2.8514893541041017E-2</v>
      </c>
      <c r="R454">
        <f t="shared" si="191"/>
        <v>0.72652785437547318</v>
      </c>
      <c r="S454">
        <f t="shared" si="192"/>
        <v>-3.3816381842504133E-3</v>
      </c>
      <c r="T454">
        <f t="shared" si="193"/>
        <v>0.6694408396643402</v>
      </c>
      <c r="U454">
        <f t="shared" si="194"/>
        <v>1.6638555165743307E-4</v>
      </c>
      <c r="V454">
        <f t="shared" si="195"/>
        <v>3.5747093940367528E-2</v>
      </c>
      <c r="W454">
        <f t="shared" si="196"/>
        <v>0.99859699174371319</v>
      </c>
      <c r="X454">
        <f t="shared" si="197"/>
        <v>0.31865336600701727</v>
      </c>
      <c r="Y454">
        <f t="shared" si="198"/>
        <v>0.59758743945075765</v>
      </c>
      <c r="Z454">
        <f t="shared" si="199"/>
        <v>-0.37984598295933025</v>
      </c>
      <c r="AA454">
        <f t="shared" si="200"/>
        <v>0.47803857466483662</v>
      </c>
      <c r="AB454">
        <f t="shared" si="201"/>
        <v>0.2911504876286965</v>
      </c>
      <c r="AC454">
        <f t="shared" si="202"/>
        <v>0.45804847807354843</v>
      </c>
      <c r="AD454">
        <f t="shared" si="203"/>
        <v>0.75575341833376186</v>
      </c>
      <c r="AE454">
        <f t="shared" si="204"/>
        <v>0.59278669143969731</v>
      </c>
      <c r="AF454">
        <f t="shared" si="205"/>
        <v>33.964175571018458</v>
      </c>
    </row>
    <row r="455" spans="1:32" x14ac:dyDescent="0.25">
      <c r="A455">
        <f t="shared" si="181"/>
        <v>0.6694408396643402</v>
      </c>
      <c r="B455">
        <f t="shared" si="181"/>
        <v>3.3816381842504133E-3</v>
      </c>
      <c r="C455">
        <f t="shared" si="181"/>
        <v>0.72652785437547318</v>
      </c>
      <c r="D455">
        <f t="shared" si="181"/>
        <v>-2.8514893541041017E-2</v>
      </c>
      <c r="E455">
        <f t="shared" si="182"/>
        <v>0.68532790864285276</v>
      </c>
      <c r="F455">
        <f t="shared" si="183"/>
        <v>3.4618907113004443E-3</v>
      </c>
      <c r="G455">
        <f t="shared" si="184"/>
        <v>0.74376970377184581</v>
      </c>
      <c r="H455">
        <f t="shared" si="185"/>
        <v>-2.0011042839863536E-2</v>
      </c>
      <c r="I455">
        <f>Обработка!O462</f>
        <v>0.46644676038662947</v>
      </c>
      <c r="J455">
        <f>Обработка!P462</f>
        <v>0.37373144785857981</v>
      </c>
      <c r="K455">
        <f>Обработка!Q462</f>
        <v>0.58796783166704059</v>
      </c>
      <c r="L455">
        <f>Обработка!R462</f>
        <v>-0.31092643593559222</v>
      </c>
      <c r="M455">
        <f t="shared" si="186"/>
        <v>0.58332882701671407</v>
      </c>
      <c r="N455">
        <f t="shared" si="187"/>
        <v>0.46738094379281431</v>
      </c>
      <c r="O455">
        <f t="shared" si="188"/>
        <v>0.73530060598042668</v>
      </c>
      <c r="P455">
        <f t="shared" si="189"/>
        <v>-0.38883827387387182</v>
      </c>
      <c r="Q455">
        <f t="shared" si="190"/>
        <v>2.8514893541041017E-2</v>
      </c>
      <c r="R455">
        <f t="shared" si="191"/>
        <v>0.72652785437547318</v>
      </c>
      <c r="S455">
        <f t="shared" si="192"/>
        <v>-3.3816381842504133E-3</v>
      </c>
      <c r="T455">
        <f t="shared" si="193"/>
        <v>0.6694408396643402</v>
      </c>
      <c r="U455">
        <f t="shared" si="194"/>
        <v>1.6638555165743307E-4</v>
      </c>
      <c r="V455">
        <f t="shared" si="195"/>
        <v>3.5747093940367528E-2</v>
      </c>
      <c r="W455">
        <f t="shared" si="196"/>
        <v>0.99859699174371319</v>
      </c>
      <c r="X455">
        <f t="shared" si="197"/>
        <v>0.31092643593559222</v>
      </c>
      <c r="Y455">
        <f t="shared" si="198"/>
        <v>0.58796783166704059</v>
      </c>
      <c r="Z455">
        <f t="shared" si="199"/>
        <v>-0.37373144785857981</v>
      </c>
      <c r="AA455">
        <f t="shared" si="200"/>
        <v>0.46644676038662947</v>
      </c>
      <c r="AB455">
        <f t="shared" si="201"/>
        <v>0.2906421821554262</v>
      </c>
      <c r="AC455">
        <f t="shared" si="202"/>
        <v>0.45724879351755054</v>
      </c>
      <c r="AD455">
        <f t="shared" si="203"/>
        <v>0.75819980269809861</v>
      </c>
      <c r="AE455">
        <f t="shared" si="204"/>
        <v>0.59043084054602291</v>
      </c>
      <c r="AF455">
        <f t="shared" si="205"/>
        <v>33.829195257648799</v>
      </c>
    </row>
    <row r="456" spans="1:32" x14ac:dyDescent="0.25">
      <c r="A456">
        <f t="shared" si="181"/>
        <v>0.6694408396643402</v>
      </c>
      <c r="B456">
        <f t="shared" si="181"/>
        <v>3.3816381842504133E-3</v>
      </c>
      <c r="C456">
        <f t="shared" si="181"/>
        <v>0.72652785437547318</v>
      </c>
      <c r="D456">
        <f t="shared" si="181"/>
        <v>-2.8514893541041017E-2</v>
      </c>
      <c r="E456">
        <f t="shared" si="182"/>
        <v>0.68532790864285276</v>
      </c>
      <c r="F456">
        <f t="shared" si="183"/>
        <v>3.4618907113004443E-3</v>
      </c>
      <c r="G456">
        <f t="shared" si="184"/>
        <v>0.74376970377184581</v>
      </c>
      <c r="H456">
        <f t="shared" si="185"/>
        <v>-2.0011042839863536E-2</v>
      </c>
      <c r="I456">
        <f>Обработка!O463</f>
        <v>0.4543483015368574</v>
      </c>
      <c r="J456">
        <f>Обработка!P463</f>
        <v>0.36803944030812891</v>
      </c>
      <c r="K456">
        <f>Обработка!Q463</f>
        <v>0.57901295950830955</v>
      </c>
      <c r="L456">
        <f>Обработка!R463</f>
        <v>-0.30286178416835724</v>
      </c>
      <c r="M456">
        <f t="shared" si="186"/>
        <v>0.59093249262864755</v>
      </c>
      <c r="N456">
        <f t="shared" si="187"/>
        <v>0.4786778405713753</v>
      </c>
      <c r="O456">
        <f t="shared" si="188"/>
        <v>0.75307329260210576</v>
      </c>
      <c r="P456">
        <f t="shared" si="189"/>
        <v>-0.39390676367709154</v>
      </c>
      <c r="Q456">
        <f t="shared" si="190"/>
        <v>2.8514893541041017E-2</v>
      </c>
      <c r="R456">
        <f t="shared" si="191"/>
        <v>0.72652785437547318</v>
      </c>
      <c r="S456">
        <f t="shared" si="192"/>
        <v>-3.3816381842504133E-3</v>
      </c>
      <c r="T456">
        <f t="shared" si="193"/>
        <v>0.6694408396643402</v>
      </c>
      <c r="U456">
        <f t="shared" si="194"/>
        <v>1.6638555165743307E-4</v>
      </c>
      <c r="V456">
        <f t="shared" si="195"/>
        <v>3.5747093940367528E-2</v>
      </c>
      <c r="W456">
        <f t="shared" si="196"/>
        <v>0.99859699174371319</v>
      </c>
      <c r="X456">
        <f t="shared" si="197"/>
        <v>0.30286178416835724</v>
      </c>
      <c r="Y456">
        <f t="shared" si="198"/>
        <v>0.57901295950830955</v>
      </c>
      <c r="Z456">
        <f t="shared" si="199"/>
        <v>-0.36803944030812891</v>
      </c>
      <c r="AA456">
        <f t="shared" si="200"/>
        <v>0.4543483015368574</v>
      </c>
      <c r="AB456">
        <f t="shared" si="201"/>
        <v>0.28994644967460637</v>
      </c>
      <c r="AC456">
        <f t="shared" si="202"/>
        <v>0.45615424201402621</v>
      </c>
      <c r="AD456">
        <f t="shared" si="203"/>
        <v>0.76140138951354519</v>
      </c>
      <c r="AE456">
        <f t="shared" si="204"/>
        <v>0.58730908531608461</v>
      </c>
      <c r="AF456">
        <f t="shared" si="205"/>
        <v>33.65033185830044</v>
      </c>
    </row>
    <row r="457" spans="1:32" x14ac:dyDescent="0.25">
      <c r="A457">
        <f t="shared" si="181"/>
        <v>0.6694408396643402</v>
      </c>
      <c r="B457">
        <f t="shared" si="181"/>
        <v>3.3816381842504133E-3</v>
      </c>
      <c r="C457">
        <f t="shared" si="181"/>
        <v>0.72652785437547318</v>
      </c>
      <c r="D457">
        <f t="shared" si="181"/>
        <v>-2.8514893541041017E-2</v>
      </c>
      <c r="E457">
        <f t="shared" si="182"/>
        <v>0.68532790864285276</v>
      </c>
      <c r="F457">
        <f t="shared" si="183"/>
        <v>3.4618907113004443E-3</v>
      </c>
      <c r="G457">
        <f t="shared" si="184"/>
        <v>0.74376970377184581</v>
      </c>
      <c r="H457">
        <f t="shared" si="185"/>
        <v>-2.0011042839863536E-2</v>
      </c>
      <c r="I457">
        <f>Обработка!O464</f>
        <v>0.44173036898744344</v>
      </c>
      <c r="J457">
        <f>Обработка!P464</f>
        <v>0.36283727788476949</v>
      </c>
      <c r="K457">
        <f>Обработка!Q464</f>
        <v>0.57082872942125562</v>
      </c>
      <c r="L457">
        <f>Обработка!R464</f>
        <v>-0.29445085900036361</v>
      </c>
      <c r="M457">
        <f t="shared" si="186"/>
        <v>0.59747925656300804</v>
      </c>
      <c r="N457">
        <f t="shared" si="187"/>
        <v>0.49076939749664344</v>
      </c>
      <c r="O457">
        <f t="shared" si="188"/>
        <v>0.77209616730950448</v>
      </c>
      <c r="P457">
        <f t="shared" si="189"/>
        <v>-0.3982707386253474</v>
      </c>
      <c r="Q457">
        <f t="shared" si="190"/>
        <v>2.8514893541041017E-2</v>
      </c>
      <c r="R457">
        <f t="shared" si="191"/>
        <v>0.72652785437547318</v>
      </c>
      <c r="S457">
        <f t="shared" si="192"/>
        <v>-3.3816381842504133E-3</v>
      </c>
      <c r="T457">
        <f t="shared" si="193"/>
        <v>0.6694408396643402</v>
      </c>
      <c r="U457">
        <f t="shared" si="194"/>
        <v>1.6638555165743307E-4</v>
      </c>
      <c r="V457">
        <f t="shared" si="195"/>
        <v>3.5747093940367528E-2</v>
      </c>
      <c r="W457">
        <f t="shared" si="196"/>
        <v>0.99859699174371319</v>
      </c>
      <c r="X457">
        <f t="shared" si="197"/>
        <v>0.29445085900036361</v>
      </c>
      <c r="Y457">
        <f t="shared" si="198"/>
        <v>0.57082872942125562</v>
      </c>
      <c r="Z457">
        <f t="shared" si="199"/>
        <v>-0.36283727788476949</v>
      </c>
      <c r="AA457">
        <f t="shared" si="200"/>
        <v>0.44173036898744344</v>
      </c>
      <c r="AB457">
        <f t="shared" si="201"/>
        <v>0.28901494132795508</v>
      </c>
      <c r="AC457">
        <f t="shared" si="202"/>
        <v>0.45468875939034403</v>
      </c>
      <c r="AD457">
        <f t="shared" si="203"/>
        <v>0.76545767779411422</v>
      </c>
      <c r="AE457">
        <f t="shared" si="204"/>
        <v>0.58329034527174439</v>
      </c>
      <c r="AF457">
        <f t="shared" si="205"/>
        <v>33.420075014799529</v>
      </c>
    </row>
    <row r="458" spans="1:32" x14ac:dyDescent="0.25">
      <c r="A458">
        <f t="shared" si="181"/>
        <v>0.6694408396643402</v>
      </c>
      <c r="B458">
        <f t="shared" si="181"/>
        <v>3.3816381842504133E-3</v>
      </c>
      <c r="C458">
        <f t="shared" si="181"/>
        <v>0.72652785437547318</v>
      </c>
      <c r="D458">
        <f t="shared" si="181"/>
        <v>-2.8514893541041017E-2</v>
      </c>
      <c r="E458">
        <f t="shared" si="182"/>
        <v>0.68532790864285276</v>
      </c>
      <c r="F458">
        <f t="shared" si="183"/>
        <v>3.4618907113004443E-3</v>
      </c>
      <c r="G458">
        <f t="shared" si="184"/>
        <v>0.74376970377184581</v>
      </c>
      <c r="H458">
        <f t="shared" si="185"/>
        <v>-2.0011042839863536E-2</v>
      </c>
      <c r="I458">
        <f>Обработка!O465</f>
        <v>0.42859651337569815</v>
      </c>
      <c r="J458">
        <f>Обработка!P465</f>
        <v>0.35819610445411043</v>
      </c>
      <c r="K458">
        <f>Обработка!Q465</f>
        <v>0.56352706750853399</v>
      </c>
      <c r="L458">
        <f>Обработка!R465</f>
        <v>-0.28569602723335175</v>
      </c>
      <c r="M458">
        <f t="shared" si="186"/>
        <v>0.60265173926215543</v>
      </c>
      <c r="N458">
        <f t="shared" si="187"/>
        <v>0.50366136589863886</v>
      </c>
      <c r="O458">
        <f t="shared" si="188"/>
        <v>0.79237827830303664</v>
      </c>
      <c r="P458">
        <f t="shared" si="189"/>
        <v>-0.40171863825112969</v>
      </c>
      <c r="Q458">
        <f t="shared" si="190"/>
        <v>2.8514893541041017E-2</v>
      </c>
      <c r="R458">
        <f t="shared" si="191"/>
        <v>0.72652785437547318</v>
      </c>
      <c r="S458">
        <f t="shared" si="192"/>
        <v>-3.3816381842504133E-3</v>
      </c>
      <c r="T458">
        <f t="shared" si="193"/>
        <v>0.6694408396643402</v>
      </c>
      <c r="U458">
        <f t="shared" si="194"/>
        <v>1.6638555165743307E-4</v>
      </c>
      <c r="V458">
        <f t="shared" si="195"/>
        <v>3.5747093940367528E-2</v>
      </c>
      <c r="W458">
        <f t="shared" si="196"/>
        <v>0.99859699174371319</v>
      </c>
      <c r="X458">
        <f t="shared" si="197"/>
        <v>0.28569602723335175</v>
      </c>
      <c r="Y458">
        <f t="shared" si="198"/>
        <v>0.56352706750853399</v>
      </c>
      <c r="Z458">
        <f t="shared" si="199"/>
        <v>-0.35819610445411043</v>
      </c>
      <c r="AA458">
        <f t="shared" si="200"/>
        <v>0.42859651337569815</v>
      </c>
      <c r="AB458">
        <f t="shared" si="201"/>
        <v>0.28778810261632926</v>
      </c>
      <c r="AC458">
        <f t="shared" si="202"/>
        <v>0.45275865235436141</v>
      </c>
      <c r="AD458">
        <f t="shared" si="203"/>
        <v>0.77046116197212045</v>
      </c>
      <c r="AE458">
        <f t="shared" si="204"/>
        <v>0.5782338568670089</v>
      </c>
      <c r="AF458">
        <f t="shared" si="205"/>
        <v>33.130359570051347</v>
      </c>
    </row>
    <row r="459" spans="1:32" x14ac:dyDescent="0.25">
      <c r="A459">
        <f t="shared" si="181"/>
        <v>0.6694408396643402</v>
      </c>
      <c r="B459">
        <f t="shared" si="181"/>
        <v>3.3816381842504133E-3</v>
      </c>
      <c r="C459">
        <f t="shared" si="181"/>
        <v>0.72652785437547318</v>
      </c>
      <c r="D459">
        <f t="shared" si="181"/>
        <v>-2.8514893541041017E-2</v>
      </c>
      <c r="E459">
        <f t="shared" si="182"/>
        <v>0.68532790864285276</v>
      </c>
      <c r="F459">
        <f t="shared" si="183"/>
        <v>3.4618907113004443E-3</v>
      </c>
      <c r="G459">
        <f t="shared" si="184"/>
        <v>0.74376970377184581</v>
      </c>
      <c r="H459">
        <f t="shared" si="185"/>
        <v>-2.0011042839863536E-2</v>
      </c>
      <c r="I459">
        <f>Обработка!O466</f>
        <v>0.41497220557317283</v>
      </c>
      <c r="J459">
        <f>Обработка!P466</f>
        <v>0.354185373677532</v>
      </c>
      <c r="K459">
        <f>Обработка!Q466</f>
        <v>0.55721724078237245</v>
      </c>
      <c r="L459">
        <f>Обработка!R466</f>
        <v>-0.27661426736944489</v>
      </c>
      <c r="M459">
        <f t="shared" si="186"/>
        <v>0.60610346992478803</v>
      </c>
      <c r="N459">
        <f t="shared" si="187"/>
        <v>0.51731894594252803</v>
      </c>
      <c r="O459">
        <f t="shared" si="188"/>
        <v>0.81386487722382961</v>
      </c>
      <c r="P459">
        <f t="shared" si="189"/>
        <v>-0.40401951029889005</v>
      </c>
      <c r="Q459">
        <f t="shared" si="190"/>
        <v>2.8514893541041017E-2</v>
      </c>
      <c r="R459">
        <f t="shared" si="191"/>
        <v>0.72652785437547318</v>
      </c>
      <c r="S459">
        <f t="shared" si="192"/>
        <v>-3.3816381842504133E-3</v>
      </c>
      <c r="T459">
        <f t="shared" si="193"/>
        <v>0.6694408396643402</v>
      </c>
      <c r="U459">
        <f t="shared" si="194"/>
        <v>1.6638555165743307E-4</v>
      </c>
      <c r="V459">
        <f t="shared" si="195"/>
        <v>3.5747093940367528E-2</v>
      </c>
      <c r="W459">
        <f t="shared" si="196"/>
        <v>0.99859699174371319</v>
      </c>
      <c r="X459">
        <f t="shared" si="197"/>
        <v>0.27661426736944489</v>
      </c>
      <c r="Y459">
        <f t="shared" si="198"/>
        <v>0.55721724078237245</v>
      </c>
      <c r="Z459">
        <f t="shared" si="199"/>
        <v>-0.354185373677532</v>
      </c>
      <c r="AA459">
        <f t="shared" si="200"/>
        <v>0.41497220557317283</v>
      </c>
      <c r="AB459">
        <f t="shared" si="201"/>
        <v>0.28619560245645165</v>
      </c>
      <c r="AC459">
        <f t="shared" si="202"/>
        <v>0.45025327350198563</v>
      </c>
      <c r="AD459">
        <f t="shared" si="203"/>
        <v>0.7764848783114211</v>
      </c>
      <c r="AE459">
        <f t="shared" si="204"/>
        <v>0.57199804385707587</v>
      </c>
      <c r="AF459">
        <f t="shared" si="205"/>
        <v>32.773073802749416</v>
      </c>
    </row>
    <row r="460" spans="1:32" x14ac:dyDescent="0.25">
      <c r="A460">
        <f t="shared" si="181"/>
        <v>0.6694408396643402</v>
      </c>
      <c r="B460">
        <f t="shared" si="181"/>
        <v>3.3816381842504133E-3</v>
      </c>
      <c r="C460">
        <f t="shared" si="181"/>
        <v>0.72652785437547318</v>
      </c>
      <c r="D460">
        <f t="shared" si="181"/>
        <v>-2.8514893541041017E-2</v>
      </c>
      <c r="E460">
        <f t="shared" si="182"/>
        <v>0.68532790864285276</v>
      </c>
      <c r="F460">
        <f t="shared" si="183"/>
        <v>3.4618907113004443E-3</v>
      </c>
      <c r="G460">
        <f t="shared" si="184"/>
        <v>0.74376970377184581</v>
      </c>
      <c r="H460">
        <f t="shared" si="185"/>
        <v>-2.0011042839863536E-2</v>
      </c>
      <c r="I460">
        <f>Обработка!O467</f>
        <v>0.40090825466984681</v>
      </c>
      <c r="J460">
        <f>Обработка!P467</f>
        <v>0.35086474913144672</v>
      </c>
      <c r="K460">
        <f>Обработка!Q467</f>
        <v>0.55199311413921959</v>
      </c>
      <c r="L460">
        <f>Обработка!R467</f>
        <v>-0.26723944798830107</v>
      </c>
      <c r="M460">
        <f t="shared" si="186"/>
        <v>0.6074856967727631</v>
      </c>
      <c r="N460">
        <f t="shared" si="187"/>
        <v>0.53165609367321609</v>
      </c>
      <c r="O460">
        <f t="shared" si="188"/>
        <v>0.83642059660951129</v>
      </c>
      <c r="P460">
        <f t="shared" si="189"/>
        <v>-0.40494088204802414</v>
      </c>
      <c r="Q460">
        <f t="shared" si="190"/>
        <v>2.8514893541041017E-2</v>
      </c>
      <c r="R460">
        <f t="shared" si="191"/>
        <v>0.72652785437547318</v>
      </c>
      <c r="S460">
        <f t="shared" si="192"/>
        <v>-3.3816381842504133E-3</v>
      </c>
      <c r="T460">
        <f t="shared" si="193"/>
        <v>0.6694408396643402</v>
      </c>
      <c r="U460">
        <f t="shared" si="194"/>
        <v>1.6638555165743307E-4</v>
      </c>
      <c r="V460">
        <f t="shared" si="195"/>
        <v>3.5747093940367528E-2</v>
      </c>
      <c r="W460">
        <f t="shared" si="196"/>
        <v>0.99859699174371319</v>
      </c>
      <c r="X460">
        <f t="shared" si="197"/>
        <v>0.26723944798830107</v>
      </c>
      <c r="Y460">
        <f t="shared" si="198"/>
        <v>0.55199311413921959</v>
      </c>
      <c r="Z460">
        <f t="shared" si="199"/>
        <v>-0.35086474913144672</v>
      </c>
      <c r="AA460">
        <f t="shared" si="200"/>
        <v>0.40090825466984681</v>
      </c>
      <c r="AB460">
        <f t="shared" si="201"/>
        <v>0.28415896198569346</v>
      </c>
      <c r="AC460">
        <f t="shared" si="202"/>
        <v>0.44704915704794251</v>
      </c>
      <c r="AD460">
        <f t="shared" si="203"/>
        <v>0.78356764442718063</v>
      </c>
      <c r="AE460">
        <f t="shared" si="204"/>
        <v>0.56445357493565851</v>
      </c>
      <c r="AF460">
        <f t="shared" si="205"/>
        <v>32.340807574884579</v>
      </c>
    </row>
    <row r="461" spans="1:32" x14ac:dyDescent="0.25">
      <c r="A461">
        <f t="shared" si="181"/>
        <v>0.6694408396643402</v>
      </c>
      <c r="B461">
        <f t="shared" si="181"/>
        <v>3.3816381842504133E-3</v>
      </c>
      <c r="C461">
        <f t="shared" si="181"/>
        <v>0.72652785437547318</v>
      </c>
      <c r="D461">
        <f t="shared" si="181"/>
        <v>-2.8514893541041017E-2</v>
      </c>
      <c r="E461">
        <f t="shared" si="182"/>
        <v>0.68532790864285276</v>
      </c>
      <c r="F461">
        <f t="shared" si="183"/>
        <v>3.4618907113004443E-3</v>
      </c>
      <c r="G461">
        <f t="shared" si="184"/>
        <v>0.74376970377184581</v>
      </c>
      <c r="H461">
        <f t="shared" si="185"/>
        <v>-2.0011042839863536E-2</v>
      </c>
      <c r="I461">
        <f>Обработка!O468</f>
        <v>0.38647968832273411</v>
      </c>
      <c r="J461">
        <f>Обработка!P468</f>
        <v>0.34827463887577254</v>
      </c>
      <c r="K461">
        <f>Обработка!Q468</f>
        <v>0.54791825900050084</v>
      </c>
      <c r="L461">
        <f>Обработка!R468</f>
        <v>-0.25762158140423597</v>
      </c>
      <c r="M461">
        <f t="shared" si="186"/>
        <v>0.60648517456760598</v>
      </c>
      <c r="N461">
        <f t="shared" si="187"/>
        <v>0.54653171056083649</v>
      </c>
      <c r="O461">
        <f t="shared" si="188"/>
        <v>0.85982345514935088</v>
      </c>
      <c r="P461">
        <f t="shared" si="189"/>
        <v>-0.40427394890635954</v>
      </c>
      <c r="Q461">
        <f t="shared" si="190"/>
        <v>2.8514893541041017E-2</v>
      </c>
      <c r="R461">
        <f t="shared" si="191"/>
        <v>0.72652785437547318</v>
      </c>
      <c r="S461">
        <f t="shared" si="192"/>
        <v>-3.3816381842504133E-3</v>
      </c>
      <c r="T461">
        <f t="shared" si="193"/>
        <v>0.6694408396643402</v>
      </c>
      <c r="U461">
        <f t="shared" si="194"/>
        <v>1.6638555165743307E-4</v>
      </c>
      <c r="V461">
        <f t="shared" si="195"/>
        <v>3.5747093940367528E-2</v>
      </c>
      <c r="W461">
        <f t="shared" si="196"/>
        <v>0.99859699174371319</v>
      </c>
      <c r="X461">
        <f t="shared" si="197"/>
        <v>0.25762158140423597</v>
      </c>
      <c r="Y461">
        <f t="shared" si="198"/>
        <v>0.54791825900050084</v>
      </c>
      <c r="Z461">
        <f t="shared" si="199"/>
        <v>-0.34827463887577254</v>
      </c>
      <c r="AA461">
        <f t="shared" si="200"/>
        <v>0.38647968832273411</v>
      </c>
      <c r="AB461">
        <f t="shared" si="201"/>
        <v>0.2815967271244898</v>
      </c>
      <c r="AC461">
        <f t="shared" si="202"/>
        <v>0.44301815648805987</v>
      </c>
      <c r="AD461">
        <f t="shared" si="203"/>
        <v>0.79170061192441687</v>
      </c>
      <c r="AE461">
        <f t="shared" si="204"/>
        <v>0.5554985177985261</v>
      </c>
      <c r="AF461">
        <f t="shared" si="205"/>
        <v>31.827720595628389</v>
      </c>
    </row>
    <row r="462" spans="1:32" x14ac:dyDescent="0.25">
      <c r="A462">
        <f t="shared" si="181"/>
        <v>0.6694408396643402</v>
      </c>
      <c r="B462">
        <f t="shared" si="181"/>
        <v>3.3816381842504133E-3</v>
      </c>
      <c r="C462">
        <f t="shared" si="181"/>
        <v>0.72652785437547318</v>
      </c>
      <c r="D462">
        <f t="shared" si="181"/>
        <v>-2.8514893541041017E-2</v>
      </c>
      <c r="E462">
        <f t="shared" si="182"/>
        <v>0.68532790864285276</v>
      </c>
      <c r="F462">
        <f t="shared" si="183"/>
        <v>3.4618907113004443E-3</v>
      </c>
      <c r="G462">
        <f t="shared" si="184"/>
        <v>0.74376970377184581</v>
      </c>
      <c r="H462">
        <f t="shared" si="185"/>
        <v>-2.0011042839863536E-2</v>
      </c>
      <c r="I462">
        <f>Обработка!O469</f>
        <v>0.3717786644913898</v>
      </c>
      <c r="J462">
        <f>Обработка!P469</f>
        <v>0.34642801706830079</v>
      </c>
      <c r="K462">
        <f>Обработка!Q469</f>
        <v>0.54501308678052995</v>
      </c>
      <c r="L462">
        <f>Обработка!R469</f>
        <v>-0.2478220987350985</v>
      </c>
      <c r="M462">
        <f t="shared" si="186"/>
        <v>0.60286463440108362</v>
      </c>
      <c r="N462">
        <f t="shared" si="187"/>
        <v>0.56175681878326389</v>
      </c>
      <c r="O462">
        <f t="shared" si="188"/>
        <v>0.88377614609823785</v>
      </c>
      <c r="P462">
        <f t="shared" si="189"/>
        <v>-0.4018605509674279</v>
      </c>
      <c r="Q462">
        <f t="shared" si="190"/>
        <v>2.8514893541041017E-2</v>
      </c>
      <c r="R462">
        <f t="shared" si="191"/>
        <v>0.72652785437547318</v>
      </c>
      <c r="S462">
        <f t="shared" si="192"/>
        <v>-3.3816381842504133E-3</v>
      </c>
      <c r="T462">
        <f t="shared" si="193"/>
        <v>0.6694408396643402</v>
      </c>
      <c r="U462">
        <f t="shared" si="194"/>
        <v>1.6638555165743307E-4</v>
      </c>
      <c r="V462">
        <f t="shared" si="195"/>
        <v>3.5747093940367528E-2</v>
      </c>
      <c r="W462">
        <f t="shared" si="196"/>
        <v>0.99859699174371319</v>
      </c>
      <c r="X462">
        <f t="shared" si="197"/>
        <v>0.2478220987350985</v>
      </c>
      <c r="Y462">
        <f t="shared" si="198"/>
        <v>0.54501308678052995</v>
      </c>
      <c r="Z462">
        <f t="shared" si="199"/>
        <v>-0.34642801706830079</v>
      </c>
      <c r="AA462">
        <f t="shared" si="200"/>
        <v>0.3717786644913898</v>
      </c>
      <c r="AB462">
        <f t="shared" si="201"/>
        <v>0.27843150761924174</v>
      </c>
      <c r="AC462">
        <f t="shared" si="202"/>
        <v>0.43803851867616472</v>
      </c>
      <c r="AD462">
        <f t="shared" si="203"/>
        <v>0.80082014972081805</v>
      </c>
      <c r="AE462">
        <f t="shared" si="204"/>
        <v>0.54507132347688558</v>
      </c>
      <c r="AF462">
        <f t="shared" si="205"/>
        <v>31.23028636883561</v>
      </c>
    </row>
    <row r="463" spans="1:32" x14ac:dyDescent="0.25">
      <c r="A463">
        <f t="shared" si="181"/>
        <v>0.6694408396643402</v>
      </c>
      <c r="B463">
        <f t="shared" si="181"/>
        <v>3.3816381842504133E-3</v>
      </c>
      <c r="C463">
        <f t="shared" si="181"/>
        <v>0.72652785437547318</v>
      </c>
      <c r="D463">
        <f t="shared" si="181"/>
        <v>-2.8514893541041017E-2</v>
      </c>
      <c r="E463">
        <f t="shared" si="182"/>
        <v>0.68532790864285276</v>
      </c>
      <c r="F463">
        <f t="shared" si="183"/>
        <v>3.4618907113004443E-3</v>
      </c>
      <c r="G463">
        <f t="shared" si="184"/>
        <v>0.74376970377184581</v>
      </c>
      <c r="H463">
        <f t="shared" si="185"/>
        <v>-2.0011042839863536E-2</v>
      </c>
      <c r="I463">
        <f>Обработка!O470</f>
        <v>0.35690254087975259</v>
      </c>
      <c r="J463">
        <f>Обработка!P470</f>
        <v>0.34530663531212369</v>
      </c>
      <c r="K463">
        <f>Обработка!Q470</f>
        <v>0.54324888844124564</v>
      </c>
      <c r="L463">
        <f>Обработка!R470</f>
        <v>-0.2379058971705946</v>
      </c>
      <c r="M463">
        <f t="shared" si="186"/>
        <v>0.59649316794819118</v>
      </c>
      <c r="N463">
        <f t="shared" si="187"/>
        <v>0.57711286757203473</v>
      </c>
      <c r="O463">
        <f t="shared" si="188"/>
        <v>0.90793483748222714</v>
      </c>
      <c r="P463">
        <f t="shared" si="189"/>
        <v>-0.39761342669918553</v>
      </c>
      <c r="Q463">
        <f t="shared" si="190"/>
        <v>2.8514893541041017E-2</v>
      </c>
      <c r="R463">
        <f t="shared" si="191"/>
        <v>0.72652785437547318</v>
      </c>
      <c r="S463">
        <f t="shared" si="192"/>
        <v>-3.3816381842504133E-3</v>
      </c>
      <c r="T463">
        <f t="shared" si="193"/>
        <v>0.6694408396643402</v>
      </c>
      <c r="U463">
        <f t="shared" si="194"/>
        <v>1.6638555165743307E-4</v>
      </c>
      <c r="V463">
        <f t="shared" si="195"/>
        <v>3.5747093940367528E-2</v>
      </c>
      <c r="W463">
        <f t="shared" si="196"/>
        <v>0.99859699174371319</v>
      </c>
      <c r="X463">
        <f t="shared" si="197"/>
        <v>0.2379058971705946</v>
      </c>
      <c r="Y463">
        <f t="shared" si="198"/>
        <v>0.54324888844124564</v>
      </c>
      <c r="Z463">
        <f t="shared" si="199"/>
        <v>-0.34530663531212369</v>
      </c>
      <c r="AA463">
        <f t="shared" si="200"/>
        <v>0.35690254087975259</v>
      </c>
      <c r="AB463">
        <f t="shared" si="201"/>
        <v>0.27459710905683898</v>
      </c>
      <c r="AC463">
        <f t="shared" si="202"/>
        <v>0.43200610416729446</v>
      </c>
      <c r="AD463">
        <f t="shared" si="203"/>
        <v>0.81081084198811171</v>
      </c>
      <c r="AE463">
        <f t="shared" si="204"/>
        <v>0.53315694358670451</v>
      </c>
      <c r="AF463">
        <f t="shared" si="205"/>
        <v>30.54764268561269</v>
      </c>
    </row>
    <row r="464" spans="1:32" x14ac:dyDescent="0.25">
      <c r="A464">
        <f t="shared" si="181"/>
        <v>0.6694408396643402</v>
      </c>
      <c r="B464">
        <f t="shared" si="181"/>
        <v>3.3816381842504133E-3</v>
      </c>
      <c r="C464">
        <f t="shared" si="181"/>
        <v>0.72652785437547318</v>
      </c>
      <c r="D464">
        <f t="shared" si="181"/>
        <v>-2.8514893541041017E-2</v>
      </c>
      <c r="E464">
        <f t="shared" si="182"/>
        <v>0.68532790864285276</v>
      </c>
      <c r="F464">
        <f t="shared" si="183"/>
        <v>3.4618907113004443E-3</v>
      </c>
      <c r="G464">
        <f t="shared" si="184"/>
        <v>0.74376970377184581</v>
      </c>
      <c r="H464">
        <f t="shared" si="185"/>
        <v>-2.0011042839863536E-2</v>
      </c>
      <c r="I464">
        <f>Обработка!O471</f>
        <v>0.34194086752701203</v>
      </c>
      <c r="J464">
        <f>Обработка!P471</f>
        <v>0.34486328485205503</v>
      </c>
      <c r="K464">
        <f>Обработка!Q471</f>
        <v>0.54255139346144454</v>
      </c>
      <c r="L464">
        <f>Обработка!R471</f>
        <v>-0.22793266942785242</v>
      </c>
      <c r="M464">
        <f t="shared" si="186"/>
        <v>0.58735614488236543</v>
      </c>
      <c r="N464">
        <f t="shared" si="187"/>
        <v>0.5923760180147839</v>
      </c>
      <c r="O464">
        <f t="shared" si="188"/>
        <v>0.93194737782811432</v>
      </c>
      <c r="P464">
        <f t="shared" si="189"/>
        <v>-0.39152282374470543</v>
      </c>
      <c r="Q464">
        <f t="shared" si="190"/>
        <v>2.8514893541041017E-2</v>
      </c>
      <c r="R464">
        <f t="shared" si="191"/>
        <v>0.72652785437547318</v>
      </c>
      <c r="S464">
        <f t="shared" si="192"/>
        <v>-3.3816381842504133E-3</v>
      </c>
      <c r="T464">
        <f t="shared" si="193"/>
        <v>0.6694408396643402</v>
      </c>
      <c r="U464">
        <f t="shared" si="194"/>
        <v>1.6638555165743307E-4</v>
      </c>
      <c r="V464">
        <f t="shared" si="195"/>
        <v>3.5747093940367528E-2</v>
      </c>
      <c r="W464">
        <f t="shared" si="196"/>
        <v>0.99859699174371319</v>
      </c>
      <c r="X464">
        <f t="shared" si="197"/>
        <v>0.22793266942785242</v>
      </c>
      <c r="Y464">
        <f t="shared" si="198"/>
        <v>0.54255139346144454</v>
      </c>
      <c r="Z464">
        <f t="shared" si="199"/>
        <v>-0.34486328485205503</v>
      </c>
      <c r="AA464">
        <f t="shared" si="200"/>
        <v>0.34194086752701203</v>
      </c>
      <c r="AB464">
        <f t="shared" si="201"/>
        <v>0.27004369418230262</v>
      </c>
      <c r="AC464">
        <f t="shared" si="202"/>
        <v>0.42484250718929895</v>
      </c>
      <c r="AD464">
        <f t="shared" si="203"/>
        <v>0.82151831528387742</v>
      </c>
      <c r="AE464">
        <f t="shared" si="204"/>
        <v>0.51978388145468912</v>
      </c>
      <c r="AF464">
        <f t="shared" si="205"/>
        <v>29.781422666281987</v>
      </c>
    </row>
    <row r="465" spans="1:32" x14ac:dyDescent="0.25">
      <c r="A465">
        <f t="shared" si="181"/>
        <v>0.6694408396643402</v>
      </c>
      <c r="B465">
        <f t="shared" si="181"/>
        <v>3.3816381842504133E-3</v>
      </c>
      <c r="C465">
        <f t="shared" si="181"/>
        <v>0.72652785437547318</v>
      </c>
      <c r="D465">
        <f t="shared" si="181"/>
        <v>-2.8514893541041017E-2</v>
      </c>
      <c r="E465">
        <f t="shared" si="182"/>
        <v>0.68532790864285276</v>
      </c>
      <c r="F465">
        <f t="shared" si="183"/>
        <v>3.4618907113004443E-3</v>
      </c>
      <c r="G465">
        <f t="shared" si="184"/>
        <v>0.74376970377184581</v>
      </c>
      <c r="H465">
        <f t="shared" si="185"/>
        <v>-2.0011042839863536E-2</v>
      </c>
      <c r="I465">
        <f>Обработка!O472</f>
        <v>0.32696560688481136</v>
      </c>
      <c r="J465">
        <f>Обработка!P472</f>
        <v>0.34502911075970649</v>
      </c>
      <c r="K465">
        <f>Обработка!Q472</f>
        <v>0.54281227677729804</v>
      </c>
      <c r="L465">
        <f>Обработка!R472</f>
        <v>-0.21795038460111985</v>
      </c>
      <c r="M465">
        <f t="shared" si="186"/>
        <v>0.57554322424514692</v>
      </c>
      <c r="N465">
        <f t="shared" si="187"/>
        <v>0.60733961824625804</v>
      </c>
      <c r="O465">
        <f t="shared" si="188"/>
        <v>0.95548865494686919</v>
      </c>
      <c r="P465">
        <f t="shared" si="189"/>
        <v>-0.38364850748045282</v>
      </c>
      <c r="Q465">
        <f t="shared" si="190"/>
        <v>2.8514893541041017E-2</v>
      </c>
      <c r="R465">
        <f t="shared" si="191"/>
        <v>0.72652785437547318</v>
      </c>
      <c r="S465">
        <f t="shared" si="192"/>
        <v>-3.3816381842504133E-3</v>
      </c>
      <c r="T465">
        <f t="shared" si="193"/>
        <v>0.6694408396643402</v>
      </c>
      <c r="U465">
        <f t="shared" si="194"/>
        <v>1.6638555165743307E-4</v>
      </c>
      <c r="V465">
        <f t="shared" si="195"/>
        <v>3.5747093940367528E-2</v>
      </c>
      <c r="W465">
        <f t="shared" si="196"/>
        <v>0.99859699174371319</v>
      </c>
      <c r="X465">
        <f t="shared" si="197"/>
        <v>0.21795038460111985</v>
      </c>
      <c r="Y465">
        <f t="shared" si="198"/>
        <v>0.54281227677729804</v>
      </c>
      <c r="Z465">
        <f t="shared" si="199"/>
        <v>-0.34502911075970649</v>
      </c>
      <c r="AA465">
        <f t="shared" si="200"/>
        <v>0.32696560688481136</v>
      </c>
      <c r="AB465">
        <f t="shared" si="201"/>
        <v>0.26473980676053849</v>
      </c>
      <c r="AC465">
        <f t="shared" si="202"/>
        <v>0.41649823965535371</v>
      </c>
      <c r="AD465">
        <f t="shared" si="203"/>
        <v>0.83276732048597935</v>
      </c>
      <c r="AE465">
        <f t="shared" si="204"/>
        <v>0.50501402724388034</v>
      </c>
      <c r="AF465">
        <f t="shared" si="205"/>
        <v>28.93517235597912</v>
      </c>
    </row>
    <row r="466" spans="1:32" x14ac:dyDescent="0.25">
      <c r="A466">
        <f t="shared" si="181"/>
        <v>0.6694408396643402</v>
      </c>
      <c r="B466">
        <f t="shared" si="181"/>
        <v>3.3816381842504133E-3</v>
      </c>
      <c r="C466">
        <f t="shared" si="181"/>
        <v>0.72652785437547318</v>
      </c>
      <c r="D466">
        <f t="shared" si="181"/>
        <v>-2.8514893541041017E-2</v>
      </c>
      <c r="E466">
        <f t="shared" si="182"/>
        <v>0.68532790864285276</v>
      </c>
      <c r="F466">
        <f t="shared" si="183"/>
        <v>3.4618907113004443E-3</v>
      </c>
      <c r="G466">
        <f t="shared" si="184"/>
        <v>0.74376970377184581</v>
      </c>
      <c r="H466">
        <f t="shared" si="185"/>
        <v>-2.0011042839863536E-2</v>
      </c>
      <c r="I466">
        <f>Обработка!O473</f>
        <v>0.31202686521457645</v>
      </c>
      <c r="J466">
        <f>Обработка!P473</f>
        <v>0.345723042774921</v>
      </c>
      <c r="K466">
        <f>Обработка!Q473</f>
        <v>0.54390399572320913</v>
      </c>
      <c r="L466">
        <f>Обработка!R473</f>
        <v>-0.20799244277505027</v>
      </c>
      <c r="M466">
        <f t="shared" si="186"/>
        <v>0.56122200851710546</v>
      </c>
      <c r="N466">
        <f t="shared" si="187"/>
        <v>0.62182908616973231</v>
      </c>
      <c r="O466">
        <f t="shared" si="188"/>
        <v>0.97828400996927567</v>
      </c>
      <c r="P466">
        <f t="shared" si="189"/>
        <v>-0.37410219921390203</v>
      </c>
      <c r="Q466">
        <f t="shared" si="190"/>
        <v>2.8514893541041017E-2</v>
      </c>
      <c r="R466">
        <f t="shared" si="191"/>
        <v>0.72652785437547318</v>
      </c>
      <c r="S466">
        <f t="shared" si="192"/>
        <v>-3.3816381842504133E-3</v>
      </c>
      <c r="T466">
        <f t="shared" si="193"/>
        <v>0.6694408396643402</v>
      </c>
      <c r="U466">
        <f t="shared" si="194"/>
        <v>1.6638555165743307E-4</v>
      </c>
      <c r="V466">
        <f t="shared" si="195"/>
        <v>3.5747093940367528E-2</v>
      </c>
      <c r="W466">
        <f t="shared" si="196"/>
        <v>0.99859699174371319</v>
      </c>
      <c r="X466">
        <f t="shared" si="197"/>
        <v>0.20799244277505027</v>
      </c>
      <c r="Y466">
        <f t="shared" si="198"/>
        <v>0.54390399572320913</v>
      </c>
      <c r="Z466">
        <f t="shared" si="199"/>
        <v>-0.345723042774921</v>
      </c>
      <c r="AA466">
        <f t="shared" si="200"/>
        <v>0.31202686521457645</v>
      </c>
      <c r="AB466">
        <f t="shared" si="201"/>
        <v>0.25867150124203975</v>
      </c>
      <c r="AC466">
        <f t="shared" si="202"/>
        <v>0.40695136192256254</v>
      </c>
      <c r="AD466">
        <f t="shared" si="203"/>
        <v>0.84437913947596388</v>
      </c>
      <c r="AE466">
        <f t="shared" si="204"/>
        <v>0.48892972318348105</v>
      </c>
      <c r="AF466">
        <f t="shared" si="205"/>
        <v>28.013609616913108</v>
      </c>
    </row>
    <row r="467" spans="1:32" x14ac:dyDescent="0.25">
      <c r="A467">
        <f t="shared" si="181"/>
        <v>0.6694408396643402</v>
      </c>
      <c r="B467">
        <f t="shared" si="181"/>
        <v>3.3816381842504133E-3</v>
      </c>
      <c r="C467">
        <f t="shared" si="181"/>
        <v>0.72652785437547318</v>
      </c>
      <c r="D467">
        <f t="shared" si="181"/>
        <v>-2.8514893541041017E-2</v>
      </c>
      <c r="E467">
        <f t="shared" si="182"/>
        <v>0.68532790864285276</v>
      </c>
      <c r="F467">
        <f t="shared" si="183"/>
        <v>3.4618907113004443E-3</v>
      </c>
      <c r="G467">
        <f t="shared" si="184"/>
        <v>0.74376970377184581</v>
      </c>
      <c r="H467">
        <f t="shared" si="185"/>
        <v>-2.0011042839863536E-2</v>
      </c>
      <c r="I467">
        <f>Обработка!O474</f>
        <v>0.29715365854886372</v>
      </c>
      <c r="J467">
        <f>Обработка!P474</f>
        <v>0.34686039233931543</v>
      </c>
      <c r="K467">
        <f>Обработка!Q474</f>
        <v>0.54569331519593789</v>
      </c>
      <c r="L467">
        <f>Обработка!R474</f>
        <v>-0.19807818560308404</v>
      </c>
      <c r="M467">
        <f t="shared" si="186"/>
        <v>0.54460793250935524</v>
      </c>
      <c r="N467">
        <f t="shared" si="187"/>
        <v>0.63570787606586154</v>
      </c>
      <c r="O467">
        <f t="shared" si="188"/>
        <v>1.0001186242307905</v>
      </c>
      <c r="P467">
        <f t="shared" si="189"/>
        <v>-0.36302750456885613</v>
      </c>
      <c r="Q467">
        <f t="shared" si="190"/>
        <v>2.8514893541041017E-2</v>
      </c>
      <c r="R467">
        <f t="shared" si="191"/>
        <v>0.72652785437547318</v>
      </c>
      <c r="S467">
        <f t="shared" si="192"/>
        <v>-3.3816381842504133E-3</v>
      </c>
      <c r="T467">
        <f t="shared" si="193"/>
        <v>0.6694408396643402</v>
      </c>
      <c r="U467">
        <f t="shared" si="194"/>
        <v>1.6638555165743307E-4</v>
      </c>
      <c r="V467">
        <f t="shared" si="195"/>
        <v>3.5747093940367528E-2</v>
      </c>
      <c r="W467">
        <f t="shared" si="196"/>
        <v>0.99859699174371319</v>
      </c>
      <c r="X467">
        <f t="shared" si="197"/>
        <v>0.19807818560308404</v>
      </c>
      <c r="Y467">
        <f t="shared" si="198"/>
        <v>0.54569331519593789</v>
      </c>
      <c r="Z467">
        <f t="shared" si="199"/>
        <v>-0.34686039233931543</v>
      </c>
      <c r="AA467">
        <f t="shared" si="200"/>
        <v>0.29715365854886372</v>
      </c>
      <c r="AB467">
        <f t="shared" si="201"/>
        <v>0.25183972532943222</v>
      </c>
      <c r="AC467">
        <f t="shared" si="202"/>
        <v>0.39620336495097519</v>
      </c>
      <c r="AD467">
        <f t="shared" si="203"/>
        <v>0.85618434114197139</v>
      </c>
      <c r="AE467">
        <f t="shared" si="204"/>
        <v>0.47162218035947601</v>
      </c>
      <c r="AF467">
        <f t="shared" si="205"/>
        <v>27.021960459355682</v>
      </c>
    </row>
    <row r="468" spans="1:32" x14ac:dyDescent="0.25">
      <c r="A468">
        <f t="shared" si="181"/>
        <v>0.6694408396643402</v>
      </c>
      <c r="B468">
        <f t="shared" si="181"/>
        <v>3.3816381842504133E-3</v>
      </c>
      <c r="C468">
        <f t="shared" si="181"/>
        <v>0.72652785437547318</v>
      </c>
      <c r="D468">
        <f t="shared" si="181"/>
        <v>-2.8514893541041017E-2</v>
      </c>
      <c r="E468">
        <f t="shared" si="182"/>
        <v>0.68532790864285276</v>
      </c>
      <c r="F468">
        <f t="shared" si="183"/>
        <v>3.4618907113004443E-3</v>
      </c>
      <c r="G468">
        <f t="shared" si="184"/>
        <v>0.74376970377184581</v>
      </c>
      <c r="H468">
        <f t="shared" si="185"/>
        <v>-2.0011042839863536E-2</v>
      </c>
      <c r="I468">
        <f>Обработка!O475</f>
        <v>0.28235767527030903</v>
      </c>
      <c r="J468">
        <f>Обработка!P475</f>
        <v>0.34835900212057935</v>
      </c>
      <c r="K468">
        <f>Обработка!Q475</f>
        <v>0.54805098230865623</v>
      </c>
      <c r="L468">
        <f>Обработка!R475</f>
        <v>-0.18821540438631582</v>
      </c>
      <c r="M468">
        <f t="shared" si="186"/>
        <v>0.5259381722911044</v>
      </c>
      <c r="N468">
        <f t="shared" si="187"/>
        <v>0.64887663032730825</v>
      </c>
      <c r="O468">
        <f t="shared" si="188"/>
        <v>1.020836184749778</v>
      </c>
      <c r="P468">
        <f t="shared" si="189"/>
        <v>-0.35058252156667757</v>
      </c>
      <c r="Q468">
        <f t="shared" si="190"/>
        <v>2.8514893541041017E-2</v>
      </c>
      <c r="R468">
        <f t="shared" si="191"/>
        <v>0.72652785437547318</v>
      </c>
      <c r="S468">
        <f t="shared" si="192"/>
        <v>-3.3816381842504133E-3</v>
      </c>
      <c r="T468">
        <f t="shared" si="193"/>
        <v>0.6694408396643402</v>
      </c>
      <c r="U468">
        <f t="shared" si="194"/>
        <v>1.6638555165743307E-4</v>
      </c>
      <c r="V468">
        <f t="shared" si="195"/>
        <v>3.5747093940367528E-2</v>
      </c>
      <c r="W468">
        <f t="shared" si="196"/>
        <v>0.99859699174371319</v>
      </c>
      <c r="X468">
        <f t="shared" si="197"/>
        <v>0.18821540438631582</v>
      </c>
      <c r="Y468">
        <f t="shared" si="198"/>
        <v>0.54805098230865623</v>
      </c>
      <c r="Z468">
        <f t="shared" si="199"/>
        <v>-0.34835900212057935</v>
      </c>
      <c r="AA468">
        <f t="shared" si="200"/>
        <v>0.28235767527030903</v>
      </c>
      <c r="AB468">
        <f t="shared" si="201"/>
        <v>0.24425715474776866</v>
      </c>
      <c r="AC468">
        <f t="shared" si="202"/>
        <v>0.38427419064972657</v>
      </c>
      <c r="AD468">
        <f t="shared" si="203"/>
        <v>0.86802993786510685</v>
      </c>
      <c r="AE468">
        <f t="shared" si="204"/>
        <v>0.45318328925763285</v>
      </c>
      <c r="AF468">
        <f t="shared" si="205"/>
        <v>25.965489820318741</v>
      </c>
    </row>
    <row r="469" spans="1:32" x14ac:dyDescent="0.25">
      <c r="A469">
        <f t="shared" si="181"/>
        <v>0.6694408396643402</v>
      </c>
      <c r="B469">
        <f t="shared" si="181"/>
        <v>3.3816381842504133E-3</v>
      </c>
      <c r="C469">
        <f t="shared" si="181"/>
        <v>0.72652785437547318</v>
      </c>
      <c r="D469">
        <f t="shared" si="181"/>
        <v>-2.8514893541041017E-2</v>
      </c>
      <c r="E469">
        <f t="shared" si="182"/>
        <v>0.68532790864285276</v>
      </c>
      <c r="F469">
        <f t="shared" si="183"/>
        <v>3.4618907113004443E-3</v>
      </c>
      <c r="G469">
        <f t="shared" si="184"/>
        <v>0.74376970377184581</v>
      </c>
      <c r="H469">
        <f t="shared" si="185"/>
        <v>-2.0011042839863536E-2</v>
      </c>
      <c r="I469">
        <f>Обработка!O476</f>
        <v>0.26763798383739873</v>
      </c>
      <c r="J469">
        <f>Обработка!P476</f>
        <v>0.35014274637360998</v>
      </c>
      <c r="K469">
        <f>Обработка!Q476</f>
        <v>0.55085723328569425</v>
      </c>
      <c r="L469">
        <f>Обработка!R476</f>
        <v>-0.17840347817310154</v>
      </c>
      <c r="M469">
        <f t="shared" si="186"/>
        <v>0.50545271512573553</v>
      </c>
      <c r="N469">
        <f t="shared" si="187"/>
        <v>0.6612686259946049</v>
      </c>
      <c r="O469">
        <f t="shared" si="188"/>
        <v>1.0403317205530291</v>
      </c>
      <c r="P469">
        <f t="shared" si="189"/>
        <v>-0.33692722212873139</v>
      </c>
      <c r="Q469">
        <f t="shared" si="190"/>
        <v>2.8514893541041017E-2</v>
      </c>
      <c r="R469">
        <f t="shared" si="191"/>
        <v>0.72652785437547318</v>
      </c>
      <c r="S469">
        <f t="shared" si="192"/>
        <v>-3.3816381842504133E-3</v>
      </c>
      <c r="T469">
        <f t="shared" si="193"/>
        <v>0.6694408396643402</v>
      </c>
      <c r="U469">
        <f t="shared" si="194"/>
        <v>1.6638555165743307E-4</v>
      </c>
      <c r="V469">
        <f t="shared" si="195"/>
        <v>3.5747093940367528E-2</v>
      </c>
      <c r="W469">
        <f t="shared" si="196"/>
        <v>0.99859699174371319</v>
      </c>
      <c r="X469">
        <f t="shared" si="197"/>
        <v>0.17840347817310154</v>
      </c>
      <c r="Y469">
        <f t="shared" si="198"/>
        <v>0.55085723328569425</v>
      </c>
      <c r="Z469">
        <f t="shared" si="199"/>
        <v>-0.35014274637360998</v>
      </c>
      <c r="AA469">
        <f t="shared" si="200"/>
        <v>0.26763798383739873</v>
      </c>
      <c r="AB469">
        <f t="shared" si="201"/>
        <v>0.23594524576837073</v>
      </c>
      <c r="AC469">
        <f t="shared" si="202"/>
        <v>0.37119759480093495</v>
      </c>
      <c r="AD469">
        <f t="shared" si="203"/>
        <v>0.87978202336206612</v>
      </c>
      <c r="AE469">
        <f t="shared" si="204"/>
        <v>0.43370092123975978</v>
      </c>
      <c r="AF469">
        <f t="shared" si="205"/>
        <v>24.84923235797396</v>
      </c>
    </row>
    <row r="470" spans="1:32" x14ac:dyDescent="0.25">
      <c r="A470">
        <f t="shared" si="181"/>
        <v>0.6694408396643402</v>
      </c>
      <c r="B470">
        <f t="shared" si="181"/>
        <v>3.3816381842504133E-3</v>
      </c>
      <c r="C470">
        <f t="shared" si="181"/>
        <v>0.72652785437547318</v>
      </c>
      <c r="D470">
        <f t="shared" si="181"/>
        <v>-2.8514893541041017E-2</v>
      </c>
      <c r="E470">
        <f t="shared" si="182"/>
        <v>0.68532790864285276</v>
      </c>
      <c r="F470">
        <f t="shared" si="183"/>
        <v>3.4618907113004443E-3</v>
      </c>
      <c r="G470">
        <f t="shared" si="184"/>
        <v>0.74376970377184581</v>
      </c>
      <c r="H470">
        <f t="shared" si="185"/>
        <v>-2.0011042839863536E-2</v>
      </c>
      <c r="I470">
        <f>Обработка!O477</f>
        <v>0.25298538977504959</v>
      </c>
      <c r="J470">
        <f>Обработка!P477</f>
        <v>0.3521429622626685</v>
      </c>
      <c r="K470">
        <f>Обработка!Q477</f>
        <v>0.55400404527032743</v>
      </c>
      <c r="L470">
        <f>Обработка!R477</f>
        <v>-0.16863627806383086</v>
      </c>
      <c r="M470">
        <f t="shared" si="186"/>
        <v>0.48338236996616618</v>
      </c>
      <c r="N470">
        <f t="shared" si="187"/>
        <v>0.67284399236173853</v>
      </c>
      <c r="O470">
        <f t="shared" si="188"/>
        <v>1.0585425056037174</v>
      </c>
      <c r="P470">
        <f t="shared" si="189"/>
        <v>-0.32221546005186491</v>
      </c>
      <c r="Q470">
        <f t="shared" si="190"/>
        <v>2.8514893541041017E-2</v>
      </c>
      <c r="R470">
        <f t="shared" si="191"/>
        <v>0.72652785437547318</v>
      </c>
      <c r="S470">
        <f t="shared" si="192"/>
        <v>-3.3816381842504133E-3</v>
      </c>
      <c r="T470">
        <f t="shared" si="193"/>
        <v>0.6694408396643402</v>
      </c>
      <c r="U470">
        <f t="shared" si="194"/>
        <v>1.6638555165743307E-4</v>
      </c>
      <c r="V470">
        <f t="shared" si="195"/>
        <v>3.5747093940367528E-2</v>
      </c>
      <c r="W470">
        <f t="shared" si="196"/>
        <v>0.99859699174371319</v>
      </c>
      <c r="X470">
        <f t="shared" si="197"/>
        <v>0.16863627806383086</v>
      </c>
      <c r="Y470">
        <f t="shared" si="198"/>
        <v>0.55400404527032743</v>
      </c>
      <c r="Z470">
        <f t="shared" si="199"/>
        <v>-0.3521429622626685</v>
      </c>
      <c r="AA470">
        <f t="shared" si="200"/>
        <v>0.25298538977504959</v>
      </c>
      <c r="AB470">
        <f t="shared" si="201"/>
        <v>0.22693181317898448</v>
      </c>
      <c r="AC470">
        <f t="shared" si="202"/>
        <v>0.35701733663474544</v>
      </c>
      <c r="AD470">
        <f t="shared" si="203"/>
        <v>0.89132556816445685</v>
      </c>
      <c r="AE470">
        <f t="shared" si="204"/>
        <v>0.41325686155175423</v>
      </c>
      <c r="AF470">
        <f t="shared" si="205"/>
        <v>23.677874021737701</v>
      </c>
    </row>
    <row r="471" spans="1:32" x14ac:dyDescent="0.25">
      <c r="A471">
        <f t="shared" ref="A471:D493" si="206">A$21</f>
        <v>0.6694408396643402</v>
      </c>
      <c r="B471">
        <f t="shared" si="206"/>
        <v>3.3816381842504133E-3</v>
      </c>
      <c r="C471">
        <f t="shared" si="206"/>
        <v>0.72652785437547318</v>
      </c>
      <c r="D471">
        <f t="shared" si="206"/>
        <v>-2.8514893541041017E-2</v>
      </c>
      <c r="E471">
        <f t="shared" si="182"/>
        <v>0.68532790864285276</v>
      </c>
      <c r="F471">
        <f t="shared" si="183"/>
        <v>3.4618907113004443E-3</v>
      </c>
      <c r="G471">
        <f t="shared" si="184"/>
        <v>0.74376970377184581</v>
      </c>
      <c r="H471">
        <f t="shared" si="185"/>
        <v>-2.0011042839863536E-2</v>
      </c>
      <c r="I471">
        <f>Обработка!O478</f>
        <v>0.23838591096487399</v>
      </c>
      <c r="J471">
        <f>Обработка!P478</f>
        <v>0.35429856822884875</v>
      </c>
      <c r="K471">
        <f>Обработка!Q478</f>
        <v>0.55739532254475987</v>
      </c>
      <c r="L471">
        <f>Обработка!R478</f>
        <v>-0.15890448378745409</v>
      </c>
      <c r="M471">
        <f t="shared" si="186"/>
        <v>0.4599420825148296</v>
      </c>
      <c r="N471">
        <f t="shared" si="187"/>
        <v>0.68358411218023163</v>
      </c>
      <c r="O471">
        <f t="shared" si="188"/>
        <v>1.0754392505731509</v>
      </c>
      <c r="P471">
        <f t="shared" si="189"/>
        <v>-0.30659051492734779</v>
      </c>
      <c r="Q471">
        <f t="shared" si="190"/>
        <v>2.8514893541041017E-2</v>
      </c>
      <c r="R471">
        <f t="shared" si="191"/>
        <v>0.72652785437547318</v>
      </c>
      <c r="S471">
        <f t="shared" si="192"/>
        <v>-3.3816381842504133E-3</v>
      </c>
      <c r="T471">
        <f t="shared" si="193"/>
        <v>0.6694408396643402</v>
      </c>
      <c r="U471">
        <f t="shared" si="194"/>
        <v>1.6638555165743307E-4</v>
      </c>
      <c r="V471">
        <f t="shared" si="195"/>
        <v>3.5747093940367528E-2</v>
      </c>
      <c r="W471">
        <f t="shared" si="196"/>
        <v>0.99859699174371319</v>
      </c>
      <c r="X471">
        <f t="shared" si="197"/>
        <v>0.15890448378745409</v>
      </c>
      <c r="Y471">
        <f t="shared" si="198"/>
        <v>0.55739532254475987</v>
      </c>
      <c r="Z471">
        <f t="shared" si="199"/>
        <v>-0.35429856822884875</v>
      </c>
      <c r="AA471">
        <f t="shared" si="200"/>
        <v>0.23838591096487399</v>
      </c>
      <c r="AB471">
        <f t="shared" si="201"/>
        <v>0.21724916094260965</v>
      </c>
      <c r="AC471">
        <f t="shared" si="202"/>
        <v>0.34178423791418605</v>
      </c>
      <c r="AD471">
        <f t="shared" si="203"/>
        <v>0.90256278498268006</v>
      </c>
      <c r="AE471">
        <f t="shared" si="204"/>
        <v>0.39192637808394282</v>
      </c>
      <c r="AF471">
        <f t="shared" si="205"/>
        <v>22.455727344058527</v>
      </c>
    </row>
    <row r="472" spans="1:32" x14ac:dyDescent="0.25">
      <c r="A472">
        <f t="shared" si="206"/>
        <v>0.6694408396643402</v>
      </c>
      <c r="B472">
        <f t="shared" si="206"/>
        <v>3.3816381842504133E-3</v>
      </c>
      <c r="C472">
        <f t="shared" si="206"/>
        <v>0.72652785437547318</v>
      </c>
      <c r="D472">
        <f t="shared" si="206"/>
        <v>-2.8514893541041017E-2</v>
      </c>
      <c r="E472">
        <f t="shared" si="182"/>
        <v>0.68532790864285276</v>
      </c>
      <c r="F472">
        <f t="shared" si="183"/>
        <v>3.4618907113004443E-3</v>
      </c>
      <c r="G472">
        <f t="shared" si="184"/>
        <v>0.74376970377184581</v>
      </c>
      <c r="H472">
        <f t="shared" si="185"/>
        <v>-2.0011042839863536E-2</v>
      </c>
      <c r="I472">
        <f>Обработка!O479</f>
        <v>0.22382331710532741</v>
      </c>
      <c r="J472">
        <f>Обработка!P479</f>
        <v>0.35655549165502481</v>
      </c>
      <c r="K472">
        <f>Обработка!Q479</f>
        <v>0.5609459961119182</v>
      </c>
      <c r="L472">
        <f>Обработка!R479</f>
        <v>-0.14919727646764491</v>
      </c>
      <c r="M472">
        <f t="shared" si="186"/>
        <v>0.43532778618189216</v>
      </c>
      <c r="N472">
        <f t="shared" si="187"/>
        <v>0.69348678609804948</v>
      </c>
      <c r="O472">
        <f t="shared" si="188"/>
        <v>1.0910184953611579</v>
      </c>
      <c r="P472">
        <f t="shared" si="189"/>
        <v>-0.29018299303670564</v>
      </c>
      <c r="Q472">
        <f t="shared" si="190"/>
        <v>2.8514893541041017E-2</v>
      </c>
      <c r="R472">
        <f t="shared" si="191"/>
        <v>0.72652785437547318</v>
      </c>
      <c r="S472">
        <f t="shared" si="192"/>
        <v>-3.3816381842504133E-3</v>
      </c>
      <c r="T472">
        <f t="shared" si="193"/>
        <v>0.6694408396643402</v>
      </c>
      <c r="U472">
        <f t="shared" si="194"/>
        <v>1.6638555165743307E-4</v>
      </c>
      <c r="V472">
        <f t="shared" si="195"/>
        <v>3.5747093940367528E-2</v>
      </c>
      <c r="W472">
        <f t="shared" si="196"/>
        <v>0.99859699174371319</v>
      </c>
      <c r="X472">
        <f t="shared" si="197"/>
        <v>0.14919727646764491</v>
      </c>
      <c r="Y472">
        <f t="shared" si="198"/>
        <v>0.5609459961119182</v>
      </c>
      <c r="Z472">
        <f t="shared" si="199"/>
        <v>-0.35655549165502481</v>
      </c>
      <c r="AA472">
        <f t="shared" si="200"/>
        <v>0.22382331710532741</v>
      </c>
      <c r="AB472">
        <f t="shared" si="201"/>
        <v>0.20693267950425842</v>
      </c>
      <c r="AC472">
        <f t="shared" si="202"/>
        <v>0.32555397616742532</v>
      </c>
      <c r="AD472">
        <f t="shared" si="203"/>
        <v>0.91341097552338768</v>
      </c>
      <c r="AE472">
        <f t="shared" si="204"/>
        <v>0.36977866061253128</v>
      </c>
      <c r="AF472">
        <f t="shared" si="205"/>
        <v>21.186756607098495</v>
      </c>
    </row>
    <row r="473" spans="1:32" x14ac:dyDescent="0.25">
      <c r="A473">
        <f t="shared" si="206"/>
        <v>0.6694408396643402</v>
      </c>
      <c r="B473">
        <f t="shared" si="206"/>
        <v>3.3816381842504133E-3</v>
      </c>
      <c r="C473">
        <f t="shared" si="206"/>
        <v>0.72652785437547318</v>
      </c>
      <c r="D473">
        <f t="shared" si="206"/>
        <v>-2.8514893541041017E-2</v>
      </c>
      <c r="E473">
        <f t="shared" si="182"/>
        <v>0.68532790864285276</v>
      </c>
      <c r="F473">
        <f t="shared" si="183"/>
        <v>3.4618907113004443E-3</v>
      </c>
      <c r="G473">
        <f t="shared" si="184"/>
        <v>0.74376970377184581</v>
      </c>
      <c r="H473">
        <f t="shared" si="185"/>
        <v>-2.0011042839863536E-2</v>
      </c>
      <c r="I473">
        <f>Обработка!O480</f>
        <v>0.20928088674569606</v>
      </c>
      <c r="J473">
        <f>Обработка!P480</f>
        <v>0.35886582024083052</v>
      </c>
      <c r="K473">
        <f>Обработка!Q480</f>
        <v>0.5645806886078748</v>
      </c>
      <c r="L473">
        <f>Обработка!R480</f>
        <v>-0.13950350983538484</v>
      </c>
      <c r="M473">
        <f t="shared" si="186"/>
        <v>0.4097154036007668</v>
      </c>
      <c r="N473">
        <f t="shared" si="187"/>
        <v>0.70256226770080754</v>
      </c>
      <c r="O473">
        <f t="shared" si="188"/>
        <v>1.1052963712795019</v>
      </c>
      <c r="P473">
        <f t="shared" si="189"/>
        <v>-0.27311016177689096</v>
      </c>
      <c r="Q473">
        <f t="shared" si="190"/>
        <v>2.8514893541041017E-2</v>
      </c>
      <c r="R473">
        <f t="shared" si="191"/>
        <v>0.72652785437547318</v>
      </c>
      <c r="S473">
        <f t="shared" si="192"/>
        <v>-3.3816381842504133E-3</v>
      </c>
      <c r="T473">
        <f t="shared" si="193"/>
        <v>0.6694408396643402</v>
      </c>
      <c r="U473">
        <f t="shared" si="194"/>
        <v>1.6638555165743307E-4</v>
      </c>
      <c r="V473">
        <f t="shared" si="195"/>
        <v>3.5747093940367528E-2</v>
      </c>
      <c r="W473">
        <f t="shared" si="196"/>
        <v>0.99859699174371319</v>
      </c>
      <c r="X473">
        <f t="shared" si="197"/>
        <v>0.13950350983538484</v>
      </c>
      <c r="Y473">
        <f t="shared" si="198"/>
        <v>0.5645806886078748</v>
      </c>
      <c r="Z473">
        <f t="shared" si="199"/>
        <v>-0.35886582024083052</v>
      </c>
      <c r="AA473">
        <f t="shared" si="200"/>
        <v>0.20928088674569606</v>
      </c>
      <c r="AB473">
        <f t="shared" si="201"/>
        <v>0.19601980444433981</v>
      </c>
      <c r="AC473">
        <f t="shared" si="202"/>
        <v>0.30838544640361032</v>
      </c>
      <c r="AD473">
        <f t="shared" si="203"/>
        <v>0.92380034772082775</v>
      </c>
      <c r="AE473">
        <f t="shared" si="204"/>
        <v>0.34687765258008851</v>
      </c>
      <c r="AF473">
        <f t="shared" si="205"/>
        <v>19.874625500244321</v>
      </c>
    </row>
    <row r="474" spans="1:32" x14ac:dyDescent="0.25">
      <c r="A474">
        <f t="shared" si="206"/>
        <v>0.6694408396643402</v>
      </c>
      <c r="B474">
        <f t="shared" si="206"/>
        <v>3.3816381842504133E-3</v>
      </c>
      <c r="C474">
        <f t="shared" si="206"/>
        <v>0.72652785437547318</v>
      </c>
      <c r="D474">
        <f t="shared" si="206"/>
        <v>-2.8514893541041017E-2</v>
      </c>
      <c r="E474">
        <f t="shared" si="182"/>
        <v>0.68532790864285276</v>
      </c>
      <c r="F474">
        <f t="shared" si="183"/>
        <v>3.4618907113004443E-3</v>
      </c>
      <c r="G474">
        <f t="shared" si="184"/>
        <v>0.74376970377184581</v>
      </c>
      <c r="H474">
        <f t="shared" si="185"/>
        <v>-2.0011042839863536E-2</v>
      </c>
      <c r="I474">
        <f>Обработка!O481</f>
        <v>0.19474258250192045</v>
      </c>
      <c r="J474">
        <f>Обработка!P481</f>
        <v>0.36118691686134541</v>
      </c>
      <c r="K474">
        <f>Обработка!Q481</f>
        <v>0.56823232176551652</v>
      </c>
      <c r="L474">
        <f>Обработка!R481</f>
        <v>-0.12981249361025851</v>
      </c>
      <c r="M474">
        <f t="shared" si="186"/>
        <v>0.38326106860454784</v>
      </c>
      <c r="N474">
        <f t="shared" si="187"/>
        <v>0.71083007087520833</v>
      </c>
      <c r="O474">
        <f t="shared" si="188"/>
        <v>1.1183035782805617</v>
      </c>
      <c r="P474">
        <f t="shared" si="189"/>
        <v>-0.25547609762645562</v>
      </c>
      <c r="Q474">
        <f t="shared" si="190"/>
        <v>2.8514893541041017E-2</v>
      </c>
      <c r="R474">
        <f t="shared" si="191"/>
        <v>0.72652785437547318</v>
      </c>
      <c r="S474">
        <f t="shared" si="192"/>
        <v>-3.3816381842504133E-3</v>
      </c>
      <c r="T474">
        <f t="shared" si="193"/>
        <v>0.6694408396643402</v>
      </c>
      <c r="U474">
        <f t="shared" si="194"/>
        <v>1.6638555165743307E-4</v>
      </c>
      <c r="V474">
        <f t="shared" si="195"/>
        <v>3.5747093940367528E-2</v>
      </c>
      <c r="W474">
        <f t="shared" si="196"/>
        <v>0.99859699174371319</v>
      </c>
      <c r="X474">
        <f t="shared" si="197"/>
        <v>0.12981249361025851</v>
      </c>
      <c r="Y474">
        <f t="shared" si="198"/>
        <v>0.56823232176551652</v>
      </c>
      <c r="Z474">
        <f t="shared" si="199"/>
        <v>-0.36118691686134541</v>
      </c>
      <c r="AA474">
        <f t="shared" si="200"/>
        <v>0.19474258250192045</v>
      </c>
      <c r="AB474">
        <f t="shared" si="201"/>
        <v>0.18454924806693521</v>
      </c>
      <c r="AC474">
        <f t="shared" si="202"/>
        <v>0.29033955221974928</v>
      </c>
      <c r="AD474">
        <f t="shared" si="203"/>
        <v>0.93367202141858407</v>
      </c>
      <c r="AE474">
        <f t="shared" si="204"/>
        <v>0.3232830208347337</v>
      </c>
      <c r="AF474">
        <f t="shared" si="205"/>
        <v>18.522752682070102</v>
      </c>
    </row>
    <row r="475" spans="1:32" x14ac:dyDescent="0.25">
      <c r="A475">
        <f t="shared" si="206"/>
        <v>0.6694408396643402</v>
      </c>
      <c r="B475">
        <f t="shared" si="206"/>
        <v>3.3816381842504133E-3</v>
      </c>
      <c r="C475">
        <f t="shared" si="206"/>
        <v>0.72652785437547318</v>
      </c>
      <c r="D475">
        <f t="shared" si="206"/>
        <v>-2.8514893541041017E-2</v>
      </c>
      <c r="E475">
        <f t="shared" si="182"/>
        <v>0.68532790864285276</v>
      </c>
      <c r="F475">
        <f t="shared" si="183"/>
        <v>3.4618907113004443E-3</v>
      </c>
      <c r="G475">
        <f t="shared" si="184"/>
        <v>0.74376970377184581</v>
      </c>
      <c r="H475">
        <f t="shared" si="185"/>
        <v>-2.0011042839863536E-2</v>
      </c>
      <c r="I475">
        <f>Обработка!O482</f>
        <v>0.18019382164610442</v>
      </c>
      <c r="J475">
        <f>Обработка!P482</f>
        <v>0.36348062031025508</v>
      </c>
      <c r="K475">
        <f>Обработка!Q482</f>
        <v>0.57184085899477577</v>
      </c>
      <c r="L475">
        <f>Обработка!R482</f>
        <v>-0.12011450716389836</v>
      </c>
      <c r="M475">
        <f t="shared" si="186"/>
        <v>0.35610200019862115</v>
      </c>
      <c r="N475">
        <f t="shared" si="187"/>
        <v>0.71831639255715651</v>
      </c>
      <c r="O475">
        <f t="shared" si="188"/>
        <v>1.1300813303314479</v>
      </c>
      <c r="P475">
        <f t="shared" si="189"/>
        <v>-0.23737226872262476</v>
      </c>
      <c r="Q475">
        <f t="shared" si="190"/>
        <v>2.8514893541041017E-2</v>
      </c>
      <c r="R475">
        <f t="shared" si="191"/>
        <v>0.72652785437547318</v>
      </c>
      <c r="S475">
        <f t="shared" si="192"/>
        <v>-3.3816381842504133E-3</v>
      </c>
      <c r="T475">
        <f t="shared" si="193"/>
        <v>0.6694408396643402</v>
      </c>
      <c r="U475">
        <f t="shared" si="194"/>
        <v>1.6638555165743307E-4</v>
      </c>
      <c r="V475">
        <f t="shared" si="195"/>
        <v>3.5747093940367528E-2</v>
      </c>
      <c r="W475">
        <f t="shared" si="196"/>
        <v>0.99859699174371319</v>
      </c>
      <c r="X475">
        <f t="shared" si="197"/>
        <v>0.12011450716389836</v>
      </c>
      <c r="Y475">
        <f t="shared" si="198"/>
        <v>0.57184085899477577</v>
      </c>
      <c r="Z475">
        <f t="shared" si="199"/>
        <v>-0.36348062031025508</v>
      </c>
      <c r="AA475">
        <f t="shared" si="200"/>
        <v>0.18019382164610442</v>
      </c>
      <c r="AB475">
        <f t="shared" si="201"/>
        <v>0.1725604389595044</v>
      </c>
      <c r="AC475">
        <f t="shared" si="202"/>
        <v>0.271478324095769</v>
      </c>
      <c r="AD475">
        <f t="shared" si="203"/>
        <v>0.94297629385601089</v>
      </c>
      <c r="AE475">
        <f t="shared" si="204"/>
        <v>0.29905115353578604</v>
      </c>
      <c r="AF475">
        <f t="shared" si="205"/>
        <v>17.134368956119328</v>
      </c>
    </row>
    <row r="476" spans="1:32" x14ac:dyDescent="0.25">
      <c r="A476">
        <f t="shared" si="206"/>
        <v>0.6694408396643402</v>
      </c>
      <c r="B476">
        <f t="shared" si="206"/>
        <v>3.3816381842504133E-3</v>
      </c>
      <c r="C476">
        <f t="shared" si="206"/>
        <v>0.72652785437547318</v>
      </c>
      <c r="D476">
        <f t="shared" si="206"/>
        <v>-2.8514893541041017E-2</v>
      </c>
      <c r="E476">
        <f t="shared" si="182"/>
        <v>0.68532790864285276</v>
      </c>
      <c r="F476">
        <f t="shared" si="183"/>
        <v>3.4618907113004443E-3</v>
      </c>
      <c r="G476">
        <f t="shared" si="184"/>
        <v>0.74376970377184581</v>
      </c>
      <c r="H476">
        <f t="shared" si="185"/>
        <v>-2.0011042839863536E-2</v>
      </c>
      <c r="I476">
        <f>Обработка!O483</f>
        <v>0.16562197544058041</v>
      </c>
      <c r="J476">
        <f>Обработка!P483</f>
        <v>0.36571258491476955</v>
      </c>
      <c r="K476">
        <f>Обработка!Q483</f>
        <v>0.57535226644093362</v>
      </c>
      <c r="L476">
        <f>Обработка!R483</f>
        <v>-0.11040113236860621</v>
      </c>
      <c r="M476">
        <f t="shared" si="186"/>
        <v>0.32835770371328016</v>
      </c>
      <c r="N476">
        <f t="shared" si="187"/>
        <v>0.72505200038954976</v>
      </c>
      <c r="O476">
        <f t="shared" si="188"/>
        <v>1.140678032200835</v>
      </c>
      <c r="P476">
        <f t="shared" si="189"/>
        <v>-0.21887833553167033</v>
      </c>
      <c r="Q476">
        <f t="shared" si="190"/>
        <v>2.8514893541041017E-2</v>
      </c>
      <c r="R476">
        <f t="shared" si="191"/>
        <v>0.72652785437547318</v>
      </c>
      <c r="S476">
        <f t="shared" si="192"/>
        <v>-3.3816381842504133E-3</v>
      </c>
      <c r="T476">
        <f t="shared" si="193"/>
        <v>0.6694408396643402</v>
      </c>
      <c r="U476">
        <f t="shared" si="194"/>
        <v>1.6638555165743307E-4</v>
      </c>
      <c r="V476">
        <f t="shared" si="195"/>
        <v>3.5747093940367528E-2</v>
      </c>
      <c r="W476">
        <f t="shared" si="196"/>
        <v>0.99859699174371319</v>
      </c>
      <c r="X476">
        <f t="shared" si="197"/>
        <v>0.11040113236860621</v>
      </c>
      <c r="Y476">
        <f t="shared" si="198"/>
        <v>0.57535226644093362</v>
      </c>
      <c r="Z476">
        <f t="shared" si="199"/>
        <v>-0.36571258491476955</v>
      </c>
      <c r="AA476">
        <f t="shared" si="200"/>
        <v>0.16562197544058041</v>
      </c>
      <c r="AB476">
        <f t="shared" si="201"/>
        <v>0.16009312373825882</v>
      </c>
      <c r="AC476">
        <f t="shared" si="202"/>
        <v>0.25186429284593126</v>
      </c>
      <c r="AD476">
        <f t="shared" si="203"/>
        <v>0.95167116781269545</v>
      </c>
      <c r="AE476">
        <f t="shared" si="204"/>
        <v>0.27423616538221296</v>
      </c>
      <c r="AF476">
        <f t="shared" si="205"/>
        <v>15.712574866252453</v>
      </c>
    </row>
    <row r="477" spans="1:32" x14ac:dyDescent="0.25">
      <c r="A477">
        <f t="shared" si="206"/>
        <v>0.6694408396643402</v>
      </c>
      <c r="B477">
        <f t="shared" si="206"/>
        <v>3.3816381842504133E-3</v>
      </c>
      <c r="C477">
        <f t="shared" si="206"/>
        <v>0.72652785437547318</v>
      </c>
      <c r="D477">
        <f t="shared" si="206"/>
        <v>-2.8514893541041017E-2</v>
      </c>
      <c r="E477">
        <f t="shared" si="182"/>
        <v>0.68532790864285276</v>
      </c>
      <c r="F477">
        <f t="shared" si="183"/>
        <v>3.4618907113004443E-3</v>
      </c>
      <c r="G477">
        <f t="shared" si="184"/>
        <v>0.74376970377184581</v>
      </c>
      <c r="H477">
        <f t="shared" si="185"/>
        <v>-2.0011042839863536E-2</v>
      </c>
      <c r="I477">
        <f>Обработка!O484</f>
        <v>0.1510166881680956</v>
      </c>
      <c r="J477">
        <f>Обработка!P484</f>
        <v>0.36785177452648304</v>
      </c>
      <c r="K477">
        <f>Обработка!Q484</f>
        <v>0.5787177169127381</v>
      </c>
      <c r="L477">
        <f>Обработка!R484</f>
        <v>-0.10066546625810505</v>
      </c>
      <c r="M477">
        <f t="shared" si="186"/>
        <v>0.30013132402735804</v>
      </c>
      <c r="N477">
        <f t="shared" si="187"/>
        <v>0.73107046296470768</v>
      </c>
      <c r="O477">
        <f t="shared" si="188"/>
        <v>1.150146495212339</v>
      </c>
      <c r="P477">
        <f t="shared" si="189"/>
        <v>-0.20006305288755033</v>
      </c>
      <c r="Q477">
        <f t="shared" si="190"/>
        <v>2.8514893541041017E-2</v>
      </c>
      <c r="R477">
        <f t="shared" si="191"/>
        <v>0.72652785437547318</v>
      </c>
      <c r="S477">
        <f t="shared" si="192"/>
        <v>-3.3816381842504133E-3</v>
      </c>
      <c r="T477">
        <f t="shared" si="193"/>
        <v>0.6694408396643402</v>
      </c>
      <c r="U477">
        <f t="shared" si="194"/>
        <v>1.6638555165743307E-4</v>
      </c>
      <c r="V477">
        <f t="shared" si="195"/>
        <v>3.5747093940367528E-2</v>
      </c>
      <c r="W477">
        <f t="shared" si="196"/>
        <v>0.99859699174371319</v>
      </c>
      <c r="X477">
        <f t="shared" si="197"/>
        <v>0.10066546625810505</v>
      </c>
      <c r="Y477">
        <f t="shared" si="198"/>
        <v>0.5787177169127381</v>
      </c>
      <c r="Z477">
        <f t="shared" si="199"/>
        <v>-0.36785177452648304</v>
      </c>
      <c r="AA477">
        <f t="shared" si="200"/>
        <v>0.1510166881680956</v>
      </c>
      <c r="AB477">
        <f t="shared" si="201"/>
        <v>0.147187098043742</v>
      </c>
      <c r="AC477">
        <f t="shared" si="202"/>
        <v>0.23156006641135102</v>
      </c>
      <c r="AD477">
        <f t="shared" si="203"/>
        <v>0.95972111900010948</v>
      </c>
      <c r="AE477">
        <f t="shared" si="204"/>
        <v>0.24889095229315839</v>
      </c>
      <c r="AF477">
        <f t="shared" si="205"/>
        <v>14.260401125389896</v>
      </c>
    </row>
    <row r="478" spans="1:32" x14ac:dyDescent="0.25">
      <c r="A478">
        <f t="shared" si="206"/>
        <v>0.6694408396643402</v>
      </c>
      <c r="B478">
        <f t="shared" si="206"/>
        <v>3.3816381842504133E-3</v>
      </c>
      <c r="C478">
        <f t="shared" si="206"/>
        <v>0.72652785437547318</v>
      </c>
      <c r="D478">
        <f t="shared" si="206"/>
        <v>-2.8514893541041017E-2</v>
      </c>
      <c r="E478">
        <f t="shared" si="182"/>
        <v>0.68532790864285276</v>
      </c>
      <c r="F478">
        <f t="shared" si="183"/>
        <v>3.4618907113004443E-3</v>
      </c>
      <c r="G478">
        <f t="shared" si="184"/>
        <v>0.74376970377184581</v>
      </c>
      <c r="H478">
        <f t="shared" si="185"/>
        <v>-2.0011042839863536E-2</v>
      </c>
      <c r="I478">
        <f>Обработка!O485</f>
        <v>0.13637007270193913</v>
      </c>
      <c r="J478">
        <f>Обработка!P485</f>
        <v>0.36987010757778377</v>
      </c>
      <c r="K478">
        <f>Обработка!Q485</f>
        <v>0.58189303147230997</v>
      </c>
      <c r="L478">
        <f>Обработка!R485</f>
        <v>-9.0902251391661526E-2</v>
      </c>
      <c r="M478">
        <f t="shared" si="186"/>
        <v>0.27151106228913374</v>
      </c>
      <c r="N478">
        <f t="shared" si="187"/>
        <v>0.736406631071718</v>
      </c>
      <c r="O478">
        <f t="shared" si="188"/>
        <v>1.1585415478879089</v>
      </c>
      <c r="P478">
        <f t="shared" si="189"/>
        <v>-0.18098521435688106</v>
      </c>
      <c r="Q478">
        <f t="shared" si="190"/>
        <v>2.8514893541041017E-2</v>
      </c>
      <c r="R478">
        <f t="shared" si="191"/>
        <v>0.72652785437547318</v>
      </c>
      <c r="S478">
        <f t="shared" si="192"/>
        <v>-3.3816381842504133E-3</v>
      </c>
      <c r="T478">
        <f t="shared" si="193"/>
        <v>0.6694408396643402</v>
      </c>
      <c r="U478">
        <f t="shared" si="194"/>
        <v>1.6638555165743307E-4</v>
      </c>
      <c r="V478">
        <f t="shared" si="195"/>
        <v>3.5747093940367528E-2</v>
      </c>
      <c r="W478">
        <f t="shared" si="196"/>
        <v>0.99859699174371319</v>
      </c>
      <c r="X478">
        <f t="shared" si="197"/>
        <v>9.0902251391661526E-2</v>
      </c>
      <c r="Y478">
        <f t="shared" si="198"/>
        <v>0.58189303147230997</v>
      </c>
      <c r="Z478">
        <f t="shared" si="199"/>
        <v>-0.36987010757778377</v>
      </c>
      <c r="AA478">
        <f t="shared" si="200"/>
        <v>0.13637007270193913</v>
      </c>
      <c r="AB478">
        <f t="shared" si="201"/>
        <v>0.13388204140833565</v>
      </c>
      <c r="AC478">
        <f t="shared" si="202"/>
        <v>0.21062807006758272</v>
      </c>
      <c r="AD478">
        <f t="shared" si="203"/>
        <v>0.96709607309271428</v>
      </c>
      <c r="AE478">
        <f t="shared" si="204"/>
        <v>0.22306840767816039</v>
      </c>
      <c r="AF478">
        <f t="shared" si="205"/>
        <v>12.780878302662238</v>
      </c>
    </row>
    <row r="479" spans="1:32" x14ac:dyDescent="0.25">
      <c r="A479">
        <f t="shared" si="206"/>
        <v>0.6694408396643402</v>
      </c>
      <c r="B479">
        <f t="shared" si="206"/>
        <v>3.3816381842504133E-3</v>
      </c>
      <c r="C479">
        <f t="shared" si="206"/>
        <v>0.72652785437547318</v>
      </c>
      <c r="D479">
        <f t="shared" si="206"/>
        <v>-2.8514893541041017E-2</v>
      </c>
      <c r="E479">
        <f t="shared" si="182"/>
        <v>0.68532790864285276</v>
      </c>
      <c r="F479">
        <f t="shared" si="183"/>
        <v>3.4618907113004443E-3</v>
      </c>
      <c r="G479">
        <f t="shared" si="184"/>
        <v>0.74376970377184581</v>
      </c>
      <c r="H479">
        <f t="shared" si="185"/>
        <v>-2.0011042839863536E-2</v>
      </c>
      <c r="I479">
        <f>Обработка!O486</f>
        <v>0.12167681432234943</v>
      </c>
      <c r="J479">
        <f>Обработка!P486</f>
        <v>0.37174224090397545</v>
      </c>
      <c r="K479">
        <f>Обработка!Q486</f>
        <v>0.58483833933628471</v>
      </c>
      <c r="L479">
        <f>Обработка!R486</f>
        <v>-8.110794505655089E-2</v>
      </c>
      <c r="M479">
        <f t="shared" si="186"/>
        <v>0.24257161524665252</v>
      </c>
      <c r="N479">
        <f t="shared" si="187"/>
        <v>0.74109530508085042</v>
      </c>
      <c r="O479">
        <f t="shared" si="188"/>
        <v>1.1659179394287844</v>
      </c>
      <c r="P479">
        <f t="shared" si="189"/>
        <v>-0.16169461167500759</v>
      </c>
      <c r="Q479">
        <f t="shared" si="190"/>
        <v>2.8514893541041017E-2</v>
      </c>
      <c r="R479">
        <f t="shared" si="191"/>
        <v>0.72652785437547318</v>
      </c>
      <c r="S479">
        <f t="shared" si="192"/>
        <v>-3.3816381842504133E-3</v>
      </c>
      <c r="T479">
        <f t="shared" si="193"/>
        <v>0.6694408396643402</v>
      </c>
      <c r="U479">
        <f t="shared" si="194"/>
        <v>1.6638555165743307E-4</v>
      </c>
      <c r="V479">
        <f t="shared" si="195"/>
        <v>3.5747093940367528E-2</v>
      </c>
      <c r="W479">
        <f t="shared" si="196"/>
        <v>0.99859699174371319</v>
      </c>
      <c r="X479">
        <f t="shared" si="197"/>
        <v>8.110794505655089E-2</v>
      </c>
      <c r="Y479">
        <f t="shared" si="198"/>
        <v>0.58483833933628471</v>
      </c>
      <c r="Z479">
        <f t="shared" si="199"/>
        <v>-0.37174224090397545</v>
      </c>
      <c r="AA479">
        <f t="shared" si="200"/>
        <v>0.12167681432234943</v>
      </c>
      <c r="AB479">
        <f t="shared" si="201"/>
        <v>0.12021743457233089</v>
      </c>
      <c r="AC479">
        <f t="shared" si="202"/>
        <v>0.18913041634327374</v>
      </c>
      <c r="AD479">
        <f t="shared" si="203"/>
        <v>0.97377056464064637</v>
      </c>
      <c r="AE479">
        <f t="shared" si="204"/>
        <v>0.1968230404591873</v>
      </c>
      <c r="AF479">
        <f t="shared" si="205"/>
        <v>11.277129529244077</v>
      </c>
    </row>
    <row r="480" spans="1:32" x14ac:dyDescent="0.25">
      <c r="A480">
        <f t="shared" si="206"/>
        <v>0.6694408396643402</v>
      </c>
      <c r="B480">
        <f t="shared" si="206"/>
        <v>3.3816381842504133E-3</v>
      </c>
      <c r="C480">
        <f t="shared" si="206"/>
        <v>0.72652785437547318</v>
      </c>
      <c r="D480">
        <f t="shared" si="206"/>
        <v>-2.8514893541041017E-2</v>
      </c>
      <c r="E480">
        <f t="shared" si="182"/>
        <v>0.68532790864285276</v>
      </c>
      <c r="F480">
        <f t="shared" si="183"/>
        <v>3.4618907113004443E-3</v>
      </c>
      <c r="G480">
        <f t="shared" si="184"/>
        <v>0.74376970377184581</v>
      </c>
      <c r="H480">
        <f t="shared" si="185"/>
        <v>-2.0011042839863536E-2</v>
      </c>
      <c r="I480">
        <f>Обработка!O487</f>
        <v>0.10693419703093014</v>
      </c>
      <c r="J480">
        <f>Обработка!P487</f>
        <v>0.3734454756129475</v>
      </c>
      <c r="K480">
        <f>Обработка!Q487</f>
        <v>0.58751792978657313</v>
      </c>
      <c r="L480">
        <f>Обработка!R487</f>
        <v>-7.1280736808853024E-2</v>
      </c>
      <c r="M480">
        <f t="shared" si="186"/>
        <v>0.21337562140976218</v>
      </c>
      <c r="N480">
        <f t="shared" si="187"/>
        <v>0.74517004507481033</v>
      </c>
      <c r="O480">
        <f t="shared" si="188"/>
        <v>1.1723284677709487</v>
      </c>
      <c r="P480">
        <f t="shared" si="189"/>
        <v>-0.1422329987359931</v>
      </c>
      <c r="Q480">
        <f t="shared" si="190"/>
        <v>2.8514893541041017E-2</v>
      </c>
      <c r="R480">
        <f t="shared" si="191"/>
        <v>0.72652785437547318</v>
      </c>
      <c r="S480">
        <f t="shared" si="192"/>
        <v>-3.3816381842504133E-3</v>
      </c>
      <c r="T480">
        <f t="shared" si="193"/>
        <v>0.6694408396643402</v>
      </c>
      <c r="U480">
        <f t="shared" si="194"/>
        <v>1.6638555165743307E-4</v>
      </c>
      <c r="V480">
        <f t="shared" si="195"/>
        <v>3.5747093940367528E-2</v>
      </c>
      <c r="W480">
        <f t="shared" si="196"/>
        <v>0.99859699174371319</v>
      </c>
      <c r="X480">
        <f t="shared" si="197"/>
        <v>7.1280736808853024E-2</v>
      </c>
      <c r="Y480">
        <f t="shared" si="198"/>
        <v>0.58751792978657313</v>
      </c>
      <c r="Z480">
        <f t="shared" si="199"/>
        <v>-0.3734454756129475</v>
      </c>
      <c r="AA480">
        <f t="shared" si="200"/>
        <v>0.10693419703093014</v>
      </c>
      <c r="AB480">
        <f t="shared" si="201"/>
        <v>0.10623253972163738</v>
      </c>
      <c r="AC480">
        <f t="shared" si="202"/>
        <v>0.16712887392941389</v>
      </c>
      <c r="AD480">
        <f t="shared" si="203"/>
        <v>0.97972305410313154</v>
      </c>
      <c r="AE480">
        <f t="shared" si="204"/>
        <v>0.17021353863301925</v>
      </c>
      <c r="AF480">
        <f t="shared" si="205"/>
        <v>9.7525173796589915</v>
      </c>
    </row>
    <row r="481" spans="1:32" x14ac:dyDescent="0.25">
      <c r="A481">
        <f t="shared" si="206"/>
        <v>0.6694408396643402</v>
      </c>
      <c r="B481">
        <f t="shared" si="206"/>
        <v>3.3816381842504133E-3</v>
      </c>
      <c r="C481">
        <f t="shared" si="206"/>
        <v>0.72652785437547318</v>
      </c>
      <c r="D481">
        <f t="shared" si="206"/>
        <v>-2.8514893541041017E-2</v>
      </c>
      <c r="E481">
        <f t="shared" si="182"/>
        <v>0.68532790864285276</v>
      </c>
      <c r="F481">
        <f t="shared" si="183"/>
        <v>3.4618907113004443E-3</v>
      </c>
      <c r="G481">
        <f t="shared" si="184"/>
        <v>0.74376970377184581</v>
      </c>
      <c r="H481">
        <f t="shared" si="185"/>
        <v>-2.0011042839863536E-2</v>
      </c>
      <c r="I481">
        <f>Обработка!O488</f>
        <v>9.2142055378418838E-2</v>
      </c>
      <c r="J481">
        <f>Обработка!P488</f>
        <v>0.37495976561433536</v>
      </c>
      <c r="K481">
        <f>Обработка!Q488</f>
        <v>0.5899002655887452</v>
      </c>
      <c r="L481">
        <f>Обработка!R488</f>
        <v>-6.1420516362563501E-2</v>
      </c>
      <c r="M481">
        <f t="shared" si="186"/>
        <v>0.18397511080762996</v>
      </c>
      <c r="N481">
        <f t="shared" si="187"/>
        <v>0.74866209728003641</v>
      </c>
      <c r="O481">
        <f t="shared" si="188"/>
        <v>1.177822290608014</v>
      </c>
      <c r="P481">
        <f t="shared" si="189"/>
        <v>-0.12263505797930221</v>
      </c>
      <c r="Q481">
        <f t="shared" si="190"/>
        <v>2.8514893541041017E-2</v>
      </c>
      <c r="R481">
        <f t="shared" si="191"/>
        <v>0.72652785437547318</v>
      </c>
      <c r="S481">
        <f t="shared" si="192"/>
        <v>-3.3816381842504133E-3</v>
      </c>
      <c r="T481">
        <f t="shared" si="193"/>
        <v>0.6694408396643402</v>
      </c>
      <c r="U481">
        <f t="shared" si="194"/>
        <v>1.6638555165743307E-4</v>
      </c>
      <c r="V481">
        <f t="shared" si="195"/>
        <v>3.5747093940367528E-2</v>
      </c>
      <c r="W481">
        <f t="shared" si="196"/>
        <v>0.99859699174371319</v>
      </c>
      <c r="X481">
        <f t="shared" si="197"/>
        <v>6.1420516362563501E-2</v>
      </c>
      <c r="Y481">
        <f t="shared" si="198"/>
        <v>0.5899002655887452</v>
      </c>
      <c r="Z481">
        <f t="shared" si="199"/>
        <v>-0.37495976561433536</v>
      </c>
      <c r="AA481">
        <f t="shared" si="200"/>
        <v>9.2142055378418838E-2</v>
      </c>
      <c r="AB481">
        <f t="shared" si="201"/>
        <v>9.1966425192039167E-2</v>
      </c>
      <c r="AC481">
        <f t="shared" si="202"/>
        <v>0.14468490654496308</v>
      </c>
      <c r="AD481">
        <f t="shared" si="203"/>
        <v>0.98493538282951654</v>
      </c>
      <c r="AE481">
        <f t="shared" si="204"/>
        <v>0.14330764947772745</v>
      </c>
      <c r="AF481">
        <f t="shared" si="205"/>
        <v>8.2109234870139591</v>
      </c>
    </row>
    <row r="482" spans="1:32" x14ac:dyDescent="0.25">
      <c r="A482">
        <f t="shared" si="206"/>
        <v>0.6694408396643402</v>
      </c>
      <c r="B482">
        <f t="shared" si="206"/>
        <v>3.3816381842504133E-3</v>
      </c>
      <c r="C482">
        <f t="shared" si="206"/>
        <v>0.72652785437547318</v>
      </c>
      <c r="D482">
        <f t="shared" si="206"/>
        <v>-2.8514893541041017E-2</v>
      </c>
      <c r="E482">
        <f t="shared" si="182"/>
        <v>0.68532790864285276</v>
      </c>
      <c r="F482">
        <f t="shared" si="183"/>
        <v>3.4618907113004443E-3</v>
      </c>
      <c r="G482">
        <f t="shared" si="184"/>
        <v>0.74376970377184581</v>
      </c>
      <c r="H482">
        <f t="shared" si="185"/>
        <v>-2.0011042839863536E-2</v>
      </c>
      <c r="I482">
        <f>Обработка!O489</f>
        <v>7.7302648694210663E-2</v>
      </c>
      <c r="J482">
        <f>Обработка!P489</f>
        <v>0.37626780722475017</v>
      </c>
      <c r="K482">
        <f>Обработка!Q489</f>
        <v>0.59195812396221803</v>
      </c>
      <c r="L482">
        <f>Обработка!R489</f>
        <v>-5.1528789752874511E-2</v>
      </c>
      <c r="M482">
        <f t="shared" si="186"/>
        <v>0.15441296092944212</v>
      </c>
      <c r="N482">
        <f t="shared" si="187"/>
        <v>0.7515994237899053</v>
      </c>
      <c r="O482">
        <f t="shared" si="188"/>
        <v>1.1824433989166712</v>
      </c>
      <c r="P482">
        <f t="shared" si="189"/>
        <v>-0.10292937089810147</v>
      </c>
      <c r="Q482">
        <f t="shared" si="190"/>
        <v>2.8514893541041017E-2</v>
      </c>
      <c r="R482">
        <f t="shared" si="191"/>
        <v>0.72652785437547318</v>
      </c>
      <c r="S482">
        <f t="shared" si="192"/>
        <v>-3.3816381842504133E-3</v>
      </c>
      <c r="T482">
        <f t="shared" si="193"/>
        <v>0.6694408396643402</v>
      </c>
      <c r="U482">
        <f t="shared" si="194"/>
        <v>1.6638555165743307E-4</v>
      </c>
      <c r="V482">
        <f t="shared" si="195"/>
        <v>3.5747093940367528E-2</v>
      </c>
      <c r="W482">
        <f t="shared" si="196"/>
        <v>0.99859699174371319</v>
      </c>
      <c r="X482">
        <f t="shared" si="197"/>
        <v>5.1528789752874511E-2</v>
      </c>
      <c r="Y482">
        <f t="shared" si="198"/>
        <v>0.59195812396221803</v>
      </c>
      <c r="Z482">
        <f t="shared" si="199"/>
        <v>-0.37626780722475017</v>
      </c>
      <c r="AA482">
        <f t="shared" si="200"/>
        <v>7.7302648694210663E-2</v>
      </c>
      <c r="AB482">
        <f t="shared" si="201"/>
        <v>7.7458017373703308E-2</v>
      </c>
      <c r="AC482">
        <f t="shared" si="202"/>
        <v>0.12185975459490295</v>
      </c>
      <c r="AD482">
        <f t="shared" si="203"/>
        <v>0.98939234817519239</v>
      </c>
      <c r="AE482">
        <f t="shared" si="204"/>
        <v>0.11619333176447899</v>
      </c>
      <c r="AF482">
        <f t="shared" si="205"/>
        <v>6.6573875176680133</v>
      </c>
    </row>
    <row r="483" spans="1:32" x14ac:dyDescent="0.25">
      <c r="A483">
        <f t="shared" si="206"/>
        <v>0.6694408396643402</v>
      </c>
      <c r="B483">
        <f t="shared" si="206"/>
        <v>3.3816381842504133E-3</v>
      </c>
      <c r="C483">
        <f t="shared" si="206"/>
        <v>0.72652785437547318</v>
      </c>
      <c r="D483">
        <f t="shared" si="206"/>
        <v>-2.8514893541041017E-2</v>
      </c>
      <c r="E483">
        <f t="shared" si="182"/>
        <v>0.68532790864285276</v>
      </c>
      <c r="F483">
        <f t="shared" si="183"/>
        <v>3.4618907113004443E-3</v>
      </c>
      <c r="G483">
        <f t="shared" si="184"/>
        <v>0.74376970377184581</v>
      </c>
      <c r="H483">
        <f t="shared" si="185"/>
        <v>-2.0011042839863536E-2</v>
      </c>
      <c r="I483">
        <f>Обработка!O490</f>
        <v>6.2420452831222627E-2</v>
      </c>
      <c r="J483">
        <f>Обработка!P490</f>
        <v>0.37735518625227288</v>
      </c>
      <c r="K483">
        <f>Обработка!Q490</f>
        <v>0.59366882797890186</v>
      </c>
      <c r="L483">
        <f>Обработка!R490</f>
        <v>-4.160854051641541E-2</v>
      </c>
      <c r="M483">
        <f t="shared" si="186"/>
        <v>0.12472436384525662</v>
      </c>
      <c r="N483">
        <f t="shared" si="187"/>
        <v>0.75400583325279913</v>
      </c>
      <c r="O483">
        <f t="shared" si="188"/>
        <v>1.1862292493237157</v>
      </c>
      <c r="P483">
        <f t="shared" si="189"/>
        <v>-8.3139396000082633E-2</v>
      </c>
      <c r="Q483">
        <f t="shared" si="190"/>
        <v>2.8514893541041017E-2</v>
      </c>
      <c r="R483">
        <f t="shared" si="191"/>
        <v>0.72652785437547318</v>
      </c>
      <c r="S483">
        <f t="shared" si="192"/>
        <v>-3.3816381842504133E-3</v>
      </c>
      <c r="T483">
        <f t="shared" si="193"/>
        <v>0.6694408396643402</v>
      </c>
      <c r="U483">
        <f t="shared" si="194"/>
        <v>1.6638555165743307E-4</v>
      </c>
      <c r="V483">
        <f t="shared" si="195"/>
        <v>3.5747093940367528E-2</v>
      </c>
      <c r="W483">
        <f t="shared" si="196"/>
        <v>0.99859699174371319</v>
      </c>
      <c r="X483">
        <f t="shared" si="197"/>
        <v>4.160854051641541E-2</v>
      </c>
      <c r="Y483">
        <f t="shared" si="198"/>
        <v>0.59366882797890186</v>
      </c>
      <c r="Z483">
        <f t="shared" si="199"/>
        <v>-0.37735518625227288</v>
      </c>
      <c r="AA483">
        <f t="shared" si="200"/>
        <v>6.2420452831222627E-2</v>
      </c>
      <c r="AB483">
        <f t="shared" si="201"/>
        <v>6.2746164525025308E-2</v>
      </c>
      <c r="AC483">
        <f t="shared" si="202"/>
        <v>9.8714535564485714E-2</v>
      </c>
      <c r="AD483">
        <f t="shared" si="203"/>
        <v>0.99308138214604036</v>
      </c>
      <c r="AE483">
        <f t="shared" si="204"/>
        <v>8.9009806272328795E-2</v>
      </c>
      <c r="AF483">
        <f t="shared" si="205"/>
        <v>5.0998862346815228</v>
      </c>
    </row>
    <row r="484" spans="1:32" x14ac:dyDescent="0.25">
      <c r="A484">
        <f t="shared" si="206"/>
        <v>0.6694408396643402</v>
      </c>
      <c r="B484">
        <f t="shared" si="206"/>
        <v>3.3816381842504133E-3</v>
      </c>
      <c r="C484">
        <f t="shared" si="206"/>
        <v>0.72652785437547318</v>
      </c>
      <c r="D484">
        <f t="shared" si="206"/>
        <v>-2.8514893541041017E-2</v>
      </c>
      <c r="E484">
        <f t="shared" si="182"/>
        <v>0.68532790864285276</v>
      </c>
      <c r="F484">
        <f t="shared" si="183"/>
        <v>3.4618907113004443E-3</v>
      </c>
      <c r="G484">
        <f t="shared" si="184"/>
        <v>0.74376970377184581</v>
      </c>
      <c r="H484">
        <f t="shared" si="185"/>
        <v>-2.0011042839863536E-2</v>
      </c>
      <c r="I484">
        <f>Обработка!O491</f>
        <v>4.7501866502416223E-2</v>
      </c>
      <c r="J484">
        <f>Обработка!P491</f>
        <v>0.37821055746273857</v>
      </c>
      <c r="K484">
        <f>Обработка!Q491</f>
        <v>0.59501452890605055</v>
      </c>
      <c r="L484">
        <f>Обработка!R491</f>
        <v>-3.1664033939569666E-2</v>
      </c>
      <c r="M484">
        <f t="shared" si="186"/>
        <v>9.4938310302765921E-2</v>
      </c>
      <c r="N484">
        <f t="shared" si="187"/>
        <v>0.75590021841253618</v>
      </c>
      <c r="O484">
        <f t="shared" si="188"/>
        <v>1.1892095645770744</v>
      </c>
      <c r="P484">
        <f t="shared" si="189"/>
        <v>-6.3284458084173753E-2</v>
      </c>
      <c r="Q484">
        <f t="shared" si="190"/>
        <v>2.8514893541041017E-2</v>
      </c>
      <c r="R484">
        <f t="shared" si="191"/>
        <v>0.72652785437547318</v>
      </c>
      <c r="S484">
        <f t="shared" si="192"/>
        <v>-3.3816381842504133E-3</v>
      </c>
      <c r="T484">
        <f t="shared" si="193"/>
        <v>0.6694408396643402</v>
      </c>
      <c r="U484">
        <f t="shared" si="194"/>
        <v>1.6638555165743307E-4</v>
      </c>
      <c r="V484">
        <f t="shared" si="195"/>
        <v>3.5747093940367528E-2</v>
      </c>
      <c r="W484">
        <f t="shared" si="196"/>
        <v>0.99859699174371319</v>
      </c>
      <c r="X484">
        <f t="shared" si="197"/>
        <v>3.1664033939569666E-2</v>
      </c>
      <c r="Y484">
        <f t="shared" si="198"/>
        <v>0.59501452890605055</v>
      </c>
      <c r="Z484">
        <f t="shared" si="199"/>
        <v>-0.37821055746273857</v>
      </c>
      <c r="AA484">
        <f t="shared" si="200"/>
        <v>4.7501866502416223E-2</v>
      </c>
      <c r="AB484">
        <f t="shared" si="201"/>
        <v>4.7869700341485334E-2</v>
      </c>
      <c r="AC484">
        <f t="shared" si="202"/>
        <v>7.5310344028058696E-2</v>
      </c>
      <c r="AD484">
        <f t="shared" si="203"/>
        <v>0.99599231754275097</v>
      </c>
      <c r="AE484">
        <f t="shared" si="204"/>
        <v>6.2059087597087892E-2</v>
      </c>
      <c r="AF484">
        <f t="shared" si="205"/>
        <v>3.5557237997458095</v>
      </c>
    </row>
    <row r="485" spans="1:32" x14ac:dyDescent="0.25">
      <c r="A485">
        <f t="shared" si="206"/>
        <v>0.6694408396643402</v>
      </c>
      <c r="B485">
        <f t="shared" si="206"/>
        <v>3.3816381842504133E-3</v>
      </c>
      <c r="C485">
        <f t="shared" si="206"/>
        <v>0.72652785437547318</v>
      </c>
      <c r="D485">
        <f t="shared" si="206"/>
        <v>-2.8514893541041017E-2</v>
      </c>
      <c r="E485">
        <f t="shared" si="182"/>
        <v>0.68532790864285276</v>
      </c>
      <c r="F485">
        <f t="shared" si="183"/>
        <v>3.4618907113004443E-3</v>
      </c>
      <c r="G485">
        <f t="shared" si="184"/>
        <v>0.74376970377184581</v>
      </c>
      <c r="H485">
        <f t="shared" si="185"/>
        <v>-2.0011042839863536E-2</v>
      </c>
      <c r="I485">
        <f>Обработка!O492</f>
        <v>3.2554834264417784E-2</v>
      </c>
      <c r="J485">
        <f>Обработка!P492</f>
        <v>0.37882583105521062</v>
      </c>
      <c r="K485">
        <f>Обработка!Q492</f>
        <v>0.59598249957622196</v>
      </c>
      <c r="L485">
        <f>Обработка!R492</f>
        <v>-2.1700565744993551E-2</v>
      </c>
      <c r="M485">
        <f t="shared" si="186"/>
        <v>6.5079096729815225E-2</v>
      </c>
      <c r="N485">
        <f t="shared" si="187"/>
        <v>0.75729591196048451</v>
      </c>
      <c r="O485">
        <f t="shared" si="188"/>
        <v>1.1914053201490524</v>
      </c>
      <c r="P485">
        <f t="shared" si="189"/>
        <v>-4.3380752785884505E-2</v>
      </c>
      <c r="Q485">
        <f t="shared" si="190"/>
        <v>2.8514893541041017E-2</v>
      </c>
      <c r="R485">
        <f t="shared" si="191"/>
        <v>0.72652785437547318</v>
      </c>
      <c r="S485">
        <f t="shared" si="192"/>
        <v>-3.3816381842504133E-3</v>
      </c>
      <c r="T485">
        <f t="shared" si="193"/>
        <v>0.6694408396643402</v>
      </c>
      <c r="U485">
        <f t="shared" si="194"/>
        <v>1.6638555165743307E-4</v>
      </c>
      <c r="V485">
        <f t="shared" si="195"/>
        <v>3.5747093940367528E-2</v>
      </c>
      <c r="W485">
        <f t="shared" si="196"/>
        <v>0.99859699174371319</v>
      </c>
      <c r="X485">
        <f t="shared" si="197"/>
        <v>2.1700565744993551E-2</v>
      </c>
      <c r="Y485">
        <f t="shared" si="198"/>
        <v>0.59598249957622196</v>
      </c>
      <c r="Z485">
        <f t="shared" si="199"/>
        <v>-0.37882583105521062</v>
      </c>
      <c r="AA485">
        <f t="shared" si="200"/>
        <v>3.2554834264417784E-2</v>
      </c>
      <c r="AB485">
        <f t="shared" si="201"/>
        <v>3.2867499451826682E-2</v>
      </c>
      <c r="AC485">
        <f t="shared" si="202"/>
        <v>5.1708338957659208E-2</v>
      </c>
      <c r="AD485">
        <f t="shared" si="203"/>
        <v>0.99811722624420529</v>
      </c>
      <c r="AE485">
        <f t="shared" si="204"/>
        <v>3.6399733220347397E-2</v>
      </c>
      <c r="AF485">
        <f t="shared" si="205"/>
        <v>2.0855510889280424</v>
      </c>
    </row>
    <row r="486" spans="1:32" x14ac:dyDescent="0.25">
      <c r="A486">
        <f t="shared" si="206"/>
        <v>0.6694408396643402</v>
      </c>
      <c r="B486">
        <f t="shared" si="206"/>
        <v>3.3816381842504133E-3</v>
      </c>
      <c r="C486">
        <f t="shared" si="206"/>
        <v>0.72652785437547318</v>
      </c>
      <c r="D486">
        <f t="shared" si="206"/>
        <v>-2.8514893541041017E-2</v>
      </c>
      <c r="E486">
        <f t="shared" si="182"/>
        <v>0.68532790864285276</v>
      </c>
      <c r="F486">
        <f t="shared" si="183"/>
        <v>3.4618907113004443E-3</v>
      </c>
      <c r="G486">
        <f t="shared" si="184"/>
        <v>0.74376970377184581</v>
      </c>
      <c r="H486">
        <f t="shared" si="185"/>
        <v>-2.0011042839863536E-2</v>
      </c>
      <c r="I486">
        <f>Обработка!O493</f>
        <v>1.7588395177023194E-2</v>
      </c>
      <c r="J486">
        <f>Обработка!P493</f>
        <v>0.37919634273779901</v>
      </c>
      <c r="K486">
        <f>Обработка!Q493</f>
        <v>0.59656540195670682</v>
      </c>
      <c r="L486">
        <f>Обработка!R493</f>
        <v>-1.1724161234790587E-2</v>
      </c>
      <c r="M486">
        <f t="shared" si="186"/>
        <v>3.5167861040068402E-2</v>
      </c>
      <c r="N486">
        <f t="shared" si="187"/>
        <v>0.75820017426752417</v>
      </c>
      <c r="O486">
        <f t="shared" si="188"/>
        <v>1.1928279383177263</v>
      </c>
      <c r="P486">
        <f t="shared" si="189"/>
        <v>-2.3442370322398882E-2</v>
      </c>
      <c r="Q486">
        <f t="shared" si="190"/>
        <v>2.8514893541041017E-2</v>
      </c>
      <c r="R486">
        <f t="shared" si="191"/>
        <v>0.72652785437547318</v>
      </c>
      <c r="S486">
        <f t="shared" si="192"/>
        <v>-3.3816381842504133E-3</v>
      </c>
      <c r="T486">
        <f t="shared" si="193"/>
        <v>0.6694408396643402</v>
      </c>
      <c r="U486">
        <f t="shared" si="194"/>
        <v>1.6638555165743307E-4</v>
      </c>
      <c r="V486">
        <f t="shared" si="195"/>
        <v>3.5747093940367528E-2</v>
      </c>
      <c r="W486">
        <f t="shared" si="196"/>
        <v>0.99859699174371319</v>
      </c>
      <c r="X486">
        <f t="shared" si="197"/>
        <v>1.1724161234790587E-2</v>
      </c>
      <c r="Y486">
        <f t="shared" si="198"/>
        <v>0.59656540195670682</v>
      </c>
      <c r="Z486">
        <f t="shared" si="199"/>
        <v>-0.37919634273779901</v>
      </c>
      <c r="AA486">
        <f t="shared" si="200"/>
        <v>1.7588395177023194E-2</v>
      </c>
      <c r="AB486">
        <f t="shared" si="201"/>
        <v>1.7778522182717544E-2</v>
      </c>
      <c r="AC486">
        <f t="shared" si="202"/>
        <v>2.7969814148399726E-2</v>
      </c>
      <c r="AD486">
        <f t="shared" si="203"/>
        <v>0.99945031574122922</v>
      </c>
      <c r="AE486">
        <f t="shared" si="204"/>
        <v>1.9264326401852383E-2</v>
      </c>
      <c r="AF486">
        <f t="shared" si="205"/>
        <v>1.1037645979885846</v>
      </c>
    </row>
    <row r="487" spans="1:32" x14ac:dyDescent="0.25">
      <c r="A487">
        <f t="shared" si="206"/>
        <v>0.6694408396643402</v>
      </c>
      <c r="B487">
        <f t="shared" si="206"/>
        <v>3.3816381842504133E-3</v>
      </c>
      <c r="C487">
        <f t="shared" si="206"/>
        <v>0.72652785437547318</v>
      </c>
      <c r="D487">
        <f t="shared" si="206"/>
        <v>-2.8514893541041017E-2</v>
      </c>
      <c r="E487">
        <f t="shared" si="182"/>
        <v>0.68532790864285276</v>
      </c>
      <c r="F487">
        <f t="shared" si="183"/>
        <v>3.4618907113004443E-3</v>
      </c>
      <c r="G487">
        <f t="shared" si="184"/>
        <v>0.74376970377184581</v>
      </c>
      <c r="H487">
        <f t="shared" si="185"/>
        <v>-2.0011042839863536E-2</v>
      </c>
      <c r="I487">
        <f>Обработка!O494</f>
        <v>2.6121736981304169E-3</v>
      </c>
      <c r="J487">
        <f>Обработка!P494</f>
        <v>0.37932099064882513</v>
      </c>
      <c r="K487">
        <f>Обработка!Q494</f>
        <v>0.59676150255885785</v>
      </c>
      <c r="L487">
        <f>Обработка!R494</f>
        <v>-1.7412359286859917E-3</v>
      </c>
      <c r="M487">
        <f t="shared" si="186"/>
        <v>5.2241534732066115E-3</v>
      </c>
      <c r="N487">
        <f t="shared" si="187"/>
        <v>0.75861382119287235</v>
      </c>
      <c r="O487">
        <f t="shared" si="188"/>
        <v>1.1934787026223259</v>
      </c>
      <c r="P487">
        <f t="shared" si="189"/>
        <v>-3.4823425911636699E-3</v>
      </c>
      <c r="Q487">
        <f t="shared" si="190"/>
        <v>2.8514893541041017E-2</v>
      </c>
      <c r="R487">
        <f t="shared" si="191"/>
        <v>0.72652785437547318</v>
      </c>
      <c r="S487">
        <f t="shared" si="192"/>
        <v>-3.3816381842504133E-3</v>
      </c>
      <c r="T487">
        <f t="shared" si="193"/>
        <v>0.6694408396643402</v>
      </c>
      <c r="U487">
        <f t="shared" si="194"/>
        <v>1.6638555165743307E-4</v>
      </c>
      <c r="V487">
        <f t="shared" si="195"/>
        <v>3.5747093940367528E-2</v>
      </c>
      <c r="W487">
        <f t="shared" si="196"/>
        <v>0.99859699174371319</v>
      </c>
      <c r="X487">
        <f t="shared" si="197"/>
        <v>1.7412359286859917E-3</v>
      </c>
      <c r="Y487">
        <f t="shared" si="198"/>
        <v>0.59676150255885785</v>
      </c>
      <c r="Z487">
        <f t="shared" si="199"/>
        <v>-0.37932099064882513</v>
      </c>
      <c r="AA487">
        <f t="shared" si="200"/>
        <v>2.6121736981304169E-3</v>
      </c>
      <c r="AB487">
        <f t="shared" si="201"/>
        <v>2.6418512829176001E-3</v>
      </c>
      <c r="AC487">
        <f t="shared" si="202"/>
        <v>4.156255994255076E-3</v>
      </c>
      <c r="AD487">
        <f t="shared" si="203"/>
        <v>0.99998787283992852</v>
      </c>
      <c r="AE487">
        <f t="shared" si="204"/>
        <v>3.1722441558403425E-2</v>
      </c>
      <c r="AF487">
        <f t="shared" si="205"/>
        <v>1.8175620171469222</v>
      </c>
    </row>
    <row r="488" spans="1:32" x14ac:dyDescent="0.25">
      <c r="A488">
        <f t="shared" si="206"/>
        <v>0.6694408396643402</v>
      </c>
      <c r="B488">
        <f t="shared" si="206"/>
        <v>3.3816381842504133E-3</v>
      </c>
      <c r="C488">
        <f t="shared" si="206"/>
        <v>0.72652785437547318</v>
      </c>
      <c r="D488">
        <f t="shared" si="206"/>
        <v>-2.8514893541041017E-2</v>
      </c>
      <c r="E488">
        <f t="shared" si="182"/>
        <v>0.68532790864285276</v>
      </c>
      <c r="F488">
        <f t="shared" si="183"/>
        <v>3.4618907113004443E-3</v>
      </c>
      <c r="G488">
        <f t="shared" si="184"/>
        <v>0.74376970377184581</v>
      </c>
      <c r="H488">
        <f t="shared" si="185"/>
        <v>-2.0011042839863536E-2</v>
      </c>
      <c r="I488">
        <f>Обработка!O495</f>
        <v>-1.2364166183827728E-2</v>
      </c>
      <c r="J488">
        <f>Обработка!P495</f>
        <v>0.37920240275302342</v>
      </c>
      <c r="K488">
        <f>Обработка!Q495</f>
        <v>0.59657493579184906</v>
      </c>
      <c r="L488">
        <f>Обработка!R495</f>
        <v>8.2417683031315563E-3</v>
      </c>
      <c r="M488">
        <f t="shared" si="186"/>
        <v>-2.4732442126949934E-2</v>
      </c>
      <c r="N488">
        <f t="shared" si="187"/>
        <v>0.75853084963842354</v>
      </c>
      <c r="O488">
        <f t="shared" si="188"/>
        <v>1.1933481687717793</v>
      </c>
      <c r="P488">
        <f t="shared" si="189"/>
        <v>1.6486276110357696E-2</v>
      </c>
      <c r="Q488">
        <f t="shared" si="190"/>
        <v>2.8514893541041017E-2</v>
      </c>
      <c r="R488">
        <f t="shared" si="191"/>
        <v>0.72652785437547318</v>
      </c>
      <c r="S488">
        <f t="shared" si="192"/>
        <v>-3.3816381842504133E-3</v>
      </c>
      <c r="T488">
        <f t="shared" si="193"/>
        <v>0.6694408396643402</v>
      </c>
      <c r="U488">
        <f t="shared" si="194"/>
        <v>1.6638555165743307E-4</v>
      </c>
      <c r="V488">
        <f t="shared" si="195"/>
        <v>3.5747093940367528E-2</v>
      </c>
      <c r="W488">
        <f t="shared" si="196"/>
        <v>0.99859699174371319</v>
      </c>
      <c r="X488">
        <f t="shared" si="197"/>
        <v>-8.2417683031315563E-3</v>
      </c>
      <c r="Y488">
        <f t="shared" si="198"/>
        <v>0.59657493579184906</v>
      </c>
      <c r="Z488">
        <f t="shared" si="199"/>
        <v>-0.37920240275302342</v>
      </c>
      <c r="AA488">
        <f t="shared" si="200"/>
        <v>-1.2364166183827728E-2</v>
      </c>
      <c r="AB488">
        <f t="shared" si="201"/>
        <v>-1.2503271026994818E-2</v>
      </c>
      <c r="AC488">
        <f t="shared" si="202"/>
        <v>-1.9670598223966676E-2</v>
      </c>
      <c r="AD488">
        <f t="shared" si="203"/>
        <v>0.99972824786423387</v>
      </c>
      <c r="AE488">
        <f t="shared" si="204"/>
        <v>5.6883037380537349E-2</v>
      </c>
      <c r="AF488">
        <f t="shared" si="205"/>
        <v>3.259157967789688</v>
      </c>
    </row>
    <row r="489" spans="1:32" x14ac:dyDescent="0.25">
      <c r="A489">
        <f t="shared" si="206"/>
        <v>0.6694408396643402</v>
      </c>
      <c r="B489">
        <f t="shared" si="206"/>
        <v>3.3816381842504133E-3</v>
      </c>
      <c r="C489">
        <f t="shared" si="206"/>
        <v>0.72652785437547318</v>
      </c>
      <c r="D489">
        <f t="shared" si="206"/>
        <v>-2.8514893541041017E-2</v>
      </c>
      <c r="E489">
        <f t="shared" si="182"/>
        <v>0.68532790864285276</v>
      </c>
      <c r="F489">
        <f t="shared" si="183"/>
        <v>3.4618907113004443E-3</v>
      </c>
      <c r="G489">
        <f t="shared" si="184"/>
        <v>0.74376970377184581</v>
      </c>
      <c r="H489">
        <f t="shared" si="185"/>
        <v>-2.0011042839863536E-2</v>
      </c>
      <c r="I489">
        <f>Обработка!O496</f>
        <v>2.6031498563953738E-3</v>
      </c>
      <c r="J489">
        <f>Обработка!P496</f>
        <v>0.37955788619848535</v>
      </c>
      <c r="K489">
        <f>Обработка!Q496</f>
        <v>0.59713419520611388</v>
      </c>
      <c r="L489">
        <f>Обработка!R496</f>
        <v>-1.7352207707142667E-3</v>
      </c>
      <c r="M489">
        <f t="shared" si="186"/>
        <v>5.1996106898393674E-3</v>
      </c>
      <c r="N489">
        <f t="shared" si="187"/>
        <v>0.75814046496089615</v>
      </c>
      <c r="O489">
        <f t="shared" si="188"/>
        <v>1.1927340014768484</v>
      </c>
      <c r="P489">
        <f t="shared" si="189"/>
        <v>-3.4659827387466583E-3</v>
      </c>
      <c r="Q489">
        <f t="shared" si="190"/>
        <v>2.8514893541041017E-2</v>
      </c>
      <c r="R489">
        <f t="shared" si="191"/>
        <v>0.72652785437547318</v>
      </c>
      <c r="S489">
        <f t="shared" si="192"/>
        <v>-3.3816381842504133E-3</v>
      </c>
      <c r="T489">
        <f t="shared" si="193"/>
        <v>0.6694408396643402</v>
      </c>
      <c r="U489">
        <f t="shared" si="194"/>
        <v>1.6638555165743307E-4</v>
      </c>
      <c r="V489">
        <f t="shared" si="195"/>
        <v>3.5747093940367528E-2</v>
      </c>
      <c r="W489">
        <f t="shared" si="196"/>
        <v>0.99859699174371319</v>
      </c>
      <c r="X489">
        <f t="shared" si="197"/>
        <v>1.7352207707142667E-3</v>
      </c>
      <c r="Y489">
        <f t="shared" si="198"/>
        <v>0.59713419520611388</v>
      </c>
      <c r="Z489">
        <f t="shared" si="199"/>
        <v>-0.37955788619848535</v>
      </c>
      <c r="AA489">
        <f t="shared" si="200"/>
        <v>2.6031498563953738E-3</v>
      </c>
      <c r="AB489">
        <f t="shared" si="201"/>
        <v>2.6310821638382375E-3</v>
      </c>
      <c r="AC489">
        <f t="shared" si="202"/>
        <v>4.1393136265995365E-3</v>
      </c>
      <c r="AD489">
        <f t="shared" si="203"/>
        <v>0.99998797150952168</v>
      </c>
      <c r="AE489">
        <f t="shared" si="204"/>
        <v>3.1738494835738873E-2</v>
      </c>
      <c r="AF489">
        <f t="shared" si="205"/>
        <v>1.8184818021855964</v>
      </c>
    </row>
    <row r="490" spans="1:32" x14ac:dyDescent="0.25">
      <c r="A490">
        <f t="shared" si="206"/>
        <v>0.6694408396643402</v>
      </c>
      <c r="B490">
        <f t="shared" si="206"/>
        <v>3.3816381842504133E-3</v>
      </c>
      <c r="C490">
        <f t="shared" si="206"/>
        <v>0.72652785437547318</v>
      </c>
      <c r="D490">
        <f t="shared" si="206"/>
        <v>-2.8514893541041017E-2</v>
      </c>
      <c r="E490">
        <f t="shared" si="182"/>
        <v>0.68532790864285276</v>
      </c>
      <c r="F490">
        <f t="shared" si="183"/>
        <v>3.4618907113004443E-3</v>
      </c>
      <c r="G490">
        <f t="shared" si="184"/>
        <v>0.74376970377184581</v>
      </c>
      <c r="H490">
        <f t="shared" si="185"/>
        <v>-2.0011042839863536E-2</v>
      </c>
      <c r="I490">
        <f>Обработка!O497</f>
        <v>-1.0371132553365348E-2</v>
      </c>
      <c r="J490">
        <f>Обработка!P497</f>
        <v>0.37473377371214944</v>
      </c>
      <c r="K490">
        <f>Обработка!Q497</f>
        <v>0.58954472695408144</v>
      </c>
      <c r="L490">
        <f>Обработка!R497</f>
        <v>6.9132418858705649E-3</v>
      </c>
      <c r="M490">
        <f t="shared" si="186"/>
        <v>-2.1246062815553961E-2</v>
      </c>
      <c r="N490">
        <f t="shared" si="187"/>
        <v>0.76767096114439604</v>
      </c>
      <c r="O490">
        <f t="shared" si="188"/>
        <v>1.2077277227915286</v>
      </c>
      <c r="P490">
        <f t="shared" si="189"/>
        <v>1.416230779141509E-2</v>
      </c>
      <c r="Q490">
        <f t="shared" si="190"/>
        <v>2.8514893541041017E-2</v>
      </c>
      <c r="R490">
        <f t="shared" si="191"/>
        <v>0.72652785437547318</v>
      </c>
      <c r="S490">
        <f t="shared" si="192"/>
        <v>-3.3816381842504133E-3</v>
      </c>
      <c r="T490">
        <f t="shared" si="193"/>
        <v>0.6694408396643402</v>
      </c>
      <c r="U490">
        <f t="shared" si="194"/>
        <v>1.6638555165743307E-4</v>
      </c>
      <c r="V490">
        <f t="shared" si="195"/>
        <v>3.5747093940367528E-2</v>
      </c>
      <c r="W490">
        <f t="shared" si="196"/>
        <v>0.99859699174371319</v>
      </c>
      <c r="X490">
        <f t="shared" si="197"/>
        <v>-6.9132418858705649E-3</v>
      </c>
      <c r="Y490">
        <f t="shared" si="198"/>
        <v>0.58954472695408144</v>
      </c>
      <c r="Z490">
        <f t="shared" si="199"/>
        <v>-0.37473377371214944</v>
      </c>
      <c r="AA490">
        <f t="shared" si="200"/>
        <v>-1.0371132553365348E-2</v>
      </c>
      <c r="AB490">
        <f t="shared" si="201"/>
        <v>-1.0614190086299905E-2</v>
      </c>
      <c r="AC490">
        <f t="shared" si="202"/>
        <v>-1.669862775985894E-2</v>
      </c>
      <c r="AD490">
        <f t="shared" si="203"/>
        <v>0.99980418508115176</v>
      </c>
      <c r="AE490">
        <f t="shared" si="204"/>
        <v>5.3577296099891702E-2</v>
      </c>
      <c r="AF490">
        <f t="shared" si="205"/>
        <v>3.0697529442465208</v>
      </c>
    </row>
    <row r="491" spans="1:32" x14ac:dyDescent="0.25">
      <c r="A491">
        <f t="shared" si="206"/>
        <v>0.6694408396643402</v>
      </c>
      <c r="B491">
        <f t="shared" si="206"/>
        <v>3.3816381842504133E-3</v>
      </c>
      <c r="C491">
        <f t="shared" si="206"/>
        <v>0.72652785437547318</v>
      </c>
      <c r="D491">
        <f t="shared" si="206"/>
        <v>-2.8514893541041017E-2</v>
      </c>
      <c r="E491">
        <f t="shared" si="182"/>
        <v>0.68532790864285276</v>
      </c>
      <c r="F491">
        <f t="shared" si="183"/>
        <v>3.4618907113004443E-3</v>
      </c>
      <c r="G491">
        <f t="shared" si="184"/>
        <v>0.74376970377184581</v>
      </c>
      <c r="H491">
        <f t="shared" si="185"/>
        <v>-2.0011042839863536E-2</v>
      </c>
      <c r="I491">
        <f>Обработка!O498</f>
        <v>-5.2382655639658183E-3</v>
      </c>
      <c r="J491">
        <f>Обработка!P498</f>
        <v>0.38380489379450616</v>
      </c>
      <c r="K491">
        <f>Обработка!Q498</f>
        <v>0.60381574117077341</v>
      </c>
      <c r="L491">
        <f>Обработка!R498</f>
        <v>3.49174949985293E-3</v>
      </c>
      <c r="M491">
        <f t="shared" si="186"/>
        <v>-1.0232200954126752E-2</v>
      </c>
      <c r="N491">
        <f t="shared" si="187"/>
        <v>0.74970784747870967</v>
      </c>
      <c r="O491">
        <f t="shared" si="188"/>
        <v>1.179467502645434</v>
      </c>
      <c r="P491">
        <f t="shared" si="189"/>
        <v>6.8206321591907561E-3</v>
      </c>
      <c r="Q491">
        <f t="shared" si="190"/>
        <v>2.8514893541041017E-2</v>
      </c>
      <c r="R491">
        <f t="shared" si="191"/>
        <v>0.72652785437547318</v>
      </c>
      <c r="S491">
        <f t="shared" si="192"/>
        <v>-3.3816381842504133E-3</v>
      </c>
      <c r="T491">
        <f t="shared" si="193"/>
        <v>0.6694408396643402</v>
      </c>
      <c r="U491">
        <f t="shared" si="194"/>
        <v>1.6638555165743307E-4</v>
      </c>
      <c r="V491">
        <f t="shared" si="195"/>
        <v>3.5747093940367528E-2</v>
      </c>
      <c r="W491">
        <f t="shared" si="196"/>
        <v>0.99859699174371319</v>
      </c>
      <c r="X491">
        <f t="shared" si="197"/>
        <v>-3.49174949985293E-3</v>
      </c>
      <c r="Y491">
        <f t="shared" si="198"/>
        <v>0.60381574117077341</v>
      </c>
      <c r="Z491">
        <f t="shared" si="199"/>
        <v>-0.38380489379450616</v>
      </c>
      <c r="AA491">
        <f t="shared" si="200"/>
        <v>-5.2382655639658183E-3</v>
      </c>
      <c r="AB491">
        <f t="shared" si="201"/>
        <v>-5.2355840029392016E-3</v>
      </c>
      <c r="AC491">
        <f t="shared" si="202"/>
        <v>-8.236810124909958E-3</v>
      </c>
      <c r="AD491">
        <f t="shared" si="203"/>
        <v>0.99995236812213895</v>
      </c>
      <c r="AE491">
        <f t="shared" si="204"/>
        <v>4.4349103128688006E-2</v>
      </c>
      <c r="AF491">
        <f t="shared" si="205"/>
        <v>2.5410164344642574</v>
      </c>
    </row>
    <row r="492" spans="1:32" x14ac:dyDescent="0.25">
      <c r="A492">
        <f t="shared" si="206"/>
        <v>0.6694408396643402</v>
      </c>
      <c r="B492">
        <f t="shared" si="206"/>
        <v>3.3816381842504133E-3</v>
      </c>
      <c r="C492">
        <f t="shared" si="206"/>
        <v>0.72652785437547318</v>
      </c>
      <c r="D492">
        <f t="shared" si="206"/>
        <v>-2.8514893541041017E-2</v>
      </c>
      <c r="E492">
        <f t="shared" si="182"/>
        <v>0.68532790864285276</v>
      </c>
      <c r="F492">
        <f t="shared" si="183"/>
        <v>3.4618907113004443E-3</v>
      </c>
      <c r="G492">
        <f t="shared" si="184"/>
        <v>0.74376970377184581</v>
      </c>
      <c r="H492">
        <f t="shared" si="185"/>
        <v>-2.0011042839863536E-2</v>
      </c>
      <c r="I492">
        <f>Обработка!O499</f>
        <v>-2.4575981989789658E-3</v>
      </c>
      <c r="J492">
        <f>Обработка!P499</f>
        <v>0.37431691198572664</v>
      </c>
      <c r="K492">
        <f>Обработка!Q499</f>
        <v>0.58888890500815172</v>
      </c>
      <c r="L492">
        <f>Обработка!R499</f>
        <v>1.6381982122394469E-3</v>
      </c>
      <c r="M492">
        <f t="shared" si="186"/>
        <v>-5.0473147418519269E-3</v>
      </c>
      <c r="N492">
        <f t="shared" si="187"/>
        <v>0.76875677593472169</v>
      </c>
      <c r="O492">
        <f t="shared" si="188"/>
        <v>1.2094359658936757</v>
      </c>
      <c r="P492">
        <f t="shared" si="189"/>
        <v>3.3644645370210905E-3</v>
      </c>
      <c r="Q492">
        <f t="shared" si="190"/>
        <v>2.8514893541041017E-2</v>
      </c>
      <c r="R492">
        <f t="shared" si="191"/>
        <v>0.72652785437547318</v>
      </c>
      <c r="S492">
        <f t="shared" si="192"/>
        <v>-3.3816381842504133E-3</v>
      </c>
      <c r="T492">
        <f t="shared" si="193"/>
        <v>0.6694408396643402</v>
      </c>
      <c r="U492">
        <f t="shared" si="194"/>
        <v>1.6638555165743307E-4</v>
      </c>
      <c r="V492">
        <f t="shared" si="195"/>
        <v>3.5747093940367528E-2</v>
      </c>
      <c r="W492">
        <f t="shared" si="196"/>
        <v>0.99859699174371319</v>
      </c>
      <c r="X492">
        <f t="shared" si="197"/>
        <v>-1.6381982122394469E-3</v>
      </c>
      <c r="Y492">
        <f t="shared" si="198"/>
        <v>0.58888890500815172</v>
      </c>
      <c r="Z492">
        <f t="shared" si="199"/>
        <v>-0.37431691198572664</v>
      </c>
      <c r="AA492">
        <f t="shared" si="200"/>
        <v>-2.4575981989789658E-3</v>
      </c>
      <c r="AB492">
        <f t="shared" si="201"/>
        <v>-2.5187519519664437E-3</v>
      </c>
      <c r="AC492">
        <f t="shared" si="202"/>
        <v>-3.9625916742902162E-3</v>
      </c>
      <c r="AD492">
        <f t="shared" si="203"/>
        <v>0.99998897668042075</v>
      </c>
      <c r="AE492">
        <f t="shared" si="204"/>
        <v>3.9835223136830189E-2</v>
      </c>
      <c r="AF492">
        <f t="shared" si="205"/>
        <v>2.2823901617022582</v>
      </c>
    </row>
    <row r="493" spans="1:32" x14ac:dyDescent="0.25">
      <c r="A493">
        <f t="shared" si="206"/>
        <v>0.6694408396643402</v>
      </c>
      <c r="B493">
        <f t="shared" si="206"/>
        <v>3.3816381842504133E-3</v>
      </c>
      <c r="C493">
        <f t="shared" si="206"/>
        <v>0.72652785437547318</v>
      </c>
      <c r="D493">
        <f t="shared" si="206"/>
        <v>-2.8514893541041017E-2</v>
      </c>
      <c r="E493">
        <f t="shared" si="182"/>
        <v>0.68532790864285276</v>
      </c>
      <c r="F493">
        <f t="shared" si="183"/>
        <v>3.4618907113004443E-3</v>
      </c>
      <c r="G493">
        <f t="shared" si="184"/>
        <v>0.74376970377184581</v>
      </c>
      <c r="H493">
        <f t="shared" si="185"/>
        <v>-2.0011042839863536E-2</v>
      </c>
      <c r="I493">
        <f>Обработка!O500</f>
        <v>-1.2823861625591842E-3</v>
      </c>
      <c r="J493">
        <f>Обработка!P500</f>
        <v>0.38394299343902533</v>
      </c>
      <c r="K493">
        <f>Обработка!Q500</f>
        <v>0.60403300452660591</v>
      </c>
      <c r="L493">
        <f>Обработка!R500</f>
        <v>8.5481944110223562E-4</v>
      </c>
      <c r="M493">
        <f t="shared" si="186"/>
        <v>-2.5033380658631391E-3</v>
      </c>
      <c r="N493">
        <f t="shared" si="187"/>
        <v>0.74949273367022584</v>
      </c>
      <c r="O493">
        <f t="shared" si="188"/>
        <v>1.1791290778212438</v>
      </c>
      <c r="P493">
        <f t="shared" si="189"/>
        <v>1.6686877235797687E-3</v>
      </c>
      <c r="Q493">
        <f t="shared" si="190"/>
        <v>2.8514893541041017E-2</v>
      </c>
      <c r="R493">
        <f t="shared" si="191"/>
        <v>0.72652785437547318</v>
      </c>
      <c r="S493">
        <f t="shared" si="192"/>
        <v>-3.3816381842504133E-3</v>
      </c>
      <c r="T493">
        <f t="shared" si="193"/>
        <v>0.6694408396643402</v>
      </c>
      <c r="U493">
        <f t="shared" si="194"/>
        <v>1.6638555165743307E-4</v>
      </c>
      <c r="V493">
        <f t="shared" si="195"/>
        <v>3.5747093940367528E-2</v>
      </c>
      <c r="W493">
        <f t="shared" si="196"/>
        <v>0.99859699174371319</v>
      </c>
      <c r="X493">
        <f t="shared" si="197"/>
        <v>-8.5481944110223562E-4</v>
      </c>
      <c r="Y493">
        <f t="shared" si="198"/>
        <v>0.60403300452660591</v>
      </c>
      <c r="Z493">
        <f t="shared" si="199"/>
        <v>-0.38394299343902533</v>
      </c>
      <c r="AA493">
        <f t="shared" si="200"/>
        <v>-1.2823861625591842E-3</v>
      </c>
      <c r="AB493">
        <f t="shared" si="201"/>
        <v>-1.2813619194123385E-3</v>
      </c>
      <c r="AC493">
        <f t="shared" si="202"/>
        <v>-2.0158849185811E-3</v>
      </c>
      <c r="AD493">
        <f t="shared" si="203"/>
        <v>0.99999714714658527</v>
      </c>
      <c r="AE493">
        <f t="shared" si="204"/>
        <v>3.7825638334722189E-2</v>
      </c>
      <c r="AF493">
        <f t="shared" si="205"/>
        <v>2.1672494339678368</v>
      </c>
    </row>
    <row r="494" spans="1:32" x14ac:dyDescent="0.25">
      <c r="I494">
        <f>Обработка!O501</f>
        <v>0</v>
      </c>
      <c r="J494">
        <f>Обработка!P501</f>
        <v>0</v>
      </c>
      <c r="K494">
        <f>Обработка!Q501</f>
        <v>0</v>
      </c>
      <c r="L494">
        <f>Обработка!R501</f>
        <v>0</v>
      </c>
    </row>
  </sheetData>
  <mergeCells count="8">
    <mergeCell ref="X1:AA1"/>
    <mergeCell ref="AB1:AD1"/>
    <mergeCell ref="A1:D1"/>
    <mergeCell ref="I1:L1"/>
    <mergeCell ref="U1:W1"/>
    <mergeCell ref="E1:H1"/>
    <mergeCell ref="Q1:T1"/>
    <mergeCell ref="M1:P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9C97-287A-4AD7-96A5-5A5C9C22C8E9}">
  <dimension ref="A1:K454"/>
  <sheetViews>
    <sheetView workbookViewId="0">
      <selection activeCell="L6" sqref="L6"/>
    </sheetView>
  </sheetViews>
  <sheetFormatPr defaultRowHeight="15" x14ac:dyDescent="0.25"/>
  <cols>
    <col min="1" max="1" width="22.140625" bestFit="1" customWidth="1"/>
    <col min="4" max="4" width="11.140625" bestFit="1" customWidth="1"/>
    <col min="5" max="5" width="10.5703125" bestFit="1" customWidth="1"/>
  </cols>
  <sheetData>
    <row r="1" spans="1:11" x14ac:dyDescent="0.25">
      <c r="B1" t="s">
        <v>4</v>
      </c>
      <c r="C1" t="s">
        <v>5</v>
      </c>
      <c r="D1" t="s">
        <v>6</v>
      </c>
    </row>
    <row r="2" spans="1:11" x14ac:dyDescent="0.25">
      <c r="A2" t="s">
        <v>49</v>
      </c>
      <c r="B2">
        <v>0</v>
      </c>
      <c r="C2">
        <v>0</v>
      </c>
      <c r="D2">
        <v>0</v>
      </c>
    </row>
    <row r="3" spans="1:11" x14ac:dyDescent="0.25">
      <c r="A3" t="s">
        <v>50</v>
      </c>
      <c r="B3">
        <v>0</v>
      </c>
      <c r="C3">
        <v>0</v>
      </c>
      <c r="D3">
        <v>0</v>
      </c>
    </row>
    <row r="5" spans="1:11" x14ac:dyDescent="0.25">
      <c r="A5" s="4" t="s">
        <v>48</v>
      </c>
      <c r="B5" s="4"/>
      <c r="C5" s="4"/>
      <c r="D5" t="s">
        <v>3</v>
      </c>
      <c r="E5" t="s">
        <v>17</v>
      </c>
      <c r="F5" s="4" t="s">
        <v>51</v>
      </c>
      <c r="G5" s="4"/>
      <c r="H5" s="4"/>
      <c r="I5" s="4" t="s">
        <v>55</v>
      </c>
      <c r="J5" s="4"/>
      <c r="K5" s="4"/>
    </row>
    <row r="6" spans="1:11" x14ac:dyDescent="0.25">
      <c r="A6" t="s">
        <v>40</v>
      </c>
      <c r="B6" t="s">
        <v>41</v>
      </c>
      <c r="C6" t="s">
        <v>42</v>
      </c>
      <c r="F6" t="s">
        <v>52</v>
      </c>
      <c r="G6" t="s">
        <v>53</v>
      </c>
      <c r="H6" t="s">
        <v>54</v>
      </c>
      <c r="I6" t="s">
        <v>56</v>
      </c>
      <c r="J6" t="s">
        <v>57</v>
      </c>
      <c r="K6" t="s">
        <v>58</v>
      </c>
    </row>
    <row r="7" spans="1:11" x14ac:dyDescent="0.25">
      <c r="A7">
        <f>Обработка!AS10*9.81</f>
        <v>-0.61052100000000065</v>
      </c>
      <c r="B7">
        <f>Обработка!AT10*9.81</f>
        <v>-0.38067800000000007</v>
      </c>
      <c r="C7">
        <f>Обработка!AU10*9.81</f>
        <v>-0.21164999999999928</v>
      </c>
      <c r="D7">
        <f>'Исходные данные'!J3</f>
        <v>2895620</v>
      </c>
      <c r="F7">
        <f>B3</f>
        <v>0</v>
      </c>
      <c r="G7">
        <f t="shared" ref="G7:H7" si="0">C3</f>
        <v>0</v>
      </c>
      <c r="H7">
        <f t="shared" si="0"/>
        <v>0</v>
      </c>
      <c r="I7">
        <f>B2</f>
        <v>0</v>
      </c>
      <c r="J7">
        <f t="shared" ref="J7:K7" si="1">C2</f>
        <v>0</v>
      </c>
      <c r="K7">
        <f t="shared" si="1"/>
        <v>0</v>
      </c>
    </row>
    <row r="8" spans="1:11" x14ac:dyDescent="0.25">
      <c r="A8">
        <f>Обработка!AS11*9.81</f>
        <v>-0.34730172098356399</v>
      </c>
      <c r="B8">
        <f>Обработка!AT11*9.81</f>
        <v>-0.22842650104716578</v>
      </c>
      <c r="C8">
        <f>Обработка!AU11*9.81</f>
        <v>-0.21006569016958249</v>
      </c>
      <c r="D8">
        <f>'Исходные данные'!J4</f>
        <v>2954272</v>
      </c>
      <c r="E8">
        <f>(D8-D7)/1000000</f>
        <v>5.8652000000000003E-2</v>
      </c>
      <c r="F8">
        <f>F7+A8*$E8</f>
        <v>-2.0369940539127995E-2</v>
      </c>
      <c r="G8">
        <f t="shared" ref="G8:H8" si="2">G7+B8*$E8</f>
        <v>-1.3397671139418367E-2</v>
      </c>
      <c r="H8">
        <f t="shared" si="2"/>
        <v>-1.2320772859826353E-2</v>
      </c>
      <c r="I8">
        <f>I7+F8*$E8+A8*$E8^2</f>
        <v>-2.3894755050018705E-3</v>
      </c>
      <c r="J8">
        <f t="shared" ref="J8:K8" si="3">J7+G8*$E8+B8*$E8^2</f>
        <v>-1.5716004153383323E-3</v>
      </c>
      <c r="K8">
        <f t="shared" si="3"/>
        <v>-1.4452759395490707E-3</v>
      </c>
    </row>
    <row r="9" spans="1:11" x14ac:dyDescent="0.25">
      <c r="A9">
        <f>Обработка!AS12*9.81</f>
        <v>-0.17062546091794706</v>
      </c>
      <c r="B9">
        <f>Обработка!AT12*9.81</f>
        <v>-5.2037812499523162E-2</v>
      </c>
      <c r="C9">
        <f>Обработка!AU12*9.81</f>
        <v>-0.22534815681713039</v>
      </c>
      <c r="D9">
        <f>'Исходные данные'!J5</f>
        <v>3013514</v>
      </c>
      <c r="E9">
        <f t="shared" ref="E9:E72" si="4">(D9-D8)/1000000</f>
        <v>5.9242000000000003E-2</v>
      </c>
      <c r="F9">
        <f t="shared" ref="F9:F72" si="5">F8+A9*$E9</f>
        <v>-3.0478134094829017E-2</v>
      </c>
      <c r="G9">
        <f t="shared" ref="G9:G72" si="6">G8+B9*$E9</f>
        <v>-1.6480495227515119E-2</v>
      </c>
      <c r="H9">
        <f t="shared" ref="H9:H72" si="7">H8+C9*$E9</f>
        <v>-2.5670848365986793E-2</v>
      </c>
      <c r="I9">
        <f t="shared" ref="I9:I72" si="8">I8+F9*$E9+A9*$E9^2</f>
        <v>-4.7938907276745702E-3</v>
      </c>
      <c r="J9">
        <f t="shared" ref="J9:J72" si="9">J8+G9*$E9+B9*$E9^2</f>
        <v>-2.730570578233811E-3</v>
      </c>
      <c r="K9">
        <f t="shared" ref="K9:K72" si="10">K8+H9*$E9+C9*$E9^2</f>
        <v>-3.7569535115828173E-3</v>
      </c>
    </row>
    <row r="10" spans="1:11" x14ac:dyDescent="0.25">
      <c r="A10">
        <f>Обработка!AS13*9.81</f>
        <v>3.2400653654266941E-2</v>
      </c>
      <c r="B10">
        <f>Обработка!AT13*9.81</f>
        <v>-2.0625830047557775E-2</v>
      </c>
      <c r="C10">
        <f>Обработка!AU13*9.81</f>
        <v>-0.18945107841540015</v>
      </c>
      <c r="D10">
        <f>'Исходные данные'!J6</f>
        <v>3078347</v>
      </c>
      <c r="E10">
        <f t="shared" si="4"/>
        <v>6.4833000000000002E-2</v>
      </c>
      <c r="F10">
        <f t="shared" si="5"/>
        <v>-2.8377502516461928E-2</v>
      </c>
      <c r="G10">
        <f t="shared" si="6"/>
        <v>-1.7817729666988434E-2</v>
      </c>
      <c r="H10">
        <f t="shared" si="7"/>
        <v>-3.7953530132892432E-2</v>
      </c>
      <c r="I10">
        <f t="shared" si="8"/>
        <v>-6.4974991012040732E-3</v>
      </c>
      <c r="J10">
        <f t="shared" si="9"/>
        <v>-3.9724443661480454E-3</v>
      </c>
      <c r="K10">
        <f t="shared" si="10"/>
        <v>-7.0139178376824258E-3</v>
      </c>
    </row>
    <row r="11" spans="1:11" x14ac:dyDescent="0.25">
      <c r="A11">
        <f>Обработка!AS14*9.81</f>
        <v>-2.5464963239717423E-2</v>
      </c>
      <c r="B11">
        <f>Обработка!AT14*9.81</f>
        <v>-9.8091382755838216E-3</v>
      </c>
      <c r="C11">
        <f>Обработка!AU14*9.81</f>
        <v>-0.20523001425487106</v>
      </c>
      <c r="D11">
        <f>'Исходные данные'!J7</f>
        <v>3135999</v>
      </c>
      <c r="E11">
        <f t="shared" si="4"/>
        <v>5.7652000000000002E-2</v>
      </c>
      <c r="F11">
        <f t="shared" si="5"/>
        <v>-2.9845608577158116E-2</v>
      </c>
      <c r="G11">
        <f t="shared" si="6"/>
        <v>-1.8383246106852394E-2</v>
      </c>
      <c r="H11">
        <f t="shared" si="7"/>
        <v>-4.9785450914714258E-2</v>
      </c>
      <c r="I11">
        <f t="shared" si="8"/>
        <v>-8.3027973775056489E-3</v>
      </c>
      <c r="J11">
        <f t="shared" si="9"/>
        <v>-5.0648784244913371E-3</v>
      </c>
      <c r="K11">
        <f t="shared" si="10"/>
        <v>-1.0566282550731124E-2</v>
      </c>
    </row>
    <row r="12" spans="1:11" x14ac:dyDescent="0.25">
      <c r="A12">
        <f>Обработка!AS15*9.81</f>
        <v>0.24376364049779711</v>
      </c>
      <c r="B12">
        <f>Обработка!AT15*9.81</f>
        <v>-1.4824150941026196E-2</v>
      </c>
      <c r="C12">
        <f>Обработка!AU15*9.81</f>
        <v>-0.22136701186112151</v>
      </c>
      <c r="D12">
        <f>'Исходные данные'!J8</f>
        <v>3209473</v>
      </c>
      <c r="E12">
        <f t="shared" si="4"/>
        <v>7.3473999999999998E-2</v>
      </c>
      <c r="F12">
        <f t="shared" si="5"/>
        <v>-1.1935318855222973E-2</v>
      </c>
      <c r="G12">
        <f t="shared" si="6"/>
        <v>-1.9472435773093353E-2</v>
      </c>
      <c r="H12">
        <f t="shared" si="7"/>
        <v>-6.6050170744198305E-2</v>
      </c>
      <c r="I12">
        <f t="shared" si="8"/>
        <v>-7.8637923680448391E-3</v>
      </c>
      <c r="J12">
        <f t="shared" si="9"/>
        <v>-6.5756232920209864E-3</v>
      </c>
      <c r="K12">
        <f t="shared" si="10"/>
        <v>-1.6614286820741859E-2</v>
      </c>
    </row>
    <row r="13" spans="1:11" x14ac:dyDescent="0.25">
      <c r="A13">
        <f>Обработка!AS16*9.81</f>
        <v>3.9609196830203461E-2</v>
      </c>
      <c r="B13">
        <f>Обработка!AT16*9.81</f>
        <v>-4.439720989663426E-2</v>
      </c>
      <c r="C13">
        <f>Обработка!AU16*9.81</f>
        <v>-0.20017031965639551</v>
      </c>
      <c r="D13">
        <f>'Исходные данные'!J9</f>
        <v>3267135</v>
      </c>
      <c r="E13">
        <f t="shared" si="4"/>
        <v>5.7661999999999998E-2</v>
      </c>
      <c r="F13">
        <f t="shared" si="5"/>
        <v>-9.6513733475997801E-3</v>
      </c>
      <c r="G13">
        <f t="shared" si="6"/>
        <v>-2.2032467690153077E-2</v>
      </c>
      <c r="H13">
        <f t="shared" si="7"/>
        <v>-7.7592391716225381E-2</v>
      </c>
      <c r="I13">
        <f t="shared" si="8"/>
        <v>-8.2886129921535701E-3</v>
      </c>
      <c r="J13">
        <f t="shared" si="9"/>
        <v>-7.9936760043720911E-3</v>
      </c>
      <c r="K13">
        <f t="shared" si="10"/>
        <v>-2.1753966857571871E-2</v>
      </c>
    </row>
    <row r="14" spans="1:11" x14ac:dyDescent="0.25">
      <c r="A14">
        <f>Обработка!AS17*9.81</f>
        <v>0.30378743111948303</v>
      </c>
      <c r="B14">
        <f>Обработка!AT17*9.81</f>
        <v>-1.8109866945557745E-2</v>
      </c>
      <c r="C14">
        <f>Обработка!AU17*9.81</f>
        <v>-0.19556225081918657</v>
      </c>
      <c r="D14">
        <f>'Исходные данные'!J10</f>
        <v>3327306</v>
      </c>
      <c r="E14">
        <f t="shared" si="4"/>
        <v>6.0171000000000002E-2</v>
      </c>
      <c r="F14">
        <f t="shared" si="5"/>
        <v>8.6278201702906336E-3</v>
      </c>
      <c r="G14">
        <f t="shared" si="6"/>
        <v>-2.3122156494134231E-2</v>
      </c>
      <c r="H14">
        <f t="shared" si="7"/>
        <v>-8.9359567910266655E-2</v>
      </c>
      <c r="I14">
        <f t="shared" si="8"/>
        <v>-6.6695910715220286E-3</v>
      </c>
      <c r="J14">
        <f t="shared" si="9"/>
        <v>-9.4505269478049932E-3</v>
      </c>
      <c r="K14">
        <f t="shared" si="10"/>
        <v>-2.7838864177072185E-2</v>
      </c>
    </row>
    <row r="15" spans="1:11" x14ac:dyDescent="0.25">
      <c r="A15">
        <f>Обработка!AS18*9.81</f>
        <v>0.13253005500941598</v>
      </c>
      <c r="B15">
        <f>Обработка!AT18*9.81</f>
        <v>-1.4657923600958914E-2</v>
      </c>
      <c r="C15">
        <f>Обработка!AU18*9.81</f>
        <v>-0.22207827611359232</v>
      </c>
      <c r="D15">
        <f>'Исходные данные'!J11</f>
        <v>3392069</v>
      </c>
      <c r="E15">
        <f t="shared" si="4"/>
        <v>6.4763000000000001E-2</v>
      </c>
      <c r="F15">
        <f t="shared" si="5"/>
        <v>1.7210864122865439E-2</v>
      </c>
      <c r="G15">
        <f t="shared" si="6"/>
        <v>-2.4071447600303133E-2</v>
      </c>
      <c r="H15">
        <f t="shared" si="7"/>
        <v>-0.10374202330621124</v>
      </c>
      <c r="I15">
        <f t="shared" si="8"/>
        <v>-4.999100202832292E-3</v>
      </c>
      <c r="J15">
        <f t="shared" si="9"/>
        <v>-1.1070945048652241E-2</v>
      </c>
      <c r="K15">
        <f t="shared" si="10"/>
        <v>-3.5488959791259905E-2</v>
      </c>
    </row>
    <row r="16" spans="1:11" x14ac:dyDescent="0.25">
      <c r="A16">
        <f>Обработка!AS19*9.81</f>
        <v>0.32480845427166966</v>
      </c>
      <c r="B16">
        <f>Обработка!AT19*9.81</f>
        <v>-9.881930343571774E-3</v>
      </c>
      <c r="C16">
        <f>Обработка!AU19*9.81</f>
        <v>-0.22480375848578105</v>
      </c>
      <c r="D16">
        <f>'Исходные данные'!J12</f>
        <v>3449556</v>
      </c>
      <c r="E16">
        <f t="shared" si="4"/>
        <v>5.7487000000000003E-2</v>
      </c>
      <c r="F16">
        <f t="shared" si="5"/>
        <v>3.5883127733580919E-2</v>
      </c>
      <c r="G16">
        <f t="shared" si="6"/>
        <v>-2.4639530129964043E-2</v>
      </c>
      <c r="H16">
        <f t="shared" si="7"/>
        <v>-0.11666531697028333</v>
      </c>
      <c r="I16">
        <f t="shared" si="8"/>
        <v>-1.8628744206227248E-3</v>
      </c>
      <c r="J16">
        <f t="shared" si="9"/>
        <v>-1.25200550776161E-2</v>
      </c>
      <c r="K16">
        <f t="shared" si="10"/>
        <v>-4.2938620250797095E-2</v>
      </c>
    </row>
    <row r="17" spans="1:11" x14ac:dyDescent="0.25">
      <c r="A17">
        <f>Обработка!AS20*9.81</f>
        <v>0.14781311696787455</v>
      </c>
      <c r="B17">
        <f>Обработка!AT20*9.81</f>
        <v>-6.6205904925690871E-3</v>
      </c>
      <c r="C17">
        <f>Обработка!AU20*9.81</f>
        <v>-0.19165466270753201</v>
      </c>
      <c r="D17">
        <f>'Исходные данные'!J13</f>
        <v>3509650</v>
      </c>
      <c r="E17">
        <f t="shared" si="4"/>
        <v>6.0094000000000002E-2</v>
      </c>
      <c r="F17">
        <f t="shared" si="5"/>
        <v>4.476580918464837E-2</v>
      </c>
      <c r="G17">
        <f t="shared" si="6"/>
        <v>-2.503738789502449E-2</v>
      </c>
      <c r="H17">
        <f t="shared" si="7"/>
        <v>-0.12818261227102976</v>
      </c>
      <c r="I17">
        <f t="shared" si="8"/>
        <v>1.3610779756399818E-3</v>
      </c>
      <c r="J17">
        <f t="shared" si="9"/>
        <v>-1.4048560730313244E-2</v>
      </c>
      <c r="K17">
        <f t="shared" si="10"/>
        <v>-5.1333746496415408E-2</v>
      </c>
    </row>
    <row r="18" spans="1:11" x14ac:dyDescent="0.25">
      <c r="A18">
        <f>Обработка!AS21*9.81</f>
        <v>0.35469616112026769</v>
      </c>
      <c r="B18">
        <f>Обработка!AT21*9.81</f>
        <v>-3.9375530807622371E-2</v>
      </c>
      <c r="C18">
        <f>Обработка!AU21*9.81</f>
        <v>-0.20930934388899483</v>
      </c>
      <c r="D18">
        <f>'Исходные данные'!J14</f>
        <v>3579053</v>
      </c>
      <c r="E18">
        <f t="shared" si="4"/>
        <v>6.9403000000000006E-2</v>
      </c>
      <c r="F18">
        <f t="shared" si="5"/>
        <v>6.9382786854878309E-2</v>
      </c>
      <c r="G18">
        <f t="shared" si="6"/>
        <v>-2.7770167859665906E-2</v>
      </c>
      <c r="H18">
        <f t="shared" si="7"/>
        <v>-0.14270930866495768</v>
      </c>
      <c r="I18">
        <f t="shared" si="8"/>
        <v>7.8849436329760693E-3</v>
      </c>
      <c r="J18">
        <f t="shared" si="9"/>
        <v>-1.6165556818163646E-2</v>
      </c>
      <c r="K18">
        <f t="shared" si="10"/>
        <v>-6.2246396955517244E-2</v>
      </c>
    </row>
    <row r="19" spans="1:11" x14ac:dyDescent="0.25">
      <c r="A19">
        <f>Обработка!AS22*9.81</f>
        <v>0.16460345166345949</v>
      </c>
      <c r="B19">
        <f>Обработка!AT22*9.81</f>
        <v>-3.0284485830377249E-2</v>
      </c>
      <c r="C19">
        <f>Обработка!AU22*9.81</f>
        <v>-0.18778588774353647</v>
      </c>
      <c r="D19">
        <f>'Исходные данные'!J15</f>
        <v>3636601</v>
      </c>
      <c r="E19">
        <f t="shared" si="4"/>
        <v>5.7548000000000002E-2</v>
      </c>
      <c r="F19">
        <f t="shared" si="5"/>
        <v>7.8855386291207072E-2</v>
      </c>
      <c r="G19">
        <f t="shared" si="6"/>
        <v>-2.9512979450232457E-2</v>
      </c>
      <c r="H19">
        <f t="shared" si="7"/>
        <v>-0.15351601093282272</v>
      </c>
      <c r="I19">
        <f t="shared" si="8"/>
        <v>1.2968042555624301E-2</v>
      </c>
      <c r="J19">
        <f t="shared" si="9"/>
        <v>-1.7964265080979546E-2</v>
      </c>
      <c r="K19">
        <f t="shared" si="10"/>
        <v>-7.1702840454790431E-2</v>
      </c>
    </row>
    <row r="20" spans="1:11" x14ac:dyDescent="0.25">
      <c r="A20">
        <f>Обработка!AS23*9.81</f>
        <v>0.28316525288744426</v>
      </c>
      <c r="B20">
        <f>Обработка!AT23*9.81</f>
        <v>-2.7030342296593447E-2</v>
      </c>
      <c r="C20">
        <f>Обработка!AU23*9.81</f>
        <v>-0.12198233810582382</v>
      </c>
      <c r="D20">
        <f>'Исходные данные'!J16</f>
        <v>3695223</v>
      </c>
      <c r="E20">
        <f t="shared" si="4"/>
        <v>5.8622E-2</v>
      </c>
      <c r="F20">
        <f t="shared" si="5"/>
        <v>9.5455099745974825E-2</v>
      </c>
      <c r="G20">
        <f t="shared" si="6"/>
        <v>-3.1097552176343357E-2</v>
      </c>
      <c r="H20">
        <f t="shared" si="7"/>
        <v>-0.16066685955726231</v>
      </c>
      <c r="I20">
        <f t="shared" si="8"/>
        <v>1.9536919815078234E-2</v>
      </c>
      <c r="J20">
        <f t="shared" si="9"/>
        <v>-1.9880156607011219E-2</v>
      </c>
      <c r="K20">
        <f t="shared" si="10"/>
        <v>-8.1540650143818158E-2</v>
      </c>
    </row>
    <row r="21" spans="1:11" x14ac:dyDescent="0.25">
      <c r="A21">
        <f>Обработка!AS24*9.81</f>
        <v>0.10490381757722718</v>
      </c>
      <c r="B21">
        <f>Обработка!AT24*9.81</f>
        <v>-5.4866796171841717E-2</v>
      </c>
      <c r="C21">
        <f>Обработка!AU24*9.81</f>
        <v>-0.24698602508369336</v>
      </c>
      <c r="D21">
        <f>'Исходные данные'!J17</f>
        <v>3759799</v>
      </c>
      <c r="E21">
        <f t="shared" si="4"/>
        <v>6.4575999999999995E-2</v>
      </c>
      <c r="F21">
        <f t="shared" si="5"/>
        <v>0.10222936866984185</v>
      </c>
      <c r="G21">
        <f t="shared" si="6"/>
        <v>-3.4640630405936207E-2</v>
      </c>
      <c r="H21">
        <f t="shared" si="7"/>
        <v>-0.1766162291130669</v>
      </c>
      <c r="I21">
        <f t="shared" si="8"/>
        <v>2.6575938716329576E-2</v>
      </c>
      <c r="J21">
        <f t="shared" si="9"/>
        <v>-2.2345907775859142E-2</v>
      </c>
      <c r="K21">
        <f t="shared" si="10"/>
        <v>-9.3975766243459213E-2</v>
      </c>
    </row>
    <row r="22" spans="1:11" x14ac:dyDescent="0.25">
      <c r="A22">
        <f>Обработка!AS25*9.81</f>
        <v>0.33413945237252873</v>
      </c>
      <c r="B22">
        <f>Обработка!AT25*9.81</f>
        <v>-3.3842675445057382E-2</v>
      </c>
      <c r="C22">
        <f>Обработка!AU25*9.81</f>
        <v>-0.20756635606436974</v>
      </c>
      <c r="D22">
        <f>'Исходные данные'!J18</f>
        <v>3817549</v>
      </c>
      <c r="E22">
        <f t="shared" si="4"/>
        <v>5.7750000000000003E-2</v>
      </c>
      <c r="F22">
        <f t="shared" si="5"/>
        <v>0.12152592204435539</v>
      </c>
      <c r="G22">
        <f t="shared" si="6"/>
        <v>-3.6595044912888272E-2</v>
      </c>
      <c r="H22">
        <f t="shared" si="7"/>
        <v>-0.18860318617578425</v>
      </c>
      <c r="I22">
        <f t="shared" si="8"/>
        <v>3.4708436671769254E-2</v>
      </c>
      <c r="J22">
        <f t="shared" si="9"/>
        <v>-2.4572139057354923E-2</v>
      </c>
      <c r="K22">
        <f t="shared" si="10"/>
        <v>-0.10555984701548268</v>
      </c>
    </row>
    <row r="23" spans="1:11" x14ac:dyDescent="0.25">
      <c r="A23">
        <f>Обработка!AS26*9.81</f>
        <v>0.21475211448716666</v>
      </c>
      <c r="B23">
        <f>Обработка!AT26*9.81</f>
        <v>-2.140203225892566E-2</v>
      </c>
      <c r="C23">
        <f>Обработка!AU26*9.81</f>
        <v>-0.18879832986791351</v>
      </c>
      <c r="D23">
        <f>'Исходные данные'!J19</f>
        <v>3890514</v>
      </c>
      <c r="E23">
        <f t="shared" si="4"/>
        <v>7.2965000000000002E-2</v>
      </c>
      <c r="F23">
        <f t="shared" si="5"/>
        <v>0.1371953100779115</v>
      </c>
      <c r="G23">
        <f t="shared" si="6"/>
        <v>-3.8156644196660781E-2</v>
      </c>
      <c r="H23">
        <f t="shared" si="7"/>
        <v>-0.20237885631459657</v>
      </c>
      <c r="I23">
        <f t="shared" si="8"/>
        <v>4.5862209369472488E-2</v>
      </c>
      <c r="J23">
        <f t="shared" si="9"/>
        <v>-2.7470180692904737E-2</v>
      </c>
      <c r="K23">
        <f t="shared" si="10"/>
        <v>-0.12133156203815566</v>
      </c>
    </row>
    <row r="24" spans="1:11" x14ac:dyDescent="0.25">
      <c r="A24">
        <f>Обработка!AS27*9.81</f>
        <v>0.32053093810000177</v>
      </c>
      <c r="B24">
        <f>Обработка!AT27*9.81</f>
        <v>-7.1346159823733411E-4</v>
      </c>
      <c r="C24">
        <f>Обработка!AU27*9.81</f>
        <v>-0.16103188152405454</v>
      </c>
      <c r="D24">
        <f>'Исходные данные'!J20</f>
        <v>3949259</v>
      </c>
      <c r="E24">
        <f t="shared" si="4"/>
        <v>5.8744999999999999E-2</v>
      </c>
      <c r="F24">
        <f t="shared" si="5"/>
        <v>0.15602490003659611</v>
      </c>
      <c r="G24">
        <f t="shared" si="6"/>
        <v>-3.8198556498249235E-2</v>
      </c>
      <c r="H24">
        <f t="shared" si="7"/>
        <v>-0.21183867419472716</v>
      </c>
      <c r="I24">
        <f t="shared" si="8"/>
        <v>5.6134036384245252E-2</v>
      </c>
      <c r="J24">
        <f t="shared" si="9"/>
        <v>-2.9716617032551202E-2</v>
      </c>
      <c r="K24">
        <f t="shared" si="10"/>
        <v>-0.13433174195509318</v>
      </c>
    </row>
    <row r="25" spans="1:11" x14ac:dyDescent="0.25">
      <c r="A25">
        <f>Обработка!AS28*9.81</f>
        <v>0.2167613038192184</v>
      </c>
      <c r="B25">
        <f>Обработка!AT28*9.81</f>
        <v>-1.6162749707359744E-2</v>
      </c>
      <c r="C25">
        <f>Обработка!AU28*9.81</f>
        <v>-0.16180333041150805</v>
      </c>
      <c r="D25">
        <f>'Исходные данные'!J21</f>
        <v>4008651</v>
      </c>
      <c r="E25">
        <f t="shared" si="4"/>
        <v>5.9392E-2</v>
      </c>
      <c r="F25">
        <f t="shared" si="5"/>
        <v>0.16889878739302713</v>
      </c>
      <c r="G25">
        <f t="shared" si="6"/>
        <v>-3.9158494528868742E-2</v>
      </c>
      <c r="H25">
        <f t="shared" si="7"/>
        <v>-0.22144849759452745</v>
      </c>
      <c r="I25">
        <f t="shared" si="8"/>
        <v>6.6929879082965077E-2</v>
      </c>
      <c r="J25">
        <f t="shared" si="9"/>
        <v>-3.2099330979124326E-2</v>
      </c>
      <c r="K25">
        <f t="shared" si="10"/>
        <v>-0.1480547577555883</v>
      </c>
    </row>
    <row r="26" spans="1:11" x14ac:dyDescent="0.25">
      <c r="A26">
        <f>Обработка!AS29*9.81</f>
        <v>0.30902811534536739</v>
      </c>
      <c r="B26">
        <f>Обработка!AT29*9.81</f>
        <v>-2.4850135165859513E-2</v>
      </c>
      <c r="C26">
        <f>Обработка!AU29*9.81</f>
        <v>-0.16112868305757261</v>
      </c>
      <c r="D26">
        <f>'Исходные данные'!J22</f>
        <v>4069469</v>
      </c>
      <c r="E26">
        <f t="shared" si="4"/>
        <v>6.0817999999999997E-2</v>
      </c>
      <c r="F26">
        <f t="shared" si="5"/>
        <v>0.18769325931210168</v>
      </c>
      <c r="G26">
        <f t="shared" si="6"/>
        <v>-4.0669830049385985E-2</v>
      </c>
      <c r="H26">
        <f t="shared" si="7"/>
        <v>-0.23124802184072291</v>
      </c>
      <c r="I26">
        <f t="shared" si="8"/>
        <v>7.9488049920982753E-2</v>
      </c>
      <c r="J26">
        <f t="shared" si="9"/>
        <v>-3.4664705106754699E-2</v>
      </c>
      <c r="K26">
        <f t="shared" si="10"/>
        <v>-0.16271478741350248</v>
      </c>
    </row>
    <row r="27" spans="1:11" x14ac:dyDescent="0.25">
      <c r="A27">
        <f>Обработка!AS30*9.81</f>
        <v>9.4404950715171812E-2</v>
      </c>
      <c r="B27">
        <f>Обработка!AT30*9.81</f>
        <v>1.8769577603433021E-2</v>
      </c>
      <c r="C27">
        <f>Обработка!AU30*9.81</f>
        <v>-0.20879170821827969</v>
      </c>
      <c r="D27">
        <f>'Исходные данные'!J23</f>
        <v>4127415</v>
      </c>
      <c r="E27">
        <f t="shared" si="4"/>
        <v>5.7945999999999998E-2</v>
      </c>
      <c r="F27">
        <f t="shared" si="5"/>
        <v>0.19316364858624302</v>
      </c>
      <c r="G27">
        <f t="shared" si="6"/>
        <v>-3.9582208105577457E-2</v>
      </c>
      <c r="H27">
        <f t="shared" si="7"/>
        <v>-0.24334666616513934</v>
      </c>
      <c r="I27">
        <f t="shared" si="8"/>
        <v>9.0998097878840584E-2</v>
      </c>
      <c r="J27">
        <f t="shared" si="9"/>
        <v>-3.689531239648456E-2</v>
      </c>
      <c r="K27">
        <f t="shared" si="10"/>
        <v>-0.17751682137513028</v>
      </c>
    </row>
    <row r="28" spans="1:11" x14ac:dyDescent="0.25">
      <c r="A28">
        <f>Обработка!AS31*9.81</f>
        <v>0.30393396497295966</v>
      </c>
      <c r="B28">
        <f>Обработка!AT31*9.81</f>
        <v>-2.7672655069475242E-2</v>
      </c>
      <c r="C28">
        <f>Обработка!AU31*9.81</f>
        <v>-6.3122893711995587E-2</v>
      </c>
      <c r="D28">
        <f>'Исходные данные'!J24</f>
        <v>4184906</v>
      </c>
      <c r="E28">
        <f t="shared" si="4"/>
        <v>5.7491E-2</v>
      </c>
      <c r="F28">
        <f t="shared" si="5"/>
        <v>0.21063711616650344</v>
      </c>
      <c r="G28">
        <f t="shared" si="6"/>
        <v>-4.1173136718176656E-2</v>
      </c>
      <c r="H28">
        <f t="shared" si="7"/>
        <v>-0.24697566444753569</v>
      </c>
      <c r="I28">
        <f t="shared" si="8"/>
        <v>0.10411240344902579</v>
      </c>
      <c r="J28">
        <f t="shared" si="9"/>
        <v>-3.9353861276416199E-2</v>
      </c>
      <c r="K28">
        <f t="shared" si="10"/>
        <v>-0.19192433404013681</v>
      </c>
    </row>
    <row r="29" spans="1:11" x14ac:dyDescent="0.25">
      <c r="A29">
        <f>Обработка!AS32*9.81</f>
        <v>0.18013577170036577</v>
      </c>
      <c r="B29">
        <f>Обработка!AT32*9.81</f>
        <v>3.3990441264968384E-2</v>
      </c>
      <c r="C29">
        <f>Обработка!AU32*9.81</f>
        <v>-0.31070067348262109</v>
      </c>
      <c r="D29">
        <f>'Исходные данные'!J25</f>
        <v>4253547</v>
      </c>
      <c r="E29">
        <f t="shared" si="4"/>
        <v>6.8640999999999994E-2</v>
      </c>
      <c r="F29">
        <f t="shared" si="5"/>
        <v>0.22300181567178823</v>
      </c>
      <c r="G29">
        <f t="shared" si="6"/>
        <v>-3.8839998839307964E-2</v>
      </c>
      <c r="H29">
        <f t="shared" si="7"/>
        <v>-0.26830246937605629</v>
      </c>
      <c r="I29">
        <f t="shared" si="8"/>
        <v>0.12026819641729526</v>
      </c>
      <c r="J29">
        <f t="shared" si="9"/>
        <v>-4.185972871960171E-2</v>
      </c>
      <c r="K29">
        <f t="shared" si="10"/>
        <v>-0.21180477705767728</v>
      </c>
    </row>
    <row r="30" spans="1:11" x14ac:dyDescent="0.25">
      <c r="A30">
        <f>Обработка!AS33*9.81</f>
        <v>0.35828514380626625</v>
      </c>
      <c r="B30">
        <f>Обработка!AT33*9.81</f>
        <v>-0.2045665752102763</v>
      </c>
      <c r="C30">
        <f>Обработка!AU33*9.81</f>
        <v>-0.22410197461581183</v>
      </c>
      <c r="D30">
        <f>'Исходные данные'!J26</f>
        <v>4311488</v>
      </c>
      <c r="E30">
        <f t="shared" si="4"/>
        <v>5.7940999999999999E-2</v>
      </c>
      <c r="F30">
        <f t="shared" si="5"/>
        <v>0.2437612151890671</v>
      </c>
      <c r="G30">
        <f t="shared" si="6"/>
        <v>-5.069279077356658E-2</v>
      </c>
      <c r="H30">
        <f t="shared" si="7"/>
        <v>-0.28128716188727104</v>
      </c>
      <c r="I30">
        <f t="shared" si="8"/>
        <v>0.13559478535399566</v>
      </c>
      <c r="J30">
        <f t="shared" si="9"/>
        <v>-4.5483682327275815E-2</v>
      </c>
      <c r="K30">
        <f t="shared" si="10"/>
        <v>-0.22885518257337994</v>
      </c>
    </row>
    <row r="31" spans="1:11" x14ac:dyDescent="0.25">
      <c r="A31">
        <f>Обработка!AS34*9.81</f>
        <v>0.27805845065613088</v>
      </c>
      <c r="B31">
        <f>Обработка!AT34*9.81</f>
        <v>-0.19489241116402517</v>
      </c>
      <c r="C31">
        <f>Обработка!AU34*9.81</f>
        <v>-0.29834681564900628</v>
      </c>
      <c r="D31">
        <f>'Исходные данные'!J27</f>
        <v>4369008</v>
      </c>
      <c r="E31">
        <f t="shared" si="4"/>
        <v>5.7520000000000002E-2</v>
      </c>
      <c r="F31">
        <f t="shared" si="5"/>
        <v>0.25975513727080773</v>
      </c>
      <c r="G31">
        <f t="shared" si="6"/>
        <v>-6.1903002263721307E-2</v>
      </c>
      <c r="H31">
        <f t="shared" si="7"/>
        <v>-0.2984480707234019</v>
      </c>
      <c r="I31">
        <f t="shared" si="8"/>
        <v>0.15145587124795426</v>
      </c>
      <c r="J31">
        <f t="shared" si="9"/>
        <v>-4.9689154382398765E-2</v>
      </c>
      <c r="K31">
        <f t="shared" si="10"/>
        <v>-0.24700901107764428</v>
      </c>
    </row>
    <row r="32" spans="1:11" x14ac:dyDescent="0.25">
      <c r="A32">
        <f>Обработка!AS35*9.81</f>
        <v>0.31637171736695668</v>
      </c>
      <c r="B32">
        <f>Обработка!AT35*9.81</f>
        <v>-5.612549453294198E-2</v>
      </c>
      <c r="C32">
        <f>Обработка!AU35*9.81</f>
        <v>-0.78544344876499217</v>
      </c>
      <c r="D32">
        <f>'Исходные данные'!J28</f>
        <v>4429892</v>
      </c>
      <c r="E32">
        <f t="shared" si="4"/>
        <v>6.0884000000000001E-2</v>
      </c>
      <c r="F32">
        <f t="shared" si="5"/>
        <v>0.27901711291097753</v>
      </c>
      <c r="G32">
        <f t="shared" si="6"/>
        <v>-6.5320146872864943E-2</v>
      </c>
      <c r="H32">
        <f t="shared" si="7"/>
        <v>-0.34626900965800966</v>
      </c>
      <c r="I32">
        <f t="shared" si="8"/>
        <v>0.16961629527530231</v>
      </c>
      <c r="J32">
        <f t="shared" si="9"/>
        <v>-5.3874155636989378E-2</v>
      </c>
      <c r="K32">
        <f t="shared" si="10"/>
        <v>-0.27100278350775719</v>
      </c>
    </row>
    <row r="33" spans="1:11" x14ac:dyDescent="0.25">
      <c r="A33">
        <f>Обработка!AS36*9.81</f>
        <v>0.56419647068591472</v>
      </c>
      <c r="B33">
        <f>Обработка!AT36*9.81</f>
        <v>-6.3428216246938965E-2</v>
      </c>
      <c r="C33">
        <f>Обработка!AU36*9.81</f>
        <v>-0.64449174377583962</v>
      </c>
      <c r="D33">
        <f>'Исходные данные'!J29</f>
        <v>4487887</v>
      </c>
      <c r="E33">
        <f t="shared" si="4"/>
        <v>5.7994999999999998E-2</v>
      </c>
      <c r="F33">
        <f t="shared" si="5"/>
        <v>0.31173768722840717</v>
      </c>
      <c r="G33">
        <f t="shared" si="6"/>
        <v>-6.8998666274106168E-2</v>
      </c>
      <c r="H33">
        <f t="shared" si="7"/>
        <v>-0.3836463083382895</v>
      </c>
      <c r="I33">
        <f t="shared" si="8"/>
        <v>0.18959315215365313</v>
      </c>
      <c r="J33">
        <f t="shared" si="9"/>
        <v>-5.808906902023115E-2</v>
      </c>
      <c r="K33">
        <f t="shared" si="10"/>
        <v>-0.29542004759679913</v>
      </c>
    </row>
    <row r="34" spans="1:11" x14ac:dyDescent="0.25">
      <c r="A34">
        <f>Обработка!AS37*9.81</f>
        <v>0.33992298747563154</v>
      </c>
      <c r="B34">
        <f>Обработка!AT37*9.81</f>
        <v>-0.11907750353190549</v>
      </c>
      <c r="C34">
        <f>Обработка!AU37*9.81</f>
        <v>-1.2369012297695263</v>
      </c>
      <c r="D34">
        <f>'Исходные данные'!J30</f>
        <v>4547235</v>
      </c>
      <c r="E34">
        <f t="shared" si="4"/>
        <v>5.9347999999999998E-2</v>
      </c>
      <c r="F34">
        <f t="shared" si="5"/>
        <v>0.33191143668911094</v>
      </c>
      <c r="G34">
        <f t="shared" si="6"/>
        <v>-7.60656779537177E-2</v>
      </c>
      <c r="H34">
        <f t="shared" si="7"/>
        <v>-0.45705392252265131</v>
      </c>
      <c r="I34">
        <f t="shared" si="8"/>
        <v>0.21048870378127235</v>
      </c>
      <c r="J34">
        <f t="shared" si="9"/>
        <v>-6.3022827884589974E-2</v>
      </c>
      <c r="K34">
        <f t="shared" si="10"/>
        <v>-0.32690187887728694</v>
      </c>
    </row>
    <row r="35" spans="1:11" x14ac:dyDescent="0.25">
      <c r="A35">
        <f>Обработка!AS38*9.81</f>
        <v>0.71748350796492533</v>
      </c>
      <c r="B35">
        <f>Обработка!AT38*9.81</f>
        <v>-0.11308352206663581</v>
      </c>
      <c r="C35">
        <f>Обработка!AU38*9.81</f>
        <v>-1.0842298292732817</v>
      </c>
      <c r="D35">
        <f>'Исходные данные'!J31</f>
        <v>4615919</v>
      </c>
      <c r="E35">
        <f t="shared" si="4"/>
        <v>6.8683999999999995E-2</v>
      </c>
      <c r="F35">
        <f t="shared" si="5"/>
        <v>0.38119107395017388</v>
      </c>
      <c r="G35">
        <f t="shared" si="6"/>
        <v>-8.383270658334252E-2</v>
      </c>
      <c r="H35">
        <f t="shared" si="7"/>
        <v>-0.53152316411645739</v>
      </c>
      <c r="I35">
        <f t="shared" si="8"/>
        <v>0.24005515411010495</v>
      </c>
      <c r="J35">
        <f t="shared" si="9"/>
        <v>-6.931426409795742E-2</v>
      </c>
      <c r="K35">
        <f t="shared" si="10"/>
        <v>-0.36852386127109066</v>
      </c>
    </row>
    <row r="36" spans="1:11" x14ac:dyDescent="0.25">
      <c r="A36">
        <f>Обработка!AS39*9.81</f>
        <v>0.93533769695082691</v>
      </c>
      <c r="B36">
        <f>Обработка!AT39*9.81</f>
        <v>-0.12172090238662298</v>
      </c>
      <c r="C36">
        <f>Обработка!AU39*9.81</f>
        <v>-1.2245897438793454</v>
      </c>
      <c r="D36">
        <f>'Исходные данные'!J32</f>
        <v>4673510</v>
      </c>
      <c r="E36">
        <f t="shared" si="4"/>
        <v>5.7591000000000003E-2</v>
      </c>
      <c r="F36">
        <f t="shared" si="5"/>
        <v>0.43505810725526894</v>
      </c>
      <c r="G36">
        <f t="shared" si="6"/>
        <v>-9.0842735072690528E-2</v>
      </c>
      <c r="H36">
        <f t="shared" si="7"/>
        <v>-0.60204851205621279</v>
      </c>
      <c r="I36">
        <f t="shared" si="8"/>
        <v>0.26821284188011685</v>
      </c>
      <c r="J36">
        <f t="shared" si="9"/>
        <v>-7.4949702604258789E-2</v>
      </c>
      <c r="K36">
        <f t="shared" si="10"/>
        <v>-0.40725806244211848</v>
      </c>
    </row>
    <row r="37" spans="1:11" x14ac:dyDescent="0.25">
      <c r="A37">
        <f>Обработка!AS40*9.81</f>
        <v>1.1596313022663369</v>
      </c>
      <c r="B37">
        <f>Обработка!AT40*9.81</f>
        <v>-0.18106419011676067</v>
      </c>
      <c r="C37">
        <f>Обработка!AU40*9.81</f>
        <v>-1.1935955024236813</v>
      </c>
      <c r="D37">
        <f>'Исходные данные'!J33</f>
        <v>4734593</v>
      </c>
      <c r="E37">
        <f t="shared" si="4"/>
        <v>6.1082999999999998E-2</v>
      </c>
      <c r="F37">
        <f t="shared" si="5"/>
        <v>0.50589186609160364</v>
      </c>
      <c r="G37">
        <f t="shared" si="6"/>
        <v>-0.10190267899759262</v>
      </c>
      <c r="H37">
        <f t="shared" si="7"/>
        <v>-0.67495690613075854</v>
      </c>
      <c r="I37">
        <f t="shared" si="8"/>
        <v>0.30344097322759012</v>
      </c>
      <c r="J37">
        <f t="shared" si="9"/>
        <v>-8.1849798500233523E-2</v>
      </c>
      <c r="K37">
        <f t="shared" si="10"/>
        <v>-0.45293991857455912</v>
      </c>
    </row>
    <row r="38" spans="1:11" x14ac:dyDescent="0.25">
      <c r="A38">
        <f>Обработка!AS41*9.81</f>
        <v>1.1382075449900753</v>
      </c>
      <c r="B38">
        <f>Обработка!AT41*9.81</f>
        <v>-0.19623754018234435</v>
      </c>
      <c r="C38">
        <f>Обработка!AU41*9.81</f>
        <v>-1.16064336260489</v>
      </c>
      <c r="D38">
        <f>'Исходные данные'!J34</f>
        <v>4792319</v>
      </c>
      <c r="E38">
        <f t="shared" si="4"/>
        <v>5.7726E-2</v>
      </c>
      <c r="F38">
        <f t="shared" si="5"/>
        <v>0.57159603483370069</v>
      </c>
      <c r="G38">
        <f t="shared" si="6"/>
        <v>-0.11323068724215862</v>
      </c>
      <c r="H38">
        <f t="shared" si="7"/>
        <v>-0.74195620488048841</v>
      </c>
      <c r="I38">
        <f t="shared" si="8"/>
        <v>0.34022976477920663</v>
      </c>
      <c r="J38">
        <f t="shared" si="9"/>
        <v>-8.9040073755900187E-2</v>
      </c>
      <c r="K38">
        <f t="shared" si="10"/>
        <v>-0.49963768397711711</v>
      </c>
    </row>
    <row r="39" spans="1:11" x14ac:dyDescent="0.25">
      <c r="A39">
        <f>Обработка!AS42*9.81</f>
        <v>1.3156644551209851</v>
      </c>
      <c r="B39">
        <f>Обработка!AT42*9.81</f>
        <v>-0.20868202482772641</v>
      </c>
      <c r="C39">
        <f>Обработка!AU42*9.81</f>
        <v>-0.10085500747680717</v>
      </c>
      <c r="D39">
        <f>'Исходные данные'!J35</f>
        <v>4849889</v>
      </c>
      <c r="E39">
        <f t="shared" si="4"/>
        <v>5.7570000000000003E-2</v>
      </c>
      <c r="F39">
        <f t="shared" si="5"/>
        <v>0.64733883751501575</v>
      </c>
      <c r="G39">
        <f t="shared" si="6"/>
        <v>-0.12524451141149084</v>
      </c>
      <c r="H39">
        <f t="shared" si="7"/>
        <v>-0.74776242766092815</v>
      </c>
      <c r="I39">
        <f t="shared" si="8"/>
        <v>0.38185757480530941</v>
      </c>
      <c r="J39">
        <f t="shared" si="9"/>
        <v>-9.6942036135288179E-2</v>
      </c>
      <c r="K39">
        <f t="shared" si="10"/>
        <v>-0.54302063118302668</v>
      </c>
    </row>
    <row r="40" spans="1:11" x14ac:dyDescent="0.25">
      <c r="A40">
        <f>Обработка!AS43*9.81</f>
        <v>1.1032159039418996</v>
      </c>
      <c r="B40">
        <f>Обработка!AT43*9.81</f>
        <v>-0.38457118969935072</v>
      </c>
      <c r="C40">
        <f>Обработка!AU43*9.81</f>
        <v>-0.37556999580240158</v>
      </c>
      <c r="D40">
        <f>'Исходные данные'!J36</f>
        <v>4920668</v>
      </c>
      <c r="E40">
        <f t="shared" si="4"/>
        <v>7.0778999999999995E-2</v>
      </c>
      <c r="F40">
        <f t="shared" si="5"/>
        <v>0.72542335598011942</v>
      </c>
      <c r="G40">
        <f t="shared" si="6"/>
        <v>-0.1524640756472212</v>
      </c>
      <c r="H40">
        <f t="shared" si="7"/>
        <v>-0.77434489639382631</v>
      </c>
      <c r="I40">
        <f t="shared" si="8"/>
        <v>0.43872905865066786</v>
      </c>
      <c r="J40">
        <f t="shared" si="9"/>
        <v>-0.10965986448256361</v>
      </c>
      <c r="K40">
        <f t="shared" si="10"/>
        <v>-0.5997094691593311</v>
      </c>
    </row>
    <row r="41" spans="1:11" x14ac:dyDescent="0.25">
      <c r="A41">
        <f>Обработка!AS44*9.81</f>
        <v>0.88418156088765421</v>
      </c>
      <c r="B41">
        <f>Обработка!AT44*9.81</f>
        <v>0.11177361712271823</v>
      </c>
      <c r="C41">
        <f>Обработка!AU44*9.81</f>
        <v>-1.3686742546786181</v>
      </c>
      <c r="D41">
        <f>'Исходные данные'!J37</f>
        <v>4979201</v>
      </c>
      <c r="E41">
        <f t="shared" si="4"/>
        <v>5.8533000000000002E-2</v>
      </c>
      <c r="F41">
        <f t="shared" si="5"/>
        <v>0.77717715528355646</v>
      </c>
      <c r="G41">
        <f t="shared" si="6"/>
        <v>-0.14592163051617713</v>
      </c>
      <c r="H41">
        <f t="shared" si="7"/>
        <v>-0.85445750654292985</v>
      </c>
      <c r="I41">
        <f t="shared" si="8"/>
        <v>0.48724887421550833</v>
      </c>
      <c r="J41">
        <f t="shared" si="9"/>
        <v>-0.11781814634071161</v>
      </c>
      <c r="K41">
        <f t="shared" si="10"/>
        <v>-0.65441266179966584</v>
      </c>
    </row>
    <row r="42" spans="1:11" x14ac:dyDescent="0.25">
      <c r="A42">
        <f>Обработка!AS45*9.81</f>
        <v>0.81553831373106112</v>
      </c>
      <c r="B42">
        <f>Обработка!AT45*9.81</f>
        <v>-7.4777001417578676E-2</v>
      </c>
      <c r="C42">
        <f>Обработка!AU45*9.81</f>
        <v>-1.0336473669848631</v>
      </c>
      <c r="D42">
        <f>'Исходные данные'!J38</f>
        <v>5037330</v>
      </c>
      <c r="E42">
        <f t="shared" si="4"/>
        <v>5.8129E-2</v>
      </c>
      <c r="F42">
        <f t="shared" si="5"/>
        <v>0.82458358192242931</v>
      </c>
      <c r="G42">
        <f t="shared" si="6"/>
        <v>-0.15026834283157955</v>
      </c>
      <c r="H42">
        <f t="shared" si="7"/>
        <v>-0.91454239433839291</v>
      </c>
      <c r="I42">
        <f t="shared" si="8"/>
        <v>0.53793678142316825</v>
      </c>
      <c r="J42">
        <f t="shared" si="9"/>
        <v>-0.12680576488135054</v>
      </c>
      <c r="K42">
        <f t="shared" si="10"/>
        <v>-0.71106677108282468</v>
      </c>
    </row>
    <row r="43" spans="1:11" x14ac:dyDescent="0.25">
      <c r="A43">
        <f>Обработка!AS46*9.81</f>
        <v>0.54148340225992297</v>
      </c>
      <c r="B43">
        <f>Обработка!AT46*9.81</f>
        <v>-0.37051943805120402</v>
      </c>
      <c r="C43">
        <f>Обработка!AU46*9.81</f>
        <v>-1.4392137229715873</v>
      </c>
      <c r="D43">
        <f>'Исходные данные'!J39</f>
        <v>5102361</v>
      </c>
      <c r="E43">
        <f t="shared" si="4"/>
        <v>6.5031000000000005E-2</v>
      </c>
      <c r="F43">
        <f t="shared" si="5"/>
        <v>0.8597967890547944</v>
      </c>
      <c r="G43">
        <f t="shared" si="6"/>
        <v>-0.17436359240748742</v>
      </c>
      <c r="H43">
        <f t="shared" si="7"/>
        <v>-1.0081359019569582</v>
      </c>
      <c r="I43">
        <f t="shared" si="8"/>
        <v>0.59614017648521533</v>
      </c>
      <c r="J43">
        <f t="shared" si="9"/>
        <v>-0.13971174183437271</v>
      </c>
      <c r="K43">
        <f t="shared" si="10"/>
        <v>-0.78271333631693052</v>
      </c>
    </row>
    <row r="44" spans="1:11" x14ac:dyDescent="0.25">
      <c r="A44">
        <f>Обработка!AS47*9.81</f>
        <v>0.72115302230610034</v>
      </c>
      <c r="B44">
        <f>Обработка!AT47*9.81</f>
        <v>-0.18640807665268674</v>
      </c>
      <c r="C44">
        <f>Обработка!AU47*9.81</f>
        <v>0.38887094827454105</v>
      </c>
      <c r="D44">
        <f>'Исходные данные'!J40</f>
        <v>5159944</v>
      </c>
      <c r="E44">
        <f t="shared" si="4"/>
        <v>5.7583000000000002E-2</v>
      </c>
      <c r="F44">
        <f t="shared" si="5"/>
        <v>0.9013229435382466</v>
      </c>
      <c r="G44">
        <f t="shared" si="6"/>
        <v>-0.18509752868537907</v>
      </c>
      <c r="H44">
        <f t="shared" si="7"/>
        <v>-0.98574354614246529</v>
      </c>
      <c r="I44">
        <f t="shared" si="8"/>
        <v>0.65043225609659883</v>
      </c>
      <c r="J44">
        <f t="shared" si="9"/>
        <v>-0.15098830508135272</v>
      </c>
      <c r="K44">
        <f t="shared" si="10"/>
        <v>-0.83818598790958621</v>
      </c>
    </row>
    <row r="45" spans="1:11" x14ac:dyDescent="0.25">
      <c r="A45">
        <f>Обработка!AS48*9.81</f>
        <v>0.49693566714727083</v>
      </c>
      <c r="B45">
        <f>Обработка!AT48*9.81</f>
        <v>-0.32857532215105761</v>
      </c>
      <c r="C45">
        <f>Обработка!AU48*9.81</f>
        <v>3.9695816567088767E-2</v>
      </c>
      <c r="D45">
        <f>'Исходные данные'!J41</f>
        <v>5217603</v>
      </c>
      <c r="E45">
        <f t="shared" si="4"/>
        <v>5.7659000000000002E-2</v>
      </c>
      <c r="F45">
        <f t="shared" si="5"/>
        <v>0.92997575717029113</v>
      </c>
      <c r="G45">
        <f t="shared" si="6"/>
        <v>-0.20404285318528689</v>
      </c>
      <c r="H45">
        <f t="shared" si="7"/>
        <v>-0.98345472505502352</v>
      </c>
      <c r="I45">
        <f t="shared" si="8"/>
        <v>0.70570582086049072</v>
      </c>
      <c r="J45">
        <f t="shared" si="9"/>
        <v>-0.16384558041850336</v>
      </c>
      <c r="K45">
        <f t="shared" si="10"/>
        <v>-0.89475903276645308</v>
      </c>
    </row>
    <row r="46" spans="1:11" x14ac:dyDescent="0.25">
      <c r="A46">
        <f>Обработка!AS49*9.81</f>
        <v>0.47919201898842362</v>
      </c>
      <c r="B46">
        <f>Обработка!AT49*9.81</f>
        <v>-0.34467625509552369</v>
      </c>
      <c r="C46">
        <f>Обработка!AU49*9.81</f>
        <v>-0.69984449878339861</v>
      </c>
      <c r="D46">
        <f>'Исходные данные'!J42</f>
        <v>5290631</v>
      </c>
      <c r="E46">
        <f t="shared" si="4"/>
        <v>7.3027999999999996E-2</v>
      </c>
      <c r="F46">
        <f t="shared" si="5"/>
        <v>0.96497019193297773</v>
      </c>
      <c r="G46">
        <f t="shared" si="6"/>
        <v>-0.22921387074240279</v>
      </c>
      <c r="H46">
        <f t="shared" si="7"/>
        <v>-1.0345629691121776</v>
      </c>
      <c r="I46">
        <f t="shared" si="8"/>
        <v>0.77873123761882168</v>
      </c>
      <c r="J46">
        <f t="shared" si="9"/>
        <v>-0.18242280004124062</v>
      </c>
      <c r="K46">
        <f t="shared" si="10"/>
        <v>-0.97404343012178296</v>
      </c>
    </row>
    <row r="47" spans="1:11" x14ac:dyDescent="0.25">
      <c r="A47">
        <f>Обработка!AS50*9.81</f>
        <v>0.94386959568655693</v>
      </c>
      <c r="B47">
        <f>Обработка!AT50*9.81</f>
        <v>-0.26192277931388758</v>
      </c>
      <c r="C47">
        <f>Обработка!AU50*9.81</f>
        <v>0.16876488227555822</v>
      </c>
      <c r="D47">
        <f>'Исходные данные'!J43</f>
        <v>5347929</v>
      </c>
      <c r="E47">
        <f t="shared" si="4"/>
        <v>5.7298000000000002E-2</v>
      </c>
      <c r="F47">
        <f t="shared" si="5"/>
        <v>1.0190520320266261</v>
      </c>
      <c r="G47">
        <f t="shared" si="6"/>
        <v>-0.24422152215152992</v>
      </c>
      <c r="H47">
        <f t="shared" si="7"/>
        <v>-1.0248930788875528</v>
      </c>
      <c r="I47">
        <f t="shared" si="8"/>
        <v>0.84021966222356925</v>
      </c>
      <c r="J47">
        <f t="shared" si="9"/>
        <v>-0.19727611322791916</v>
      </c>
      <c r="K47">
        <f t="shared" si="10"/>
        <v>-1.0322136883857913</v>
      </c>
    </row>
    <row r="48" spans="1:11" x14ac:dyDescent="0.25">
      <c r="A48">
        <f>Обработка!AS51*9.81</f>
        <v>0.58436659765171028</v>
      </c>
      <c r="B48">
        <f>Обработка!AT51*9.81</f>
        <v>-9.3874710803053714E-3</v>
      </c>
      <c r="C48">
        <f>Обработка!AU51*9.81</f>
        <v>0.29947280151503819</v>
      </c>
      <c r="D48">
        <f>'Исходные данные'!J44</f>
        <v>5408789</v>
      </c>
      <c r="E48">
        <f t="shared" si="4"/>
        <v>6.0859999999999997E-2</v>
      </c>
      <c r="F48">
        <f t="shared" si="5"/>
        <v>1.0546165831597092</v>
      </c>
      <c r="G48">
        <f t="shared" si="6"/>
        <v>-0.2447928436414773</v>
      </c>
      <c r="H48">
        <f t="shared" si="7"/>
        <v>-1.0066671641873475</v>
      </c>
      <c r="I48">
        <f t="shared" si="8"/>
        <v>0.90656808605662864</v>
      </c>
      <c r="J48">
        <f t="shared" si="9"/>
        <v>-0.21220897631781765</v>
      </c>
      <c r="K48">
        <f t="shared" si="10"/>
        <v>-1.0923702228295789</v>
      </c>
    </row>
    <row r="49" spans="1:11" x14ac:dyDescent="0.25">
      <c r="A49">
        <f>Обработка!AS52*9.81</f>
        <v>0.20340295555166651</v>
      </c>
      <c r="B49">
        <f>Обработка!AT52*9.81</f>
        <v>-0.38658684705091839</v>
      </c>
      <c r="C49">
        <f>Обработка!AU52*9.81</f>
        <v>-0.66906747602843919</v>
      </c>
      <c r="D49">
        <f>'Исходные данные'!J45</f>
        <v>5467123</v>
      </c>
      <c r="E49">
        <f t="shared" si="4"/>
        <v>5.8333999999999997E-2</v>
      </c>
      <c r="F49">
        <f t="shared" si="5"/>
        <v>1.0664818911688601</v>
      </c>
      <c r="G49">
        <f t="shared" si="6"/>
        <v>-0.26734400077734555</v>
      </c>
      <c r="H49">
        <f t="shared" si="7"/>
        <v>-1.0456965463339905</v>
      </c>
      <c r="I49">
        <f t="shared" si="8"/>
        <v>0.96947239157347875</v>
      </c>
      <c r="J49">
        <f t="shared" si="9"/>
        <v>-0.22911972045952708</v>
      </c>
      <c r="K49">
        <f t="shared" si="10"/>
        <v>-1.155646625141568</v>
      </c>
    </row>
    <row r="50" spans="1:11" x14ac:dyDescent="0.25">
      <c r="A50">
        <f>Обработка!AS53*9.81</f>
        <v>1.3538142472890848</v>
      </c>
      <c r="B50">
        <f>Обработка!AT53*9.81</f>
        <v>-0.52669639806188473</v>
      </c>
      <c r="C50">
        <f>Обработка!AU53*9.81</f>
        <v>0.88764527501799195</v>
      </c>
      <c r="D50">
        <f>'Исходные данные'!J46</f>
        <v>5529400</v>
      </c>
      <c r="E50">
        <f t="shared" si="4"/>
        <v>6.2276999999999999E-2</v>
      </c>
      <c r="F50">
        <f t="shared" si="5"/>
        <v>1.1507933810472823</v>
      </c>
      <c r="G50">
        <f t="shared" si="6"/>
        <v>-0.30014507235944554</v>
      </c>
      <c r="H50">
        <f t="shared" si="7"/>
        <v>-0.99041666154169494</v>
      </c>
      <c r="I50">
        <f t="shared" si="8"/>
        <v>1.046391017620119</v>
      </c>
      <c r="J50">
        <f t="shared" si="9"/>
        <v>-0.2498546074657747</v>
      </c>
      <c r="K50">
        <f t="shared" si="10"/>
        <v>-1.2138841381871903</v>
      </c>
    </row>
    <row r="51" spans="1:11" x14ac:dyDescent="0.25">
      <c r="A51">
        <f>Обработка!AS54*9.81</f>
        <v>-1.9622873022052036E-2</v>
      </c>
      <c r="B51">
        <f>Обработка!AT54*9.81</f>
        <v>0.50870370958644406</v>
      </c>
      <c r="C51">
        <f>Обработка!AU54*9.81</f>
        <v>0.455890813097095</v>
      </c>
      <c r="D51">
        <f>'Исходные данные'!J47</f>
        <v>5587049</v>
      </c>
      <c r="E51">
        <f t="shared" si="4"/>
        <v>5.7648999999999999E-2</v>
      </c>
      <c r="F51">
        <f t="shared" si="5"/>
        <v>1.149662142040434</v>
      </c>
      <c r="G51">
        <f t="shared" si="6"/>
        <v>-0.27081881220549664</v>
      </c>
      <c r="H51">
        <f t="shared" si="7"/>
        <v>-0.96413501205746055</v>
      </c>
      <c r="I51">
        <f t="shared" si="8"/>
        <v>1.1126026756491023</v>
      </c>
      <c r="J51">
        <f t="shared" si="9"/>
        <v>-0.2637764115989944</v>
      </c>
      <c r="K51">
        <f t="shared" si="10"/>
        <v>-1.2679504466861742</v>
      </c>
    </row>
    <row r="52" spans="1:11" x14ac:dyDescent="0.25">
      <c r="A52">
        <f>Обработка!AS55*9.81</f>
        <v>8.2002389143121468E-2</v>
      </c>
      <c r="B52">
        <f>Обработка!AT55*9.81</f>
        <v>0.1001262029998254</v>
      </c>
      <c r="C52">
        <f>Обработка!AU55*9.81</f>
        <v>0.41822490811204366</v>
      </c>
      <c r="D52">
        <f>'Исходные данные'!J48</f>
        <v>5664614</v>
      </c>
      <c r="E52">
        <f t="shared" si="4"/>
        <v>7.7564999999999995E-2</v>
      </c>
      <c r="F52">
        <f t="shared" si="5"/>
        <v>1.1560226573543202</v>
      </c>
      <c r="G52">
        <f t="shared" si="6"/>
        <v>-0.26305252326981521</v>
      </c>
      <c r="H52">
        <f t="shared" si="7"/>
        <v>-0.93169539705974991</v>
      </c>
      <c r="I52">
        <f t="shared" si="8"/>
        <v>1.2027629264371116</v>
      </c>
      <c r="J52">
        <f t="shared" si="9"/>
        <v>-0.28357768836512148</v>
      </c>
      <c r="K52">
        <f t="shared" si="10"/>
        <v>-1.3377012214218162</v>
      </c>
    </row>
    <row r="53" spans="1:11" x14ac:dyDescent="0.25">
      <c r="A53">
        <f>Обработка!AS56*9.81</f>
        <v>0.10372497566006647</v>
      </c>
      <c r="B53">
        <f>Обработка!AT56*9.81</f>
        <v>-0.30828275576690967</v>
      </c>
      <c r="C53">
        <f>Обработка!AU56*9.81</f>
        <v>0.14686637108432965</v>
      </c>
      <c r="D53">
        <f>'Исходные данные'!J49</f>
        <v>5726658</v>
      </c>
      <c r="E53">
        <f t="shared" si="4"/>
        <v>6.2044000000000002E-2</v>
      </c>
      <c r="F53">
        <f t="shared" si="5"/>
        <v>1.1624581697441734</v>
      </c>
      <c r="G53">
        <f t="shared" si="6"/>
        <v>-0.28217961856861734</v>
      </c>
      <c r="H53">
        <f t="shared" si="7"/>
        <v>-0.92258321993219372</v>
      </c>
      <c r="I53">
        <f t="shared" si="8"/>
        <v>1.275285766051435</v>
      </c>
      <c r="J53">
        <f t="shared" si="9"/>
        <v>-0.30227196212031165</v>
      </c>
      <c r="K53">
        <f t="shared" si="10"/>
        <v>-1.3943766188015871</v>
      </c>
    </row>
    <row r="54" spans="1:11" x14ac:dyDescent="0.25">
      <c r="A54">
        <f>Обработка!AS57*9.81</f>
        <v>-2.6409215771974928E-2</v>
      </c>
      <c r="B54">
        <f>Обработка!AT57*9.81</f>
        <v>5.6904396070065526E-2</v>
      </c>
      <c r="C54">
        <f>Обработка!AU57*9.81</f>
        <v>0.59188240683652427</v>
      </c>
      <c r="D54">
        <f>'Исходные данные'!J50</f>
        <v>5786890</v>
      </c>
      <c r="E54">
        <f t="shared" si="4"/>
        <v>6.0232000000000001E-2</v>
      </c>
      <c r="F54">
        <f t="shared" si="5"/>
        <v>1.1608674898597957</v>
      </c>
      <c r="G54">
        <f t="shared" si="6"/>
        <v>-0.27875215298452516</v>
      </c>
      <c r="H54">
        <f t="shared" si="7"/>
        <v>-0.88693295880361622</v>
      </c>
      <c r="I54">
        <f t="shared" si="8"/>
        <v>1.3451113268698742</v>
      </c>
      <c r="J54">
        <f t="shared" si="9"/>
        <v>-0.31885531869181455</v>
      </c>
      <c r="K54">
        <f t="shared" si="10"/>
        <v>-1.4456510782479499</v>
      </c>
    </row>
    <row r="55" spans="1:11" x14ac:dyDescent="0.25">
      <c r="A55">
        <f>Обработка!AS58*9.81</f>
        <v>-0.32467682100992867</v>
      </c>
      <c r="B55">
        <f>Обработка!AT58*9.81</f>
        <v>-0.12079171766051168</v>
      </c>
      <c r="C55">
        <f>Обработка!AU58*9.81</f>
        <v>1.1230081265561818</v>
      </c>
      <c r="D55">
        <f>'Исходные данные'!J51</f>
        <v>5845720</v>
      </c>
      <c r="E55">
        <f t="shared" si="4"/>
        <v>5.883E-2</v>
      </c>
      <c r="F55">
        <f t="shared" si="5"/>
        <v>1.1417667524797817</v>
      </c>
      <c r="G55">
        <f t="shared" si="6"/>
        <v>-0.28585832973449304</v>
      </c>
      <c r="H55">
        <f t="shared" si="7"/>
        <v>-0.82086639071831602</v>
      </c>
      <c r="I55">
        <f t="shared" si="8"/>
        <v>1.4111577685381935</v>
      </c>
      <c r="J55">
        <f t="shared" si="9"/>
        <v>-0.33609042060829541</v>
      </c>
      <c r="K55">
        <f t="shared" si="10"/>
        <v>-1.4900559518134502</v>
      </c>
    </row>
    <row r="56" spans="1:11" x14ac:dyDescent="0.25">
      <c r="A56">
        <f>Обработка!AS59*9.81</f>
        <v>-0.37001720741092031</v>
      </c>
      <c r="B56">
        <f>Обработка!AT59*9.81</f>
        <v>0.20625528776570423</v>
      </c>
      <c r="C56">
        <f>Обработка!AU59*9.81</f>
        <v>1.5534238638310294</v>
      </c>
      <c r="D56">
        <f>'Исходные данные'!J52</f>
        <v>5904511</v>
      </c>
      <c r="E56">
        <f t="shared" si="4"/>
        <v>5.8791000000000003E-2</v>
      </c>
      <c r="F56">
        <f t="shared" si="5"/>
        <v>1.1200130708388862</v>
      </c>
      <c r="G56">
        <f t="shared" si="6"/>
        <v>-0.27373237511145954</v>
      </c>
      <c r="H56">
        <f t="shared" si="7"/>
        <v>-0.72953904833982597</v>
      </c>
      <c r="I56">
        <f t="shared" si="8"/>
        <v>1.4757255362885326</v>
      </c>
      <c r="J56">
        <f t="shared" si="9"/>
        <v>-0.35147052367523046</v>
      </c>
      <c r="K56">
        <f t="shared" si="10"/>
        <v>-1.5275770562186231</v>
      </c>
    </row>
    <row r="57" spans="1:11" x14ac:dyDescent="0.25">
      <c r="A57">
        <f>Обработка!AS60*9.81</f>
        <v>-0.3945810170753718</v>
      </c>
      <c r="B57">
        <f>Обработка!AT60*9.81</f>
        <v>9.6708564468674069E-2</v>
      </c>
      <c r="C57">
        <f>Обработка!AU60*9.81</f>
        <v>2.1992828887915747</v>
      </c>
      <c r="D57">
        <f>'Исходные данные'!J53</f>
        <v>5963079</v>
      </c>
      <c r="E57">
        <f t="shared" si="4"/>
        <v>5.8568000000000002E-2</v>
      </c>
      <c r="F57">
        <f t="shared" si="5"/>
        <v>1.0969032498308158</v>
      </c>
      <c r="G57">
        <f t="shared" si="6"/>
        <v>-0.26806834790765821</v>
      </c>
      <c r="H57">
        <f t="shared" si="7"/>
        <v>-0.60073144810908108</v>
      </c>
      <c r="I57">
        <f t="shared" si="8"/>
        <v>1.5386154698278232</v>
      </c>
      <c r="J57">
        <f t="shared" si="9"/>
        <v>-0.36683901993021401</v>
      </c>
      <c r="K57">
        <f t="shared" si="10"/>
        <v>-1.5552166921411614</v>
      </c>
    </row>
    <row r="58" spans="1:11" x14ac:dyDescent="0.25">
      <c r="A58">
        <f>Обработка!AS61*9.81</f>
        <v>-0.54991911592737641</v>
      </c>
      <c r="B58">
        <f>Обработка!AT61*9.81</f>
        <v>0.65363732260821183</v>
      </c>
      <c r="C58">
        <f>Обработка!AU61*9.81</f>
        <v>2.7801790610998154</v>
      </c>
      <c r="D58">
        <f>'Исходные данные'!J54</f>
        <v>6038753</v>
      </c>
      <c r="E58">
        <f t="shared" si="4"/>
        <v>7.5674000000000005E-2</v>
      </c>
      <c r="F58">
        <f t="shared" si="5"/>
        <v>1.0552886706521274</v>
      </c>
      <c r="G58">
        <f t="shared" si="6"/>
        <v>-0.21860499715660439</v>
      </c>
      <c r="H58">
        <f t="shared" si="7"/>
        <v>-0.39034417783941366</v>
      </c>
      <c r="I58">
        <f t="shared" si="8"/>
        <v>1.6153242430259842</v>
      </c>
      <c r="J58">
        <f t="shared" si="9"/>
        <v>-0.37963864488030763</v>
      </c>
      <c r="K58">
        <f t="shared" si="10"/>
        <v>-1.5688347511645944</v>
      </c>
    </row>
    <row r="59" spans="1:11" x14ac:dyDescent="0.25">
      <c r="A59">
        <f>Обработка!AS62*9.81</f>
        <v>-0.77670639285308851</v>
      </c>
      <c r="B59">
        <f>Обработка!AT62*9.81</f>
        <v>0.50072491116807039</v>
      </c>
      <c r="C59">
        <f>Обработка!AU62*9.81</f>
        <v>2.6126036635341796</v>
      </c>
      <c r="D59">
        <f>'Исходные данные'!J55</f>
        <v>6097929</v>
      </c>
      <c r="E59">
        <f t="shared" si="4"/>
        <v>5.9175999999999999E-2</v>
      </c>
      <c r="F59">
        <f t="shared" si="5"/>
        <v>1.0093262931486531</v>
      </c>
      <c r="G59">
        <f t="shared" si="6"/>
        <v>-0.18897409981332267</v>
      </c>
      <c r="H59">
        <f t="shared" si="7"/>
        <v>-0.23574074344611506</v>
      </c>
      <c r="I59">
        <f t="shared" si="8"/>
        <v>1.6723322660982032</v>
      </c>
      <c r="J59">
        <f t="shared" si="9"/>
        <v>-0.38906793822967478</v>
      </c>
      <c r="K59">
        <f t="shared" si="10"/>
        <v>-1.5736361325651038</v>
      </c>
    </row>
    <row r="60" spans="1:11" x14ac:dyDescent="0.25">
      <c r="A60">
        <f>Обработка!AS63*9.81</f>
        <v>-1.3121424109917006</v>
      </c>
      <c r="B60">
        <f>Обработка!AT63*9.81</f>
        <v>0.83756582154381165</v>
      </c>
      <c r="C60">
        <f>Обработка!AU63*9.81</f>
        <v>1.91945101479688</v>
      </c>
      <c r="D60">
        <f>'Исходные данные'!J56</f>
        <v>6160198</v>
      </c>
      <c r="E60">
        <f t="shared" si="4"/>
        <v>6.2268999999999998E-2</v>
      </c>
      <c r="F60">
        <f t="shared" si="5"/>
        <v>0.92762049735861085</v>
      </c>
      <c r="G60">
        <f t="shared" si="6"/>
        <v>-0.13681971367161105</v>
      </c>
      <c r="H60">
        <f t="shared" si="7"/>
        <v>-0.11621844820572814</v>
      </c>
      <c r="I60">
        <f t="shared" si="8"/>
        <v>1.7250065286501763</v>
      </c>
      <c r="J60">
        <f t="shared" si="9"/>
        <v>-0.39433996350963413</v>
      </c>
      <c r="K60">
        <f t="shared" si="10"/>
        <v>-1.5734304053141026</v>
      </c>
    </row>
    <row r="61" spans="1:11" x14ac:dyDescent="0.25">
      <c r="A61">
        <f>Обработка!AS64*9.81</f>
        <v>-1.2954521860190602</v>
      </c>
      <c r="B61">
        <f>Обработка!AT64*9.81</f>
        <v>0.81815421759069207</v>
      </c>
      <c r="C61">
        <f>Обработка!AU64*9.81</f>
        <v>1.3247817189653937</v>
      </c>
      <c r="D61">
        <f>'Исходные данные'!J57</f>
        <v>6218239</v>
      </c>
      <c r="E61">
        <f t="shared" si="4"/>
        <v>5.8041000000000002E-2</v>
      </c>
      <c r="F61">
        <f t="shared" si="5"/>
        <v>0.85243115702987859</v>
      </c>
      <c r="G61">
        <f t="shared" si="6"/>
        <v>-8.9333224728429694E-2</v>
      </c>
      <c r="H61">
        <f t="shared" si="7"/>
        <v>-3.9326792455257734E-2</v>
      </c>
      <c r="I61">
        <f t="shared" si="8"/>
        <v>1.7701184209333276</v>
      </c>
      <c r="J61">
        <f t="shared" si="9"/>
        <v>-0.39676878990134573</v>
      </c>
      <c r="K61">
        <f t="shared" si="10"/>
        <v>-1.5712501030835853</v>
      </c>
    </row>
    <row r="62" spans="1:11" x14ac:dyDescent="0.25">
      <c r="A62">
        <f>Обработка!AS65*9.81</f>
        <v>-0.93217117686795326</v>
      </c>
      <c r="B62">
        <f>Обработка!AT65*9.81</f>
        <v>0.55207609199821694</v>
      </c>
      <c r="C62">
        <f>Обработка!AU65*9.81</f>
        <v>1.0054458718889898</v>
      </c>
      <c r="D62">
        <f>'Исходные данные'!J58</f>
        <v>6275977</v>
      </c>
      <c r="E62">
        <f t="shared" si="4"/>
        <v>5.7737999999999998E-2</v>
      </c>
      <c r="F62">
        <f t="shared" si="5"/>
        <v>0.79860945761987667</v>
      </c>
      <c r="G62">
        <f t="shared" si="6"/>
        <v>-5.7457455328636643E-2</v>
      </c>
      <c r="H62">
        <f t="shared" si="7"/>
        <v>1.8725641295868761E-2</v>
      </c>
      <c r="I62">
        <f t="shared" si="8"/>
        <v>1.8131209765168494</v>
      </c>
      <c r="J62">
        <f t="shared" si="9"/>
        <v>-0.39824582528350527</v>
      </c>
      <c r="K62">
        <f t="shared" si="10"/>
        <v>-1.5668170905865217</v>
      </c>
    </row>
    <row r="63" spans="1:11" x14ac:dyDescent="0.25">
      <c r="A63">
        <f>Обработка!AS66*9.81</f>
        <v>-0.90487475770448433</v>
      </c>
      <c r="B63">
        <f>Обработка!AT66*9.81</f>
        <v>0.61935379846317107</v>
      </c>
      <c r="C63">
        <f>Обработка!AU66*9.81</f>
        <v>0.44030736533902459</v>
      </c>
      <c r="D63">
        <f>'Исходные данные'!J59</f>
        <v>6349768</v>
      </c>
      <c r="E63">
        <f t="shared" si="4"/>
        <v>7.3790999999999995E-2</v>
      </c>
      <c r="F63">
        <f t="shared" si="5"/>
        <v>0.73183784437410504</v>
      </c>
      <c r="G63">
        <f t="shared" si="6"/>
        <v>-1.175471918624079E-2</v>
      </c>
      <c r="H63">
        <f t="shared" si="7"/>
        <v>5.1216362091600721E-2</v>
      </c>
      <c r="I63">
        <f t="shared" si="8"/>
        <v>1.8621968787780403</v>
      </c>
      <c r="J63">
        <f t="shared" si="9"/>
        <v>-0.39574076716429363</v>
      </c>
      <c r="K63">
        <f t="shared" si="10"/>
        <v>-1.5606402612331827</v>
      </c>
    </row>
    <row r="64" spans="1:11" x14ac:dyDescent="0.25">
      <c r="A64">
        <f>Обработка!AS67*9.81</f>
        <v>-0.67023109689060745</v>
      </c>
      <c r="B64">
        <f>Обработка!AT67*9.81</f>
        <v>0.36112284459317823</v>
      </c>
      <c r="C64">
        <f>Обработка!AU67*9.81</f>
        <v>7.8920736518352047E-2</v>
      </c>
      <c r="D64">
        <f>'Исходные данные'!J60</f>
        <v>6410323</v>
      </c>
      <c r="E64">
        <f t="shared" si="4"/>
        <v>6.0554999999999998E-2</v>
      </c>
      <c r="F64">
        <f t="shared" si="5"/>
        <v>0.69125200030189426</v>
      </c>
      <c r="G64">
        <f t="shared" si="6"/>
        <v>1.0113074668099117E-2</v>
      </c>
      <c r="H64">
        <f t="shared" si="7"/>
        <v>5.5995407291469526E-2</v>
      </c>
      <c r="I64">
        <f t="shared" si="8"/>
        <v>1.9015979678685286</v>
      </c>
      <c r="J64">
        <f t="shared" si="9"/>
        <v>-0.39380416567091736</v>
      </c>
      <c r="K64">
        <f t="shared" si="10"/>
        <v>-1.5569600642625696</v>
      </c>
    </row>
    <row r="65" spans="1:11" x14ac:dyDescent="0.25">
      <c r="A65">
        <f>Обработка!AS68*9.81</f>
        <v>-0.30252391088699232</v>
      </c>
      <c r="B65">
        <f>Обработка!AT68*9.81</f>
        <v>0.24842703184227624</v>
      </c>
      <c r="C65">
        <f>Обработка!AU68*9.81</f>
        <v>-0.51793013032146529</v>
      </c>
      <c r="D65">
        <f>'Исходные данные'!J61</f>
        <v>6467702</v>
      </c>
      <c r="E65">
        <f t="shared" si="4"/>
        <v>5.7378999999999999E-2</v>
      </c>
      <c r="F65">
        <f t="shared" si="5"/>
        <v>0.67389348081910949</v>
      </c>
      <c r="G65">
        <f t="shared" si="6"/>
        <v>2.4367569328177085E-2</v>
      </c>
      <c r="H65">
        <f t="shared" si="7"/>
        <v>2.6277094343754168E-2</v>
      </c>
      <c r="I65">
        <f t="shared" si="8"/>
        <v>1.9392692874150455</v>
      </c>
      <c r="J65">
        <f t="shared" si="9"/>
        <v>-0.39158807026133524</v>
      </c>
      <c r="K65">
        <f t="shared" si="10"/>
        <v>-1.5571575179448462</v>
      </c>
    </row>
    <row r="66" spans="1:11" x14ac:dyDescent="0.25">
      <c r="A66">
        <f>Обработка!AS69*9.81</f>
        <v>-0.17752205303243365</v>
      </c>
      <c r="B66">
        <f>Обработка!AT69*9.81</f>
        <v>-1.0331649135228564E-2</v>
      </c>
      <c r="C66">
        <f>Обработка!AU69*9.81</f>
        <v>-0.46474237547074054</v>
      </c>
      <c r="D66">
        <f>'Исходные данные'!J62</f>
        <v>6525921</v>
      </c>
      <c r="E66">
        <f t="shared" si="4"/>
        <v>5.8219E-2</v>
      </c>
      <c r="F66">
        <f t="shared" si="5"/>
        <v>0.66355832441361429</v>
      </c>
      <c r="G66">
        <f t="shared" si="6"/>
        <v>2.3766071047173213E-2</v>
      </c>
      <c r="H66">
        <f t="shared" si="7"/>
        <v>-7.7974201377687541E-4</v>
      </c>
      <c r="I66">
        <f t="shared" si="8"/>
        <v>1.9772992870333101</v>
      </c>
      <c r="J66">
        <f t="shared" si="9"/>
        <v>-0.39023945199946164</v>
      </c>
      <c r="K66">
        <f t="shared" si="10"/>
        <v>-1.5587781357010455</v>
      </c>
    </row>
    <row r="67" spans="1:11" x14ac:dyDescent="0.25">
      <c r="A67">
        <f>Обработка!AS70*9.81</f>
        <v>-0.18655611227526656</v>
      </c>
      <c r="B67">
        <f>Обработка!AT70*9.81</f>
        <v>0.13232715267682948</v>
      </c>
      <c r="C67">
        <f>Обработка!AU70*9.81</f>
        <v>-1.751501660451485</v>
      </c>
      <c r="D67">
        <f>'Исходные данные'!J63</f>
        <v>6584441</v>
      </c>
      <c r="E67">
        <f t="shared" si="4"/>
        <v>5.8520000000000003E-2</v>
      </c>
      <c r="F67">
        <f t="shared" si="5"/>
        <v>0.65264106072326566</v>
      </c>
      <c r="G67">
        <f t="shared" si="6"/>
        <v>3.1509856021821277E-2</v>
      </c>
      <c r="H67">
        <f t="shared" si="7"/>
        <v>-0.10327761918339778</v>
      </c>
      <c r="I67">
        <f t="shared" si="8"/>
        <v>2.0148529636356765</v>
      </c>
      <c r="J67">
        <f t="shared" si="9"/>
        <v>-0.38794232892834829</v>
      </c>
      <c r="K67">
        <f t="shared" si="10"/>
        <v>-1.5708201177476242</v>
      </c>
    </row>
    <row r="68" spans="1:11" x14ac:dyDescent="0.25">
      <c r="A68">
        <f>Обработка!AS71*9.81</f>
        <v>-0.18965650628719696</v>
      </c>
      <c r="B68">
        <f>Обработка!AT71*9.81</f>
        <v>-0.25397711997416328</v>
      </c>
      <c r="C68">
        <f>Обработка!AU71*9.81</f>
        <v>-2.1844751403869536</v>
      </c>
      <c r="D68">
        <f>'Исходные данные'!J64</f>
        <v>6641872</v>
      </c>
      <c r="E68">
        <f t="shared" si="4"/>
        <v>5.7431000000000003E-2</v>
      </c>
      <c r="F68">
        <f t="shared" si="5"/>
        <v>0.64174889791068568</v>
      </c>
      <c r="G68">
        <f t="shared" si="6"/>
        <v>1.6923696044585105E-2</v>
      </c>
      <c r="H68">
        <f t="shared" si="7"/>
        <v>-0.22873421097096092</v>
      </c>
      <c r="I68">
        <f t="shared" si="8"/>
        <v>2.0510836967890955</v>
      </c>
      <c r="J68">
        <f t="shared" si="9"/>
        <v>-0.38780808189446436</v>
      </c>
      <c r="K68">
        <f t="shared" si="10"/>
        <v>-1.5911616497408492</v>
      </c>
    </row>
    <row r="69" spans="1:11" x14ac:dyDescent="0.25">
      <c r="A69">
        <f>Обработка!AS72*9.81</f>
        <v>-0.17409693371820986</v>
      </c>
      <c r="B69">
        <f>Обработка!AT72*9.81</f>
        <v>-0.19973417688563894</v>
      </c>
      <c r="C69">
        <f>Обработка!AU72*9.81</f>
        <v>-3.0571825496362091</v>
      </c>
      <c r="D69">
        <f>'Исходные данные'!J65</f>
        <v>6718237</v>
      </c>
      <c r="E69">
        <f t="shared" si="4"/>
        <v>7.6365000000000002E-2</v>
      </c>
      <c r="F69">
        <f t="shared" si="5"/>
        <v>0.62845398556729459</v>
      </c>
      <c r="G69">
        <f t="shared" si="6"/>
        <v>1.6709956267132869E-3</v>
      </c>
      <c r="H69">
        <f t="shared" si="7"/>
        <v>-0.46219595637393002</v>
      </c>
      <c r="I69">
        <f t="shared" si="8"/>
        <v>2.0980603194158389</v>
      </c>
      <c r="J69">
        <f t="shared" si="9"/>
        <v>-0.38884524878084115</v>
      </c>
      <c r="K69">
        <f t="shared" si="10"/>
        <v>-1.6442855501370421</v>
      </c>
    </row>
    <row r="70" spans="1:11" x14ac:dyDescent="0.25">
      <c r="A70">
        <f>Обработка!AS73*9.81</f>
        <v>0.28505323162436941</v>
      </c>
      <c r="B70">
        <f>Обработка!AT73*9.81</f>
        <v>-0.23283218801635594</v>
      </c>
      <c r="C70">
        <f>Обработка!AU73*9.81</f>
        <v>-2.1128373306192874</v>
      </c>
      <c r="D70">
        <f>'Исходные данные'!J66</f>
        <v>6776117</v>
      </c>
      <c r="E70">
        <f t="shared" si="4"/>
        <v>5.7880000000000001E-2</v>
      </c>
      <c r="F70">
        <f t="shared" si="5"/>
        <v>0.64495286661371309</v>
      </c>
      <c r="G70">
        <f t="shared" si="6"/>
        <v>-1.1805331415673396E-2</v>
      </c>
      <c r="H70">
        <f t="shared" si="7"/>
        <v>-0.58448698107017438</v>
      </c>
      <c r="I70">
        <f t="shared" si="8"/>
        <v>2.1363451465704073</v>
      </c>
      <c r="J70">
        <f t="shared" si="9"/>
        <v>-0.39030855117239366</v>
      </c>
      <c r="K70">
        <f t="shared" si="10"/>
        <v>-1.6851938611108024</v>
      </c>
    </row>
    <row r="71" spans="1:11" x14ac:dyDescent="0.25">
      <c r="A71">
        <f>Обработка!AS74*9.81</f>
        <v>0.41315644676918983</v>
      </c>
      <c r="B71">
        <f>Обработка!AT74*9.81</f>
        <v>-0.11475770042646392</v>
      </c>
      <c r="C71">
        <f>Обработка!AU74*9.81</f>
        <v>-1.9983463994489692</v>
      </c>
      <c r="D71">
        <f>'Исходные данные'!J67</f>
        <v>6836109</v>
      </c>
      <c r="E71">
        <f t="shared" si="4"/>
        <v>5.9991999999999997E-2</v>
      </c>
      <c r="F71">
        <f t="shared" si="5"/>
        <v>0.66973894816829038</v>
      </c>
      <c r="G71">
        <f t="shared" si="6"/>
        <v>-1.8689875379657821E-2</v>
      </c>
      <c r="H71">
        <f t="shared" si="7"/>
        <v>-0.7043717782659169</v>
      </c>
      <c r="I71">
        <f t="shared" si="8"/>
        <v>2.1780110921535414</v>
      </c>
      <c r="J71">
        <f t="shared" si="9"/>
        <v>-0.39184281173765745</v>
      </c>
      <c r="K71">
        <f t="shared" si="10"/>
        <v>-1.7346426615858983</v>
      </c>
    </row>
    <row r="72" spans="1:11" x14ac:dyDescent="0.25">
      <c r="A72">
        <f>Обработка!AS75*9.81</f>
        <v>0.89082662159982984</v>
      </c>
      <c r="B72">
        <f>Обработка!AT75*9.81</f>
        <v>-0.41369320181570018</v>
      </c>
      <c r="C72">
        <f>Обработка!AU75*9.81</f>
        <v>-1.6321001025174886</v>
      </c>
      <c r="D72">
        <f>'Исходные данные'!J68</f>
        <v>6897520</v>
      </c>
      <c r="E72">
        <f t="shared" si="4"/>
        <v>6.1411E-2</v>
      </c>
      <c r="F72">
        <f t="shared" si="5"/>
        <v>0.72444550182735756</v>
      </c>
      <c r="G72">
        <f t="shared" si="6"/>
        <v>-4.4095188596361787E-2</v>
      </c>
      <c r="H72">
        <f t="shared" si="7"/>
        <v>-0.80460067766161836</v>
      </c>
      <c r="I72">
        <f t="shared" si="8"/>
        <v>2.2258595990330181</v>
      </c>
      <c r="J72">
        <f t="shared" si="9"/>
        <v>-0.39611090705449958</v>
      </c>
      <c r="K72">
        <f t="shared" si="10"/>
        <v>-1.7902091507425653</v>
      </c>
    </row>
    <row r="73" spans="1:11" x14ac:dyDescent="0.25">
      <c r="A73">
        <f>Обработка!AS76*9.81</f>
        <v>1.1238302184401823</v>
      </c>
      <c r="B73">
        <f>Обработка!AT76*9.81</f>
        <v>-0.51966897871119044</v>
      </c>
      <c r="C73">
        <f>Обработка!AU76*9.81</f>
        <v>-0.94503676380984847</v>
      </c>
      <c r="D73">
        <f>'Исходные данные'!J69</f>
        <v>6955536</v>
      </c>
      <c r="E73">
        <f t="shared" ref="E73:E136" si="11">(D73-D72)/1000000</f>
        <v>5.8015999999999998E-2</v>
      </c>
      <c r="F73">
        <f t="shared" ref="F73:F136" si="12">F72+A73*$E73</f>
        <v>0.78964563578038316</v>
      </c>
      <c r="G73">
        <f t="shared" ref="G73:G136" si="13">G72+B73*$E73</f>
        <v>-7.4244304065270217E-2</v>
      </c>
      <c r="H73">
        <f t="shared" ref="H73:H136" si="14">H72+C73*$E73</f>
        <v>-0.85942793055081057</v>
      </c>
      <c r="I73">
        <f t="shared" ref="I73:I136" si="15">I72+F73*$E73+A73*$E73^2</f>
        <v>2.2754543312098714</v>
      </c>
      <c r="J73">
        <f t="shared" ref="J73:J136" si="16">J72+G73*$E73+B73*$E73^2</f>
        <v>-0.40216739568219451</v>
      </c>
      <c r="K73">
        <f t="shared" ref="K73:K136" si="17">K72+H73*$E73+C73*$E73^2</f>
        <v>-1.8432505794650205</v>
      </c>
    </row>
    <row r="74" spans="1:11" x14ac:dyDescent="0.25">
      <c r="A74">
        <f>Обработка!AS77*9.81</f>
        <v>0.99566018480699603</v>
      </c>
      <c r="B74">
        <f>Обработка!AT77*9.81</f>
        <v>-0.52144970157278081</v>
      </c>
      <c r="C74">
        <f>Обработка!AU77*9.81</f>
        <v>-0.52989658381024518</v>
      </c>
      <c r="D74">
        <f>'Исходные данные'!J70</f>
        <v>7026434</v>
      </c>
      <c r="E74">
        <f t="shared" si="11"/>
        <v>7.0898000000000003E-2</v>
      </c>
      <c r="F74">
        <f t="shared" si="12"/>
        <v>0.86023595156282961</v>
      </c>
      <c r="G74">
        <f t="shared" si="13"/>
        <v>-0.11121404500737724</v>
      </c>
      <c r="H74">
        <f t="shared" si="14"/>
        <v>-0.89699653854978934</v>
      </c>
      <c r="I74">
        <f t="shared" si="15"/>
        <v>2.3414480519121166</v>
      </c>
      <c r="J74">
        <f t="shared" si="16"/>
        <v>-0.41267332973844106</v>
      </c>
      <c r="K74">
        <f t="shared" si="17"/>
        <v>-1.9095093792250351</v>
      </c>
    </row>
    <row r="75" spans="1:11" x14ac:dyDescent="0.25">
      <c r="A75">
        <f>Обработка!AS78*9.81</f>
        <v>0.80963592040086407</v>
      </c>
      <c r="B75">
        <f>Обработка!AT78*9.81</f>
        <v>-0.3247972854719049</v>
      </c>
      <c r="C75">
        <f>Обработка!AU78*9.81</f>
        <v>-0.25577607376131695</v>
      </c>
      <c r="D75">
        <f>'Исходные данные'!J71</f>
        <v>7091966</v>
      </c>
      <c r="E75">
        <f t="shared" si="11"/>
        <v>6.5532000000000007E-2</v>
      </c>
      <c r="F75">
        <f t="shared" si="12"/>
        <v>0.91329301269853902</v>
      </c>
      <c r="G75">
        <f t="shared" si="13"/>
        <v>-0.13249866071892211</v>
      </c>
      <c r="H75">
        <f t="shared" si="14"/>
        <v>-0.91375805621551598</v>
      </c>
      <c r="I75">
        <f t="shared" si="15"/>
        <v>2.4047749049506226</v>
      </c>
      <c r="J75">
        <f t="shared" si="16"/>
        <v>-0.42275105540948243</v>
      </c>
      <c r="K75">
        <f t="shared" si="17"/>
        <v>-1.9704881879406206</v>
      </c>
    </row>
    <row r="76" spans="1:11" x14ac:dyDescent="0.25">
      <c r="A76">
        <f>Обработка!AS79*9.81</f>
        <v>0.510276091523027</v>
      </c>
      <c r="B76">
        <f>Обработка!AT79*9.81</f>
        <v>-0.23121736609798946</v>
      </c>
      <c r="C76">
        <f>Обработка!AU79*9.81</f>
        <v>-0.57757720291273229</v>
      </c>
      <c r="D76">
        <f>'Исходные данные'!J72</f>
        <v>7149433</v>
      </c>
      <c r="E76">
        <f t="shared" si="11"/>
        <v>5.7466999999999997E-2</v>
      </c>
      <c r="F76">
        <f t="shared" si="12"/>
        <v>0.94261704885009279</v>
      </c>
      <c r="G76">
        <f t="shared" si="13"/>
        <v>-0.14578602909647526</v>
      </c>
      <c r="H76">
        <f t="shared" si="14"/>
        <v>-0.94694968533530199</v>
      </c>
      <c r="I76">
        <f t="shared" si="15"/>
        <v>2.4606294432824121</v>
      </c>
      <c r="J76">
        <f t="shared" si="16"/>
        <v>-0.43189252634212244</v>
      </c>
      <c r="K76">
        <f t="shared" si="17"/>
        <v>-2.026813968858411</v>
      </c>
    </row>
    <row r="77" spans="1:11" x14ac:dyDescent="0.25">
      <c r="A77">
        <f>Обработка!AS80*9.81</f>
        <v>0.50237871069510498</v>
      </c>
      <c r="B77">
        <f>Обработка!AT80*9.81</f>
        <v>-0.19892051295556673</v>
      </c>
      <c r="C77">
        <f>Обработка!AU80*9.81</f>
        <v>-0.63501170458676404</v>
      </c>
      <c r="D77">
        <f>'Исходные данные'!J73</f>
        <v>7206969</v>
      </c>
      <c r="E77">
        <f t="shared" si="11"/>
        <v>5.7535999999999997E-2</v>
      </c>
      <c r="F77">
        <f t="shared" si="12"/>
        <v>0.97152191034864632</v>
      </c>
      <c r="G77">
        <f t="shared" si="13"/>
        <v>-0.15723111972988674</v>
      </c>
      <c r="H77">
        <f t="shared" si="14"/>
        <v>-0.98348571877040603</v>
      </c>
      <c r="I77">
        <f t="shared" si="15"/>
        <v>2.5181899980274123</v>
      </c>
      <c r="J77">
        <f t="shared" si="16"/>
        <v>-0.44159748078158517</v>
      </c>
      <c r="K77">
        <f t="shared" si="17"/>
        <v>-2.0855019403933071</v>
      </c>
    </row>
    <row r="78" spans="1:11" x14ac:dyDescent="0.25">
      <c r="A78">
        <f>Обработка!AS81*9.81</f>
        <v>0.53428115350725569</v>
      </c>
      <c r="B78">
        <f>Обработка!AT81*9.81</f>
        <v>-0.23708864762215176</v>
      </c>
      <c r="C78">
        <f>Обработка!AU81*9.81</f>
        <v>-0.8837618655504923</v>
      </c>
      <c r="D78">
        <f>'Исходные данные'!J74</f>
        <v>7265440</v>
      </c>
      <c r="E78">
        <f t="shared" si="11"/>
        <v>5.8471000000000002E-2</v>
      </c>
      <c r="F78">
        <f t="shared" si="12"/>
        <v>1.002761863675369</v>
      </c>
      <c r="G78">
        <f t="shared" si="13"/>
        <v>-0.17109393004500156</v>
      </c>
      <c r="H78">
        <f t="shared" si="14"/>
        <v>-1.0351601588110089</v>
      </c>
      <c r="I78">
        <f t="shared" si="15"/>
        <v>2.5786491182693418</v>
      </c>
      <c r="J78">
        <f t="shared" si="16"/>
        <v>-0.45241208634718155</v>
      </c>
      <c r="K78">
        <f t="shared" si="17"/>
        <v>-2.1490502462227594</v>
      </c>
    </row>
    <row r="79" spans="1:11" x14ac:dyDescent="0.25">
      <c r="A79">
        <f>Обработка!AS82*9.81</f>
        <v>0.41901876015086587</v>
      </c>
      <c r="B79">
        <f>Обработка!AT82*9.81</f>
        <v>-0.17308092812908335</v>
      </c>
      <c r="C79">
        <f>Обработка!AU82*9.81</f>
        <v>-1.8464912786903036</v>
      </c>
      <c r="D79">
        <f>'Исходные данные'!J75</f>
        <v>7323817</v>
      </c>
      <c r="E79">
        <f t="shared" si="11"/>
        <v>5.8376999999999998E-2</v>
      </c>
      <c r="F79">
        <f t="shared" si="12"/>
        <v>1.0272229218366962</v>
      </c>
      <c r="G79">
        <f t="shared" si="13"/>
        <v>-0.18119787538639306</v>
      </c>
      <c r="H79">
        <f t="shared" si="14"/>
        <v>-1.1429527801871127</v>
      </c>
      <c r="I79">
        <f t="shared" si="15"/>
        <v>2.6400432739696864</v>
      </c>
      <c r="J79">
        <f t="shared" si="16"/>
        <v>-0.46357971273580745</v>
      </c>
      <c r="K79">
        <f t="shared" si="17"/>
        <v>-2.222065010529815</v>
      </c>
    </row>
    <row r="80" spans="1:11" x14ac:dyDescent="0.25">
      <c r="A80">
        <f>Обработка!AS83*9.81</f>
        <v>0.49358364945682826</v>
      </c>
      <c r="B80">
        <f>Обработка!AT83*9.81</f>
        <v>-0.25820449168752929</v>
      </c>
      <c r="C80">
        <f>Обработка!AU83*9.81</f>
        <v>-2.3322652814796072</v>
      </c>
      <c r="D80">
        <f>'Исходные данные'!J76</f>
        <v>7395319</v>
      </c>
      <c r="E80">
        <f t="shared" si="11"/>
        <v>7.1501999999999996E-2</v>
      </c>
      <c r="F80">
        <f t="shared" si="12"/>
        <v>1.0625151399401582</v>
      </c>
      <c r="G80">
        <f t="shared" si="13"/>
        <v>-0.19966001295103478</v>
      </c>
      <c r="H80">
        <f t="shared" si="14"/>
        <v>-1.3097144123434674</v>
      </c>
      <c r="I80">
        <f t="shared" si="15"/>
        <v>2.7185386956845212</v>
      </c>
      <c r="J80">
        <f t="shared" si="16"/>
        <v>-0.47917588274197936</v>
      </c>
      <c r="K80">
        <f t="shared" si="17"/>
        <v>-2.3276360006636416</v>
      </c>
    </row>
    <row r="81" spans="1:11" x14ac:dyDescent="0.25">
      <c r="A81">
        <f>Обработка!AS84*9.81</f>
        <v>1.2272753255088404</v>
      </c>
      <c r="B81">
        <f>Обработка!AT84*9.81</f>
        <v>-0.83843940266738248</v>
      </c>
      <c r="C81">
        <f>Обработка!AU84*9.81</f>
        <v>-1.2070002332412026</v>
      </c>
      <c r="D81">
        <f>'Исходные данные'!J77</f>
        <v>7455407</v>
      </c>
      <c r="E81">
        <f t="shared" si="11"/>
        <v>6.0088000000000003E-2</v>
      </c>
      <c r="F81">
        <f t="shared" si="12"/>
        <v>1.1362596596993335</v>
      </c>
      <c r="G81">
        <f t="shared" si="13"/>
        <v>-0.25004015977851246</v>
      </c>
      <c r="H81">
        <f t="shared" si="14"/>
        <v>-1.3822406423584648</v>
      </c>
      <c r="I81">
        <f t="shared" si="15"/>
        <v>2.7912454268198239</v>
      </c>
      <c r="J81">
        <f t="shared" si="16"/>
        <v>-0.49722753812532006</v>
      </c>
      <c r="K81">
        <f t="shared" si="17"/>
        <v>-2.4150500324908184</v>
      </c>
    </row>
    <row r="82" spans="1:11" x14ac:dyDescent="0.25">
      <c r="A82">
        <f>Обработка!AS85*9.81</f>
        <v>1.2630617183512913</v>
      </c>
      <c r="B82">
        <f>Обработка!AT85*9.81</f>
        <v>-0.26920071555895925</v>
      </c>
      <c r="C82">
        <f>Обработка!AU85*9.81</f>
        <v>-1.1685854468283372</v>
      </c>
      <c r="D82">
        <f>'Исходные данные'!J78</f>
        <v>7516462</v>
      </c>
      <c r="E82">
        <f t="shared" si="11"/>
        <v>6.1054999999999998E-2</v>
      </c>
      <c r="F82">
        <f t="shared" si="12"/>
        <v>1.2133758929132716</v>
      </c>
      <c r="G82">
        <f t="shared" si="13"/>
        <v>-0.26647620946696471</v>
      </c>
      <c r="H82">
        <f t="shared" si="14"/>
        <v>-1.453588626814569</v>
      </c>
      <c r="I82">
        <f t="shared" si="15"/>
        <v>2.8700364235805207</v>
      </c>
      <c r="J82">
        <f t="shared" si="16"/>
        <v>-0.51450074610805396</v>
      </c>
      <c r="K82">
        <f t="shared" si="17"/>
        <v>-2.5081550372919494</v>
      </c>
    </row>
    <row r="83" spans="1:11" x14ac:dyDescent="0.25">
      <c r="A83">
        <f>Обработка!AS86*9.81</f>
        <v>1.1341650497078923</v>
      </c>
      <c r="B83">
        <f>Обработка!AT86*9.81</f>
        <v>-0.218899352990608</v>
      </c>
      <c r="C83">
        <f>Обработка!AU86*9.81</f>
        <v>-1.1418332543549699</v>
      </c>
      <c r="D83">
        <f>'Исходные данные'!J79</f>
        <v>7576006</v>
      </c>
      <c r="E83">
        <f t="shared" si="11"/>
        <v>5.9544E-2</v>
      </c>
      <c r="F83">
        <f t="shared" si="12"/>
        <v>1.2809086166330783</v>
      </c>
      <c r="G83">
        <f t="shared" si="13"/>
        <v>-0.27951035254143747</v>
      </c>
      <c r="H83">
        <f t="shared" si="14"/>
        <v>-1.5215779461118812</v>
      </c>
      <c r="I83">
        <f t="shared" si="15"/>
        <v>2.9503280147504927</v>
      </c>
      <c r="J83">
        <f t="shared" si="16"/>
        <v>-0.53192001555500767</v>
      </c>
      <c r="K83">
        <f t="shared" si="17"/>
        <v>-2.6028042305434749</v>
      </c>
    </row>
    <row r="84" spans="1:11" x14ac:dyDescent="0.25">
      <c r="A84">
        <f>Обработка!AS87*9.81</f>
        <v>1.0433721573298482</v>
      </c>
      <c r="B84">
        <f>Обработка!AT87*9.81</f>
        <v>-0.66703385817284466</v>
      </c>
      <c r="C84">
        <f>Обработка!AU87*9.81</f>
        <v>-0.71657344490758446</v>
      </c>
      <c r="D84">
        <f>'Исходные данные'!J80</f>
        <v>7636672</v>
      </c>
      <c r="E84">
        <f t="shared" si="11"/>
        <v>6.0665999999999998E-2</v>
      </c>
      <c r="F84">
        <f t="shared" si="12"/>
        <v>1.3442058319296508</v>
      </c>
      <c r="G84">
        <f t="shared" si="13"/>
        <v>-0.31997662858135123</v>
      </c>
      <c r="H84">
        <f t="shared" si="14"/>
        <v>-1.5650495907206448</v>
      </c>
      <c r="I84">
        <f t="shared" si="15"/>
        <v>3.0357155946135186</v>
      </c>
      <c r="J84">
        <f t="shared" si="16"/>
        <v>-0.55378664480676132</v>
      </c>
      <c r="K84">
        <f t="shared" si="17"/>
        <v>-2.7003867798059686</v>
      </c>
    </row>
    <row r="85" spans="1:11" x14ac:dyDescent="0.25">
      <c r="A85">
        <f>Обработка!AS88*9.81</f>
        <v>0.54475755591625064</v>
      </c>
      <c r="B85">
        <f>Обработка!AT88*9.81</f>
        <v>-0.34294309426997271</v>
      </c>
      <c r="C85">
        <f>Обработка!AU88*9.81</f>
        <v>-1.6093041638940362</v>
      </c>
      <c r="D85">
        <f>'Исходные данные'!J81</f>
        <v>7695254</v>
      </c>
      <c r="E85">
        <f t="shared" si="11"/>
        <v>5.8582000000000002E-2</v>
      </c>
      <c r="F85">
        <f t="shared" si="12"/>
        <v>1.3761188190703366</v>
      </c>
      <c r="G85">
        <f t="shared" si="13"/>
        <v>-0.34006692092987478</v>
      </c>
      <c r="H85">
        <f t="shared" si="14"/>
        <v>-1.6593258472498853</v>
      </c>
      <c r="I85">
        <f t="shared" si="15"/>
        <v>3.1182009138849729</v>
      </c>
      <c r="J85">
        <f t="shared" si="16"/>
        <v>-0.57488537467503642</v>
      </c>
      <c r="K85">
        <f t="shared" si="17"/>
        <v>-2.8031162982495577</v>
      </c>
    </row>
    <row r="86" spans="1:11" x14ac:dyDescent="0.25">
      <c r="A86">
        <f>Обработка!AS89*9.81</f>
        <v>0.71239492423887452</v>
      </c>
      <c r="B86">
        <f>Обработка!AT89*9.81</f>
        <v>-0.54941227217886401</v>
      </c>
      <c r="C86">
        <f>Обработка!AU89*9.81</f>
        <v>-1.0745708632237814</v>
      </c>
      <c r="D86">
        <f>'Исходные данные'!J82</f>
        <v>7768688</v>
      </c>
      <c r="E86">
        <f t="shared" si="11"/>
        <v>7.3433999999999999E-2</v>
      </c>
      <c r="F86">
        <f t="shared" si="12"/>
        <v>1.4284328279368941</v>
      </c>
      <c r="G86">
        <f t="shared" si="13"/>
        <v>-0.38041246172505749</v>
      </c>
      <c r="H86">
        <f t="shared" si="14"/>
        <v>-1.7382358840198604</v>
      </c>
      <c r="I86">
        <f t="shared" si="15"/>
        <v>3.2269380770987977</v>
      </c>
      <c r="J86">
        <f t="shared" si="16"/>
        <v>-0.6057833178321077</v>
      </c>
      <c r="K86">
        <f t="shared" si="17"/>
        <v>-2.9365565917968381</v>
      </c>
    </row>
    <row r="87" spans="1:11" x14ac:dyDescent="0.25">
      <c r="A87">
        <f>Обработка!AS90*9.81</f>
        <v>0.76033837215069955</v>
      </c>
      <c r="B87">
        <f>Обработка!AT90*9.81</f>
        <v>-0.56472240034707111</v>
      </c>
      <c r="C87">
        <f>Обработка!AU90*9.81</f>
        <v>-0.59941659047536544</v>
      </c>
      <c r="D87">
        <f>'Исходные данные'!J83</f>
        <v>7826427</v>
      </c>
      <c r="E87">
        <f t="shared" si="11"/>
        <v>5.7738999999999999E-2</v>
      </c>
      <c r="F87">
        <f t="shared" si="12"/>
        <v>1.4723340052065033</v>
      </c>
      <c r="G87">
        <f t="shared" si="13"/>
        <v>-0.41301896839869701</v>
      </c>
      <c r="H87">
        <f t="shared" si="14"/>
        <v>-1.7728455985373175</v>
      </c>
      <c r="I87">
        <f t="shared" si="15"/>
        <v>3.3144839802997859</v>
      </c>
      <c r="J87">
        <f t="shared" si="16"/>
        <v>-0.63151328713730925</v>
      </c>
      <c r="K87">
        <f t="shared" si="17"/>
        <v>-3.0409172541173075</v>
      </c>
    </row>
    <row r="88" spans="1:11" x14ac:dyDescent="0.25">
      <c r="A88">
        <f>Обработка!AS91*9.81</f>
        <v>1.0007536648854771</v>
      </c>
      <c r="B88">
        <f>Обработка!AT91*9.81</f>
        <v>-0.77530488683790877</v>
      </c>
      <c r="C88">
        <f>Обработка!AU91*9.81</f>
        <v>-5.1044930047861613E-2</v>
      </c>
      <c r="D88">
        <f>'Исходные данные'!J84</f>
        <v>7884467</v>
      </c>
      <c r="E88">
        <f t="shared" si="11"/>
        <v>5.8040000000000001E-2</v>
      </c>
      <c r="F88">
        <f t="shared" si="12"/>
        <v>1.5304177479164565</v>
      </c>
      <c r="G88">
        <f t="shared" si="13"/>
        <v>-0.45801766403076921</v>
      </c>
      <c r="H88">
        <f t="shared" si="14"/>
        <v>-1.7758082462772953</v>
      </c>
      <c r="I88">
        <f t="shared" si="15"/>
        <v>3.4066806068157427</v>
      </c>
      <c r="J88">
        <f t="shared" si="16"/>
        <v>-0.66070835665214056</v>
      </c>
      <c r="K88">
        <f t="shared" si="17"/>
        <v>-3.14415711680607</v>
      </c>
    </row>
    <row r="89" spans="1:11" x14ac:dyDescent="0.25">
      <c r="A89">
        <f>Обработка!AS92*9.81</f>
        <v>0.48432647543962259</v>
      </c>
      <c r="B89">
        <f>Обработка!AT92*9.81</f>
        <v>-0.22556789992695145</v>
      </c>
      <c r="C89">
        <f>Обработка!AU92*9.81</f>
        <v>0.35204795522372634</v>
      </c>
      <c r="D89">
        <f>'Исходные данные'!J85</f>
        <v>7942018</v>
      </c>
      <c r="E89">
        <f t="shared" si="11"/>
        <v>5.7550999999999998E-2</v>
      </c>
      <c r="F89">
        <f t="shared" si="12"/>
        <v>1.5582912209044821</v>
      </c>
      <c r="G89">
        <f t="shared" si="13"/>
        <v>-0.47099932223946517</v>
      </c>
      <c r="H89">
        <f t="shared" si="14"/>
        <v>-1.7555475344062146</v>
      </c>
      <c r="I89">
        <f t="shared" si="15"/>
        <v>3.4979659711139504</v>
      </c>
      <c r="J89">
        <f t="shared" si="16"/>
        <v>-0.68856194605791277</v>
      </c>
      <c r="K89">
        <f t="shared" si="17"/>
        <v>-3.2440246087297893</v>
      </c>
    </row>
    <row r="90" spans="1:11" x14ac:dyDescent="0.25">
      <c r="A90">
        <f>Обработка!AS93*9.81</f>
        <v>0.2587650805372958</v>
      </c>
      <c r="B90">
        <f>Обработка!AT93*9.81</f>
        <v>-0.1145015119692627</v>
      </c>
      <c r="C90">
        <f>Обработка!AU93*9.81</f>
        <v>-4.4902945822184133E-2</v>
      </c>
      <c r="D90">
        <f>'Исходные данные'!J86</f>
        <v>8000336</v>
      </c>
      <c r="E90">
        <f t="shared" si="11"/>
        <v>5.8318000000000002E-2</v>
      </c>
      <c r="F90">
        <f t="shared" si="12"/>
        <v>1.5733818828712562</v>
      </c>
      <c r="G90">
        <f t="shared" si="13"/>
        <v>-0.47767682141448864</v>
      </c>
      <c r="H90">
        <f t="shared" si="14"/>
        <v>-1.7581661844006726</v>
      </c>
      <c r="I90">
        <f t="shared" si="15"/>
        <v>3.5906025129838146</v>
      </c>
      <c r="J90">
        <f t="shared" si="16"/>
        <v>-0.71680852132605188</v>
      </c>
      <c r="K90">
        <f t="shared" si="17"/>
        <v>-3.3467100587020449</v>
      </c>
    </row>
    <row r="91" spans="1:11" x14ac:dyDescent="0.25">
      <c r="A91">
        <f>Обработка!AS94*9.81</f>
        <v>0.1161849119909103</v>
      </c>
      <c r="B91">
        <f>Обработка!AT94*9.81</f>
        <v>8.94373218436708E-3</v>
      </c>
      <c r="C91">
        <f>Обработка!AU94*9.81</f>
        <v>0.67136509792403998</v>
      </c>
      <c r="D91">
        <f>'Исходные данные'!J87</f>
        <v>8059975</v>
      </c>
      <c r="E91">
        <f t="shared" si="11"/>
        <v>5.9638999999999998E-2</v>
      </c>
      <c r="F91">
        <f t="shared" si="12"/>
        <v>1.5803110348374823</v>
      </c>
      <c r="G91">
        <f t="shared" si="13"/>
        <v>-0.47714342617074518</v>
      </c>
      <c r="H91">
        <f t="shared" si="14"/>
        <v>-1.7181266413255809</v>
      </c>
      <c r="I91">
        <f t="shared" si="15"/>
        <v>3.6852639304846009</v>
      </c>
      <c r="J91">
        <f t="shared" si="16"/>
        <v>-0.7452330669605074</v>
      </c>
      <c r="K91">
        <f t="shared" si="17"/>
        <v>-3.4467894951546061</v>
      </c>
    </row>
    <row r="92" spans="1:11" x14ac:dyDescent="0.25">
      <c r="A92">
        <f>Обработка!AS95*9.81</f>
        <v>-0.15944022944504854</v>
      </c>
      <c r="B92">
        <f>Обработка!AT95*9.81</f>
        <v>0.12486854786930703</v>
      </c>
      <c r="C92">
        <f>Обработка!AU95*9.81</f>
        <v>0.73869402382832738</v>
      </c>
      <c r="D92">
        <f>'Исходные данные'!J88</f>
        <v>8131820</v>
      </c>
      <c r="E92">
        <f t="shared" si="11"/>
        <v>7.1845000000000006E-2</v>
      </c>
      <c r="F92">
        <f t="shared" si="12"/>
        <v>1.5688560515530028</v>
      </c>
      <c r="G92">
        <f t="shared" si="13"/>
        <v>-0.46817224534907481</v>
      </c>
      <c r="H92">
        <f t="shared" si="14"/>
        <v>-1.6650551691836348</v>
      </c>
      <c r="I92">
        <f t="shared" si="15"/>
        <v>3.7971554102343528</v>
      </c>
      <c r="J92">
        <f t="shared" si="16"/>
        <v>-0.77822436744147883</v>
      </c>
      <c r="K92">
        <f t="shared" si="17"/>
        <v>-3.5626024638685663</v>
      </c>
    </row>
    <row r="93" spans="1:11" x14ac:dyDescent="0.25">
      <c r="A93">
        <f>Обработка!AS96*9.81</f>
        <v>-9.1215248283359848E-2</v>
      </c>
      <c r="B93">
        <f>Обработка!AT96*9.81</f>
        <v>0.10137952370147649</v>
      </c>
      <c r="C93">
        <f>Обработка!AU96*9.81</f>
        <v>1.2622995082862396</v>
      </c>
      <c r="D93">
        <f>'Исходные данные'!J89</f>
        <v>8191083</v>
      </c>
      <c r="E93">
        <f t="shared" si="11"/>
        <v>5.9263000000000003E-2</v>
      </c>
      <c r="F93">
        <f t="shared" si="12"/>
        <v>1.5634503622939859</v>
      </c>
      <c r="G93">
        <f t="shared" si="13"/>
        <v>-0.46216419063595421</v>
      </c>
      <c r="H93">
        <f t="shared" si="14"/>
        <v>-1.5902475134240674</v>
      </c>
      <c r="I93">
        <f t="shared" si="15"/>
        <v>3.8894898116924241</v>
      </c>
      <c r="J93">
        <f t="shared" si="16"/>
        <v>-0.80525754852467368</v>
      </c>
      <c r="K93">
        <f t="shared" si="17"/>
        <v>-3.6524119761533376</v>
      </c>
    </row>
    <row r="94" spans="1:11" x14ac:dyDescent="0.25">
      <c r="A94">
        <f>Обработка!AS97*9.81</f>
        <v>-0.35701983564956336</v>
      </c>
      <c r="B94">
        <f>Обработка!AT97*9.81</f>
        <v>0.22842115304023711</v>
      </c>
      <c r="C94">
        <f>Обработка!AU97*9.81</f>
        <v>1.8497250771373444</v>
      </c>
      <c r="D94">
        <f>'Исходные данные'!J90</f>
        <v>8249989</v>
      </c>
      <c r="E94">
        <f t="shared" si="11"/>
        <v>5.8906E-2</v>
      </c>
      <c r="F94">
        <f t="shared" si="12"/>
        <v>1.5424197518552127</v>
      </c>
      <c r="G94">
        <f t="shared" si="13"/>
        <v>-0.448708814194966</v>
      </c>
      <c r="H94">
        <f t="shared" si="14"/>
        <v>-1.4812876080302151</v>
      </c>
      <c r="I94">
        <f t="shared" si="15"/>
        <v>3.9791087604567008</v>
      </c>
      <c r="J94">
        <f t="shared" si="16"/>
        <v>-0.83089658752900952</v>
      </c>
      <c r="K94">
        <f t="shared" si="17"/>
        <v>-3.7332503118048352</v>
      </c>
    </row>
    <row r="95" spans="1:11" x14ac:dyDescent="0.25">
      <c r="A95">
        <f>Обработка!AS98*9.81</f>
        <v>-0.68352041730839674</v>
      </c>
      <c r="B95">
        <f>Обработка!AT98*9.81</f>
        <v>6.2947964121181685E-2</v>
      </c>
      <c r="C95">
        <f>Обработка!AU98*9.81</f>
        <v>2.7881262484361362</v>
      </c>
      <c r="D95">
        <f>'Исходные данные'!J91</f>
        <v>8308073</v>
      </c>
      <c r="E95">
        <f t="shared" si="11"/>
        <v>5.8083999999999997E-2</v>
      </c>
      <c r="F95">
        <f t="shared" si="12"/>
        <v>1.5027181519362718</v>
      </c>
      <c r="G95">
        <f t="shared" si="13"/>
        <v>-0.44505254464695126</v>
      </c>
      <c r="H95">
        <f t="shared" si="14"/>
        <v>-1.3193420830160505</v>
      </c>
      <c r="I95">
        <f t="shared" si="15"/>
        <v>4.0640866138640757</v>
      </c>
      <c r="J95">
        <f t="shared" si="16"/>
        <v>-0.85653464877185614</v>
      </c>
      <c r="K95">
        <f t="shared" si="17"/>
        <v>-3.8004765334798165</v>
      </c>
    </row>
    <row r="96" spans="1:11" x14ac:dyDescent="0.25">
      <c r="A96">
        <f>Обработка!AS99*9.81</f>
        <v>-0.56803546248876169</v>
      </c>
      <c r="B96">
        <f>Обработка!AT99*9.81</f>
        <v>0.15988149122644188</v>
      </c>
      <c r="C96">
        <f>Обработка!AU99*9.81</f>
        <v>3.5813038730632312</v>
      </c>
      <c r="D96">
        <f>'Исходные данные'!J92</f>
        <v>8367323</v>
      </c>
      <c r="E96">
        <f t="shared" si="11"/>
        <v>5.9249999999999997E-2</v>
      </c>
      <c r="F96">
        <f t="shared" si="12"/>
        <v>1.4690620507838126</v>
      </c>
      <c r="G96">
        <f t="shared" si="13"/>
        <v>-0.43557956629178457</v>
      </c>
      <c r="H96">
        <f t="shared" si="14"/>
        <v>-1.107149828537054</v>
      </c>
      <c r="I96">
        <f t="shared" si="15"/>
        <v>4.1491344163797335</v>
      </c>
      <c r="J96">
        <f t="shared" si="16"/>
        <v>-0.88178146410710079</v>
      </c>
      <c r="K96">
        <f t="shared" si="17"/>
        <v>-3.8535027697427569</v>
      </c>
    </row>
    <row r="97" spans="1:11" x14ac:dyDescent="0.25">
      <c r="A97">
        <f>Обработка!AS100*9.81</f>
        <v>-0.37250582432138557</v>
      </c>
      <c r="B97">
        <f>Обработка!AT100*9.81</f>
        <v>0.6671336550033562</v>
      </c>
      <c r="C97">
        <f>Обработка!AU100*9.81</f>
        <v>3.7818779769224471</v>
      </c>
      <c r="D97">
        <f>'Исходные данные'!J93</f>
        <v>8428081</v>
      </c>
      <c r="E97">
        <f t="shared" si="11"/>
        <v>6.0758E-2</v>
      </c>
      <c r="F97">
        <f t="shared" si="12"/>
        <v>1.4464293419096939</v>
      </c>
      <c r="G97">
        <f t="shared" si="13"/>
        <v>-0.39504585968109063</v>
      </c>
      <c r="H97">
        <f t="shared" si="14"/>
        <v>-0.87737048641519999</v>
      </c>
      <c r="I97">
        <f t="shared" si="15"/>
        <v>4.235641452209709</v>
      </c>
      <c r="J97">
        <f t="shared" si="16"/>
        <v>-0.90332091350335186</v>
      </c>
      <c r="K97">
        <f t="shared" si="17"/>
        <v>-3.892849112487732</v>
      </c>
    </row>
    <row r="98" spans="1:11" x14ac:dyDescent="0.25">
      <c r="A98">
        <f>Обработка!AS101*9.81</f>
        <v>-0.99815337385234892</v>
      </c>
      <c r="B98">
        <f>Обработка!AT101*9.81</f>
        <v>0.89895968828641637</v>
      </c>
      <c r="C98">
        <f>Обработка!AU101*9.81</f>
        <v>2.4611827193203846</v>
      </c>
      <c r="D98">
        <f>'Исходные данные'!J94</f>
        <v>8498045</v>
      </c>
      <c r="E98">
        <f t="shared" si="11"/>
        <v>6.9963999999999998E-2</v>
      </c>
      <c r="F98">
        <f t="shared" si="12"/>
        <v>1.3765945392614882</v>
      </c>
      <c r="G98">
        <f t="shared" si="13"/>
        <v>-0.33215104404981977</v>
      </c>
      <c r="H98">
        <f t="shared" si="14"/>
        <v>-0.70517629864066866</v>
      </c>
      <c r="I98">
        <f t="shared" si="15"/>
        <v>4.3270675904221214</v>
      </c>
      <c r="J98">
        <f t="shared" si="16"/>
        <v>-0.92215915626842715</v>
      </c>
      <c r="K98">
        <f t="shared" si="17"/>
        <v>-3.9301386728923706</v>
      </c>
    </row>
    <row r="99" spans="1:11" x14ac:dyDescent="0.25">
      <c r="A99">
        <f>Обработка!AS102*9.81</f>
        <v>-0.88890205004533906</v>
      </c>
      <c r="B99">
        <f>Обработка!AT102*9.81</f>
        <v>0.94491760498323574</v>
      </c>
      <c r="C99">
        <f>Обработка!AU102*9.81</f>
        <v>1.3291624271640374</v>
      </c>
      <c r="D99">
        <f>'Исходные данные'!J95</f>
        <v>8557295</v>
      </c>
      <c r="E99">
        <f t="shared" si="11"/>
        <v>5.9249999999999997E-2</v>
      </c>
      <c r="F99">
        <f t="shared" si="12"/>
        <v>1.3239270927963018</v>
      </c>
      <c r="G99">
        <f t="shared" si="13"/>
        <v>-0.27616467595456307</v>
      </c>
      <c r="H99">
        <f t="shared" si="14"/>
        <v>-0.6264234248311995</v>
      </c>
      <c r="I99">
        <f t="shared" si="15"/>
        <v>4.4023897244672403</v>
      </c>
      <c r="J99">
        <f t="shared" si="16"/>
        <v>-0.93520472100909102</v>
      </c>
      <c r="K99">
        <f t="shared" si="17"/>
        <v>-3.9625881530404081</v>
      </c>
    </row>
    <row r="100" spans="1:11" x14ac:dyDescent="0.25">
      <c r="A100">
        <f>Обработка!AS103*9.81</f>
        <v>-1.0297784161215868</v>
      </c>
      <c r="B100">
        <f>Обработка!AT103*9.81</f>
        <v>0.94883073613809066</v>
      </c>
      <c r="C100">
        <f>Обработка!AU103*9.81</f>
        <v>0.92179111162618721</v>
      </c>
      <c r="D100">
        <f>'Исходные данные'!J96</f>
        <v>8615437</v>
      </c>
      <c r="E100">
        <f t="shared" si="11"/>
        <v>5.8141999999999999E-2</v>
      </c>
      <c r="F100">
        <f t="shared" si="12"/>
        <v>1.2640537161261605</v>
      </c>
      <c r="G100">
        <f t="shared" si="13"/>
        <v>-0.22099775929402221</v>
      </c>
      <c r="H100">
        <f t="shared" si="14"/>
        <v>-0.57282864601902972</v>
      </c>
      <c r="I100">
        <f t="shared" si="15"/>
        <v>4.4724031777638924</v>
      </c>
      <c r="J100">
        <f t="shared" si="16"/>
        <v>-0.94484645786148691</v>
      </c>
      <c r="K100">
        <f t="shared" si="17"/>
        <v>-3.9927774485475496</v>
      </c>
    </row>
    <row r="101" spans="1:11" x14ac:dyDescent="0.25">
      <c r="A101">
        <f>Обработка!AS104*9.81</f>
        <v>-0.78617964655784189</v>
      </c>
      <c r="B101">
        <f>Обработка!AT104*9.81</f>
        <v>0.81520571772643236</v>
      </c>
      <c r="C101">
        <f>Обработка!AU104*9.81</f>
        <v>0.55427836848221601</v>
      </c>
      <c r="D101">
        <f>'Исходные данные'!J97</f>
        <v>8674238</v>
      </c>
      <c r="E101">
        <f t="shared" si="11"/>
        <v>5.8800999999999999E-2</v>
      </c>
      <c r="F101">
        <f t="shared" si="12"/>
        <v>1.2178255667289128</v>
      </c>
      <c r="G101">
        <f t="shared" si="13"/>
        <v>-0.17306284788599027</v>
      </c>
      <c r="H101">
        <f t="shared" si="14"/>
        <v>-0.54023652367390695</v>
      </c>
      <c r="I101">
        <f t="shared" si="15"/>
        <v>4.5412942775004117</v>
      </c>
      <c r="J101">
        <f t="shared" si="16"/>
        <v>-0.95220410565432734</v>
      </c>
      <c r="K101">
        <f t="shared" si="17"/>
        <v>-4.0226274469900831</v>
      </c>
    </row>
    <row r="102" spans="1:11" x14ac:dyDescent="0.25">
      <c r="A102">
        <f>Обработка!AS105*9.81</f>
        <v>-0.58692627982806589</v>
      </c>
      <c r="B102">
        <f>Обработка!AT105*9.81</f>
        <v>0.50603299206352181</v>
      </c>
      <c r="C102">
        <f>Обработка!AU105*9.81</f>
        <v>0.42002980252313166</v>
      </c>
      <c r="D102">
        <f>'Исходные данные'!J98</f>
        <v>8734378</v>
      </c>
      <c r="E102">
        <f t="shared" si="11"/>
        <v>6.0139999999999999E-2</v>
      </c>
      <c r="F102">
        <f t="shared" si="12"/>
        <v>1.1825278202600529</v>
      </c>
      <c r="G102">
        <f t="shared" si="13"/>
        <v>-0.14263002374329006</v>
      </c>
      <c r="H102">
        <f t="shared" si="14"/>
        <v>-0.51497593135016584</v>
      </c>
      <c r="I102">
        <f t="shared" si="15"/>
        <v>4.6102886941382142</v>
      </c>
      <c r="J102">
        <f t="shared" si="16"/>
        <v>-0.95895164523830678</v>
      </c>
      <c r="K102">
        <f t="shared" si="17"/>
        <v>-4.0520789274791316</v>
      </c>
    </row>
    <row r="103" spans="1:11" x14ac:dyDescent="0.25">
      <c r="A103">
        <f>Обработка!AS106*9.81</f>
        <v>-0.33836770008329164</v>
      </c>
      <c r="B103">
        <f>Обработка!AT106*9.81</f>
        <v>0.32063493874446147</v>
      </c>
      <c r="C103">
        <f>Обработка!AU106*9.81</f>
        <v>0.13885278233232817</v>
      </c>
      <c r="D103">
        <f>'Исходные данные'!J99</f>
        <v>8807348</v>
      </c>
      <c r="E103">
        <f t="shared" si="11"/>
        <v>7.2969999999999993E-2</v>
      </c>
      <c r="F103">
        <f t="shared" si="12"/>
        <v>1.1578371291849752</v>
      </c>
      <c r="G103">
        <f t="shared" si="13"/>
        <v>-0.11923329226310671</v>
      </c>
      <c r="H103">
        <f t="shared" si="14"/>
        <v>-0.50484384382337588</v>
      </c>
      <c r="I103">
        <f t="shared" si="15"/>
        <v>4.6929743897270937</v>
      </c>
      <c r="J103">
        <f t="shared" si="16"/>
        <v>-0.96594483907863671</v>
      </c>
      <c r="K103">
        <f t="shared" si="17"/>
        <v>-4.0881780443360931</v>
      </c>
    </row>
    <row r="104" spans="1:11" x14ac:dyDescent="0.25">
      <c r="A104">
        <f>Обработка!AS107*9.81</f>
        <v>-0.14653088988422003</v>
      </c>
      <c r="B104">
        <f>Обработка!AT107*9.81</f>
        <v>0.12104726098768143</v>
      </c>
      <c r="C104">
        <f>Обработка!AU107*9.81</f>
        <v>-0.69650341526688508</v>
      </c>
      <c r="D104">
        <f>'Исходные данные'!J100</f>
        <v>8866586</v>
      </c>
      <c r="E104">
        <f t="shared" si="11"/>
        <v>5.9237999999999999E-2</v>
      </c>
      <c r="F104">
        <f t="shared" si="12"/>
        <v>1.1491569323300137</v>
      </c>
      <c r="G104">
        <f t="shared" si="13"/>
        <v>-0.11206269461671843</v>
      </c>
      <c r="H104">
        <f t="shared" si="14"/>
        <v>-0.54610331313695559</v>
      </c>
      <c r="I104">
        <f t="shared" si="15"/>
        <v>4.7605339505831648</v>
      </c>
      <c r="J104">
        <f t="shared" si="16"/>
        <v>-0.9721584371189651</v>
      </c>
      <c r="K104">
        <f t="shared" si="17"/>
        <v>-4.1229722408428984</v>
      </c>
    </row>
    <row r="105" spans="1:11" x14ac:dyDescent="0.25">
      <c r="A105">
        <f>Обработка!AS108*9.81</f>
        <v>-5.3473159966613025E-2</v>
      </c>
      <c r="B105">
        <f>Обработка!AT108*9.81</f>
        <v>-6.6742880857274714E-2</v>
      </c>
      <c r="C105">
        <f>Обработка!AU108*9.81</f>
        <v>-1.1976962017107744</v>
      </c>
      <c r="D105">
        <f>'Исходные данные'!J101</f>
        <v>8924561</v>
      </c>
      <c r="E105">
        <f t="shared" si="11"/>
        <v>5.7974999999999999E-2</v>
      </c>
      <c r="F105">
        <f t="shared" si="12"/>
        <v>1.1460568258809494</v>
      </c>
      <c r="G105">
        <f t="shared" si="13"/>
        <v>-0.11593211313441894</v>
      </c>
      <c r="H105">
        <f t="shared" si="14"/>
        <v>-0.61553975043113773</v>
      </c>
      <c r="I105">
        <f t="shared" si="15"/>
        <v>4.826796866392228</v>
      </c>
      <c r="J105">
        <f t="shared" si="16"/>
        <v>-0.97910393091649672</v>
      </c>
      <c r="K105">
        <f t="shared" si="17"/>
        <v>-4.162683735326274</v>
      </c>
    </row>
    <row r="106" spans="1:11" x14ac:dyDescent="0.25">
      <c r="A106">
        <f>Обработка!AS109*9.81</f>
        <v>9.0734311955784186E-2</v>
      </c>
      <c r="B106">
        <f>Обработка!AT109*9.81</f>
        <v>-0.11813230762185908</v>
      </c>
      <c r="C106">
        <f>Обработка!AU109*9.81</f>
        <v>-1.6143080230856144</v>
      </c>
      <c r="D106">
        <f>'Исходные данные'!J102</f>
        <v>8983511</v>
      </c>
      <c r="E106">
        <f t="shared" si="11"/>
        <v>5.8950000000000002E-2</v>
      </c>
      <c r="F106">
        <f t="shared" si="12"/>
        <v>1.1514056135707429</v>
      </c>
      <c r="G106">
        <f t="shared" si="13"/>
        <v>-0.12289601266872753</v>
      </c>
      <c r="H106">
        <f t="shared" si="14"/>
        <v>-0.71070320839203471</v>
      </c>
      <c r="I106">
        <f t="shared" si="15"/>
        <v>4.8949875383465367</v>
      </c>
      <c r="J106">
        <f t="shared" si="16"/>
        <v>-0.98675917274086578</v>
      </c>
      <c r="K106">
        <f t="shared" si="17"/>
        <v>-4.2101895753077789</v>
      </c>
    </row>
    <row r="107" spans="1:11" x14ac:dyDescent="0.25">
      <c r="A107">
        <f>Обработка!AS110*9.81</f>
        <v>0.22159350951209217</v>
      </c>
      <c r="B107">
        <f>Обработка!AT110*9.81</f>
        <v>-0.19560929783551945</v>
      </c>
      <c r="C107">
        <f>Обработка!AU110*9.81</f>
        <v>-2.1026713243633237</v>
      </c>
      <c r="D107">
        <f>'Исходные данные'!J103</f>
        <v>9041343</v>
      </c>
      <c r="E107">
        <f t="shared" si="11"/>
        <v>5.7832000000000001E-2</v>
      </c>
      <c r="F107">
        <f t="shared" si="12"/>
        <v>1.1642208094128461</v>
      </c>
      <c r="G107">
        <f t="shared" si="13"/>
        <v>-0.13420848958115128</v>
      </c>
      <c r="H107">
        <f t="shared" si="14"/>
        <v>-0.83230489642261452</v>
      </c>
      <c r="I107">
        <f t="shared" si="15"/>
        <v>4.9630578846024411</v>
      </c>
      <c r="J107">
        <f t="shared" si="16"/>
        <v>-0.99517494127512218</v>
      </c>
      <c r="K107">
        <f t="shared" si="17"/>
        <v>-4.265355900899876</v>
      </c>
    </row>
    <row r="108" spans="1:11" x14ac:dyDescent="0.25">
      <c r="A108">
        <f>Обработка!AS111*9.81</f>
        <v>0.22393168287219734</v>
      </c>
      <c r="B108">
        <f>Обработка!AT111*9.81</f>
        <v>-0.25110131601517061</v>
      </c>
      <c r="C108">
        <f>Обработка!AU111*9.81</f>
        <v>-2.7888401447081086</v>
      </c>
      <c r="D108">
        <f>'Исходные данные'!J104</f>
        <v>9099239</v>
      </c>
      <c r="E108">
        <f t="shared" si="11"/>
        <v>5.7896000000000003E-2</v>
      </c>
      <c r="F108">
        <f t="shared" si="12"/>
        <v>1.1771855581244148</v>
      </c>
      <c r="G108">
        <f t="shared" si="13"/>
        <v>-0.14874625137316561</v>
      </c>
      <c r="H108">
        <f t="shared" si="14"/>
        <v>-0.99376758544063515</v>
      </c>
      <c r="I108">
        <f t="shared" si="15"/>
        <v>5.0319628267670167</v>
      </c>
      <c r="J108">
        <f t="shared" si="16"/>
        <v>-1.0046284325013335</v>
      </c>
      <c r="K108">
        <f t="shared" si="17"/>
        <v>-4.3322391128699351</v>
      </c>
    </row>
    <row r="109" spans="1:11" x14ac:dyDescent="0.25">
      <c r="A109">
        <f>Обработка!AS112*9.81</f>
        <v>0.78637237957980943</v>
      </c>
      <c r="B109">
        <f>Обработка!AT112*9.81</f>
        <v>-0.41135303732224276</v>
      </c>
      <c r="C109">
        <f>Обработка!AU112*9.81</f>
        <v>-2.0624914464987034</v>
      </c>
      <c r="D109">
        <f>'Исходные данные'!J105</f>
        <v>9170951</v>
      </c>
      <c r="E109">
        <f t="shared" si="11"/>
        <v>7.1711999999999998E-2</v>
      </c>
      <c r="F109">
        <f t="shared" si="12"/>
        <v>1.2335778942088422</v>
      </c>
      <c r="G109">
        <f t="shared" si="13"/>
        <v>-0.17824520038561828</v>
      </c>
      <c r="H109">
        <f t="shared" si="14"/>
        <v>-1.1416729720519503</v>
      </c>
      <c r="I109">
        <f t="shared" si="15"/>
        <v>5.1244691719218078</v>
      </c>
      <c r="J109">
        <f t="shared" si="16"/>
        <v>-1.0195261809429679</v>
      </c>
      <c r="K109">
        <f t="shared" si="17"/>
        <v>-4.4247173561263944</v>
      </c>
    </row>
    <row r="110" spans="1:11" x14ac:dyDescent="0.25">
      <c r="A110">
        <f>Обработка!AS113*9.81</f>
        <v>0.95204360118277054</v>
      </c>
      <c r="B110">
        <f>Обработка!AT113*9.81</f>
        <v>-0.56913463430626632</v>
      </c>
      <c r="C110">
        <f>Обработка!AU113*9.81</f>
        <v>-2.0436651722800399</v>
      </c>
      <c r="D110">
        <f>'Исходные данные'!J106</f>
        <v>9229351</v>
      </c>
      <c r="E110">
        <f t="shared" si="11"/>
        <v>5.8400000000000001E-2</v>
      </c>
      <c r="F110">
        <f t="shared" si="12"/>
        <v>1.289177240517916</v>
      </c>
      <c r="G110">
        <f t="shared" si="13"/>
        <v>-0.21148266302910423</v>
      </c>
      <c r="H110">
        <f t="shared" si="14"/>
        <v>-1.2610230181131046</v>
      </c>
      <c r="I110">
        <f t="shared" si="15"/>
        <v>5.2030041245925043</v>
      </c>
      <c r="J110">
        <f t="shared" si="16"/>
        <v>-1.0338178362822472</v>
      </c>
      <c r="K110">
        <f t="shared" si="17"/>
        <v>-4.5053311430741712</v>
      </c>
    </row>
    <row r="111" spans="1:11" x14ac:dyDescent="0.25">
      <c r="A111">
        <f>Обработка!AS114*9.81</f>
        <v>1.0648103590253724</v>
      </c>
      <c r="B111">
        <f>Обработка!AT114*9.81</f>
        <v>-0.60881032079159025</v>
      </c>
      <c r="C111">
        <f>Обработка!AU114*9.81</f>
        <v>-1.4771779545831007</v>
      </c>
      <c r="D111">
        <f>'Исходные данные'!J107</f>
        <v>9289228</v>
      </c>
      <c r="E111">
        <f t="shared" si="11"/>
        <v>5.9877E-2</v>
      </c>
      <c r="F111">
        <f t="shared" si="12"/>
        <v>1.3529348903852783</v>
      </c>
      <c r="G111">
        <f t="shared" si="13"/>
        <v>-0.24793639860714228</v>
      </c>
      <c r="H111">
        <f t="shared" si="14"/>
        <v>-1.3494720024996769</v>
      </c>
      <c r="I111">
        <f t="shared" si="15"/>
        <v>5.2878314238252111</v>
      </c>
      <c r="J111">
        <f t="shared" si="16"/>
        <v>-1.0508462643468532</v>
      </c>
      <c r="K111">
        <f t="shared" si="17"/>
        <v>-4.5914295380059587</v>
      </c>
    </row>
    <row r="112" spans="1:11" x14ac:dyDescent="0.25">
      <c r="A112">
        <f>Обработка!AS115*9.81</f>
        <v>1.1853390438330913</v>
      </c>
      <c r="B112">
        <f>Обработка!AT115*9.81</f>
        <v>-0.73674299168637614</v>
      </c>
      <c r="C112">
        <f>Обработка!AU115*9.81</f>
        <v>-0.44648764639348359</v>
      </c>
      <c r="D112">
        <f>'Исходные данные'!J108</f>
        <v>9347200</v>
      </c>
      <c r="E112">
        <f t="shared" si="11"/>
        <v>5.7972000000000003E-2</v>
      </c>
      <c r="F112">
        <f t="shared" si="12"/>
        <v>1.4216513654343703</v>
      </c>
      <c r="G112">
        <f t="shared" si="13"/>
        <v>-0.29064686332118489</v>
      </c>
      <c r="H112">
        <f t="shared" si="14"/>
        <v>-1.3753557843363999</v>
      </c>
      <c r="I112">
        <f t="shared" si="15"/>
        <v>5.3742310282737185</v>
      </c>
      <c r="J112">
        <f t="shared" si="16"/>
        <v>-1.0701716553677114</v>
      </c>
      <c r="K112">
        <f t="shared" si="17"/>
        <v>-4.6726621981361474</v>
      </c>
    </row>
    <row r="113" spans="1:11" x14ac:dyDescent="0.25">
      <c r="A113">
        <f>Обработка!AS116*9.81</f>
        <v>0.80435832418045694</v>
      </c>
      <c r="B113">
        <f>Обработка!AT116*9.81</f>
        <v>-0.66215125222873228</v>
      </c>
      <c r="C113">
        <f>Обработка!AU116*9.81</f>
        <v>-0.42407935246187473</v>
      </c>
      <c r="D113">
        <f>'Исходные данные'!J109</f>
        <v>9406228</v>
      </c>
      <c r="E113">
        <f t="shared" si="11"/>
        <v>5.9027999999999997E-2</v>
      </c>
      <c r="F113">
        <f t="shared" si="12"/>
        <v>1.4691310285940944</v>
      </c>
      <c r="G113">
        <f t="shared" si="13"/>
        <v>-0.3297323274377425</v>
      </c>
      <c r="H113">
        <f t="shared" si="14"/>
        <v>-1.4003883403535196</v>
      </c>
      <c r="I113">
        <f t="shared" si="15"/>
        <v>5.4637535241865631</v>
      </c>
      <c r="J113">
        <f t="shared" si="16"/>
        <v>-1.0919422319675787</v>
      </c>
      <c r="K113">
        <f t="shared" si="17"/>
        <v>-4.7568019428071127</v>
      </c>
    </row>
    <row r="114" spans="1:11" x14ac:dyDescent="0.25">
      <c r="A114">
        <f>Обработка!AS117*9.81</f>
        <v>0.88821766840069993</v>
      </c>
      <c r="B114">
        <f>Обработка!AT117*9.81</f>
        <v>-0.51931215864842961</v>
      </c>
      <c r="C114">
        <f>Обработка!AU117*9.81</f>
        <v>-0.49786320525623279</v>
      </c>
      <c r="D114">
        <f>'Исходные данные'!J110</f>
        <v>9479542</v>
      </c>
      <c r="E114">
        <f t="shared" si="11"/>
        <v>7.3314000000000004E-2</v>
      </c>
      <c r="F114">
        <f t="shared" si="12"/>
        <v>1.5342498187352234</v>
      </c>
      <c r="G114">
        <f t="shared" si="13"/>
        <v>-0.36780517903689347</v>
      </c>
      <c r="H114">
        <f t="shared" si="14"/>
        <v>-1.4368886833836749</v>
      </c>
      <c r="I114">
        <f t="shared" si="15"/>
        <v>5.5810096343777245</v>
      </c>
      <c r="J114">
        <f t="shared" si="16"/>
        <v>-1.1216987739056297</v>
      </c>
      <c r="K114">
        <f t="shared" si="17"/>
        <v>-4.8648219858896162</v>
      </c>
    </row>
    <row r="115" spans="1:11" x14ac:dyDescent="0.25">
      <c r="A115">
        <f>Обработка!AS118*9.81</f>
        <v>0.84794788114998365</v>
      </c>
      <c r="B115">
        <f>Обработка!AT118*9.81</f>
        <v>-0.24155273975627858</v>
      </c>
      <c r="C115">
        <f>Обработка!AU118*9.81</f>
        <v>-0.41438985823413937</v>
      </c>
      <c r="D115">
        <f>'Исходные данные'!J111</f>
        <v>9538822</v>
      </c>
      <c r="E115">
        <f t="shared" si="11"/>
        <v>5.9279999999999999E-2</v>
      </c>
      <c r="F115">
        <f t="shared" si="12"/>
        <v>1.5845161691297944</v>
      </c>
      <c r="G115">
        <f t="shared" si="13"/>
        <v>-0.38212442544964564</v>
      </c>
      <c r="H115">
        <f t="shared" si="14"/>
        <v>-1.4614537141797947</v>
      </c>
      <c r="I115">
        <f t="shared" si="15"/>
        <v>5.6779195421351289</v>
      </c>
      <c r="J115">
        <f t="shared" si="16"/>
        <v>-1.1451999547736327</v>
      </c>
      <c r="K115">
        <f t="shared" si="17"/>
        <v>-4.952913177091788</v>
      </c>
    </row>
    <row r="116" spans="1:11" x14ac:dyDescent="0.25">
      <c r="A116">
        <f>Обработка!AS119*9.81</f>
        <v>0.60299709187952988</v>
      </c>
      <c r="B116">
        <f>Обработка!AT119*9.81</f>
        <v>-0.26550400768917359</v>
      </c>
      <c r="C116">
        <f>Обработка!AU119*9.81</f>
        <v>-0.19681976682223176</v>
      </c>
      <c r="D116">
        <f>'Исходные данные'!J112</f>
        <v>9598244</v>
      </c>
      <c r="E116">
        <f t="shared" si="11"/>
        <v>5.9422000000000003E-2</v>
      </c>
      <c r="F116">
        <f t="shared" si="12"/>
        <v>1.6203474623234599</v>
      </c>
      <c r="G116">
        <f t="shared" si="13"/>
        <v>-0.39790120459455169</v>
      </c>
      <c r="H116">
        <f t="shared" si="14"/>
        <v>-1.4731491383639055</v>
      </c>
      <c r="I116">
        <f t="shared" si="15"/>
        <v>5.7763329961454675</v>
      </c>
      <c r="J116">
        <f t="shared" si="16"/>
        <v>-1.1697815279233987</v>
      </c>
      <c r="K116">
        <f t="shared" si="17"/>
        <v>-5.0411456106875168</v>
      </c>
    </row>
    <row r="117" spans="1:11" x14ac:dyDescent="0.25">
      <c r="A117">
        <f>Обработка!AS120*9.81</f>
        <v>0.42407575484834426</v>
      </c>
      <c r="B117">
        <f>Обработка!AT120*9.81</f>
        <v>-0.2103030411309281</v>
      </c>
      <c r="C117">
        <f>Обработка!AU120*9.81</f>
        <v>-0.19030914227666512</v>
      </c>
      <c r="D117">
        <f>'Исходные данные'!J113</f>
        <v>9656054</v>
      </c>
      <c r="E117">
        <f t="shared" si="11"/>
        <v>5.781E-2</v>
      </c>
      <c r="F117">
        <f t="shared" si="12"/>
        <v>1.6448632817112427</v>
      </c>
      <c r="G117">
        <f t="shared" si="13"/>
        <v>-0.41005882340233063</v>
      </c>
      <c r="H117">
        <f t="shared" si="14"/>
        <v>-1.4841509098789194</v>
      </c>
      <c r="I117">
        <f t="shared" si="15"/>
        <v>5.8728398019800014</v>
      </c>
      <c r="J117">
        <f t="shared" si="16"/>
        <v>-1.1941898604475654</v>
      </c>
      <c r="K117">
        <f t="shared" si="17"/>
        <v>-5.1275803871988996</v>
      </c>
    </row>
    <row r="118" spans="1:11" x14ac:dyDescent="0.25">
      <c r="A118">
        <f>Обработка!AS121*9.81</f>
        <v>0.38183886151019536</v>
      </c>
      <c r="B118">
        <f>Обработка!AT121*9.81</f>
        <v>-0.33276486594492694</v>
      </c>
      <c r="C118">
        <f>Обработка!AU121*9.81</f>
        <v>-0.35406354811210378</v>
      </c>
      <c r="D118">
        <f>'Исходные данные'!J114</f>
        <v>9714221</v>
      </c>
      <c r="E118">
        <f t="shared" si="11"/>
        <v>5.8167000000000003E-2</v>
      </c>
      <c r="F118">
        <f t="shared" si="12"/>
        <v>1.6670737027687064</v>
      </c>
      <c r="G118">
        <f t="shared" si="13"/>
        <v>-0.42941475735974921</v>
      </c>
      <c r="H118">
        <f t="shared" si="14"/>
        <v>-1.5047457242819562</v>
      </c>
      <c r="I118">
        <f t="shared" si="15"/>
        <v>5.971100391610598</v>
      </c>
      <c r="J118">
        <f t="shared" si="16"/>
        <v>-1.220293505249411</v>
      </c>
      <c r="K118">
        <f t="shared" si="17"/>
        <v>-5.21630487031259</v>
      </c>
    </row>
    <row r="119" spans="1:11" x14ac:dyDescent="0.25">
      <c r="A119">
        <f>Обработка!AS122*9.81</f>
        <v>0.19224850095500073</v>
      </c>
      <c r="B119">
        <f>Обработка!AT122*9.81</f>
        <v>-0.13553138918884142</v>
      </c>
      <c r="C119">
        <f>Обработка!AU122*9.81</f>
        <v>-0.30926741136826252</v>
      </c>
      <c r="D119">
        <f>'Исходные данные'!J115</f>
        <v>9771856</v>
      </c>
      <c r="E119">
        <f t="shared" si="11"/>
        <v>5.7634999999999999E-2</v>
      </c>
      <c r="F119">
        <f t="shared" si="12"/>
        <v>1.6781539451212479</v>
      </c>
      <c r="G119">
        <f t="shared" si="13"/>
        <v>-0.43722610897564806</v>
      </c>
      <c r="H119">
        <f t="shared" si="14"/>
        <v>-1.5225703515361659</v>
      </c>
      <c r="I119">
        <f t="shared" si="15"/>
        <v>6.0684594040056492</v>
      </c>
      <c r="J119">
        <f t="shared" si="16"/>
        <v>-1.2459432392906047</v>
      </c>
      <c r="K119">
        <f t="shared" si="17"/>
        <v>-5.3050855349151735</v>
      </c>
    </row>
    <row r="120" spans="1:11" x14ac:dyDescent="0.25">
      <c r="A120">
        <f>Обработка!AS123*9.81</f>
        <v>0.44134897427830633</v>
      </c>
      <c r="B120">
        <f>Обработка!AT123*9.81</f>
        <v>-0.21566471545879351</v>
      </c>
      <c r="C120">
        <f>Обработка!AU123*9.81</f>
        <v>-0.43263707072704316</v>
      </c>
      <c r="D120">
        <f>'Исходные данные'!J116</f>
        <v>9844783</v>
      </c>
      <c r="E120">
        <f t="shared" si="11"/>
        <v>7.2927000000000006E-2</v>
      </c>
      <c r="F120">
        <f t="shared" si="12"/>
        <v>1.7103402017684419</v>
      </c>
      <c r="G120">
        <f t="shared" si="13"/>
        <v>-0.45295388967991151</v>
      </c>
      <c r="H120">
        <f t="shared" si="14"/>
        <v>-1.5541212751930771</v>
      </c>
      <c r="I120">
        <f t="shared" si="15"/>
        <v>6.195536631038526</v>
      </c>
      <c r="J120">
        <f t="shared" si="16"/>
        <v>-1.2801227874667114</v>
      </c>
      <c r="K120">
        <f t="shared" si="17"/>
        <v>-5.420723851360707</v>
      </c>
    </row>
    <row r="121" spans="1:11" x14ac:dyDescent="0.25">
      <c r="A121">
        <f>Обработка!AS124*9.81</f>
        <v>0.34288452643072004</v>
      </c>
      <c r="B121">
        <f>Обработка!AT124*9.81</f>
        <v>-0.23226657758923475</v>
      </c>
      <c r="C121">
        <f>Обработка!AU124*9.81</f>
        <v>-0.93370355426133245</v>
      </c>
      <c r="D121">
        <f>'Исходные данные'!J117</f>
        <v>9903715</v>
      </c>
      <c r="E121">
        <f t="shared" si="11"/>
        <v>5.8931999999999998E-2</v>
      </c>
      <c r="F121">
        <f t="shared" si="12"/>
        <v>1.7305470726800571</v>
      </c>
      <c r="G121">
        <f t="shared" si="13"/>
        <v>-0.4666418236304003</v>
      </c>
      <c r="H121">
        <f t="shared" si="14"/>
        <v>-1.609146293052806</v>
      </c>
      <c r="I121">
        <f t="shared" si="15"/>
        <v>6.2987120624422701</v>
      </c>
      <c r="J121">
        <f t="shared" si="16"/>
        <v>-1.3084295807404682</v>
      </c>
      <c r="K121">
        <f t="shared" si="17"/>
        <v>-5.5187967950554047</v>
      </c>
    </row>
    <row r="122" spans="1:11" x14ac:dyDescent="0.25">
      <c r="A122">
        <f>Обработка!AS125*9.81</f>
        <v>0.23421864345021937</v>
      </c>
      <c r="B122">
        <f>Обработка!AT125*9.81</f>
        <v>-0.23631180167336213</v>
      </c>
      <c r="C122">
        <f>Обработка!AU125*9.81</f>
        <v>-2.0707907138432842</v>
      </c>
      <c r="D122">
        <f>'Исходные данные'!J118</f>
        <v>9961345</v>
      </c>
      <c r="E122">
        <f t="shared" si="11"/>
        <v>5.7630000000000001E-2</v>
      </c>
      <c r="F122">
        <f t="shared" si="12"/>
        <v>1.7440450931020932</v>
      </c>
      <c r="G122">
        <f t="shared" si="13"/>
        <v>-0.48026047276083617</v>
      </c>
      <c r="H122">
        <f t="shared" si="14"/>
        <v>-1.7284859618915944</v>
      </c>
      <c r="I122">
        <f t="shared" si="15"/>
        <v>6.3999992720746652</v>
      </c>
      <c r="J122">
        <f t="shared" si="16"/>
        <v>-1.3368918345350622</v>
      </c>
      <c r="K122">
        <f t="shared" si="17"/>
        <v>-5.6252869861543964</v>
      </c>
    </row>
    <row r="123" spans="1:11" x14ac:dyDescent="0.25">
      <c r="A123">
        <f>Обработка!AS126*9.81</f>
        <v>0.64062741035183435</v>
      </c>
      <c r="B123">
        <f>Обработка!AT126*9.81</f>
        <v>-5.0715091115360149E-2</v>
      </c>
      <c r="C123">
        <f>Обработка!AU126*9.81</f>
        <v>-2.8082899840965232</v>
      </c>
      <c r="D123">
        <f>'Исходные данные'!J119</f>
        <v>10020068</v>
      </c>
      <c r="E123">
        <f t="shared" si="11"/>
        <v>5.8722999999999997E-2</v>
      </c>
      <c r="F123">
        <f t="shared" si="12"/>
        <v>1.7816646565201839</v>
      </c>
      <c r="G123">
        <f t="shared" si="13"/>
        <v>-0.48323861505640348</v>
      </c>
      <c r="H123">
        <f t="shared" si="14"/>
        <v>-1.8933971746276945</v>
      </c>
      <c r="I123">
        <f t="shared" si="15"/>
        <v>6.5068330993221011</v>
      </c>
      <c r="J123">
        <f t="shared" si="16"/>
        <v>-1.365443941177042</v>
      </c>
      <c r="K123">
        <f t="shared" si="17"/>
        <v>-5.74615702958556</v>
      </c>
    </row>
    <row r="124" spans="1:11" x14ac:dyDescent="0.25">
      <c r="A124">
        <f>Обработка!AS127*9.81</f>
        <v>1.0606467468242102</v>
      </c>
      <c r="B124">
        <f>Обработка!AT127*9.81</f>
        <v>-0.24637268889731009</v>
      </c>
      <c r="C124">
        <f>Обработка!AU127*9.81</f>
        <v>-2.7266100187776816</v>
      </c>
      <c r="D124">
        <f>'Исходные данные'!J120</f>
        <v>10078533</v>
      </c>
      <c r="E124">
        <f t="shared" si="11"/>
        <v>5.8465000000000003E-2</v>
      </c>
      <c r="F124">
        <f t="shared" si="12"/>
        <v>1.8436753685732614</v>
      </c>
      <c r="G124">
        <f t="shared" si="13"/>
        <v>-0.49764279431278469</v>
      </c>
      <c r="H124">
        <f t="shared" si="14"/>
        <v>-2.0528084293755318</v>
      </c>
      <c r="I124">
        <f t="shared" si="15"/>
        <v>6.6182490360259196</v>
      </c>
      <c r="J124">
        <f t="shared" si="16"/>
        <v>-1.3953807674867633</v>
      </c>
      <c r="K124">
        <f t="shared" si="17"/>
        <v>-5.8754944534178319</v>
      </c>
    </row>
    <row r="125" spans="1:11" x14ac:dyDescent="0.25">
      <c r="A125">
        <f>Обработка!AS128*9.81</f>
        <v>1.396810615005196</v>
      </c>
      <c r="B125">
        <f>Обработка!AT128*9.81</f>
        <v>-0.73058586581005447</v>
      </c>
      <c r="C125">
        <f>Обработка!AU128*9.81</f>
        <v>-2.1395299641901739</v>
      </c>
      <c r="D125">
        <f>'Исходные данные'!J121</f>
        <v>10140327</v>
      </c>
      <c r="E125">
        <f t="shared" si="11"/>
        <v>6.1794000000000002E-2</v>
      </c>
      <c r="F125">
        <f t="shared" si="12"/>
        <v>1.9299898837168925</v>
      </c>
      <c r="G125">
        <f t="shared" si="13"/>
        <v>-0.54278861730465122</v>
      </c>
      <c r="H125">
        <f t="shared" si="14"/>
        <v>-2.1850185439826992</v>
      </c>
      <c r="I125">
        <f t="shared" si="15"/>
        <v>6.7428445500491065</v>
      </c>
      <c r="J125">
        <f t="shared" si="16"/>
        <v>-1.4317115882904463</v>
      </c>
      <c r="K125">
        <f t="shared" si="17"/>
        <v>-6.018685281146734</v>
      </c>
    </row>
    <row r="126" spans="1:11" x14ac:dyDescent="0.25">
      <c r="A126">
        <f>Обработка!AS129*9.81</f>
        <v>1.4960698684418938</v>
      </c>
      <c r="B126">
        <f>Обработка!AT129*9.81</f>
        <v>-0.54343149657105116</v>
      </c>
      <c r="C126">
        <f>Обработка!AU129*9.81</f>
        <v>-1.6322308721792103</v>
      </c>
      <c r="D126">
        <f>'Исходные данные'!J122</f>
        <v>10210386</v>
      </c>
      <c r="E126">
        <f t="shared" si="11"/>
        <v>7.0058999999999996E-2</v>
      </c>
      <c r="F126">
        <f t="shared" si="12"/>
        <v>2.0348030426300632</v>
      </c>
      <c r="G126">
        <f t="shared" si="13"/>
        <v>-0.5808608845229225</v>
      </c>
      <c r="H126">
        <f t="shared" si="14"/>
        <v>-2.2993710066567026</v>
      </c>
      <c r="I126">
        <f t="shared" si="15"/>
        <v>6.8927439215130244</v>
      </c>
      <c r="J126">
        <f t="shared" si="16"/>
        <v>-1.4750734259682827</v>
      </c>
      <c r="K126">
        <f t="shared" si="17"/>
        <v>-6.1877883336845736</v>
      </c>
    </row>
    <row r="127" spans="1:11" x14ac:dyDescent="0.25">
      <c r="A127">
        <f>Обработка!AS130*9.81</f>
        <v>1.4576783330593568</v>
      </c>
      <c r="B127">
        <f>Обработка!AT130*9.81</f>
        <v>-0.70060009161316295</v>
      </c>
      <c r="C127">
        <f>Обработка!AU130*9.81</f>
        <v>-0.57099789596100547</v>
      </c>
      <c r="D127">
        <f>'Исходные данные'!J123</f>
        <v>10268365</v>
      </c>
      <c r="E127">
        <f t="shared" si="11"/>
        <v>5.7979000000000003E-2</v>
      </c>
      <c r="F127">
        <f t="shared" si="12"/>
        <v>2.1193177747025116</v>
      </c>
      <c r="G127">
        <f t="shared" si="13"/>
        <v>-0.62148097723456208</v>
      </c>
      <c r="H127">
        <f t="shared" si="14"/>
        <v>-2.3324768936666258</v>
      </c>
      <c r="I127">
        <f t="shared" si="15"/>
        <v>7.0205199264233293</v>
      </c>
      <c r="J127">
        <f t="shared" si="16"/>
        <v>-1.5134613839026936</v>
      </c>
      <c r="K127">
        <f t="shared" si="17"/>
        <v>-6.3249424577254194</v>
      </c>
    </row>
    <row r="128" spans="1:11" x14ac:dyDescent="0.25">
      <c r="A128">
        <f>Обработка!AS131*9.81</f>
        <v>0.67038475733111924</v>
      </c>
      <c r="B128">
        <f>Обработка!AT131*9.81</f>
        <v>-0.9795609310677319</v>
      </c>
      <c r="C128">
        <f>Обработка!AU131*9.81</f>
        <v>-0.55389518350619493</v>
      </c>
      <c r="D128">
        <f>'Исходные данные'!J124</f>
        <v>10327274</v>
      </c>
      <c r="E128">
        <f t="shared" si="11"/>
        <v>5.8909000000000003E-2</v>
      </c>
      <c r="F128">
        <f t="shared" si="12"/>
        <v>2.1588094703721303</v>
      </c>
      <c r="G128">
        <f t="shared" si="13"/>
        <v>-0.67918593212283107</v>
      </c>
      <c r="H128">
        <f t="shared" si="14"/>
        <v>-2.3651063050317922</v>
      </c>
      <c r="I128">
        <f t="shared" si="15"/>
        <v>7.1500196498136823</v>
      </c>
      <c r="J128">
        <f t="shared" si="16"/>
        <v>-1.5568708891656304</v>
      </c>
      <c r="K128">
        <f t="shared" si="17"/>
        <v>-6.4661906710426473</v>
      </c>
    </row>
    <row r="129" spans="1:11" x14ac:dyDescent="0.25">
      <c r="A129">
        <f>Обработка!AS132*9.81</f>
        <v>0.71207192245432882</v>
      </c>
      <c r="B129">
        <f>Обработка!AT132*9.81</f>
        <v>-0.30263840326949798</v>
      </c>
      <c r="C129">
        <f>Обработка!AU132*9.81</f>
        <v>-0.79908426035712565</v>
      </c>
      <c r="D129">
        <f>'Исходные данные'!J125</f>
        <v>10385177</v>
      </c>
      <c r="E129">
        <f t="shared" si="11"/>
        <v>5.7903000000000003E-2</v>
      </c>
      <c r="F129">
        <f t="shared" si="12"/>
        <v>2.2000405708980035</v>
      </c>
      <c r="G129">
        <f t="shared" si="13"/>
        <v>-0.69670960358734479</v>
      </c>
      <c r="H129">
        <f t="shared" si="14"/>
        <v>-2.4113756809592508</v>
      </c>
      <c r="I129">
        <f t="shared" si="15"/>
        <v>7.2797960034041385</v>
      </c>
      <c r="J129">
        <f t="shared" si="16"/>
        <v>-1.5982271384909581</v>
      </c>
      <c r="K129">
        <f t="shared" si="17"/>
        <v>-6.6084956927715579</v>
      </c>
    </row>
    <row r="130" spans="1:11" x14ac:dyDescent="0.25">
      <c r="A130">
        <f>Обработка!AS133*9.81</f>
        <v>0.83441285581204439</v>
      </c>
      <c r="B130">
        <f>Обработка!AT133*9.81</f>
        <v>-0.52106890594791455</v>
      </c>
      <c r="C130">
        <f>Обработка!AU133*9.81</f>
        <v>0.88373792857810129</v>
      </c>
      <c r="D130">
        <f>'Исходные данные'!J126</f>
        <v>10443003</v>
      </c>
      <c r="E130">
        <f t="shared" si="11"/>
        <v>5.7826000000000002E-2</v>
      </c>
      <c r="F130">
        <f t="shared" si="12"/>
        <v>2.2482913286981909</v>
      </c>
      <c r="G130">
        <f t="shared" si="13"/>
        <v>-0.72684093414268891</v>
      </c>
      <c r="H130">
        <f t="shared" si="14"/>
        <v>-2.3602726515012935</v>
      </c>
      <c r="I130">
        <f t="shared" si="15"/>
        <v>7.412595846097993</v>
      </c>
      <c r="J130">
        <f t="shared" si="16"/>
        <v>-1.6419998166693865</v>
      </c>
      <c r="K130">
        <f t="shared" si="17"/>
        <v>-6.7420257353358357</v>
      </c>
    </row>
    <row r="131" spans="1:11" x14ac:dyDescent="0.25">
      <c r="A131">
        <f>Обработка!AS134*9.81</f>
        <v>0.29734578026270936</v>
      </c>
      <c r="B131">
        <f>Обработка!AT134*9.81</f>
        <v>-0.1796305416843999</v>
      </c>
      <c r="C131">
        <f>Обработка!AU134*9.81</f>
        <v>0.75374435420273167</v>
      </c>
      <c r="D131">
        <f>'Исходные данные'!J127</f>
        <v>10504155</v>
      </c>
      <c r="E131">
        <f t="shared" si="11"/>
        <v>6.1151999999999998E-2</v>
      </c>
      <c r="F131">
        <f t="shared" si="12"/>
        <v>2.2664746178528161</v>
      </c>
      <c r="G131">
        <f t="shared" si="13"/>
        <v>-0.73782570102777334</v>
      </c>
      <c r="H131">
        <f t="shared" si="14"/>
        <v>-2.314179676753088</v>
      </c>
      <c r="I131">
        <f t="shared" si="15"/>
        <v>7.5523072464273122</v>
      </c>
      <c r="J131">
        <f t="shared" si="16"/>
        <v>-1.6877910744031936</v>
      </c>
      <c r="K131">
        <f t="shared" si="17"/>
        <v>-6.8807237733368378</v>
      </c>
    </row>
    <row r="132" spans="1:11" x14ac:dyDescent="0.25">
      <c r="A132">
        <f>Обработка!AS135*9.81</f>
        <v>-0.11262485095550408</v>
      </c>
      <c r="B132">
        <f>Обработка!AT135*9.81</f>
        <v>7.0079968372100107E-2</v>
      </c>
      <c r="C132">
        <f>Обработка!AU135*9.81</f>
        <v>0.84584388960955392</v>
      </c>
      <c r="D132">
        <f>'Исходные данные'!J128</f>
        <v>10573795</v>
      </c>
      <c r="E132">
        <f t="shared" si="11"/>
        <v>6.9639999999999994E-2</v>
      </c>
      <c r="F132">
        <f t="shared" si="12"/>
        <v>2.2586314232322748</v>
      </c>
      <c r="G132">
        <f t="shared" si="13"/>
        <v>-0.73294533203034029</v>
      </c>
      <c r="H132">
        <f t="shared" si="14"/>
        <v>-2.2552751082806788</v>
      </c>
      <c r="I132">
        <f t="shared" si="15"/>
        <v>7.7090521386678335</v>
      </c>
      <c r="J132">
        <f t="shared" si="16"/>
        <v>-1.7384935184288053</v>
      </c>
      <c r="K132">
        <f t="shared" si="17"/>
        <v>-7.033679017729086</v>
      </c>
    </row>
    <row r="133" spans="1:11" x14ac:dyDescent="0.25">
      <c r="A133">
        <f>Обработка!AS136*9.81</f>
        <v>-0.13458637194957662</v>
      </c>
      <c r="B133">
        <f>Обработка!AT136*9.81</f>
        <v>2.7247341730308312E-2</v>
      </c>
      <c r="C133">
        <f>Обработка!AU136*9.81</f>
        <v>0.93360394524714596</v>
      </c>
      <c r="D133">
        <f>'Исходные данные'!J129</f>
        <v>10632831</v>
      </c>
      <c r="E133">
        <f t="shared" si="11"/>
        <v>5.9035999999999998E-2</v>
      </c>
      <c r="F133">
        <f t="shared" si="12"/>
        <v>2.2506859821778598</v>
      </c>
      <c r="G133">
        <f t="shared" si="13"/>
        <v>-0.73133675796394981</v>
      </c>
      <c r="H133">
        <f t="shared" si="14"/>
        <v>-2.2001588657690685</v>
      </c>
      <c r="I133">
        <f t="shared" si="15"/>
        <v>7.8414545692535969</v>
      </c>
      <c r="J133">
        <f t="shared" si="16"/>
        <v>-1.7815737514933816</v>
      </c>
      <c r="K133">
        <f t="shared" si="17"/>
        <v>-7.1603137540357134</v>
      </c>
    </row>
    <row r="134" spans="1:11" x14ac:dyDescent="0.25">
      <c r="A134">
        <f>Обработка!AS137*9.81</f>
        <v>6.4011531257917743E-3</v>
      </c>
      <c r="B134">
        <f>Обработка!AT137*9.81</f>
        <v>0.26445749950549352</v>
      </c>
      <c r="C134">
        <f>Обработка!AU137*9.81</f>
        <v>0.9148324854527663</v>
      </c>
      <c r="D134">
        <f>'Исходные данные'!J130</f>
        <v>10690756</v>
      </c>
      <c r="E134">
        <f t="shared" si="11"/>
        <v>5.7924999999999997E-2</v>
      </c>
      <c r="F134">
        <f t="shared" si="12"/>
        <v>2.251056768972671</v>
      </c>
      <c r="G134">
        <f t="shared" si="13"/>
        <v>-0.71601805730509405</v>
      </c>
      <c r="H134">
        <f t="shared" si="14"/>
        <v>-2.1471671940492172</v>
      </c>
      <c r="I134">
        <f t="shared" si="15"/>
        <v>7.9718685104214275</v>
      </c>
      <c r="J134">
        <f t="shared" si="16"/>
        <v>-1.8221617617271149</v>
      </c>
      <c r="K134">
        <f t="shared" si="17"/>
        <v>-7.2816188711666419</v>
      </c>
    </row>
    <row r="135" spans="1:11" x14ac:dyDescent="0.25">
      <c r="A135">
        <f>Обработка!AS138*9.81</f>
        <v>-0.20109831464283795</v>
      </c>
      <c r="B135">
        <f>Обработка!AT138*9.81</f>
        <v>-9.4613468798951508E-2</v>
      </c>
      <c r="C135">
        <f>Обработка!AU138*9.81</f>
        <v>1.4529045147275235</v>
      </c>
      <c r="D135">
        <f>'Исходные данные'!J131</f>
        <v>10748797</v>
      </c>
      <c r="E135">
        <f t="shared" si="11"/>
        <v>5.8041000000000002E-2</v>
      </c>
      <c r="F135">
        <f t="shared" si="12"/>
        <v>2.2393848216924859</v>
      </c>
      <c r="G135">
        <f t="shared" si="13"/>
        <v>-0.72150951764765403</v>
      </c>
      <c r="H135">
        <f t="shared" si="14"/>
        <v>-2.062839163109917</v>
      </c>
      <c r="I135">
        <f t="shared" si="15"/>
        <v>8.1011671933651908</v>
      </c>
      <c r="J135">
        <f t="shared" si="16"/>
        <v>-1.8643576254906449</v>
      </c>
      <c r="K135">
        <f t="shared" si="17"/>
        <v>-7.3964536357889559</v>
      </c>
    </row>
    <row r="136" spans="1:11" x14ac:dyDescent="0.25">
      <c r="A136">
        <f>Обработка!AS139*9.81</f>
        <v>-0.16108597630703397</v>
      </c>
      <c r="B136">
        <f>Обработка!AT139*9.81</f>
        <v>-0.12495677305755133</v>
      </c>
      <c r="C136">
        <f>Обработка!AU139*9.81</f>
        <v>2.4112775421666903</v>
      </c>
      <c r="D136">
        <f>'Исходные данные'!J132</f>
        <v>10809547</v>
      </c>
      <c r="E136">
        <f t="shared" si="11"/>
        <v>6.0749999999999998E-2</v>
      </c>
      <c r="F136">
        <f t="shared" si="12"/>
        <v>2.2295988486318334</v>
      </c>
      <c r="G136">
        <f t="shared" si="13"/>
        <v>-0.72910064161090027</v>
      </c>
      <c r="H136">
        <f t="shared" si="14"/>
        <v>-1.9163540524232905</v>
      </c>
      <c r="I136">
        <f t="shared" si="15"/>
        <v>8.2360208255561389</v>
      </c>
      <c r="J136">
        <f t="shared" si="16"/>
        <v>-1.9091116502492742</v>
      </c>
      <c r="K136">
        <f t="shared" si="17"/>
        <v>-7.5039731739994586</v>
      </c>
    </row>
    <row r="137" spans="1:11" x14ac:dyDescent="0.25">
      <c r="A137">
        <f>Обработка!AS140*9.81</f>
        <v>-0.27227759050281991</v>
      </c>
      <c r="B137">
        <f>Обработка!AT140*9.81</f>
        <v>-8.7938580045577849E-2</v>
      </c>
      <c r="C137">
        <f>Обработка!AU140*9.81</f>
        <v>4.0217535930104802</v>
      </c>
      <c r="D137">
        <f>'Исходные данные'!J133</f>
        <v>10879451</v>
      </c>
      <c r="E137">
        <f t="shared" ref="E137:E200" si="18">(D137-D136)/1000000</f>
        <v>6.9903999999999994E-2</v>
      </c>
      <c r="F137">
        <f t="shared" ref="F137:F200" si="19">F136+A137*$E137</f>
        <v>2.2105655559453243</v>
      </c>
      <c r="G137">
        <f t="shared" ref="G137:G200" si="20">G136+B137*$E137</f>
        <v>-0.7352479001104063</v>
      </c>
      <c r="H137">
        <f t="shared" ref="H137:H200" si="21">H136+C137*$E137</f>
        <v>-1.6352173892574859</v>
      </c>
      <c r="I137">
        <f t="shared" ref="I137:I200" si="22">I136+F137*$E137+A137*$E137^2</f>
        <v>8.3892176968869823</v>
      </c>
      <c r="J137">
        <f t="shared" ref="J137:J200" si="23">J136+G137*$E137+B137*$E137^2</f>
        <v>-1.9609381374167414</v>
      </c>
      <c r="K137">
        <f t="shared" ref="K137:K200" si="24">K136+H137*$E137+C137*$E137^2</f>
        <v>-7.5986288330761722</v>
      </c>
    </row>
    <row r="138" spans="1:11" x14ac:dyDescent="0.25">
      <c r="A138">
        <f>Обработка!AS141*9.81</f>
        <v>-0.66706980614337286</v>
      </c>
      <c r="B138">
        <f>Обработка!AT141*9.81</f>
        <v>0.36831891152423907</v>
      </c>
      <c r="C138">
        <f>Обработка!AU141*9.81</f>
        <v>3.3082345910993083</v>
      </c>
      <c r="D138">
        <f>'Исходные данные'!J134</f>
        <v>10939263</v>
      </c>
      <c r="E138">
        <f t="shared" si="18"/>
        <v>5.9811999999999997E-2</v>
      </c>
      <c r="F138">
        <f t="shared" si="19"/>
        <v>2.1706667767002767</v>
      </c>
      <c r="G138">
        <f t="shared" si="20"/>
        <v>-0.71321800937431856</v>
      </c>
      <c r="H138">
        <f t="shared" si="21"/>
        <v>-1.4373452618946541</v>
      </c>
      <c r="I138">
        <f t="shared" si="22"/>
        <v>8.5166631923507747</v>
      </c>
      <c r="J138">
        <f t="shared" si="23"/>
        <v>-2.0022794811687312</v>
      </c>
      <c r="K138">
        <f t="shared" si="24"/>
        <v>-7.6727642001987899</v>
      </c>
    </row>
    <row r="139" spans="1:11" x14ac:dyDescent="0.25">
      <c r="A139">
        <f>Обработка!AS142*9.81</f>
        <v>-1.0414079559655798</v>
      </c>
      <c r="B139">
        <f>Обработка!AT142*9.81</f>
        <v>0.88401778490784122</v>
      </c>
      <c r="C139">
        <f>Обработка!AU142*9.81</f>
        <v>2.3683417274155683</v>
      </c>
      <c r="D139">
        <f>'Исходные данные'!J135</f>
        <v>10998711</v>
      </c>
      <c r="E139">
        <f t="shared" si="18"/>
        <v>5.9448000000000001E-2</v>
      </c>
      <c r="F139">
        <f t="shared" si="19"/>
        <v>2.1087571565340348</v>
      </c>
      <c r="G139">
        <f t="shared" si="20"/>
        <v>-0.66066492009711719</v>
      </c>
      <c r="H139">
        <f t="shared" si="21"/>
        <v>-1.2965520828832533</v>
      </c>
      <c r="I139">
        <f t="shared" si="22"/>
        <v>8.638344184692766</v>
      </c>
      <c r="J139">
        <f t="shared" si="23"/>
        <v>-2.0384305132873135</v>
      </c>
      <c r="K139">
        <f t="shared" si="24"/>
        <v>-7.7414717555161641</v>
      </c>
    </row>
    <row r="140" spans="1:11" x14ac:dyDescent="0.25">
      <c r="A140">
        <f>Обработка!AS143*9.81</f>
        <v>-1.0999607649835683</v>
      </c>
      <c r="B140">
        <f>Обработка!AT143*9.81</f>
        <v>0.65830918390631799</v>
      </c>
      <c r="C140">
        <f>Обработка!AU143*9.81</f>
        <v>1.9283896175408275</v>
      </c>
      <c r="D140">
        <f>'Исходные данные'!J136</f>
        <v>11057426</v>
      </c>
      <c r="E140">
        <f t="shared" si="18"/>
        <v>5.8715000000000003E-2</v>
      </c>
      <c r="F140">
        <f t="shared" si="19"/>
        <v>2.0441729602180247</v>
      </c>
      <c r="G140">
        <f t="shared" si="20"/>
        <v>-0.62201229636405775</v>
      </c>
      <c r="H140">
        <f t="shared" si="21"/>
        <v>-1.1833266864893437</v>
      </c>
      <c r="I140">
        <f t="shared" si="22"/>
        <v>8.7545757389652739</v>
      </c>
      <c r="J140">
        <f t="shared" si="23"/>
        <v>-2.0726824764658427</v>
      </c>
      <c r="K140">
        <f t="shared" si="24"/>
        <v>-7.8043027527641176</v>
      </c>
    </row>
    <row r="141" spans="1:11" x14ac:dyDescent="0.25">
      <c r="A141">
        <f>Обработка!AS144*9.81</f>
        <v>-1.0730676433857425</v>
      </c>
      <c r="B141">
        <f>Обработка!AT144*9.81</f>
        <v>0.7224855985047397</v>
      </c>
      <c r="C141">
        <f>Обработка!AU144*9.81</f>
        <v>1.2647719999989233</v>
      </c>
      <c r="D141">
        <f>'Исходные данные'!J137</f>
        <v>11118017</v>
      </c>
      <c r="E141">
        <f t="shared" si="18"/>
        <v>6.0590999999999999E-2</v>
      </c>
      <c r="F141">
        <f t="shared" si="19"/>
        <v>1.9791547186376393</v>
      </c>
      <c r="G141">
        <f t="shared" si="20"/>
        <v>-0.57823617146505701</v>
      </c>
      <c r="H141">
        <f t="shared" si="21"/>
        <v>-1.106692886237409</v>
      </c>
      <c r="I141">
        <f t="shared" si="22"/>
        <v>8.8705551822466493</v>
      </c>
      <c r="J141">
        <f t="shared" si="23"/>
        <v>-2.1050659451473264</v>
      </c>
      <c r="K141">
        <f t="shared" si="24"/>
        <v>-7.8667150628430633</v>
      </c>
    </row>
    <row r="142" spans="1:11" x14ac:dyDescent="0.25">
      <c r="A142">
        <f>Обработка!AS145*9.81</f>
        <v>-0.9053865670626241</v>
      </c>
      <c r="B142">
        <f>Обработка!AT145*9.81</f>
        <v>0.62582307490150613</v>
      </c>
      <c r="C142">
        <f>Обработка!AU145*9.81</f>
        <v>0.58590399061281462</v>
      </c>
      <c r="D142">
        <f>'Исходные данные'!J138</f>
        <v>11176326</v>
      </c>
      <c r="E142">
        <f t="shared" si="18"/>
        <v>5.8309E-2</v>
      </c>
      <c r="F142">
        <f t="shared" si="19"/>
        <v>1.9263625332987848</v>
      </c>
      <c r="G142">
        <f t="shared" si="20"/>
        <v>-0.5417450537906251</v>
      </c>
      <c r="H142">
        <f t="shared" si="21"/>
        <v>-1.0725294104487664</v>
      </c>
      <c r="I142">
        <f t="shared" si="22"/>
        <v>8.9798011956658446</v>
      </c>
      <c r="J142">
        <f t="shared" si="23"/>
        <v>-2.1345267969083257</v>
      </c>
      <c r="K142">
        <f t="shared" si="24"/>
        <v>-7.9272611421271604</v>
      </c>
    </row>
    <row r="143" spans="1:11" x14ac:dyDescent="0.25">
      <c r="A143">
        <f>Обработка!AS146*9.81</f>
        <v>-0.55601783058224952</v>
      </c>
      <c r="B143">
        <f>Обработка!AT146*9.81</f>
        <v>0.4853462485822283</v>
      </c>
      <c r="C143">
        <f>Обработка!AU146*9.81</f>
        <v>0.48192583974572722</v>
      </c>
      <c r="D143">
        <f>'Исходные данные'!J139</f>
        <v>11246278</v>
      </c>
      <c r="E143">
        <f t="shared" si="18"/>
        <v>6.9952E-2</v>
      </c>
      <c r="F143">
        <f t="shared" si="19"/>
        <v>1.8874679740138953</v>
      </c>
      <c r="G143">
        <f t="shared" si="20"/>
        <v>-0.50779411300980104</v>
      </c>
      <c r="H143">
        <f t="shared" si="21"/>
        <v>-1.0388177341068732</v>
      </c>
      <c r="I143">
        <f t="shared" si="22"/>
        <v>9.1091126031729672</v>
      </c>
      <c r="J143">
        <f t="shared" si="23"/>
        <v>-2.1676730744920869</v>
      </c>
      <c r="K143">
        <f t="shared" si="24"/>
        <v>-7.9975703210799365</v>
      </c>
    </row>
    <row r="144" spans="1:11" x14ac:dyDescent="0.25">
      <c r="A144">
        <f>Обработка!AS147*9.81</f>
        <v>-0.33199551839331864</v>
      </c>
      <c r="B144">
        <f>Обработка!AT147*9.81</f>
        <v>0.30005885836377499</v>
      </c>
      <c r="C144">
        <f>Обработка!AU147*9.81</f>
        <v>-5.6523207267411064E-2</v>
      </c>
      <c r="D144">
        <f>'Исходные данные'!J140</f>
        <v>11304304</v>
      </c>
      <c r="E144">
        <f t="shared" si="18"/>
        <v>5.8026000000000001E-2</v>
      </c>
      <c r="F144">
        <f t="shared" si="19"/>
        <v>1.8682036020636046</v>
      </c>
      <c r="G144">
        <f t="shared" si="20"/>
        <v>-0.49038289769438465</v>
      </c>
      <c r="H144">
        <f t="shared" si="21"/>
        <v>-1.0420975497317719</v>
      </c>
      <c r="I144">
        <f t="shared" si="22"/>
        <v>9.2163991509395213</v>
      </c>
      <c r="J144">
        <f t="shared" si="23"/>
        <v>-2.1951177293338091</v>
      </c>
      <c r="K144">
        <f t="shared" si="24"/>
        <v>-8.0582293880821236</v>
      </c>
    </row>
    <row r="145" spans="1:11" x14ac:dyDescent="0.25">
      <c r="A145">
        <f>Обработка!AS148*9.81</f>
        <v>-7.143630303298569E-2</v>
      </c>
      <c r="B145">
        <f>Обработка!AT148*9.81</f>
        <v>4.6674037350234426E-2</v>
      </c>
      <c r="C145">
        <f>Обработка!AU148*9.81</f>
        <v>-0.20728259890798317</v>
      </c>
      <c r="D145">
        <f>'Исходные данные'!J141</f>
        <v>11362213</v>
      </c>
      <c r="E145">
        <f t="shared" si="18"/>
        <v>5.7909000000000002E-2</v>
      </c>
      <c r="F145">
        <f t="shared" si="19"/>
        <v>1.8640667971912674</v>
      </c>
      <c r="G145">
        <f t="shared" si="20"/>
        <v>-0.48768005086546989</v>
      </c>
      <c r="H145">
        <f t="shared" si="21"/>
        <v>-1.0541010777519344</v>
      </c>
      <c r="I145">
        <f t="shared" si="22"/>
        <v>9.3241058368647192</v>
      </c>
      <c r="J145">
        <f t="shared" si="23"/>
        <v>-2.2232022742423618</v>
      </c>
      <c r="K145">
        <f t="shared" si="24"/>
        <v>-8.1199664396977802</v>
      </c>
    </row>
    <row r="146" spans="1:11" x14ac:dyDescent="0.25">
      <c r="A146">
        <f>Обработка!AS149*9.81</f>
        <v>0.16102725164182302</v>
      </c>
      <c r="B146">
        <f>Обработка!AT149*9.81</f>
        <v>0.13511252693878428</v>
      </c>
      <c r="C146">
        <f>Обработка!AU149*9.81</f>
        <v>-0.79021411142027609</v>
      </c>
      <c r="D146">
        <f>'Исходные данные'!J142</f>
        <v>11420061</v>
      </c>
      <c r="E146">
        <f t="shared" si="18"/>
        <v>5.7847999999999997E-2</v>
      </c>
      <c r="F146">
        <f t="shared" si="19"/>
        <v>1.8733819016442437</v>
      </c>
      <c r="G146">
        <f t="shared" si="20"/>
        <v>-0.47986406140711513</v>
      </c>
      <c r="H146">
        <f t="shared" si="21"/>
        <v>-1.0998133836693744</v>
      </c>
      <c r="I146">
        <f t="shared" si="22"/>
        <v>9.4330160932734302</v>
      </c>
      <c r="J146">
        <f t="shared" si="23"/>
        <v>-2.2505093111084538</v>
      </c>
      <c r="K146">
        <f t="shared" si="24"/>
        <v>-8.1862328097889971</v>
      </c>
    </row>
    <row r="147" spans="1:11" x14ac:dyDescent="0.25">
      <c r="A147">
        <f>Обработка!AS150*9.81</f>
        <v>-6.6819112106916739E-2</v>
      </c>
      <c r="B147">
        <f>Обработка!AT150*9.81</f>
        <v>-2.2754832517181019E-2</v>
      </c>
      <c r="C147">
        <f>Обработка!AU150*9.81</f>
        <v>-1.585101679253512</v>
      </c>
      <c r="D147">
        <f>'Исходные данные'!J143</f>
        <v>11481564</v>
      </c>
      <c r="E147">
        <f t="shared" si="18"/>
        <v>6.1503000000000002E-2</v>
      </c>
      <c r="F147">
        <f t="shared" si="19"/>
        <v>1.869272325792332</v>
      </c>
      <c r="G147">
        <f t="shared" si="20"/>
        <v>-0.48126355187141934</v>
      </c>
      <c r="H147">
        <f t="shared" si="21"/>
        <v>-1.1973018922485033</v>
      </c>
      <c r="I147">
        <f t="shared" si="22"/>
        <v>9.5477291978830152</v>
      </c>
      <c r="J147">
        <f t="shared" si="23"/>
        <v>-2.2801945362012277</v>
      </c>
      <c r="K147">
        <f t="shared" si="24"/>
        <v>-8.2658663038110998</v>
      </c>
    </row>
    <row r="148" spans="1:11" x14ac:dyDescent="0.25">
      <c r="A148">
        <f>Обработка!AS151*9.81</f>
        <v>0.12385388875124222</v>
      </c>
      <c r="B148">
        <f>Обработка!AT151*9.81</f>
        <v>-0.331936194809761</v>
      </c>
      <c r="C148">
        <f>Обработка!AU151*9.81</f>
        <v>-1.9832799676594157</v>
      </c>
      <c r="D148">
        <f>'Исходные данные'!J144</f>
        <v>11540714</v>
      </c>
      <c r="E148">
        <f t="shared" si="18"/>
        <v>5.9150000000000001E-2</v>
      </c>
      <c r="F148">
        <f t="shared" si="19"/>
        <v>1.8765982833119681</v>
      </c>
      <c r="G148">
        <f t="shared" si="20"/>
        <v>-0.50089757779441668</v>
      </c>
      <c r="H148">
        <f t="shared" si="21"/>
        <v>-1.3146129023355577</v>
      </c>
      <c r="I148">
        <f t="shared" si="22"/>
        <v>9.6591633167282041</v>
      </c>
      <c r="J148">
        <f t="shared" si="23"/>
        <v>-2.310983980561113</v>
      </c>
      <c r="K148">
        <f t="shared" si="24"/>
        <v>-8.3505646032308967</v>
      </c>
    </row>
    <row r="149" spans="1:11" x14ac:dyDescent="0.25">
      <c r="A149">
        <f>Обработка!AS152*9.81</f>
        <v>-2.7701719479788493E-2</v>
      </c>
      <c r="B149">
        <f>Обработка!AT152*9.81</f>
        <v>-0.33229834752214976</v>
      </c>
      <c r="C149">
        <f>Обработка!AU152*9.81</f>
        <v>-2.5723129230813049</v>
      </c>
      <c r="D149">
        <f>'Исходные данные'!J145</f>
        <v>11609929</v>
      </c>
      <c r="E149">
        <f t="shared" si="18"/>
        <v>6.9214999999999999E-2</v>
      </c>
      <c r="F149">
        <f t="shared" si="19"/>
        <v>1.8746809087981746</v>
      </c>
      <c r="G149">
        <f t="shared" si="20"/>
        <v>-0.52389760791816231</v>
      </c>
      <c r="H149">
        <f t="shared" si="21"/>
        <v>-1.4926555413066303</v>
      </c>
      <c r="I149">
        <f t="shared" si="22"/>
        <v>9.7887866447536975</v>
      </c>
      <c r="J149">
        <f t="shared" si="23"/>
        <v>-2.3488375005781839</v>
      </c>
      <c r="K149">
        <f t="shared" si="24"/>
        <v>-8.4662019777788178</v>
      </c>
    </row>
    <row r="150" spans="1:11" x14ac:dyDescent="0.25">
      <c r="A150">
        <f>Обработка!AS153*9.81</f>
        <v>0.3662818075033259</v>
      </c>
      <c r="B150">
        <f>Обработка!AT153*9.81</f>
        <v>-0.49676758245253688</v>
      </c>
      <c r="C150">
        <f>Обработка!AU153*9.81</f>
        <v>-2.6128720649480357</v>
      </c>
      <c r="D150">
        <f>'Исходные данные'!J146</f>
        <v>11667926</v>
      </c>
      <c r="E150">
        <f t="shared" si="18"/>
        <v>5.7997E-2</v>
      </c>
      <c r="F150">
        <f t="shared" si="19"/>
        <v>1.8959241547879451</v>
      </c>
      <c r="G150">
        <f t="shared" si="20"/>
        <v>-0.55270863739766207</v>
      </c>
      <c r="H150">
        <f t="shared" si="21"/>
        <v>-1.6441942824574214</v>
      </c>
      <c r="I150">
        <f t="shared" si="22"/>
        <v>9.8999766024966043</v>
      </c>
      <c r="J150">
        <f t="shared" si="23"/>
        <v>-2.3825638966980587</v>
      </c>
      <c r="K150">
        <f t="shared" si="24"/>
        <v>-8.5703491059490222</v>
      </c>
    </row>
    <row r="151" spans="1:11" x14ac:dyDescent="0.25">
      <c r="A151">
        <f>Обработка!AS154*9.81</f>
        <v>0.74351237370892242</v>
      </c>
      <c r="B151">
        <f>Обработка!AT154*9.81</f>
        <v>-0.3207649294536844</v>
      </c>
      <c r="C151">
        <f>Обработка!AU154*9.81</f>
        <v>-2.1862033495352002</v>
      </c>
      <c r="D151">
        <f>'Исходные данные'!J147</f>
        <v>11725595</v>
      </c>
      <c r="E151">
        <f t="shared" si="18"/>
        <v>5.7668999999999998E-2</v>
      </c>
      <c r="F151">
        <f t="shared" si="19"/>
        <v>1.938801769867365</v>
      </c>
      <c r="G151">
        <f t="shared" si="20"/>
        <v>-0.5712068301143266</v>
      </c>
      <c r="H151">
        <f t="shared" si="21"/>
        <v>-1.7702704434217669</v>
      </c>
      <c r="I151">
        <f t="shared" si="22"/>
        <v>10.014258070947101</v>
      </c>
      <c r="J151">
        <f t="shared" si="23"/>
        <v>-2.4165715956596991</v>
      </c>
      <c r="K151">
        <f t="shared" si="24"/>
        <v>-8.6797095182773649</v>
      </c>
    </row>
    <row r="152" spans="1:11" x14ac:dyDescent="0.25">
      <c r="A152">
        <f>Обработка!AS155*9.81</f>
        <v>0.90521038060520742</v>
      </c>
      <c r="B152">
        <f>Обработка!AT155*9.81</f>
        <v>-0.43329661780082074</v>
      </c>
      <c r="C152">
        <f>Обработка!AU155*9.81</f>
        <v>-1.5172441886755195</v>
      </c>
      <c r="D152">
        <f>'Исходные данные'!J148</f>
        <v>11787124</v>
      </c>
      <c r="E152">
        <f t="shared" si="18"/>
        <v>6.1529E-2</v>
      </c>
      <c r="F152">
        <f t="shared" si="19"/>
        <v>1.9944984593756228</v>
      </c>
      <c r="G152">
        <f t="shared" si="20"/>
        <v>-0.59786713771099331</v>
      </c>
      <c r="H152">
        <f t="shared" si="21"/>
        <v>-1.863624961106783</v>
      </c>
      <c r="I152">
        <f t="shared" si="22"/>
        <v>10.140404528262776</v>
      </c>
      <c r="J152">
        <f t="shared" si="23"/>
        <v>-2.4549981448420342</v>
      </c>
      <c r="K152">
        <f t="shared" si="24"/>
        <v>-8.8001205086279466</v>
      </c>
    </row>
    <row r="153" spans="1:11" x14ac:dyDescent="0.25">
      <c r="A153">
        <f>Обработка!AS156*9.81</f>
        <v>0.86174229523540058</v>
      </c>
      <c r="B153">
        <f>Обработка!AT156*9.81</f>
        <v>-0.27578383497581244</v>
      </c>
      <c r="C153">
        <f>Обработка!AU156*9.81</f>
        <v>-0.81819693461353526</v>
      </c>
      <c r="D153">
        <f>'Исходные данные'!J149</f>
        <v>11846828</v>
      </c>
      <c r="E153">
        <f t="shared" si="18"/>
        <v>5.9704E-2</v>
      </c>
      <c r="F153">
        <f t="shared" si="19"/>
        <v>2.0459479213703573</v>
      </c>
      <c r="G153">
        <f t="shared" si="20"/>
        <v>-0.61433253579438918</v>
      </c>
      <c r="H153">
        <f t="shared" si="21"/>
        <v>-1.9124745908909495</v>
      </c>
      <c r="I153">
        <f t="shared" si="22"/>
        <v>10.265627541639205</v>
      </c>
      <c r="J153">
        <f t="shared" si="23"/>
        <v>-2.4926593046862733</v>
      </c>
      <c r="K153">
        <f t="shared" si="24"/>
        <v>-8.9172194098991326</v>
      </c>
    </row>
    <row r="154" spans="1:11" x14ac:dyDescent="0.25">
      <c r="A154">
        <f>Обработка!AS157*9.81</f>
        <v>0.71561809959538636</v>
      </c>
      <c r="B154">
        <f>Обработка!AT157*9.81</f>
        <v>-0.2803928888508197</v>
      </c>
      <c r="C154">
        <f>Обработка!AU157*9.81</f>
        <v>-0.39875506312058745</v>
      </c>
      <c r="D154">
        <f>'Исходные данные'!J150</f>
        <v>11915869</v>
      </c>
      <c r="E154">
        <f t="shared" si="18"/>
        <v>6.9041000000000005E-2</v>
      </c>
      <c r="F154">
        <f t="shared" si="19"/>
        <v>2.0953549105845224</v>
      </c>
      <c r="G154">
        <f t="shared" si="20"/>
        <v>-0.63369114123353865</v>
      </c>
      <c r="H154">
        <f t="shared" si="21"/>
        <v>-1.9400050392038579</v>
      </c>
      <c r="I154">
        <f t="shared" si="22"/>
        <v>10.413704047963206</v>
      </c>
      <c r="J154">
        <f t="shared" si="23"/>
        <v>-2.5377465122463025</v>
      </c>
      <c r="K154">
        <f t="shared" si="24"/>
        <v>-9.0530600274927764</v>
      </c>
    </row>
    <row r="155" spans="1:11" x14ac:dyDescent="0.25">
      <c r="A155">
        <f>Обработка!AS158*9.81</f>
        <v>0.6373688548041837</v>
      </c>
      <c r="B155">
        <f>Обработка!AT158*9.81</f>
        <v>-1.4540111115524553E-2</v>
      </c>
      <c r="C155">
        <f>Обработка!AU158*9.81</f>
        <v>-0.17627065024269289</v>
      </c>
      <c r="D155">
        <f>'Исходные данные'!J151</f>
        <v>11974642</v>
      </c>
      <c r="E155">
        <f t="shared" si="18"/>
        <v>5.8772999999999999E-2</v>
      </c>
      <c r="F155">
        <f t="shared" si="19"/>
        <v>2.1328149902879288</v>
      </c>
      <c r="G155">
        <f t="shared" si="20"/>
        <v>-0.63454570718413139</v>
      </c>
      <c r="H155">
        <f t="shared" si="21"/>
        <v>-1.9503649941305716</v>
      </c>
      <c r="I155">
        <f t="shared" si="22"/>
        <v>10.541257624651806</v>
      </c>
      <c r="J155">
        <f t="shared" si="23"/>
        <v>-2.5750908924992495</v>
      </c>
      <c r="K155">
        <f t="shared" si="24"/>
        <v>-9.1682977149237193</v>
      </c>
    </row>
    <row r="156" spans="1:11" x14ac:dyDescent="0.25">
      <c r="A156">
        <f>Обработка!AS159*9.81</f>
        <v>0.37195099517062141</v>
      </c>
      <c r="B156">
        <f>Обработка!AT159*9.81</f>
        <v>-0.1810724621751226</v>
      </c>
      <c r="C156">
        <f>Обработка!AU159*9.81</f>
        <v>-0.28690630756740793</v>
      </c>
      <c r="D156">
        <f>'Исходные данные'!J152</f>
        <v>12032347</v>
      </c>
      <c r="E156">
        <f t="shared" si="18"/>
        <v>5.7704999999999999E-2</v>
      </c>
      <c r="F156">
        <f t="shared" si="19"/>
        <v>2.1542784224642495</v>
      </c>
      <c r="G156">
        <f t="shared" si="20"/>
        <v>-0.6449944936139469</v>
      </c>
      <c r="H156">
        <f t="shared" si="21"/>
        <v>-1.966920922608749</v>
      </c>
      <c r="I156">
        <f t="shared" si="22"/>
        <v>10.66680880837384</v>
      </c>
      <c r="J156">
        <f t="shared" si="23"/>
        <v>-2.6129132469741747</v>
      </c>
      <c r="K156">
        <f t="shared" si="24"/>
        <v>-9.2827542466156903</v>
      </c>
    </row>
    <row r="157" spans="1:11" x14ac:dyDescent="0.25">
      <c r="A157">
        <f>Обработка!AS160*9.81</f>
        <v>0.38879675487030674</v>
      </c>
      <c r="B157">
        <f>Обработка!AT160*9.81</f>
        <v>-0.22168649783990915</v>
      </c>
      <c r="C157">
        <f>Обработка!AU160*9.81</f>
        <v>-0.35247350707137759</v>
      </c>
      <c r="D157">
        <f>'Исходные данные'!J153</f>
        <v>12091228</v>
      </c>
      <c r="E157">
        <f t="shared" si="18"/>
        <v>5.8881000000000003E-2</v>
      </c>
      <c r="F157">
        <f t="shared" si="19"/>
        <v>2.1771711641877682</v>
      </c>
      <c r="G157">
        <f t="shared" si="20"/>
        <v>-0.65804761629325859</v>
      </c>
      <c r="H157">
        <f t="shared" si="21"/>
        <v>-1.9876749151786188</v>
      </c>
      <c r="I157">
        <f t="shared" si="22"/>
        <v>10.796350771217803</v>
      </c>
      <c r="J157">
        <f t="shared" si="23"/>
        <v>-2.6524283295856188</v>
      </c>
      <c r="K157">
        <f t="shared" si="24"/>
        <v>-9.4010125491328278</v>
      </c>
    </row>
    <row r="158" spans="1:11" x14ac:dyDescent="0.25">
      <c r="A158">
        <f>Обработка!AS161*9.81</f>
        <v>0.10404743070107995</v>
      </c>
      <c r="B158">
        <f>Обработка!AT161*9.81</f>
        <v>-4.535631692309753E-2</v>
      </c>
      <c r="C158">
        <f>Обработка!AU161*9.81</f>
        <v>-0.18471393741347214</v>
      </c>
      <c r="D158">
        <f>'Исходные данные'!J154</f>
        <v>12153585</v>
      </c>
      <c r="E158">
        <f t="shared" si="18"/>
        <v>6.2357000000000003E-2</v>
      </c>
      <c r="F158">
        <f t="shared" si="19"/>
        <v>2.1836592498239953</v>
      </c>
      <c r="G158">
        <f t="shared" si="20"/>
        <v>-0.6608759001476322</v>
      </c>
      <c r="H158">
        <f t="shared" si="21"/>
        <v>-1.9991931221739108</v>
      </c>
      <c r="I158">
        <f t="shared" si="22"/>
        <v>10.932921788615097</v>
      </c>
      <c r="J158">
        <f t="shared" si="23"/>
        <v>-2.6938149313874318</v>
      </c>
      <c r="K158">
        <f t="shared" si="24"/>
        <v>-9.5263944754858318</v>
      </c>
    </row>
    <row r="159" spans="1:11" x14ac:dyDescent="0.25">
      <c r="A159">
        <f>Обработка!AS162*9.81</f>
        <v>0.24632525917354231</v>
      </c>
      <c r="B159">
        <f>Обработка!AT162*9.81</f>
        <v>-0.14521239921646636</v>
      </c>
      <c r="C159">
        <f>Обработка!AU162*9.81</f>
        <v>-0.26164193722804979</v>
      </c>
      <c r="D159">
        <f>'Исходные данные'!J155</f>
        <v>12211447</v>
      </c>
      <c r="E159">
        <f t="shared" si="18"/>
        <v>5.7861999999999997E-2</v>
      </c>
      <c r="F159">
        <f t="shared" si="19"/>
        <v>2.1979121219702948</v>
      </c>
      <c r="G159">
        <f t="shared" si="20"/>
        <v>-0.6692781799910954</v>
      </c>
      <c r="H159">
        <f t="shared" si="21"/>
        <v>-2.0143322479458003</v>
      </c>
      <c r="I159">
        <f t="shared" si="22"/>
        <v>11.060922079504671</v>
      </c>
      <c r="J159">
        <f t="shared" si="23"/>
        <v>-2.7330268781543792</v>
      </c>
      <c r="K159">
        <f t="shared" si="24"/>
        <v>-9.6438237481118847</v>
      </c>
    </row>
    <row r="160" spans="1:11" x14ac:dyDescent="0.25">
      <c r="A160">
        <f>Обработка!AS163*9.81</f>
        <v>0.12428095747222777</v>
      </c>
      <c r="B160">
        <f>Обработка!AT163*9.81</f>
        <v>-0.18283365550131914</v>
      </c>
      <c r="C160">
        <f>Обработка!AU163*9.81</f>
        <v>-5.7407142316727375E-2</v>
      </c>
      <c r="D160">
        <f>'Исходные данные'!J156</f>
        <v>12282273</v>
      </c>
      <c r="E160">
        <f t="shared" si="18"/>
        <v>7.0826E-2</v>
      </c>
      <c r="F160">
        <f t="shared" si="19"/>
        <v>2.2067144450642227</v>
      </c>
      <c r="G160">
        <f t="shared" si="20"/>
        <v>-0.68222755647563182</v>
      </c>
      <c r="H160">
        <f t="shared" si="21"/>
        <v>-2.018398166207525</v>
      </c>
      <c r="I160">
        <f t="shared" si="22"/>
        <v>11.21783827012624</v>
      </c>
      <c r="J160">
        <f t="shared" si="23"/>
        <v>-2.7822634796082162</v>
      </c>
      <c r="K160">
        <f t="shared" si="24"/>
        <v>-9.7870667893585033</v>
      </c>
    </row>
    <row r="161" spans="1:11" x14ac:dyDescent="0.25">
      <c r="A161">
        <f>Обработка!AS164*9.81</f>
        <v>0.24864383920171568</v>
      </c>
      <c r="B161">
        <f>Обработка!AT164*9.81</f>
        <v>-0.28358899297882301</v>
      </c>
      <c r="C161">
        <f>Обработка!AU164*9.81</f>
        <v>0.15374818684360603</v>
      </c>
      <c r="D161">
        <f>'Исходные данные'!J157</f>
        <v>12339834</v>
      </c>
      <c r="E161">
        <f t="shared" si="18"/>
        <v>5.7561000000000001E-2</v>
      </c>
      <c r="F161">
        <f t="shared" si="19"/>
        <v>2.2210266330925128</v>
      </c>
      <c r="G161">
        <f t="shared" si="20"/>
        <v>-0.69855122250048585</v>
      </c>
      <c r="H161">
        <f t="shared" si="21"/>
        <v>-2.0095482668246203</v>
      </c>
      <c r="I161">
        <f t="shared" si="22"/>
        <v>11.346506608008776</v>
      </c>
      <c r="J161">
        <f t="shared" si="23"/>
        <v>-2.8234123930666235</v>
      </c>
      <c r="K161">
        <f t="shared" si="24"/>
        <v>-9.9022289880868168</v>
      </c>
    </row>
    <row r="162" spans="1:11" x14ac:dyDescent="0.25">
      <c r="A162">
        <f>Обработка!AS165*9.81</f>
        <v>8.6230726862405682E-2</v>
      </c>
      <c r="B162">
        <f>Обработка!AT165*9.81</f>
        <v>-0.15377030642885137</v>
      </c>
      <c r="C162">
        <f>Обработка!AU165*9.81</f>
        <v>-7.5589851582914078E-2</v>
      </c>
      <c r="D162">
        <f>'Исходные данные'!J158</f>
        <v>12398467</v>
      </c>
      <c r="E162">
        <f t="shared" si="18"/>
        <v>5.8632999999999998E-2</v>
      </c>
      <c r="F162">
        <f t="shared" si="19"/>
        <v>2.2260825993006361</v>
      </c>
      <c r="G162">
        <f t="shared" si="20"/>
        <v>-0.7075672368773287</v>
      </c>
      <c r="H162">
        <f t="shared" si="21"/>
        <v>-2.0139803265924812</v>
      </c>
      <c r="I162">
        <f t="shared" si="22"/>
        <v>11.477324955520251</v>
      </c>
      <c r="J162">
        <f t="shared" si="23"/>
        <v>-2.8654278188374094</v>
      </c>
      <c r="K162">
        <f t="shared" si="24"/>
        <v>-10.020574561536284</v>
      </c>
    </row>
    <row r="163" spans="1:11" x14ac:dyDescent="0.25">
      <c r="A163">
        <f>Обработка!AS166*9.81</f>
        <v>0.11671649835887593</v>
      </c>
      <c r="B163">
        <f>Обработка!AT166*9.81</f>
        <v>-0.20110671071723474</v>
      </c>
      <c r="C163">
        <f>Обработка!AU166*9.81</f>
        <v>8.289545861267586E-2</v>
      </c>
      <c r="D163">
        <f>'Исходные данные'!J159</f>
        <v>12459060</v>
      </c>
      <c r="E163">
        <f t="shared" si="18"/>
        <v>6.0593000000000001E-2</v>
      </c>
      <c r="F163">
        <f t="shared" si="19"/>
        <v>2.2331548020856955</v>
      </c>
      <c r="G163">
        <f t="shared" si="20"/>
        <v>-0.71975289579981805</v>
      </c>
      <c r="H163">
        <f t="shared" si="21"/>
        <v>-2.0089574420687635</v>
      </c>
      <c r="I163">
        <f t="shared" si="22"/>
        <v>11.613067030426386</v>
      </c>
      <c r="J163">
        <f t="shared" si="23"/>
        <v>-2.9097781716836981</v>
      </c>
      <c r="K163">
        <f t="shared" si="24"/>
        <v>-10.141998968181611</v>
      </c>
    </row>
    <row r="164" spans="1:11" x14ac:dyDescent="0.25">
      <c r="A164">
        <f>Обработка!AS167*9.81</f>
        <v>6.2903666708198691E-2</v>
      </c>
      <c r="B164">
        <f>Обработка!AT167*9.81</f>
        <v>-0.42513938139559243</v>
      </c>
      <c r="C164">
        <f>Обработка!AU167*9.81</f>
        <v>-0.29085949321047144</v>
      </c>
      <c r="D164">
        <f>'Исходные данные'!J160</f>
        <v>12517325</v>
      </c>
      <c r="E164">
        <f t="shared" si="18"/>
        <v>5.8264999999999997E-2</v>
      </c>
      <c r="F164">
        <f t="shared" si="19"/>
        <v>2.2368198842264486</v>
      </c>
      <c r="G164">
        <f t="shared" si="20"/>
        <v>-0.74452364185683229</v>
      </c>
      <c r="H164">
        <f t="shared" si="21"/>
        <v>-2.0259043704406716</v>
      </c>
      <c r="I164">
        <f t="shared" si="22"/>
        <v>11.743608886991771</v>
      </c>
      <c r="J164">
        <f t="shared" si="23"/>
        <v>-2.9546011091954982</v>
      </c>
      <c r="K164">
        <f t="shared" si="24"/>
        <v>-10.261025699106925</v>
      </c>
    </row>
    <row r="165" spans="1:11" x14ac:dyDescent="0.25">
      <c r="A165">
        <f>Обработка!AS168*9.81</f>
        <v>0.14190471228329143</v>
      </c>
      <c r="B165">
        <f>Обработка!AT168*9.81</f>
        <v>-0.19212312493321188</v>
      </c>
      <c r="C165">
        <f>Обработка!AU168*9.81</f>
        <v>-0.35413352162808559</v>
      </c>
      <c r="D165">
        <f>'Исходные данные'!J161</f>
        <v>12587790</v>
      </c>
      <c r="E165">
        <f t="shared" si="18"/>
        <v>7.0465E-2</v>
      </c>
      <c r="F165">
        <f t="shared" si="19"/>
        <v>2.2468191997774909</v>
      </c>
      <c r="G165">
        <f t="shared" si="20"/>
        <v>-0.75806159785525107</v>
      </c>
      <c r="H165">
        <f t="shared" si="21"/>
        <v>-2.0508583890421948</v>
      </c>
      <c r="I165">
        <f t="shared" si="22"/>
        <v>11.902635603674396</v>
      </c>
      <c r="J165">
        <f t="shared" si="23"/>
        <v>-3.0089718717577969</v>
      </c>
      <c r="K165">
        <f t="shared" si="24"/>
        <v>-10.407297820411541</v>
      </c>
    </row>
    <row r="166" spans="1:11" x14ac:dyDescent="0.25">
      <c r="A166">
        <f>Обработка!AS169*9.81</f>
        <v>0.14011874826740256</v>
      </c>
      <c r="B166">
        <f>Обработка!AT169*9.81</f>
        <v>-5.7874941931805625E-2</v>
      </c>
      <c r="C166">
        <f>Обработка!AU169*9.81</f>
        <v>-0.62720646099040511</v>
      </c>
      <c r="D166">
        <f>'Исходные данные'!J162</f>
        <v>12646141</v>
      </c>
      <c r="E166">
        <f t="shared" si="18"/>
        <v>5.8351E-2</v>
      </c>
      <c r="F166">
        <f t="shared" si="19"/>
        <v>2.254995268857642</v>
      </c>
      <c r="G166">
        <f t="shared" si="20"/>
        <v>-0.76143865859191384</v>
      </c>
      <c r="H166">
        <f t="shared" si="21"/>
        <v>-2.0874565132474459</v>
      </c>
      <c r="I166">
        <f t="shared" si="22"/>
        <v>12.034693914414405</v>
      </c>
      <c r="J166">
        <f t="shared" si="23"/>
        <v>-3.0535996337963387</v>
      </c>
      <c r="K166">
        <f t="shared" si="24"/>
        <v>-10.531238532561543</v>
      </c>
    </row>
    <row r="167" spans="1:11" x14ac:dyDescent="0.25">
      <c r="A167">
        <f>Обработка!AS170*9.81</f>
        <v>0.10523553530339964</v>
      </c>
      <c r="B167">
        <f>Обработка!AT170*9.81</f>
        <v>5.7916340637141905E-2</v>
      </c>
      <c r="C167">
        <f>Обработка!AU170*9.81</f>
        <v>-0.23173194102939215</v>
      </c>
      <c r="D167">
        <f>'Исходные данные'!J163</f>
        <v>12705142</v>
      </c>
      <c r="E167">
        <f t="shared" si="18"/>
        <v>5.9000999999999998E-2</v>
      </c>
      <c r="F167">
        <f t="shared" si="19"/>
        <v>2.2612042706760778</v>
      </c>
      <c r="G167">
        <f t="shared" si="20"/>
        <v>-0.75802153657798188</v>
      </c>
      <c r="H167">
        <f t="shared" si="21"/>
        <v>-2.101128929500121</v>
      </c>
      <c r="I167">
        <f t="shared" si="22"/>
        <v>12.168473564904854</v>
      </c>
      <c r="J167">
        <f t="shared" si="23"/>
        <v>-3.0981220488600321</v>
      </c>
      <c r="K167">
        <f t="shared" si="24"/>
        <v>-10.656013926762306</v>
      </c>
    </row>
    <row r="168" spans="1:11" x14ac:dyDescent="0.25">
      <c r="A168">
        <f>Обработка!AS171*9.81</f>
        <v>6.3457499850110829E-2</v>
      </c>
      <c r="B168">
        <f>Обработка!AT171*9.81</f>
        <v>0.33756451828865403</v>
      </c>
      <c r="C168">
        <f>Обработка!AU171*9.81</f>
        <v>-0.14688428324459474</v>
      </c>
      <c r="D168">
        <f>'Исходные данные'!J164</f>
        <v>12762717</v>
      </c>
      <c r="E168">
        <f t="shared" si="18"/>
        <v>5.7575000000000001E-2</v>
      </c>
      <c r="F168">
        <f t="shared" si="19"/>
        <v>2.2648578362299481</v>
      </c>
      <c r="G168">
        <f t="shared" si="20"/>
        <v>-0.73858625943751266</v>
      </c>
      <c r="H168">
        <f t="shared" si="21"/>
        <v>-2.1095857921079286</v>
      </c>
      <c r="I168">
        <f t="shared" si="22"/>
        <v>12.299083108862558</v>
      </c>
      <c r="J168">
        <f t="shared" si="23"/>
        <v>-3.139527166665784</v>
      </c>
      <c r="K168">
        <f t="shared" si="24"/>
        <v>-10.777960232607564</v>
      </c>
    </row>
    <row r="169" spans="1:11" x14ac:dyDescent="0.25">
      <c r="A169">
        <f>Обработка!AS172*9.81</f>
        <v>-2.3617795734563456E-2</v>
      </c>
      <c r="B169">
        <f>Обработка!AT172*9.81</f>
        <v>0.10891316822454984</v>
      </c>
      <c r="C169">
        <f>Обработка!AU172*9.81</f>
        <v>-7.5989742961388052E-2</v>
      </c>
      <c r="D169">
        <f>'Исходные данные'!J165</f>
        <v>12826254</v>
      </c>
      <c r="E169">
        <f t="shared" si="18"/>
        <v>6.3536999999999996E-2</v>
      </c>
      <c r="F169">
        <f t="shared" si="19"/>
        <v>2.263357232342361</v>
      </c>
      <c r="G169">
        <f t="shared" si="20"/>
        <v>-0.73166624346802944</v>
      </c>
      <c r="H169">
        <f t="shared" si="21"/>
        <v>-2.1144139524064665</v>
      </c>
      <c r="I169">
        <f t="shared" si="22"/>
        <v>12.442794693464689</v>
      </c>
      <c r="J169">
        <f t="shared" si="23"/>
        <v>-3.1855753677223593</v>
      </c>
      <c r="K169">
        <f t="shared" si="24"/>
        <v>-10.9126105187225</v>
      </c>
    </row>
    <row r="170" spans="1:11" x14ac:dyDescent="0.25">
      <c r="A170">
        <f>Обработка!AS173*9.81</f>
        <v>-0.10554173561813193</v>
      </c>
      <c r="B170">
        <f>Обработка!AT173*9.81</f>
        <v>1.0297196489103926E-3</v>
      </c>
      <c r="C170">
        <f>Обработка!AU173*9.81</f>
        <v>-0.49820228089113344</v>
      </c>
      <c r="D170">
        <f>'Исходные данные'!J166</f>
        <v>12885726</v>
      </c>
      <c r="E170">
        <f t="shared" si="18"/>
        <v>5.9471999999999997E-2</v>
      </c>
      <c r="F170">
        <f t="shared" si="19"/>
        <v>2.2570804542416796</v>
      </c>
      <c r="G170">
        <f t="shared" si="20"/>
        <v>-0.73160500398106942</v>
      </c>
      <c r="H170">
        <f t="shared" si="21"/>
        <v>-2.1440430384556239</v>
      </c>
      <c r="I170">
        <f t="shared" si="22"/>
        <v>12.576654489692146</v>
      </c>
      <c r="J170">
        <f t="shared" si="23"/>
        <v>-3.2290817384843531</v>
      </c>
      <c r="K170">
        <f t="shared" si="24"/>
        <v>-11.041883147311049</v>
      </c>
    </row>
    <row r="171" spans="1:11" x14ac:dyDescent="0.25">
      <c r="A171">
        <f>Обработка!AS174*9.81</f>
        <v>0.14943509368013289</v>
      </c>
      <c r="B171">
        <f>Обработка!AT174*9.81</f>
        <v>-7.3712965032688885E-2</v>
      </c>
      <c r="C171">
        <f>Обработка!AU174*9.81</f>
        <v>-0.12843660439534632</v>
      </c>
      <c r="D171">
        <f>'Исходные данные'!J167</f>
        <v>12954592</v>
      </c>
      <c r="E171">
        <f t="shared" si="18"/>
        <v>6.8865999999999997E-2</v>
      </c>
      <c r="F171">
        <f t="shared" si="19"/>
        <v>2.2673714514030556</v>
      </c>
      <c r="G171">
        <f t="shared" si="20"/>
        <v>-0.73668132103101058</v>
      </c>
      <c r="H171">
        <f t="shared" si="21"/>
        <v>-2.1528879536539138</v>
      </c>
      <c r="I171">
        <f t="shared" si="22"/>
        <v>12.733507991874983</v>
      </c>
      <c r="J171">
        <f t="shared" si="23"/>
        <v>-3.2801636199884361</v>
      </c>
      <c r="K171">
        <f t="shared" si="24"/>
        <v>-11.190753043057425</v>
      </c>
    </row>
    <row r="172" spans="1:11" x14ac:dyDescent="0.25">
      <c r="A172">
        <f>Обработка!AS175*9.81</f>
        <v>5.5803392284763345E-2</v>
      </c>
      <c r="B172">
        <f>Обработка!AT175*9.81</f>
        <v>-2.9140757536458568E-2</v>
      </c>
      <c r="C172">
        <f>Обработка!AU175*9.81</f>
        <v>-0.19126910234927397</v>
      </c>
      <c r="D172">
        <f>'Исходные данные'!J168</f>
        <v>13013380</v>
      </c>
      <c r="E172">
        <f t="shared" si="18"/>
        <v>5.8788E-2</v>
      </c>
      <c r="F172">
        <f t="shared" si="19"/>
        <v>2.2706520212286923</v>
      </c>
      <c r="G172">
        <f t="shared" si="20"/>
        <v>-0.73839444788506392</v>
      </c>
      <c r="H172">
        <f t="shared" si="21"/>
        <v>-2.1641322816428228</v>
      </c>
      <c r="I172">
        <f t="shared" si="22"/>
        <v>12.867187941037885</v>
      </c>
      <c r="J172">
        <f t="shared" si="23"/>
        <v>-3.3236730640921994</v>
      </c>
      <c r="K172">
        <f t="shared" si="24"/>
        <v>-11.318639083184454</v>
      </c>
    </row>
    <row r="173" spans="1:11" x14ac:dyDescent="0.25">
      <c r="A173">
        <f>Обработка!AS176*9.81</f>
        <v>0.2400763853418591</v>
      </c>
      <c r="B173">
        <f>Обработка!AT176*9.81</f>
        <v>0.47710273297704242</v>
      </c>
      <c r="C173">
        <f>Обработка!AU176*9.81</f>
        <v>-0.88217052089703019</v>
      </c>
      <c r="D173">
        <f>'Исходные данные'!J169</f>
        <v>13072544</v>
      </c>
      <c r="E173">
        <f t="shared" si="18"/>
        <v>5.9164000000000001E-2</v>
      </c>
      <c r="F173">
        <f t="shared" si="19"/>
        <v>2.284855900491058</v>
      </c>
      <c r="G173">
        <f t="shared" si="20"/>
        <v>-0.71016714179121021</v>
      </c>
      <c r="H173">
        <f t="shared" si="21"/>
        <v>-2.2163250183411747</v>
      </c>
      <c r="I173">
        <f t="shared" si="22"/>
        <v>13.003209513847217</v>
      </c>
      <c r="J173">
        <f t="shared" si="23"/>
        <v>-3.3640193525313982</v>
      </c>
      <c r="K173">
        <f t="shared" si="24"/>
        <v>-11.452853667643614</v>
      </c>
    </row>
    <row r="174" spans="1:11" x14ac:dyDescent="0.25">
      <c r="A174">
        <f>Обработка!AS177*9.81</f>
        <v>0.8565177885594073</v>
      </c>
      <c r="B174">
        <f>Обработка!AT177*9.81</f>
        <v>1.0389599445517201</v>
      </c>
      <c r="C174">
        <f>Обработка!AU177*9.81</f>
        <v>0.39599077952353384</v>
      </c>
      <c r="D174">
        <f>'Исходные данные'!J170</f>
        <v>13133612</v>
      </c>
      <c r="E174">
        <f t="shared" si="18"/>
        <v>6.1067999999999997E-2</v>
      </c>
      <c r="F174">
        <f t="shared" si="19"/>
        <v>2.3371617288028039</v>
      </c>
      <c r="G174">
        <f t="shared" si="20"/>
        <v>-0.64671993589732579</v>
      </c>
      <c r="H174">
        <f t="shared" si="21"/>
        <v>-2.1921426534172315</v>
      </c>
      <c r="I174">
        <f t="shared" si="22"/>
        <v>13.149129518625088</v>
      </c>
      <c r="J174">
        <f t="shared" si="23"/>
        <v>-3.3996386516072481</v>
      </c>
      <c r="K174">
        <f t="shared" si="24"/>
        <v>-11.585246666541321</v>
      </c>
    </row>
    <row r="175" spans="1:11" x14ac:dyDescent="0.25">
      <c r="A175">
        <f>Обработка!AS178*9.81</f>
        <v>0.82956509053021954</v>
      </c>
      <c r="B175">
        <f>Обработка!AT178*9.81</f>
        <v>0.53911081905519631</v>
      </c>
      <c r="C175">
        <f>Обработка!AU178*9.81</f>
        <v>0.40607592544775389</v>
      </c>
      <c r="D175">
        <f>'Исходные данные'!J171</f>
        <v>13192598</v>
      </c>
      <c r="E175">
        <f t="shared" si="18"/>
        <v>5.8985999999999997E-2</v>
      </c>
      <c r="F175">
        <f t="shared" si="19"/>
        <v>2.3860944552328194</v>
      </c>
      <c r="G175">
        <f t="shared" si="20"/>
        <v>-0.61491994512453596</v>
      </c>
      <c r="H175">
        <f t="shared" si="21"/>
        <v>-2.1681898588787702</v>
      </c>
      <c r="I175">
        <f t="shared" si="22"/>
        <v>13.292762031962653</v>
      </c>
      <c r="J175">
        <f t="shared" si="23"/>
        <v>-3.4340345652346405</v>
      </c>
      <c r="K175">
        <f t="shared" si="24"/>
        <v>-11.711726634018499</v>
      </c>
    </row>
    <row r="176" spans="1:11" x14ac:dyDescent="0.25">
      <c r="A176">
        <f>Обработка!AS179*9.81</f>
        <v>0.32144361201474514</v>
      </c>
      <c r="B176">
        <f>Обработка!AT179*9.81</f>
        <v>-2.7737846711274446E-2</v>
      </c>
      <c r="C176">
        <f>Обработка!AU179*9.81</f>
        <v>-0.38373403245215082</v>
      </c>
      <c r="D176">
        <f>'Исходные данные'!J172</f>
        <v>13262892</v>
      </c>
      <c r="E176">
        <f t="shared" si="18"/>
        <v>7.0293999999999995E-2</v>
      </c>
      <c r="F176">
        <f t="shared" si="19"/>
        <v>2.408690012495784</v>
      </c>
      <c r="G176">
        <f t="shared" si="20"/>
        <v>-0.61686974932125826</v>
      </c>
      <c r="H176">
        <f t="shared" si="21"/>
        <v>-2.1951640589559616</v>
      </c>
      <c r="I176">
        <f t="shared" si="22"/>
        <v>13.463666819803274</v>
      </c>
      <c r="J176">
        <f t="shared" si="23"/>
        <v>-3.4775338669296336</v>
      </c>
      <c r="K176">
        <f t="shared" si="24"/>
        <v>-11.867929620798975</v>
      </c>
    </row>
    <row r="177" spans="1:11" x14ac:dyDescent="0.25">
      <c r="A177">
        <f>Обработка!AS180*9.81</f>
        <v>0.44225120390472616</v>
      </c>
      <c r="B177">
        <f>Обработка!AT180*9.81</f>
        <v>0.45051046593713268</v>
      </c>
      <c r="C177">
        <f>Обработка!AU180*9.81</f>
        <v>-0.69727508176714847</v>
      </c>
      <c r="D177">
        <f>'Исходные данные'!J173</f>
        <v>13321930</v>
      </c>
      <c r="E177">
        <f t="shared" si="18"/>
        <v>5.9038E-2</v>
      </c>
      <c r="F177">
        <f t="shared" si="19"/>
        <v>2.4347996390719113</v>
      </c>
      <c r="G177">
        <f t="shared" si="20"/>
        <v>-0.59027251243326184</v>
      </c>
      <c r="H177">
        <f t="shared" si="21"/>
        <v>-2.2363297852333304</v>
      </c>
      <c r="I177">
        <f t="shared" si="22"/>
        <v>13.608953981028602</v>
      </c>
      <c r="J177">
        <f t="shared" si="23"/>
        <v>-3.510812127847275</v>
      </c>
      <c r="K177">
        <f t="shared" si="24"/>
        <v>-12.002388400807543</v>
      </c>
    </row>
    <row r="178" spans="1:11" x14ac:dyDescent="0.25">
      <c r="A178">
        <f>Обработка!AS181*9.81</f>
        <v>0.67819042913595773</v>
      </c>
      <c r="B178">
        <f>Обработка!AT181*9.81</f>
        <v>-0.3409778750815961</v>
      </c>
      <c r="C178">
        <f>Обработка!AU181*9.81</f>
        <v>0.63328251919430001</v>
      </c>
      <c r="D178">
        <f>'Исходные данные'!J174</f>
        <v>13379566</v>
      </c>
      <c r="E178">
        <f t="shared" si="18"/>
        <v>5.7636E-2</v>
      </c>
      <c r="F178">
        <f t="shared" si="19"/>
        <v>2.4738878226455916</v>
      </c>
      <c r="G178">
        <f t="shared" si="20"/>
        <v>-0.6099251132414647</v>
      </c>
      <c r="H178">
        <f t="shared" si="21"/>
        <v>-2.1998299139570476</v>
      </c>
      <c r="I178">
        <f t="shared" si="22"/>
        <v>13.753791866123056</v>
      </c>
      <c r="J178">
        <f t="shared" si="23"/>
        <v>-3.5470984689742417</v>
      </c>
      <c r="K178">
        <f t="shared" si="24"/>
        <v>-12.127074091147493</v>
      </c>
    </row>
    <row r="179" spans="1:11" x14ac:dyDescent="0.25">
      <c r="A179">
        <f>Обработка!AS182*9.81</f>
        <v>-0.39332897385743182</v>
      </c>
      <c r="B179">
        <f>Обработка!AT182*9.81</f>
        <v>-0.27526023796208077</v>
      </c>
      <c r="C179">
        <f>Обработка!AU182*9.81</f>
        <v>0.32258938105532353</v>
      </c>
      <c r="D179">
        <f>'Исходные данные'!J175</f>
        <v>13437728</v>
      </c>
      <c r="E179">
        <f t="shared" si="18"/>
        <v>5.8161999999999998E-2</v>
      </c>
      <c r="F179">
        <f t="shared" si="19"/>
        <v>2.4510110228680957</v>
      </c>
      <c r="G179">
        <f t="shared" si="20"/>
        <v>-0.62593479920181527</v>
      </c>
      <c r="H179">
        <f t="shared" si="21"/>
        <v>-2.1810674703761079</v>
      </c>
      <c r="I179">
        <f t="shared" si="22"/>
        <v>13.89501700880645</v>
      </c>
      <c r="J179">
        <f t="shared" si="23"/>
        <v>-3.5844352441202436</v>
      </c>
      <c r="K179">
        <f t="shared" si="24"/>
        <v>-12.252838076115953</v>
      </c>
    </row>
    <row r="180" spans="1:11" x14ac:dyDescent="0.25">
      <c r="A180">
        <f>Обработка!AS183*9.81</f>
        <v>0.28977007413429795</v>
      </c>
      <c r="B180">
        <f>Обработка!AT183*9.81</f>
        <v>-0.73063540813645222</v>
      </c>
      <c r="C180">
        <f>Обработка!AU183*9.81</f>
        <v>-0.96270645418396594</v>
      </c>
      <c r="D180">
        <f>'Исходные данные'!J176</f>
        <v>13500187</v>
      </c>
      <c r="E180">
        <f t="shared" si="18"/>
        <v>6.2459000000000001E-2</v>
      </c>
      <c r="F180">
        <f t="shared" si="19"/>
        <v>2.4691097719284496</v>
      </c>
      <c r="G180">
        <f t="shared" si="20"/>
        <v>-0.67156955615860991</v>
      </c>
      <c r="H180">
        <f t="shared" si="21"/>
        <v>-2.2411971527979841</v>
      </c>
      <c r="I180">
        <f t="shared" si="22"/>
        <v>14.05036556581889</v>
      </c>
      <c r="J180">
        <f t="shared" si="23"/>
        <v>-3.6292311083131183</v>
      </c>
      <c r="K180">
        <f t="shared" si="24"/>
        <v>-12.39657664891695</v>
      </c>
    </row>
    <row r="181" spans="1:11" x14ac:dyDescent="0.25">
      <c r="A181">
        <f>Обработка!AS184*9.81</f>
        <v>0.16153264136284001</v>
      </c>
      <c r="B181">
        <f>Обработка!AT184*9.81</f>
        <v>-1.2147908204935349</v>
      </c>
      <c r="C181">
        <f>Обработка!AU184*9.81</f>
        <v>-1.7163716059369272</v>
      </c>
      <c r="D181">
        <f>'Исходные данные'!J177</f>
        <v>13558183</v>
      </c>
      <c r="E181">
        <f t="shared" si="18"/>
        <v>5.7995999999999999E-2</v>
      </c>
      <c r="F181">
        <f t="shared" si="19"/>
        <v>2.4784780189969289</v>
      </c>
      <c r="G181">
        <f t="shared" si="20"/>
        <v>-0.74202256458395299</v>
      </c>
      <c r="H181">
        <f t="shared" si="21"/>
        <v>-2.3407398404559023</v>
      </c>
      <c r="I181">
        <f t="shared" si="22"/>
        <v>14.194650697865619</v>
      </c>
      <c r="J181">
        <f t="shared" si="23"/>
        <v>-3.6763514416453655</v>
      </c>
      <c r="K181">
        <f t="shared" si="24"/>
        <v>-12.538103274417439</v>
      </c>
    </row>
    <row r="182" spans="1:11" x14ac:dyDescent="0.25">
      <c r="A182">
        <f>Обработка!AS185*9.81</f>
        <v>0.1593554183641962</v>
      </c>
      <c r="B182">
        <f>Обработка!AT185*9.81</f>
        <v>-1.6503728708454177</v>
      </c>
      <c r="C182">
        <f>Обработка!AU185*9.81</f>
        <v>-2.1601149661922108</v>
      </c>
      <c r="D182">
        <f>'Исходные данные'!J178</f>
        <v>13627869</v>
      </c>
      <c r="E182">
        <f t="shared" si="18"/>
        <v>6.9685999999999998E-2</v>
      </c>
      <c r="F182">
        <f t="shared" si="19"/>
        <v>2.4895828606810562</v>
      </c>
      <c r="G182">
        <f t="shared" si="20"/>
        <v>-0.85703044846168674</v>
      </c>
      <c r="H182">
        <f t="shared" si="21"/>
        <v>-2.4912696119899729</v>
      </c>
      <c r="I182">
        <f t="shared" si="22"/>
        <v>14.36891362109264</v>
      </c>
      <c r="J182">
        <f t="shared" si="23"/>
        <v>-3.7440889048727706</v>
      </c>
      <c r="K182">
        <f t="shared" si="24"/>
        <v>-12.722199706257696</v>
      </c>
    </row>
    <row r="183" spans="1:11" x14ac:dyDescent="0.25">
      <c r="A183">
        <f>Обработка!AS186*9.81</f>
        <v>0.43168391819450919</v>
      </c>
      <c r="B183">
        <f>Обработка!AT186*9.81</f>
        <v>-0.74104451612405597</v>
      </c>
      <c r="C183">
        <f>Обработка!AU186*9.81</f>
        <v>-1.5432821004636006</v>
      </c>
      <c r="D183">
        <f>'Исходные данные'!J179</f>
        <v>13687198</v>
      </c>
      <c r="E183">
        <f t="shared" si="18"/>
        <v>5.9329E-2</v>
      </c>
      <c r="F183">
        <f t="shared" si="19"/>
        <v>2.5151942358636181</v>
      </c>
      <c r="G183">
        <f t="shared" si="20"/>
        <v>-0.9009958785588108</v>
      </c>
      <c r="H183">
        <f t="shared" si="21"/>
        <v>-2.5828309957283779</v>
      </c>
      <c r="I183">
        <f t="shared" si="22"/>
        <v>14.519657077190399</v>
      </c>
      <c r="J183">
        <f t="shared" si="23"/>
        <v>-3.8001525143540187</v>
      </c>
      <c r="K183">
        <f t="shared" si="24"/>
        <v>-12.880868731739081</v>
      </c>
    </row>
    <row r="184" spans="1:11" x14ac:dyDescent="0.25">
      <c r="A184">
        <f>Обработка!AS187*9.81</f>
        <v>0.26160916842129339</v>
      </c>
      <c r="B184">
        <f>Обработка!AT187*9.81</f>
        <v>-0.99590773100795871</v>
      </c>
      <c r="C184">
        <f>Обработка!AU187*9.81</f>
        <v>-2.2654176012427123</v>
      </c>
      <c r="D184">
        <f>'Исходные данные'!J180</f>
        <v>13745307</v>
      </c>
      <c r="E184">
        <f t="shared" si="18"/>
        <v>5.8109000000000001E-2</v>
      </c>
      <c r="F184">
        <f t="shared" si="19"/>
        <v>2.5303960830314112</v>
      </c>
      <c r="G184">
        <f t="shared" si="20"/>
        <v>-0.95886708089995232</v>
      </c>
      <c r="H184">
        <f t="shared" si="21"/>
        <v>-2.7144721471189905</v>
      </c>
      <c r="I184">
        <f t="shared" si="22"/>
        <v>14.667579227316343</v>
      </c>
      <c r="J184">
        <f t="shared" si="23"/>
        <v>-3.8592341592548753</v>
      </c>
      <c r="K184">
        <f t="shared" si="24"/>
        <v>-13.046253529402176</v>
      </c>
    </row>
    <row r="185" spans="1:11" x14ac:dyDescent="0.25">
      <c r="A185">
        <f>Обработка!AS188*9.81</f>
        <v>0.28991391267379901</v>
      </c>
      <c r="B185">
        <f>Обработка!AT188*9.81</f>
        <v>-0.67087908047702105</v>
      </c>
      <c r="C185">
        <f>Обработка!AU188*9.81</f>
        <v>-3.7085568468118568</v>
      </c>
      <c r="D185">
        <f>'Исходные данные'!J181</f>
        <v>13807465</v>
      </c>
      <c r="E185">
        <f t="shared" si="18"/>
        <v>6.2157999999999998E-2</v>
      </c>
      <c r="F185">
        <f t="shared" si="19"/>
        <v>2.548416552015389</v>
      </c>
      <c r="G185">
        <f t="shared" si="20"/>
        <v>-1.0005675827842431</v>
      </c>
      <c r="H185">
        <f t="shared" si="21"/>
        <v>-2.944988623603122</v>
      </c>
      <c r="I185">
        <f t="shared" si="22"/>
        <v>14.827103819667622</v>
      </c>
      <c r="J185">
        <f t="shared" si="23"/>
        <v>-3.9240194588617019</v>
      </c>
      <c r="K185">
        <f t="shared" si="24"/>
        <v>-13.243636575413399</v>
      </c>
    </row>
    <row r="186" spans="1:11" x14ac:dyDescent="0.25">
      <c r="A186">
        <f>Обработка!AS189*9.81</f>
        <v>1.0940590504798668</v>
      </c>
      <c r="B186">
        <f>Обработка!AT189*9.81</f>
        <v>-0.85580648505014978</v>
      </c>
      <c r="C186">
        <f>Обработка!AU189*9.81</f>
        <v>-1.6053351944491256</v>
      </c>
      <c r="D186">
        <f>'Исходные данные'!J182</f>
        <v>13865397</v>
      </c>
      <c r="E186">
        <f t="shared" si="18"/>
        <v>5.7931999999999997E-2</v>
      </c>
      <c r="F186">
        <f t="shared" si="19"/>
        <v>2.6117975809277887</v>
      </c>
      <c r="G186">
        <f t="shared" si="20"/>
        <v>-1.0501461640761685</v>
      </c>
      <c r="H186">
        <f t="shared" si="21"/>
        <v>-3.0379889020879487</v>
      </c>
      <c r="I186">
        <f t="shared" si="22"/>
        <v>14.982082266892883</v>
      </c>
      <c r="J186">
        <f t="shared" si="23"/>
        <v>-3.987728712810366</v>
      </c>
      <c r="K186">
        <f t="shared" si="24"/>
        <v>-13.425021040622342</v>
      </c>
    </row>
    <row r="187" spans="1:11" x14ac:dyDescent="0.25">
      <c r="A187">
        <f>Обработка!AS190*9.81</f>
        <v>6.033933559182323E-2</v>
      </c>
      <c r="B187">
        <f>Обработка!AT190*9.81</f>
        <v>0.24378358600136435</v>
      </c>
      <c r="C187">
        <f>Обработка!AU190*9.81</f>
        <v>-2.4404891691322783</v>
      </c>
      <c r="D187">
        <f>'Исходные данные'!J183</f>
        <v>13923448</v>
      </c>
      <c r="E187">
        <f t="shared" si="18"/>
        <v>5.8050999999999998E-2</v>
      </c>
      <c r="F187">
        <f t="shared" si="19"/>
        <v>2.6153003396982295</v>
      </c>
      <c r="G187">
        <f t="shared" si="20"/>
        <v>-1.0359942831252034</v>
      </c>
      <c r="H187">
        <f t="shared" si="21"/>
        <v>-3.1796617388452466</v>
      </c>
      <c r="I187">
        <f t="shared" si="22"/>
        <v>15.134106405562088</v>
      </c>
      <c r="J187">
        <f t="shared" si="23"/>
        <v>-4.047047686098983</v>
      </c>
      <c r="K187">
        <f t="shared" si="24"/>
        <v>-13.617827834070646</v>
      </c>
    </row>
    <row r="188" spans="1:11" x14ac:dyDescent="0.25">
      <c r="A188">
        <f>Обработка!AS191*9.81</f>
        <v>0.63116052373937437</v>
      </c>
      <c r="B188">
        <f>Обработка!AT191*9.81</f>
        <v>-2.6707627453457481E-2</v>
      </c>
      <c r="C188">
        <f>Обработка!AU191*9.81</f>
        <v>-0.11808160117034092</v>
      </c>
      <c r="D188">
        <f>'Исходные данные'!J184</f>
        <v>13992170</v>
      </c>
      <c r="E188">
        <f t="shared" si="18"/>
        <v>6.8722000000000005E-2</v>
      </c>
      <c r="F188">
        <f t="shared" si="19"/>
        <v>2.6586749532106468</v>
      </c>
      <c r="G188">
        <f t="shared" si="20"/>
        <v>-1.0378296846990598</v>
      </c>
      <c r="H188">
        <f t="shared" si="21"/>
        <v>-3.1877765426408748</v>
      </c>
      <c r="I188">
        <f t="shared" si="22"/>
        <v>15.319796655886432</v>
      </c>
      <c r="J188">
        <f t="shared" si="23"/>
        <v>-4.1184955501578298</v>
      </c>
      <c r="K188">
        <f t="shared" si="24"/>
        <v>-13.837455879180455</v>
      </c>
    </row>
    <row r="189" spans="1:11" x14ac:dyDescent="0.25">
      <c r="A189">
        <f>Обработка!AS192*9.81</f>
        <v>0.64892335461865736</v>
      </c>
      <c r="B189">
        <f>Обработка!AT192*9.81</f>
        <v>-0.66290685938967542</v>
      </c>
      <c r="C189">
        <f>Обработка!AU192*9.81</f>
        <v>0.88117759687811548</v>
      </c>
      <c r="D189">
        <f>'Исходные данные'!J185</f>
        <v>14050293</v>
      </c>
      <c r="E189">
        <f t="shared" si="18"/>
        <v>5.8123000000000001E-2</v>
      </c>
      <c r="F189">
        <f t="shared" si="19"/>
        <v>2.6963923253511473</v>
      </c>
      <c r="G189">
        <f t="shared" si="20"/>
        <v>-1.0763598200873659</v>
      </c>
      <c r="H189">
        <f t="shared" si="21"/>
        <v>-3.1365598571775282</v>
      </c>
      <c r="I189">
        <f t="shared" si="22"/>
        <v>15.478711313833738</v>
      </c>
      <c r="J189">
        <f t="shared" si="23"/>
        <v>-4.1832962990399425</v>
      </c>
      <c r="K189">
        <f t="shared" si="24"/>
        <v>-14.016785280349998</v>
      </c>
    </row>
    <row r="190" spans="1:11" x14ac:dyDescent="0.25">
      <c r="A190">
        <f>Обработка!AS193*9.81</f>
        <v>1.0082753113200524</v>
      </c>
      <c r="B190">
        <f>Обработка!AT193*9.81</f>
        <v>-0.42200258560960013</v>
      </c>
      <c r="C190">
        <f>Обработка!AU193*9.81</f>
        <v>0.82556312633201556</v>
      </c>
      <c r="D190">
        <f>'Исходные данные'!J186</f>
        <v>14109330</v>
      </c>
      <c r="E190">
        <f t="shared" si="18"/>
        <v>5.9036999999999999E-2</v>
      </c>
      <c r="F190">
        <f t="shared" si="19"/>
        <v>2.7559178749055491</v>
      </c>
      <c r="G190">
        <f t="shared" si="20"/>
        <v>-1.1012735867339998</v>
      </c>
      <c r="H190">
        <f t="shared" si="21"/>
        <v>-3.087821086888265</v>
      </c>
      <c r="I190">
        <f t="shared" si="22"/>
        <v>15.644926647283581</v>
      </c>
      <c r="J190">
        <f t="shared" si="23"/>
        <v>-4.2497830218214743</v>
      </c>
      <c r="K190">
        <f t="shared" si="24"/>
        <v>-14.196203583075054</v>
      </c>
    </row>
    <row r="191" spans="1:11" x14ac:dyDescent="0.25">
      <c r="A191">
        <f>Обработка!AS194*9.81</f>
        <v>0.34434377751901513</v>
      </c>
      <c r="B191">
        <f>Обработка!AT194*9.81</f>
        <v>2.5220948806364604E-2</v>
      </c>
      <c r="C191">
        <f>Обработка!AU194*9.81</f>
        <v>4.0159492628187285E-2</v>
      </c>
      <c r="D191">
        <f>'Исходные данные'!J187</f>
        <v>14169975</v>
      </c>
      <c r="E191">
        <f t="shared" si="18"/>
        <v>6.0644999999999998E-2</v>
      </c>
      <c r="F191">
        <f t="shared" si="19"/>
        <v>2.7768006032931898</v>
      </c>
      <c r="G191">
        <f t="shared" si="20"/>
        <v>-1.0997440622936379</v>
      </c>
      <c r="H191">
        <f t="shared" si="21"/>
        <v>-3.0853856144578287</v>
      </c>
      <c r="I191">
        <f t="shared" si="22"/>
        <v>15.814592152933367</v>
      </c>
      <c r="J191">
        <f t="shared" si="23"/>
        <v>-4.316384242469586</v>
      </c>
      <c r="K191">
        <f t="shared" si="24"/>
        <v>-14.383169094438305</v>
      </c>
    </row>
    <row r="192" spans="1:11" x14ac:dyDescent="0.25">
      <c r="A192">
        <f>Обработка!AS195*9.81</f>
        <v>1.4479003833477666</v>
      </c>
      <c r="B192">
        <f>Обработка!AT195*9.81</f>
        <v>-0.8975730493967673</v>
      </c>
      <c r="C192">
        <f>Обработка!AU195*9.81</f>
        <v>2.5148836579774256</v>
      </c>
      <c r="D192">
        <f>'Исходные данные'!J188</f>
        <v>14227893</v>
      </c>
      <c r="E192">
        <f t="shared" si="18"/>
        <v>5.7917999999999997E-2</v>
      </c>
      <c r="F192">
        <f t="shared" si="19"/>
        <v>2.8606600976959258</v>
      </c>
      <c r="G192">
        <f t="shared" si="20"/>
        <v>-1.1517296981685998</v>
      </c>
      <c r="H192">
        <f t="shared" si="21"/>
        <v>-2.9397285827550923</v>
      </c>
      <c r="I192">
        <f t="shared" si="22"/>
        <v>15.985132838668537</v>
      </c>
      <c r="J192">
        <f t="shared" si="23"/>
        <v>-4.3861010271867213</v>
      </c>
      <c r="K192">
        <f t="shared" si="24"/>
        <v>-14.544996130532155</v>
      </c>
    </row>
    <row r="193" spans="1:11" x14ac:dyDescent="0.25">
      <c r="A193">
        <f>Обработка!AS196*9.81</f>
        <v>0.64163625479551001</v>
      </c>
      <c r="B193">
        <f>Обработка!AT196*9.81</f>
        <v>-0.24511745400582446</v>
      </c>
      <c r="C193">
        <f>Обработка!AU196*9.81</f>
        <v>2.0775189828334955</v>
      </c>
      <c r="D193">
        <f>'Исходные данные'!J189</f>
        <v>14298741</v>
      </c>
      <c r="E193">
        <f t="shared" si="18"/>
        <v>7.0847999999999994E-2</v>
      </c>
      <c r="F193">
        <f t="shared" si="19"/>
        <v>2.9061187430756781</v>
      </c>
      <c r="G193">
        <f t="shared" si="20"/>
        <v>-1.1690957795500045</v>
      </c>
      <c r="H193">
        <f t="shared" si="21"/>
        <v>-2.792540517859305</v>
      </c>
      <c r="I193">
        <f t="shared" si="22"/>
        <v>16.194246193485828</v>
      </c>
      <c r="J193">
        <f t="shared" si="23"/>
        <v>-4.4701594771099895</v>
      </c>
      <c r="K193">
        <f t="shared" si="24"/>
        <v>-14.732414061119714</v>
      </c>
    </row>
    <row r="194" spans="1:11" x14ac:dyDescent="0.25">
      <c r="A194">
        <f>Обработка!AS197*9.81</f>
        <v>0.48897191163866843</v>
      </c>
      <c r="B194">
        <f>Обработка!AT197*9.81</f>
        <v>-0.32626016363665539</v>
      </c>
      <c r="C194">
        <f>Обработка!AU197*9.81</f>
        <v>3.2799070839143942</v>
      </c>
      <c r="D194">
        <f>'Исходные данные'!J190</f>
        <v>14357840</v>
      </c>
      <c r="E194">
        <f t="shared" si="18"/>
        <v>5.9098999999999999E-2</v>
      </c>
      <c r="F194">
        <f t="shared" si="19"/>
        <v>2.9350164940816117</v>
      </c>
      <c r="G194">
        <f t="shared" si="20"/>
        <v>-1.1883774289607671</v>
      </c>
      <c r="H194">
        <f t="shared" si="21"/>
        <v>-2.5987012891070482</v>
      </c>
      <c r="I194">
        <f t="shared" si="22"/>
        <v>16.369410561456256</v>
      </c>
      <c r="J194">
        <f t="shared" si="23"/>
        <v>-4.5415309209826686</v>
      </c>
      <c r="K194">
        <f t="shared" si="24"/>
        <v>-14.874539004024621</v>
      </c>
    </row>
    <row r="195" spans="1:11" x14ac:dyDescent="0.25">
      <c r="A195">
        <f>Обработка!AS198*9.81</f>
        <v>-0.48445437756016946</v>
      </c>
      <c r="B195">
        <f>Обработка!AT198*9.81</f>
        <v>0.27135494711279601</v>
      </c>
      <c r="C195">
        <f>Обработка!AU198*9.81</f>
        <v>3.2337656300295508</v>
      </c>
      <c r="D195">
        <f>'Исходные данные'!J191</f>
        <v>14416877</v>
      </c>
      <c r="E195">
        <f t="shared" si="18"/>
        <v>5.9036999999999999E-2</v>
      </c>
      <c r="F195">
        <f t="shared" si="19"/>
        <v>2.9064157609935921</v>
      </c>
      <c r="G195">
        <f t="shared" si="20"/>
        <v>-1.1723574469480691</v>
      </c>
      <c r="H195">
        <f t="shared" si="21"/>
        <v>-2.4077894676069937</v>
      </c>
      <c r="I195">
        <f t="shared" si="22"/>
        <v>16.539308127258717</v>
      </c>
      <c r="J195">
        <f t="shared" si="23"/>
        <v>-4.6097976159000575</v>
      </c>
      <c r="K195">
        <f t="shared" si="24"/>
        <v>-15.005416809617836</v>
      </c>
    </row>
    <row r="196" spans="1:11" x14ac:dyDescent="0.25">
      <c r="A196">
        <f>Обработка!AS199*9.81</f>
        <v>0.12285335762905188</v>
      </c>
      <c r="B196">
        <f>Обработка!AT199*9.81</f>
        <v>-0.48441514190735646</v>
      </c>
      <c r="C196">
        <f>Обработка!AU199*9.81</f>
        <v>4.0460805634801034</v>
      </c>
      <c r="D196">
        <f>'Исходные данные'!J192</f>
        <v>14477975</v>
      </c>
      <c r="E196">
        <f t="shared" si="18"/>
        <v>6.1098E-2</v>
      </c>
      <c r="F196">
        <f t="shared" si="19"/>
        <v>2.9139218554380117</v>
      </c>
      <c r="G196">
        <f t="shared" si="20"/>
        <v>-1.2019542432883248</v>
      </c>
      <c r="H196">
        <f t="shared" si="21"/>
        <v>-2.1605820373394864</v>
      </c>
      <c r="I196">
        <f t="shared" si="22"/>
        <v>16.717801532140633</v>
      </c>
      <c r="J196">
        <f t="shared" si="23"/>
        <v>-4.6850429213192841</v>
      </c>
      <c r="K196">
        <f t="shared" si="24"/>
        <v>-15.12232017136072</v>
      </c>
    </row>
    <row r="197" spans="1:11" x14ac:dyDescent="0.25">
      <c r="A197">
        <f>Обработка!AS200*9.81</f>
        <v>-0.63966509877210309</v>
      </c>
      <c r="B197">
        <f>Обработка!AT200*9.81</f>
        <v>0.17539368699251343</v>
      </c>
      <c r="C197">
        <f>Обработка!AU200*9.81</f>
        <v>3.4106735269072064</v>
      </c>
      <c r="D197">
        <f>'Исходные данные'!J193</f>
        <v>14536731</v>
      </c>
      <c r="E197">
        <f t="shared" si="18"/>
        <v>5.8756000000000003E-2</v>
      </c>
      <c r="F197">
        <f t="shared" si="19"/>
        <v>2.8763376928945581</v>
      </c>
      <c r="G197">
        <f t="shared" si="20"/>
        <v>-1.1916488118153927</v>
      </c>
      <c r="H197">
        <f t="shared" si="21"/>
        <v>-1.9601845035925265</v>
      </c>
      <c r="I197">
        <f t="shared" si="22"/>
        <v>16.884595334569944</v>
      </c>
      <c r="J197">
        <f t="shared" si="23"/>
        <v>-4.7544539329746858</v>
      </c>
      <c r="K197">
        <f t="shared" si="24"/>
        <v>-15.225718214560965</v>
      </c>
    </row>
    <row r="198" spans="1:11" x14ac:dyDescent="0.25">
      <c r="A198">
        <f>Обработка!AS201*9.81</f>
        <v>-0.36431059060064924</v>
      </c>
      <c r="B198">
        <f>Обработка!AT201*9.81</f>
        <v>5.2707299227636929E-2</v>
      </c>
      <c r="C198">
        <f>Обработка!AU201*9.81</f>
        <v>2.1103691919753174</v>
      </c>
      <c r="D198">
        <f>'Исходные данные'!J194</f>
        <v>14594494</v>
      </c>
      <c r="E198">
        <f t="shared" si="18"/>
        <v>5.7763000000000002E-2</v>
      </c>
      <c r="F198">
        <f t="shared" si="19"/>
        <v>2.8552940202496928</v>
      </c>
      <c r="G198">
        <f t="shared" si="20"/>
        <v>-1.1886042800901067</v>
      </c>
      <c r="H198">
        <f t="shared" si="21"/>
        <v>-1.8382832479564561</v>
      </c>
      <c r="I198">
        <f t="shared" si="22"/>
        <v>17.048310137398641</v>
      </c>
      <c r="J198">
        <f t="shared" si="23"/>
        <v>-4.8229354207194834</v>
      </c>
      <c r="K198">
        <f t="shared" si="24"/>
        <v>-15.324861587583367</v>
      </c>
    </row>
    <row r="199" spans="1:11" x14ac:dyDescent="0.25">
      <c r="A199">
        <f>Обработка!AS202*9.81</f>
        <v>-0.84588090354260381</v>
      </c>
      <c r="B199">
        <f>Обработка!AT202*9.81</f>
        <v>0.58026882977836469</v>
      </c>
      <c r="C199">
        <f>Обработка!AU202*9.81</f>
        <v>1.4517410746930948</v>
      </c>
      <c r="D199">
        <f>'Исходные данные'!J195</f>
        <v>14664361</v>
      </c>
      <c r="E199">
        <f t="shared" si="18"/>
        <v>6.9866999999999999E-2</v>
      </c>
      <c r="F199">
        <f t="shared" si="19"/>
        <v>2.7961948591618819</v>
      </c>
      <c r="G199">
        <f t="shared" si="20"/>
        <v>-1.1480626377599816</v>
      </c>
      <c r="H199">
        <f t="shared" si="21"/>
        <v>-1.7368544542908737</v>
      </c>
      <c r="I199">
        <f t="shared" si="22"/>
        <v>17.239542802535983</v>
      </c>
      <c r="J199">
        <f t="shared" si="23"/>
        <v>-4.9003145901071807</v>
      </c>
      <c r="K199">
        <f t="shared" si="24"/>
        <v>-15.439123872214275</v>
      </c>
    </row>
    <row r="200" spans="1:11" x14ac:dyDescent="0.25">
      <c r="A200">
        <f>Обработка!AS203*9.81</f>
        <v>-0.67333521264528295</v>
      </c>
      <c r="B200">
        <f>Обработка!AT203*9.81</f>
        <v>0.65761617318218879</v>
      </c>
      <c r="C200">
        <f>Обработка!AU203*9.81</f>
        <v>0.39065001680077838</v>
      </c>
      <c r="D200">
        <f>'Исходные данные'!J196</f>
        <v>14723466</v>
      </c>
      <c r="E200">
        <f t="shared" si="18"/>
        <v>5.9104999999999998E-2</v>
      </c>
      <c r="F200">
        <f t="shared" si="19"/>
        <v>2.7563973814184823</v>
      </c>
      <c r="G200">
        <f t="shared" si="20"/>
        <v>-1.1091942338440484</v>
      </c>
      <c r="H200">
        <f t="shared" si="21"/>
        <v>-1.7137650850478636</v>
      </c>
      <c r="I200">
        <f t="shared" si="22"/>
        <v>17.400107439842696</v>
      </c>
      <c r="J200">
        <f t="shared" si="23"/>
        <v>-4.9635761982850815</v>
      </c>
      <c r="K200">
        <f t="shared" si="24"/>
        <v>-15.539051260396919</v>
      </c>
    </row>
    <row r="201" spans="1:11" x14ac:dyDescent="0.25">
      <c r="A201">
        <f>Обработка!AS204*9.81</f>
        <v>-0.57082322224107795</v>
      </c>
      <c r="B201">
        <f>Обработка!AT204*9.81</f>
        <v>0.41835162863870268</v>
      </c>
      <c r="C201">
        <f>Обработка!AU204*9.81</f>
        <v>5.560682776330728E-3</v>
      </c>
      <c r="D201">
        <f>'Исходные данные'!J197</f>
        <v>14781276</v>
      </c>
      <c r="E201">
        <f t="shared" ref="E201:E264" si="25">(D201-D200)/1000000</f>
        <v>5.781E-2</v>
      </c>
      <c r="F201">
        <f t="shared" ref="F201:F264" si="26">F200+A201*$E201</f>
        <v>2.7233980909407256</v>
      </c>
      <c r="G201">
        <f t="shared" ref="G201:G264" si="27">G200+B201*$E201</f>
        <v>-1.0850093261924449</v>
      </c>
      <c r="H201">
        <f t="shared" ref="H201:H264" si="28">H200+C201*$E201</f>
        <v>-1.7134436219765639</v>
      </c>
      <c r="I201">
        <f t="shared" ref="I201:I264" si="29">I200+F201*$E201+A201*$E201^2</f>
        <v>17.555639394497458</v>
      </c>
      <c r="J201">
        <f t="shared" ref="J201:J264" si="30">J200+G201*$E201+B201*$E201^2</f>
        <v>-5.0249024579209269</v>
      </c>
      <c r="K201">
        <f t="shared" ref="K201:K264" si="31">K200+H201*$E201+C201*$E201^2</f>
        <v>-15.638086852403232</v>
      </c>
    </row>
    <row r="202" spans="1:11" x14ac:dyDescent="0.25">
      <c r="A202">
        <f>Обработка!AS205*9.81</f>
        <v>-0.49332486817733784</v>
      </c>
      <c r="B202">
        <f>Обработка!AT205*9.81</f>
        <v>0.2787713763005259</v>
      </c>
      <c r="C202">
        <f>Обработка!AU205*9.81</f>
        <v>3.0355464915040768E-2</v>
      </c>
      <c r="D202">
        <f>'Исходные данные'!J198</f>
        <v>14842510</v>
      </c>
      <c r="E202">
        <f t="shared" si="25"/>
        <v>6.1233999999999997E-2</v>
      </c>
      <c r="F202">
        <f t="shared" si="26"/>
        <v>2.6931898359627544</v>
      </c>
      <c r="G202">
        <f t="shared" si="27"/>
        <v>-1.0679390397360586</v>
      </c>
      <c r="H202">
        <f t="shared" si="28"/>
        <v>-1.7115848354379561</v>
      </c>
      <c r="I202">
        <f t="shared" si="29"/>
        <v>17.718704408627481</v>
      </c>
      <c r="J202">
        <f t="shared" si="30"/>
        <v>-5.0892513551592549</v>
      </c>
      <c r="K202">
        <f t="shared" si="31"/>
        <v>-15.742780217281535</v>
      </c>
    </row>
    <row r="203" spans="1:11" x14ac:dyDescent="0.25">
      <c r="A203">
        <f>Обработка!AS206*9.81</f>
        <v>-4.9707810250947913E-2</v>
      </c>
      <c r="B203">
        <f>Обработка!AT206*9.81</f>
        <v>6.1297249971093044E-2</v>
      </c>
      <c r="C203">
        <f>Обработка!AU206*9.81</f>
        <v>-0.11069216660904894</v>
      </c>
      <c r="D203">
        <f>'Исходные данные'!J199</f>
        <v>14900207</v>
      </c>
      <c r="E203">
        <f t="shared" si="25"/>
        <v>5.7696999999999998E-2</v>
      </c>
      <c r="F203">
        <f t="shared" si="26"/>
        <v>2.6903218444347057</v>
      </c>
      <c r="G203">
        <f t="shared" si="27"/>
        <v>-1.0644023723044764</v>
      </c>
      <c r="H203">
        <f t="shared" si="28"/>
        <v>-1.7179714413747984</v>
      </c>
      <c r="I203">
        <f t="shared" si="29"/>
        <v>17.873762433578634</v>
      </c>
      <c r="J203">
        <f t="shared" si="30"/>
        <v>-5.150460123733307</v>
      </c>
      <c r="K203">
        <f t="shared" si="31"/>
        <v>-15.842270503537275</v>
      </c>
    </row>
    <row r="204" spans="1:11" x14ac:dyDescent="0.25">
      <c r="A204">
        <f>Обработка!AS207*9.81</f>
        <v>-4.6200318996319462E-2</v>
      </c>
      <c r="B204">
        <f>Обработка!AT207*9.81</f>
        <v>6.1874674789566238E-3</v>
      </c>
      <c r="C204">
        <f>Обработка!AU207*9.81</f>
        <v>-0.40209180846050907</v>
      </c>
      <c r="D204">
        <f>'Исходные данные'!J200</f>
        <v>14970113</v>
      </c>
      <c r="E204">
        <f t="shared" si="25"/>
        <v>6.9905999999999996E-2</v>
      </c>
      <c r="F204">
        <f t="shared" si="26"/>
        <v>2.6870921649349491</v>
      </c>
      <c r="G204">
        <f t="shared" si="27"/>
        <v>-1.0639698312028925</v>
      </c>
      <c r="H204">
        <f t="shared" si="28"/>
        <v>-1.7460800713370388</v>
      </c>
      <c r="I204">
        <f t="shared" si="29"/>
        <v>18.061380524485465</v>
      </c>
      <c r="J204">
        <f t="shared" si="30"/>
        <v>-5.2248077615351285</v>
      </c>
      <c r="K204">
        <f t="shared" si="31"/>
        <v>-15.966296938890302</v>
      </c>
    </row>
    <row r="205" spans="1:11" x14ac:dyDescent="0.25">
      <c r="A205">
        <f>Обработка!AS208*9.81</f>
        <v>-3.6849744641283635E-3</v>
      </c>
      <c r="B205">
        <f>Обработка!AT208*9.81</f>
        <v>-9.8429128830170853E-2</v>
      </c>
      <c r="C205">
        <f>Обработка!AU208*9.81</f>
        <v>-0.91192921096528246</v>
      </c>
      <c r="D205">
        <f>'Исходные данные'!J201</f>
        <v>15030357</v>
      </c>
      <c r="E205">
        <f t="shared" si="25"/>
        <v>6.0243999999999999E-2</v>
      </c>
      <c r="F205">
        <f t="shared" si="26"/>
        <v>2.6868701673333319</v>
      </c>
      <c r="G205">
        <f t="shared" si="27"/>
        <v>-1.0698995956401374</v>
      </c>
      <c r="H205">
        <f t="shared" si="28"/>
        <v>-1.8010183347224313</v>
      </c>
      <c r="I205">
        <f t="shared" si="29"/>
        <v>18.223234956822779</v>
      </c>
      <c r="J205">
        <f t="shared" si="30"/>
        <v>-5.2896200255036305</v>
      </c>
      <c r="K205">
        <f t="shared" si="31"/>
        <v>-16.07810718818671</v>
      </c>
    </row>
    <row r="206" spans="1:11" x14ac:dyDescent="0.25">
      <c r="A206">
        <f>Обработка!AS209*9.81</f>
        <v>2.7541565899444249E-2</v>
      </c>
      <c r="B206">
        <f>Обработка!AT209*9.81</f>
        <v>-0.13273019899368574</v>
      </c>
      <c r="C206">
        <f>Обработка!AU209*9.81</f>
        <v>-1.8858431383696785</v>
      </c>
      <c r="D206">
        <f>'Исходные данные'!J202</f>
        <v>15088259</v>
      </c>
      <c r="E206">
        <f t="shared" si="25"/>
        <v>5.7902000000000002E-2</v>
      </c>
      <c r="F206">
        <f t="shared" si="26"/>
        <v>2.6884648790820416</v>
      </c>
      <c r="G206">
        <f t="shared" si="27"/>
        <v>-1.0775849396222699</v>
      </c>
      <c r="H206">
        <f t="shared" si="28"/>
        <v>-1.9102124241203124</v>
      </c>
      <c r="I206">
        <f t="shared" si="29"/>
        <v>18.378994787251063</v>
      </c>
      <c r="J206">
        <f t="shared" si="30"/>
        <v>-5.3524593454648928</v>
      </c>
      <c r="K206">
        <f t="shared" si="31"/>
        <v>-16.195034864132442</v>
      </c>
    </row>
    <row r="207" spans="1:11" x14ac:dyDescent="0.25">
      <c r="A207">
        <f>Обработка!AS210*9.81</f>
        <v>0.24354008585782999</v>
      </c>
      <c r="B207">
        <f>Обработка!AT210*9.81</f>
        <v>-0.40157546446117337</v>
      </c>
      <c r="C207">
        <f>Обработка!AU210*9.81</f>
        <v>-2.2669890874195242</v>
      </c>
      <c r="D207">
        <f>'Исходные данные'!J203</f>
        <v>15149974</v>
      </c>
      <c r="E207">
        <f t="shared" si="25"/>
        <v>6.1714999999999999E-2</v>
      </c>
      <c r="F207">
        <f t="shared" si="26"/>
        <v>2.7034949554807577</v>
      </c>
      <c r="G207">
        <f t="shared" si="27"/>
        <v>-1.1023681694114911</v>
      </c>
      <c r="H207">
        <f t="shared" si="28"/>
        <v>-2.0501196556504082</v>
      </c>
      <c r="I207">
        <f t="shared" si="29"/>
        <v>18.546768559593506</v>
      </c>
      <c r="J207">
        <f t="shared" si="30"/>
        <v>-5.4220214940665645</v>
      </c>
      <c r="K207">
        <f t="shared" si="31"/>
        <v>-16.330192373474784</v>
      </c>
    </row>
    <row r="208" spans="1:11" x14ac:dyDescent="0.25">
      <c r="A208">
        <f>Обработка!AS211*9.81</f>
        <v>0.23131388270598768</v>
      </c>
      <c r="B208">
        <f>Обработка!AT211*9.81</f>
        <v>0.14650446021351735</v>
      </c>
      <c r="C208">
        <f>Обработка!AU211*9.81</f>
        <v>-2.9657562208752108</v>
      </c>
      <c r="D208">
        <f>'Исходные данные'!J204</f>
        <v>15207755</v>
      </c>
      <c r="E208">
        <f t="shared" si="25"/>
        <v>5.7780999999999999E-2</v>
      </c>
      <c r="F208">
        <f t="shared" si="26"/>
        <v>2.7168605029373922</v>
      </c>
      <c r="G208">
        <f t="shared" si="27"/>
        <v>-1.0939029951958938</v>
      </c>
      <c r="H208">
        <f t="shared" si="28"/>
        <v>-2.221484015848799</v>
      </c>
      <c r="I208">
        <f t="shared" si="29"/>
        <v>18.704523751011322</v>
      </c>
      <c r="J208">
        <f t="shared" si="30"/>
        <v>-5.4847391768006268</v>
      </c>
      <c r="K208">
        <f t="shared" si="31"/>
        <v>-16.468453545491165</v>
      </c>
    </row>
    <row r="209" spans="1:11" x14ac:dyDescent="0.25">
      <c r="A209">
        <f>Обработка!AS212*9.81</f>
        <v>0.84000162075609919</v>
      </c>
      <c r="B209">
        <f>Обработка!AT212*9.81</f>
        <v>-0.32326816528984004</v>
      </c>
      <c r="C209">
        <f>Обработка!AU212*9.81</f>
        <v>-2.3687072239911648</v>
      </c>
      <c r="D209">
        <f>'Исходные данные'!J205</f>
        <v>15266486</v>
      </c>
      <c r="E209">
        <f t="shared" si="25"/>
        <v>5.8730999999999998E-2</v>
      </c>
      <c r="F209">
        <f t="shared" si="26"/>
        <v>2.7661946381260187</v>
      </c>
      <c r="G209">
        <f t="shared" si="27"/>
        <v>-1.1128888578115315</v>
      </c>
      <c r="H209">
        <f t="shared" si="28"/>
        <v>-2.360600559821024</v>
      </c>
      <c r="I209">
        <f t="shared" si="29"/>
        <v>18.869882571396865</v>
      </c>
      <c r="J209">
        <f t="shared" si="30"/>
        <v>-5.5512153110060343</v>
      </c>
      <c r="K209">
        <f t="shared" si="31"/>
        <v>-16.615264430714046</v>
      </c>
    </row>
    <row r="210" spans="1:11" x14ac:dyDescent="0.25">
      <c r="A210">
        <f>Обработка!AS213*9.81</f>
        <v>0.43424381724191419</v>
      </c>
      <c r="B210">
        <f>Обработка!AT213*9.81</f>
        <v>-0.5879188424017967</v>
      </c>
      <c r="C210">
        <f>Обработка!AU213*9.81</f>
        <v>-1.4050374954770857</v>
      </c>
      <c r="D210">
        <f>'Исходные данные'!J206</f>
        <v>15336707</v>
      </c>
      <c r="E210">
        <f t="shared" si="25"/>
        <v>7.0221000000000006E-2</v>
      </c>
      <c r="F210">
        <f t="shared" si="26"/>
        <v>2.7966876732165633</v>
      </c>
      <c r="G210">
        <f t="shared" si="27"/>
        <v>-1.1541731068438281</v>
      </c>
      <c r="H210">
        <f t="shared" si="28"/>
        <v>-2.4592636977909206</v>
      </c>
      <c r="I210">
        <f t="shared" si="29"/>
        <v>19.068410027914897</v>
      </c>
      <c r="J210">
        <f t="shared" si="30"/>
        <v>-5.6351615219930116</v>
      </c>
      <c r="K210">
        <f t="shared" si="31"/>
        <v>-16.794884611048008</v>
      </c>
    </row>
    <row r="211" spans="1:11" x14ac:dyDescent="0.25">
      <c r="A211">
        <f>Обработка!AS214*9.81</f>
        <v>0.84342816811719368</v>
      </c>
      <c r="B211">
        <f>Обработка!AT214*9.81</f>
        <v>-0.75147655729715868</v>
      </c>
      <c r="C211">
        <f>Обработка!AU214*9.81</f>
        <v>-0.82645429724792441</v>
      </c>
      <c r="D211">
        <f>'Исходные данные'!J207</f>
        <v>15394429</v>
      </c>
      <c r="E211">
        <f t="shared" si="25"/>
        <v>5.7722000000000002E-2</v>
      </c>
      <c r="F211">
        <f t="shared" si="26"/>
        <v>2.845372033936624</v>
      </c>
      <c r="G211">
        <f t="shared" si="27"/>
        <v>-1.1975498366841346</v>
      </c>
      <c r="H211">
        <f t="shared" si="28"/>
        <v>-2.5069682927366652</v>
      </c>
      <c r="I211">
        <f t="shared" si="29"/>
        <v>19.23546075112727</v>
      </c>
      <c r="J211">
        <f t="shared" si="30"/>
        <v>-5.706790285265936</v>
      </c>
      <c r="K211">
        <f t="shared" si="31"/>
        <v>-16.942345439470813</v>
      </c>
    </row>
    <row r="212" spans="1:11" x14ac:dyDescent="0.25">
      <c r="A212">
        <f>Обработка!AS215*9.81</f>
        <v>0.86376495424791955</v>
      </c>
      <c r="B212">
        <f>Обработка!AT215*9.81</f>
        <v>-0.47739246104278127</v>
      </c>
      <c r="C212">
        <f>Обработка!AU215*9.81</f>
        <v>-0.53726081664431669</v>
      </c>
      <c r="D212">
        <f>'Исходные данные'!J208</f>
        <v>15452448</v>
      </c>
      <c r="E212">
        <f t="shared" si="25"/>
        <v>5.8019000000000001E-2</v>
      </c>
      <c r="F212">
        <f t="shared" si="26"/>
        <v>2.895486812817134</v>
      </c>
      <c r="G212">
        <f t="shared" si="27"/>
        <v>-1.2252476698813757</v>
      </c>
      <c r="H212">
        <f t="shared" si="28"/>
        <v>-2.5381396280575519</v>
      </c>
      <c r="I212">
        <f t="shared" si="29"/>
        <v>19.406361609875976</v>
      </c>
      <c r="J212">
        <f t="shared" si="30"/>
        <v>-5.7794849304090539</v>
      </c>
      <c r="K212">
        <f t="shared" si="31"/>
        <v>-17.091414292255067</v>
      </c>
    </row>
    <row r="213" spans="1:11" x14ac:dyDescent="0.25">
      <c r="A213">
        <f>Обработка!AS216*9.81</f>
        <v>0.6173390117758053</v>
      </c>
      <c r="B213">
        <f>Обработка!AT216*9.81</f>
        <v>-0.34725762666874294</v>
      </c>
      <c r="C213">
        <f>Обработка!AU216*9.81</f>
        <v>-0.50203470012526907</v>
      </c>
      <c r="D213">
        <f>'Исходные данные'!J209</f>
        <v>15513506</v>
      </c>
      <c r="E213">
        <f t="shared" si="25"/>
        <v>6.1058000000000001E-2</v>
      </c>
      <c r="F213">
        <f t="shared" si="26"/>
        <v>2.933180298198141</v>
      </c>
      <c r="G213">
        <f t="shared" si="27"/>
        <v>-1.2464505260505159</v>
      </c>
      <c r="H213">
        <f t="shared" si="28"/>
        <v>-2.5687928627778005</v>
      </c>
      <c r="I213">
        <f t="shared" si="29"/>
        <v>19.587757221353751</v>
      </c>
      <c r="J213">
        <f t="shared" si="30"/>
        <v>-5.8568853106206218</v>
      </c>
      <c r="K213">
        <f t="shared" si="31"/>
        <v>-17.250131272076104</v>
      </c>
    </row>
    <row r="214" spans="1:11" x14ac:dyDescent="0.25">
      <c r="A214">
        <f>Обработка!AS217*9.81</f>
        <v>0.57051377785637136</v>
      </c>
      <c r="B214">
        <f>Обработка!AT217*9.81</f>
        <v>-0.32600542310335806</v>
      </c>
      <c r="C214">
        <f>Обработка!AU217*9.81</f>
        <v>-0.33819065206138893</v>
      </c>
      <c r="D214">
        <f>'Исходные данные'!J210</f>
        <v>15571812</v>
      </c>
      <c r="E214">
        <f t="shared" si="25"/>
        <v>5.8305999999999997E-2</v>
      </c>
      <c r="F214">
        <f t="shared" si="26"/>
        <v>2.9664446745298347</v>
      </c>
      <c r="G214">
        <f t="shared" si="27"/>
        <v>-1.2654585982499802</v>
      </c>
      <c r="H214">
        <f t="shared" si="28"/>
        <v>-2.5885114069368917</v>
      </c>
      <c r="I214">
        <f t="shared" si="29"/>
        <v>19.762658257273284</v>
      </c>
      <c r="J214">
        <f t="shared" si="30"/>
        <v>-5.9317774243078469</v>
      </c>
      <c r="K214">
        <f t="shared" si="31"/>
        <v>-17.402206727604707</v>
      </c>
    </row>
    <row r="215" spans="1:11" x14ac:dyDescent="0.25">
      <c r="A215">
        <f>Обработка!AS218*9.81</f>
        <v>0.35774505714762628</v>
      </c>
      <c r="B215">
        <f>Обработка!AT218*9.81</f>
        <v>-0.27237451931097628</v>
      </c>
      <c r="C215">
        <f>Обработка!AU218*9.81</f>
        <v>-0.19568208459520811</v>
      </c>
      <c r="D215">
        <f>'Исходные данные'!J211</f>
        <v>15631310</v>
      </c>
      <c r="E215">
        <f t="shared" si="25"/>
        <v>5.9498000000000002E-2</v>
      </c>
      <c r="F215">
        <f t="shared" si="26"/>
        <v>2.9877297899400044</v>
      </c>
      <c r="G215">
        <f t="shared" si="27"/>
        <v>-1.2816643373999446</v>
      </c>
      <c r="H215">
        <f t="shared" si="28"/>
        <v>-2.6001540996061374</v>
      </c>
      <c r="I215">
        <f t="shared" si="29"/>
        <v>19.941688626111809</v>
      </c>
      <c r="J215">
        <f t="shared" si="30"/>
        <v>-6.0089980981224134</v>
      </c>
      <c r="K215">
        <f t="shared" si="31"/>
        <v>-17.557603413151508</v>
      </c>
    </row>
    <row r="216" spans="1:11" x14ac:dyDescent="0.25">
      <c r="A216">
        <f>Обработка!AS219*9.81</f>
        <v>0.44985154416909723</v>
      </c>
      <c r="B216">
        <f>Обработка!AT219*9.81</f>
        <v>-0.23973144350383563</v>
      </c>
      <c r="C216">
        <f>Обработка!AU219*9.81</f>
        <v>-0.31835777935044329</v>
      </c>
      <c r="D216">
        <f>'Исходные данные'!J212</f>
        <v>15700756</v>
      </c>
      <c r="E216">
        <f t="shared" si="25"/>
        <v>6.9445999999999994E-2</v>
      </c>
      <c r="F216">
        <f t="shared" si="26"/>
        <v>3.0189701802763715</v>
      </c>
      <c r="G216">
        <f t="shared" si="27"/>
        <v>-1.2983127272255119</v>
      </c>
      <c r="H216">
        <f t="shared" si="28"/>
        <v>-2.6222627739509083</v>
      </c>
      <c r="I216">
        <f t="shared" si="29"/>
        <v>20.153513549398578</v>
      </c>
      <c r="J216">
        <f t="shared" si="30"/>
        <v>-6.1003168878571428</v>
      </c>
      <c r="K216">
        <f t="shared" si="31"/>
        <v>-17.741244432749852</v>
      </c>
    </row>
    <row r="217" spans="1:11" x14ac:dyDescent="0.25">
      <c r="A217">
        <f>Обработка!AS220*9.81</f>
        <v>0.32666204907680324</v>
      </c>
      <c r="B217">
        <f>Обработка!AT220*9.81</f>
        <v>-0.108249221514234</v>
      </c>
      <c r="C217">
        <f>Обработка!AU220*9.81</f>
        <v>-0.11738173619623542</v>
      </c>
      <c r="D217">
        <f>'Исходные данные'!J213</f>
        <v>15759218</v>
      </c>
      <c r="E217">
        <f t="shared" si="25"/>
        <v>5.8462E-2</v>
      </c>
      <c r="F217">
        <f t="shared" si="26"/>
        <v>3.0380674969894996</v>
      </c>
      <c r="G217">
        <f t="shared" si="27"/>
        <v>-1.304641193213677</v>
      </c>
      <c r="H217">
        <f t="shared" si="28"/>
        <v>-2.6291251450124125</v>
      </c>
      <c r="I217">
        <f t="shared" si="29"/>
        <v>20.332241518737263</v>
      </c>
      <c r="J217">
        <f t="shared" si="30"/>
        <v>-6.1769587960734009</v>
      </c>
      <c r="K217">
        <f t="shared" si="31"/>
        <v>-17.895349534914565</v>
      </c>
    </row>
    <row r="218" spans="1:11" x14ac:dyDescent="0.25">
      <c r="A218">
        <f>Обработка!AS221*9.81</f>
        <v>0.3326483373354524</v>
      </c>
      <c r="B218">
        <f>Обработка!AT221*9.81</f>
        <v>-0.2016720986731296</v>
      </c>
      <c r="C218">
        <f>Обработка!AU221*9.81</f>
        <v>-0.29183181697632593</v>
      </c>
      <c r="D218">
        <f>'Исходные данные'!J214</f>
        <v>15820192</v>
      </c>
      <c r="E218">
        <f t="shared" si="25"/>
        <v>6.0974E-2</v>
      </c>
      <c r="F218">
        <f t="shared" si="26"/>
        <v>3.0583503967101917</v>
      </c>
      <c r="G218">
        <f t="shared" si="27"/>
        <v>-1.3169379477581724</v>
      </c>
      <c r="H218">
        <f t="shared" si="28"/>
        <v>-2.6469192982207268</v>
      </c>
      <c r="I218">
        <f t="shared" si="29"/>
        <v>20.51995810535384</v>
      </c>
      <c r="J218">
        <f t="shared" si="30"/>
        <v>-6.2580075528116037</v>
      </c>
      <c r="K218">
        <f t="shared" si="31"/>
        <v>-18.057827772901998</v>
      </c>
    </row>
    <row r="219" spans="1:11" x14ac:dyDescent="0.25">
      <c r="A219">
        <f>Обработка!AS222*9.81</f>
        <v>0.13188678166696696</v>
      </c>
      <c r="B219">
        <f>Обработка!AT222*9.81</f>
        <v>-8.9652106881356566E-2</v>
      </c>
      <c r="C219">
        <f>Обработка!AU222*9.81</f>
        <v>-0.2231954490033338</v>
      </c>
      <c r="D219">
        <f>'Исходные данные'!J215</f>
        <v>15878807</v>
      </c>
      <c r="E219">
        <f t="shared" si="25"/>
        <v>5.8615E-2</v>
      </c>
      <c r="F219">
        <f t="shared" si="26"/>
        <v>3.066080940417601</v>
      </c>
      <c r="G219">
        <f t="shared" si="27"/>
        <v>-1.3221929060030231</v>
      </c>
      <c r="H219">
        <f t="shared" si="28"/>
        <v>-2.6600018994640573</v>
      </c>
      <c r="I219">
        <f t="shared" si="29"/>
        <v>20.700129565495825</v>
      </c>
      <c r="J219">
        <f t="shared" si="30"/>
        <v>-6.3358159093744932</v>
      </c>
      <c r="K219">
        <f t="shared" si="31"/>
        <v>-18.214510620910964</v>
      </c>
    </row>
    <row r="220" spans="1:11" x14ac:dyDescent="0.25">
      <c r="A220">
        <f>Обработка!AS223*9.81</f>
        <v>0.21781592553056708</v>
      </c>
      <c r="B220">
        <f>Обработка!AT223*9.81</f>
        <v>-0.16047604230023368</v>
      </c>
      <c r="C220">
        <f>Обработка!AU223*9.81</f>
        <v>-0.19134572122430821</v>
      </c>
      <c r="D220">
        <f>'Исходные данные'!J216</f>
        <v>15936789</v>
      </c>
      <c r="E220">
        <f t="shared" si="25"/>
        <v>5.7981999999999999E-2</v>
      </c>
      <c r="F220">
        <f t="shared" si="26"/>
        <v>3.0787103434117142</v>
      </c>
      <c r="G220">
        <f t="shared" si="27"/>
        <v>-1.3314976278876753</v>
      </c>
      <c r="H220">
        <f t="shared" si="28"/>
        <v>-2.6710965070720851</v>
      </c>
      <c r="I220">
        <f t="shared" si="29"/>
        <v>20.879371626671929</v>
      </c>
      <c r="J220">
        <f t="shared" si="30"/>
        <v>-6.413558311218992</v>
      </c>
      <c r="K220">
        <f t="shared" si="31"/>
        <v>-18.370029426122347</v>
      </c>
    </row>
    <row r="221" spans="1:11" x14ac:dyDescent="0.25">
      <c r="A221">
        <f>Обработка!AS224*9.81</f>
        <v>8.2817716325862434E-2</v>
      </c>
      <c r="B221">
        <f>Обработка!AT224*9.81</f>
        <v>-0.15111506339267586</v>
      </c>
      <c r="C221">
        <f>Обработка!AU224*9.81</f>
        <v>-0.15583513855789713</v>
      </c>
      <c r="D221">
        <f>'Исходные данные'!J217</f>
        <v>16006285</v>
      </c>
      <c r="E221">
        <f t="shared" si="25"/>
        <v>6.9496000000000002E-2</v>
      </c>
      <c r="F221">
        <f t="shared" si="26"/>
        <v>3.0844658434254963</v>
      </c>
      <c r="G221">
        <f t="shared" si="27"/>
        <v>-1.3419995203332127</v>
      </c>
      <c r="H221">
        <f t="shared" si="28"/>
        <v>-2.6819264258613047</v>
      </c>
      <c r="I221">
        <f t="shared" si="29"/>
        <v>21.094129649155587</v>
      </c>
      <c r="J221">
        <f t="shared" si="30"/>
        <v>-6.5075517494014639</v>
      </c>
      <c r="K221">
        <f t="shared" si="31"/>
        <v>-18.55716522105018</v>
      </c>
    </row>
    <row r="222" spans="1:11" x14ac:dyDescent="0.25">
      <c r="A222">
        <f>Обработка!AS225*9.81</f>
        <v>0.3050924176245155</v>
      </c>
      <c r="B222">
        <f>Обработка!AT225*9.81</f>
        <v>-0.16877679808779167</v>
      </c>
      <c r="C222">
        <f>Обработка!AU225*9.81</f>
        <v>-0.17834143727155219</v>
      </c>
      <c r="D222">
        <f>'Исходные данные'!J218</f>
        <v>16064400</v>
      </c>
      <c r="E222">
        <f t="shared" si="25"/>
        <v>5.8115E-2</v>
      </c>
      <c r="F222">
        <f t="shared" si="26"/>
        <v>3.1021962892757449</v>
      </c>
      <c r="G222">
        <f t="shared" si="27"/>
        <v>-1.3518079839540846</v>
      </c>
      <c r="H222">
        <f t="shared" si="28"/>
        <v>-2.692290738488341</v>
      </c>
      <c r="I222">
        <f t="shared" si="29"/>
        <v>21.275444191367434</v>
      </c>
      <c r="J222">
        <f t="shared" si="30"/>
        <v>-6.5866820892522817</v>
      </c>
      <c r="K222">
        <f t="shared" si="31"/>
        <v>-18.714230019345752</v>
      </c>
    </row>
    <row r="223" spans="1:11" x14ac:dyDescent="0.25">
      <c r="A223">
        <f>Обработка!AS226*9.81</f>
        <v>8.5938319282934744E-2</v>
      </c>
      <c r="B223">
        <f>Обработка!AT226*9.81</f>
        <v>-8.1167814985094996E-2</v>
      </c>
      <c r="C223">
        <f>Обработка!AU226*9.81</f>
        <v>-0.16121574938405073</v>
      </c>
      <c r="D223">
        <f>'Исходные данные'!J219</f>
        <v>16122064</v>
      </c>
      <c r="E223">
        <f t="shared" si="25"/>
        <v>5.7664E-2</v>
      </c>
      <c r="F223">
        <f t="shared" si="26"/>
        <v>3.1071518365188759</v>
      </c>
      <c r="G223">
        <f t="shared" si="27"/>
        <v>-1.3564884448373851</v>
      </c>
      <c r="H223">
        <f t="shared" si="28"/>
        <v>-2.7015870834608231</v>
      </c>
      <c r="I223">
        <f t="shared" si="29"/>
        <v>21.454900751544685</v>
      </c>
      <c r="J223">
        <f t="shared" si="30"/>
        <v>-6.6651725330317593</v>
      </c>
      <c r="K223">
        <f t="shared" si="31"/>
        <v>-18.87055040136293</v>
      </c>
    </row>
    <row r="224" spans="1:11" x14ac:dyDescent="0.25">
      <c r="A224">
        <f>Обработка!AS227*9.81</f>
        <v>0.28714859832210765</v>
      </c>
      <c r="B224">
        <f>Обработка!AT227*9.81</f>
        <v>-0.11384003329788292</v>
      </c>
      <c r="C224">
        <f>Обработка!AU227*9.81</f>
        <v>-0.13756274264953366</v>
      </c>
      <c r="D224">
        <f>'Исходные данные'!J220</f>
        <v>16183706</v>
      </c>
      <c r="E224">
        <f t="shared" si="25"/>
        <v>6.1642000000000002E-2</v>
      </c>
      <c r="F224">
        <f t="shared" si="26"/>
        <v>3.1248522504166472</v>
      </c>
      <c r="G224">
        <f t="shared" si="27"/>
        <v>-1.3635057721699331</v>
      </c>
      <c r="H224">
        <f t="shared" si="28"/>
        <v>-2.7100667260432258</v>
      </c>
      <c r="I224">
        <f t="shared" si="29"/>
        <v>21.648613982878356</v>
      </c>
      <c r="J224">
        <f t="shared" si="30"/>
        <v>-6.7496543179312916</v>
      </c>
      <c r="K224">
        <f t="shared" si="31"/>
        <v>-19.038127036617752</v>
      </c>
    </row>
    <row r="225" spans="1:11" x14ac:dyDescent="0.25">
      <c r="A225">
        <f>Обработка!AS228*9.81</f>
        <v>7.0567554453927817E-2</v>
      </c>
      <c r="B225">
        <f>Обработка!AT228*9.81</f>
        <v>1.1252383288137638E-2</v>
      </c>
      <c r="C225">
        <f>Обработка!AU228*9.81</f>
        <v>-0.21558306758192042</v>
      </c>
      <c r="D225">
        <f>'Исходные данные'!J221</f>
        <v>16243392</v>
      </c>
      <c r="E225">
        <f t="shared" si="25"/>
        <v>5.9686000000000003E-2</v>
      </c>
      <c r="F225">
        <f t="shared" si="26"/>
        <v>3.1290641454717845</v>
      </c>
      <c r="G225">
        <f t="shared" si="27"/>
        <v>-1.3628341624209972</v>
      </c>
      <c r="H225">
        <f t="shared" si="28"/>
        <v>-2.7229340170149205</v>
      </c>
      <c r="I225">
        <f t="shared" si="29"/>
        <v>21.835626696633248</v>
      </c>
      <c r="J225">
        <f t="shared" si="30"/>
        <v>-6.8309563520500758</v>
      </c>
      <c r="K225">
        <f t="shared" si="31"/>
        <v>-19.201416073486239</v>
      </c>
    </row>
    <row r="226" spans="1:11" x14ac:dyDescent="0.25">
      <c r="A226">
        <f>Обработка!AS229*9.81</f>
        <v>0.26291204230247966</v>
      </c>
      <c r="B226">
        <f>Обработка!AT229*9.81</f>
        <v>6.1996814101701776E-3</v>
      </c>
      <c r="C226">
        <f>Обработка!AU229*9.81</f>
        <v>-0.32524403797600199</v>
      </c>
      <c r="D226">
        <f>'Исходные данные'!J222</f>
        <v>16301582</v>
      </c>
      <c r="E226">
        <f t="shared" si="25"/>
        <v>5.8189999999999999E-2</v>
      </c>
      <c r="F226">
        <f t="shared" si="26"/>
        <v>3.1443629972133658</v>
      </c>
      <c r="G226">
        <f t="shared" si="27"/>
        <v>-1.3624734029597394</v>
      </c>
      <c r="H226">
        <f t="shared" si="28"/>
        <v>-2.7418599675847442</v>
      </c>
      <c r="I226">
        <f t="shared" si="29"/>
        <v>22.019487419623939</v>
      </c>
      <c r="J226">
        <f t="shared" si="30"/>
        <v>-6.9102176867752521</v>
      </c>
      <c r="K226">
        <f t="shared" si="31"/>
        <v>-19.362066206063655</v>
      </c>
    </row>
    <row r="227" spans="1:11" x14ac:dyDescent="0.25">
      <c r="A227">
        <f>Обработка!AS230*9.81</f>
        <v>0.26513605725687051</v>
      </c>
      <c r="B227">
        <f>Обработка!AT230*9.81</f>
        <v>2.6369714634475336E-2</v>
      </c>
      <c r="C227">
        <f>Обработка!AU230*9.81</f>
        <v>-0.19032865765605439</v>
      </c>
      <c r="D227">
        <f>'Исходные данные'!J223</f>
        <v>16372671</v>
      </c>
      <c r="E227">
        <f t="shared" si="25"/>
        <v>7.1088999999999999E-2</v>
      </c>
      <c r="F227">
        <f t="shared" si="26"/>
        <v>3.1632112543876993</v>
      </c>
      <c r="G227">
        <f t="shared" si="27"/>
        <v>-1.3605988063160892</v>
      </c>
      <c r="H227">
        <f t="shared" si="28"/>
        <v>-2.7553902415288554</v>
      </c>
      <c r="I227">
        <f t="shared" si="29"/>
        <v>22.245696848241373</v>
      </c>
      <c r="J227">
        <f t="shared" si="30"/>
        <v>-7.0068080321166555</v>
      </c>
      <c r="K227">
        <f t="shared" si="31"/>
        <v>-19.558905996588113</v>
      </c>
    </row>
    <row r="228" spans="1:11" x14ac:dyDescent="0.25">
      <c r="A228">
        <f>Обработка!AS231*9.81</f>
        <v>8.9041626940505533E-2</v>
      </c>
      <c r="B228">
        <f>Обработка!AT231*9.81</f>
        <v>-9.3953056629446127E-2</v>
      </c>
      <c r="C228">
        <f>Обработка!AU231*9.81</f>
        <v>-0.19763218087698384</v>
      </c>
      <c r="D228">
        <f>'Исходные данные'!J224</f>
        <v>16430036</v>
      </c>
      <c r="E228">
        <f t="shared" si="25"/>
        <v>5.7364999999999999E-2</v>
      </c>
      <c r="F228">
        <f t="shared" si="26"/>
        <v>3.1683191273171416</v>
      </c>
      <c r="G228">
        <f t="shared" si="27"/>
        <v>-1.3659884234096373</v>
      </c>
      <c r="H228">
        <f t="shared" si="28"/>
        <v>-2.7667274115848635</v>
      </c>
      <c r="I228">
        <f t="shared" si="29"/>
        <v>22.427740488110519</v>
      </c>
      <c r="J228">
        <f t="shared" si="30"/>
        <v>-7.0854771334101203</v>
      </c>
      <c r="K228">
        <f t="shared" si="31"/>
        <v>-19.718269671313944</v>
      </c>
    </row>
    <row r="229" spans="1:11" x14ac:dyDescent="0.25">
      <c r="A229">
        <f>Обработка!AS232*9.81</f>
        <v>0.2338349858186855</v>
      </c>
      <c r="B229">
        <f>Обработка!AT232*9.81</f>
        <v>-0.18372313546862451</v>
      </c>
      <c r="C229">
        <f>Обработка!AU232*9.81</f>
        <v>-0.22852105210585161</v>
      </c>
      <c r="D229">
        <f>'Исходные данные'!J225</f>
        <v>16491518</v>
      </c>
      <c r="E229">
        <f t="shared" si="25"/>
        <v>6.1482000000000002E-2</v>
      </c>
      <c r="F229">
        <f t="shared" si="26"/>
        <v>3.1826957699152461</v>
      </c>
      <c r="G229">
        <f t="shared" si="27"/>
        <v>-1.3772840892245193</v>
      </c>
      <c r="H229">
        <f t="shared" si="28"/>
        <v>-2.7807773429104352</v>
      </c>
      <c r="I229">
        <f t="shared" si="29"/>
        <v>22.624302894176665</v>
      </c>
      <c r="J229">
        <f t="shared" si="30"/>
        <v>-7.1708497939094533</v>
      </c>
      <c r="K229">
        <f t="shared" si="31"/>
        <v>-19.890101241788521</v>
      </c>
    </row>
    <row r="230" spans="1:11" x14ac:dyDescent="0.25">
      <c r="A230">
        <f>Обработка!AS233*9.81</f>
        <v>8.4604925024993172E-2</v>
      </c>
      <c r="B230">
        <f>Обработка!AT233*9.81</f>
        <v>-4.4403286942319431E-2</v>
      </c>
      <c r="C230">
        <f>Обработка!AU233*9.81</f>
        <v>-0.14866291002703572</v>
      </c>
      <c r="D230">
        <f>'Исходные данные'!J226</f>
        <v>16549056</v>
      </c>
      <c r="E230">
        <f t="shared" si="25"/>
        <v>5.7537999999999999E-2</v>
      </c>
      <c r="F230">
        <f t="shared" si="26"/>
        <v>3.187563768091334</v>
      </c>
      <c r="G230">
        <f t="shared" si="27"/>
        <v>-1.3798389655486065</v>
      </c>
      <c r="H230">
        <f t="shared" si="28"/>
        <v>-2.7893311094275708</v>
      </c>
      <c r="I230">
        <f t="shared" si="29"/>
        <v>22.80798903314416</v>
      </c>
      <c r="J230">
        <f t="shared" si="30"/>
        <v>-7.2503899707831243</v>
      </c>
      <c r="K230">
        <f t="shared" si="31"/>
        <v>-20.051085941780627</v>
      </c>
    </row>
    <row r="231" spans="1:11" x14ac:dyDescent="0.25">
      <c r="A231">
        <f>Обработка!AS234*9.81</f>
        <v>0.26536676093575579</v>
      </c>
      <c r="B231">
        <f>Обработка!AT234*9.81</f>
        <v>-0.12890964452143833</v>
      </c>
      <c r="C231">
        <f>Обработка!AU234*9.81</f>
        <v>-0.18268052390028933</v>
      </c>
      <c r="D231">
        <f>'Исходные данные'!J227</f>
        <v>16607779</v>
      </c>
      <c r="E231">
        <f t="shared" si="25"/>
        <v>5.8722999999999997E-2</v>
      </c>
      <c r="F231">
        <f t="shared" si="26"/>
        <v>3.2031469003937643</v>
      </c>
      <c r="G231">
        <f t="shared" si="27"/>
        <v>-1.387408926603839</v>
      </c>
      <c r="H231">
        <f t="shared" si="28"/>
        <v>-2.8000586578325675</v>
      </c>
      <c r="I231">
        <f t="shared" si="29"/>
        <v>22.997002516854177</v>
      </c>
      <c r="J231">
        <f t="shared" si="30"/>
        <v>-7.3323073160031287</v>
      </c>
      <c r="K231">
        <f t="shared" si="31"/>
        <v>-20.216143740169517</v>
      </c>
    </row>
    <row r="232" spans="1:11" x14ac:dyDescent="0.25">
      <c r="A232">
        <f>Обработка!AS235*9.81</f>
        <v>5.7024343973797985E-2</v>
      </c>
      <c r="B232">
        <f>Обработка!AT235*9.81</f>
        <v>-6.8154540327324487E-2</v>
      </c>
      <c r="C232">
        <f>Обработка!AU235*9.81</f>
        <v>-0.21539777906243121</v>
      </c>
      <c r="D232">
        <f>'Исходные данные'!J228</f>
        <v>16678574</v>
      </c>
      <c r="E232">
        <f t="shared" si="25"/>
        <v>7.0794999999999997E-2</v>
      </c>
      <c r="F232">
        <f t="shared" si="26"/>
        <v>3.2071839388253891</v>
      </c>
      <c r="G232">
        <f t="shared" si="27"/>
        <v>-1.392233927286312</v>
      </c>
      <c r="H232">
        <f t="shared" si="28"/>
        <v>-2.8153077436012923</v>
      </c>
      <c r="I232">
        <f t="shared" si="29"/>
        <v>23.224340905939087</v>
      </c>
      <c r="J232">
        <f t="shared" si="30"/>
        <v>-7.4312121028086793</v>
      </c>
      <c r="K232">
        <f t="shared" si="31"/>
        <v>-20.416533010904768</v>
      </c>
    </row>
    <row r="233" spans="1:11" x14ac:dyDescent="0.25">
      <c r="A233">
        <f>Обработка!AS236*9.81</f>
        <v>0.20503339734168827</v>
      </c>
      <c r="B233">
        <f>Обработка!AT236*9.81</f>
        <v>-0.16800871092127218</v>
      </c>
      <c r="C233">
        <f>Обработка!AU236*9.81</f>
        <v>-0.30860452273756217</v>
      </c>
      <c r="D233">
        <f>'Исходные данные'!J229</f>
        <v>16737684</v>
      </c>
      <c r="E233">
        <f t="shared" si="25"/>
        <v>5.9110000000000003E-2</v>
      </c>
      <c r="F233">
        <f t="shared" si="26"/>
        <v>3.2193034629422561</v>
      </c>
      <c r="G233">
        <f t="shared" si="27"/>
        <v>-1.4021649221888683</v>
      </c>
      <c r="H233">
        <f t="shared" si="28"/>
        <v>-2.8335493569403094</v>
      </c>
      <c r="I233">
        <f t="shared" si="29"/>
        <v>23.415350318704149</v>
      </c>
      <c r="J233">
        <f t="shared" si="30"/>
        <v>-7.5146810924679537</v>
      </c>
      <c r="K233">
        <f t="shared" si="31"/>
        <v>-20.58510237515798</v>
      </c>
    </row>
    <row r="234" spans="1:11" x14ac:dyDescent="0.25">
      <c r="A234">
        <f>Обработка!AS237*9.81</f>
        <v>7.9880292971071104E-2</v>
      </c>
      <c r="B234">
        <f>Обработка!AT237*9.81</f>
        <v>-6.5002542371233443E-2</v>
      </c>
      <c r="C234">
        <f>Обработка!AU237*9.81</f>
        <v>-0.20322908242935622</v>
      </c>
      <c r="D234">
        <f>'Исходные данные'!J230</f>
        <v>16796425</v>
      </c>
      <c r="E234">
        <f t="shared" si="25"/>
        <v>5.8741000000000002E-2</v>
      </c>
      <c r="F234">
        <f t="shared" si="26"/>
        <v>3.2239957112316699</v>
      </c>
      <c r="G234">
        <f t="shared" si="27"/>
        <v>-1.4059832365302969</v>
      </c>
      <c r="H234">
        <f t="shared" si="28"/>
        <v>-2.8454872364712922</v>
      </c>
      <c r="I234">
        <f t="shared" si="29"/>
        <v>23.605006678134377</v>
      </c>
      <c r="J234">
        <f t="shared" si="30"/>
        <v>-7.5974942453677095</v>
      </c>
      <c r="K234">
        <f t="shared" si="31"/>
        <v>-20.752950383897073</v>
      </c>
    </row>
    <row r="235" spans="1:11" x14ac:dyDescent="0.25">
      <c r="A235">
        <f>Обработка!AS238*9.81</f>
        <v>0.25526754617578262</v>
      </c>
      <c r="B235">
        <f>Обработка!AT238*9.81</f>
        <v>-0.1565964131563983</v>
      </c>
      <c r="C235">
        <f>Обработка!AU238*9.81</f>
        <v>-0.21169684196066041</v>
      </c>
      <c r="D235">
        <f>'Исходные данные'!J231</f>
        <v>16857170</v>
      </c>
      <c r="E235">
        <f t="shared" si="25"/>
        <v>6.0745E-2</v>
      </c>
      <c r="F235">
        <f t="shared" si="26"/>
        <v>3.2395019383241177</v>
      </c>
      <c r="G235">
        <f t="shared" si="27"/>
        <v>-1.4154956856474823</v>
      </c>
      <c r="H235">
        <f t="shared" si="28"/>
        <v>-2.8583467611361923</v>
      </c>
      <c r="I235">
        <f t="shared" si="29"/>
        <v>23.802732149142606</v>
      </c>
      <c r="J235">
        <f t="shared" si="30"/>
        <v>-7.6840563645139888</v>
      </c>
      <c r="K235">
        <f t="shared" si="31"/>
        <v>-20.927361809728062</v>
      </c>
    </row>
    <row r="236" spans="1:11" x14ac:dyDescent="0.25">
      <c r="A236">
        <f>Обработка!AS239*9.81</f>
        <v>8.6819142731681787E-2</v>
      </c>
      <c r="B236">
        <f>Обработка!AT239*9.81</f>
        <v>-0.14108168061188797</v>
      </c>
      <c r="C236">
        <f>Обработка!AU239*9.81</f>
        <v>-0.31010584681197295</v>
      </c>
      <c r="D236">
        <f>'Исходные данные'!J232</f>
        <v>16915604</v>
      </c>
      <c r="E236">
        <f t="shared" si="25"/>
        <v>5.8434E-2</v>
      </c>
      <c r="F236">
        <f t="shared" si="26"/>
        <v>3.2445751281105006</v>
      </c>
      <c r="G236">
        <f t="shared" si="27"/>
        <v>-1.4237396525723574</v>
      </c>
      <c r="H236">
        <f t="shared" si="28"/>
        <v>-2.8764674861888033</v>
      </c>
      <c r="I236">
        <f t="shared" si="29"/>
        <v>23.992622098950591</v>
      </c>
      <c r="J236">
        <f t="shared" si="30"/>
        <v>-7.7677328953356906</v>
      </c>
      <c r="K236">
        <f t="shared" si="31"/>
        <v>-21.096504177263743</v>
      </c>
    </row>
    <row r="237" spans="1:11" x14ac:dyDescent="0.25">
      <c r="A237">
        <f>Обработка!AS240*9.81</f>
        <v>0.26478236614056455</v>
      </c>
      <c r="B237">
        <f>Обработка!AT240*9.81</f>
        <v>-0.14495502018333845</v>
      </c>
      <c r="C237">
        <f>Обработка!AU240*9.81</f>
        <v>-0.1954620673953617</v>
      </c>
      <c r="D237">
        <f>'Исходные данные'!J233</f>
        <v>16974872</v>
      </c>
      <c r="E237">
        <f t="shared" si="25"/>
        <v>5.9268000000000001E-2</v>
      </c>
      <c r="F237">
        <f t="shared" si="26"/>
        <v>3.2602682493869195</v>
      </c>
      <c r="G237">
        <f t="shared" si="27"/>
        <v>-1.4323308467085833</v>
      </c>
      <c r="H237">
        <f t="shared" si="28"/>
        <v>-2.8880521319991916</v>
      </c>
      <c r="I237">
        <f t="shared" si="29"/>
        <v>24.186781777467068</v>
      </c>
      <c r="J237">
        <f t="shared" si="30"/>
        <v>-7.8531334628524814</v>
      </c>
      <c r="K237">
        <f t="shared" si="31"/>
        <v>-21.26835984981096</v>
      </c>
    </row>
    <row r="238" spans="1:11" x14ac:dyDescent="0.25">
      <c r="A238">
        <f>Обработка!AS241*9.81</f>
        <v>0.13948066510449542</v>
      </c>
      <c r="B238">
        <f>Обработка!AT241*9.81</f>
        <v>-7.2514387191127599E-2</v>
      </c>
      <c r="C238">
        <f>Обработка!AU241*9.81</f>
        <v>-4.0831721526640406E-2</v>
      </c>
      <c r="D238">
        <f>'Исходные данные'!J234</f>
        <v>17043833</v>
      </c>
      <c r="E238">
        <f t="shared" si="25"/>
        <v>6.8960999999999995E-2</v>
      </c>
      <c r="F238">
        <f t="shared" si="26"/>
        <v>3.2698869755331907</v>
      </c>
      <c r="G238">
        <f t="shared" si="27"/>
        <v>-1.4373315113636707</v>
      </c>
      <c r="H238">
        <f t="shared" si="28"/>
        <v>-2.8908679283473901</v>
      </c>
      <c r="I238">
        <f t="shared" si="29"/>
        <v>24.412939770160587</v>
      </c>
      <c r="J238">
        <f t="shared" si="30"/>
        <v>-7.9525981320429109</v>
      </c>
      <c r="K238">
        <f t="shared" si="31"/>
        <v>-21.467911173149691</v>
      </c>
    </row>
    <row r="239" spans="1:11" x14ac:dyDescent="0.25">
      <c r="A239">
        <f>Обработка!AS242*9.81</f>
        <v>0.21562797515748544</v>
      </c>
      <c r="B239">
        <f>Обработка!AT242*9.81</f>
        <v>-7.4912892746404433E-2</v>
      </c>
      <c r="C239">
        <f>Обработка!AU242*9.81</f>
        <v>-0.21715439968661585</v>
      </c>
      <c r="D239">
        <f>'Исходные данные'!J235</f>
        <v>17102573</v>
      </c>
      <c r="E239">
        <f t="shared" si="25"/>
        <v>5.8740000000000001E-2</v>
      </c>
      <c r="F239">
        <f t="shared" si="26"/>
        <v>3.2825529627939414</v>
      </c>
      <c r="G239">
        <f t="shared" si="27"/>
        <v>-1.4417318946835944</v>
      </c>
      <c r="H239">
        <f t="shared" si="28"/>
        <v>-2.9036235777849821</v>
      </c>
      <c r="I239">
        <f t="shared" si="29"/>
        <v>24.606500931286799</v>
      </c>
      <c r="J239">
        <f t="shared" si="30"/>
        <v>-8.037543942052837</v>
      </c>
      <c r="K239">
        <f t="shared" si="31"/>
        <v>-21.639219288956745</v>
      </c>
    </row>
    <row r="240" spans="1:11" x14ac:dyDescent="0.25">
      <c r="A240">
        <f>Обработка!AS243*9.81</f>
        <v>0.14064811161246113</v>
      </c>
      <c r="B240">
        <f>Обработка!AT243*9.81</f>
        <v>-6.4597771501699916E-2</v>
      </c>
      <c r="C240">
        <f>Обработка!AU243*9.81</f>
        <v>-0.10069946999698401</v>
      </c>
      <c r="D240">
        <f>'Исходные данные'!J236</f>
        <v>17164816</v>
      </c>
      <c r="E240">
        <f t="shared" si="25"/>
        <v>6.2243E-2</v>
      </c>
      <c r="F240">
        <f t="shared" si="26"/>
        <v>3.2913073232050358</v>
      </c>
      <c r="G240">
        <f t="shared" si="27"/>
        <v>-1.4457526537751748</v>
      </c>
      <c r="H240">
        <f t="shared" si="28"/>
        <v>-2.9098914148960042</v>
      </c>
      <c r="I240">
        <f t="shared" si="29"/>
        <v>24.811906670660118</v>
      </c>
      <c r="J240">
        <f t="shared" si="30"/>
        <v>-8.1277821885899026</v>
      </c>
      <c r="K240">
        <f t="shared" si="31"/>
        <v>-21.820729789279419</v>
      </c>
    </row>
    <row r="241" spans="1:11" x14ac:dyDescent="0.25">
      <c r="A241">
        <f>Обработка!AS244*9.81</f>
        <v>-1.1707022775777072E-3</v>
      </c>
      <c r="B241">
        <f>Обработка!AT244*9.81</f>
        <v>-5.4015067919239747E-2</v>
      </c>
      <c r="C241">
        <f>Обработка!AU244*9.81</f>
        <v>-5.0277459641652478E-2</v>
      </c>
      <c r="D241">
        <f>'Исходные данные'!J237</f>
        <v>17223154</v>
      </c>
      <c r="E241">
        <f t="shared" si="25"/>
        <v>5.8338000000000001E-2</v>
      </c>
      <c r="F241">
        <f t="shared" si="26"/>
        <v>3.2912390267755667</v>
      </c>
      <c r="G241">
        <f t="shared" si="27"/>
        <v>-1.4489037848074475</v>
      </c>
      <c r="H241">
        <f t="shared" si="28"/>
        <v>-2.912824501336579</v>
      </c>
      <c r="I241">
        <f t="shared" si="29"/>
        <v>25.003906988727046</v>
      </c>
      <c r="J241">
        <f t="shared" si="30"/>
        <v>-8.2124921682701615</v>
      </c>
      <c r="K241">
        <f t="shared" si="31"/>
        <v>-21.990829255435163</v>
      </c>
    </row>
    <row r="242" spans="1:11" x14ac:dyDescent="0.25">
      <c r="A242">
        <f>Обработка!AS245*9.81</f>
        <v>0.25736732243042865</v>
      </c>
      <c r="B242">
        <f>Обработка!AT245*9.81</f>
        <v>-0.14580764249268444</v>
      </c>
      <c r="C242">
        <f>Обработка!AU245*9.81</f>
        <v>-0.22824333927667897</v>
      </c>
      <c r="D242">
        <f>'Исходные данные'!J238</f>
        <v>17282602</v>
      </c>
      <c r="E242">
        <f t="shared" si="25"/>
        <v>5.9448000000000001E-2</v>
      </c>
      <c r="F242">
        <f t="shared" si="26"/>
        <v>3.306538999359411</v>
      </c>
      <c r="G242">
        <f t="shared" si="27"/>
        <v>-1.4575717575383527</v>
      </c>
      <c r="H242">
        <f t="shared" si="28"/>
        <v>-2.9263931113698991</v>
      </c>
      <c r="I242">
        <f t="shared" si="29"/>
        <v>25.201383671931129</v>
      </c>
      <c r="J242">
        <f t="shared" si="30"/>
        <v>-8.2996571877552086</v>
      </c>
      <c r="K242">
        <f t="shared" si="31"/>
        <v>-22.165604099849141</v>
      </c>
    </row>
    <row r="243" spans="1:11" x14ac:dyDescent="0.25">
      <c r="A243">
        <f>Обработка!AS246*9.81</f>
        <v>0.17014806770332885</v>
      </c>
      <c r="B243">
        <f>Обработка!AT246*9.81</f>
        <v>-0.26829999519223768</v>
      </c>
      <c r="C243">
        <f>Обработка!AU246*9.81</f>
        <v>-0.2266068114487933</v>
      </c>
      <c r="D243">
        <f>'Исходные данные'!J239</f>
        <v>17351991</v>
      </c>
      <c r="E243">
        <f t="shared" si="25"/>
        <v>6.9389000000000006E-2</v>
      </c>
      <c r="F243">
        <f t="shared" si="26"/>
        <v>3.3183454036292774</v>
      </c>
      <c r="G243">
        <f t="shared" si="27"/>
        <v>-1.4761888259047469</v>
      </c>
      <c r="H243">
        <f t="shared" si="28"/>
        <v>-2.9421171314095194</v>
      </c>
      <c r="I243">
        <f t="shared" si="29"/>
        <v>25.432459575729446</v>
      </c>
      <c r="J243">
        <f t="shared" si="30"/>
        <v>-8.4033802739527896</v>
      </c>
      <c r="K243">
        <f t="shared" si="31"/>
        <v>-22.370845739507047</v>
      </c>
    </row>
    <row r="244" spans="1:11" x14ac:dyDescent="0.25">
      <c r="A244">
        <f>Обработка!AS247*9.81</f>
        <v>0.26911483693923177</v>
      </c>
      <c r="B244">
        <f>Обработка!AT247*9.81</f>
        <v>-0.24916969201189587</v>
      </c>
      <c r="C244">
        <f>Обработка!AU247*9.81</f>
        <v>-9.0761495745364754E-2</v>
      </c>
      <c r="D244">
        <f>'Исходные данные'!J240</f>
        <v>17411244</v>
      </c>
      <c r="E244">
        <f t="shared" si="25"/>
        <v>5.9253E-2</v>
      </c>
      <c r="F244">
        <f t="shared" si="26"/>
        <v>3.3342912650624377</v>
      </c>
      <c r="G244">
        <f t="shared" si="27"/>
        <v>-1.4909528776655276</v>
      </c>
      <c r="H244">
        <f t="shared" si="28"/>
        <v>-2.9474950223169194</v>
      </c>
      <c r="I244">
        <f t="shared" si="29"/>
        <v>25.630971176185689</v>
      </c>
      <c r="J244">
        <f t="shared" si="30"/>
        <v>-8.4925985191720876</v>
      </c>
      <c r="K244">
        <f t="shared" si="31"/>
        <v>-22.545812318234326</v>
      </c>
    </row>
    <row r="245" spans="1:11" x14ac:dyDescent="0.25">
      <c r="A245">
        <f>Обработка!AS248*9.81</f>
        <v>0.32766032273682899</v>
      </c>
      <c r="B245">
        <f>Обработка!AT248*9.81</f>
        <v>-0.21276085763962141</v>
      </c>
      <c r="C245">
        <f>Обработка!AU248*9.81</f>
        <v>-5.3193776353786575E-2</v>
      </c>
      <c r="D245">
        <f>'Исходные данные'!J241</f>
        <v>17468772</v>
      </c>
      <c r="E245">
        <f t="shared" si="25"/>
        <v>5.7528000000000003E-2</v>
      </c>
      <c r="F245">
        <f t="shared" si="26"/>
        <v>3.3531409081088421</v>
      </c>
      <c r="G245">
        <f t="shared" si="27"/>
        <v>-1.5031925842838199</v>
      </c>
      <c r="H245">
        <f t="shared" si="28"/>
        <v>-2.9505551538830002</v>
      </c>
      <c r="I245">
        <f t="shared" si="29"/>
        <v>25.824955048612548</v>
      </c>
      <c r="J245">
        <f t="shared" si="30"/>
        <v>-8.5797783080031031</v>
      </c>
      <c r="K245">
        <f t="shared" si="31"/>
        <v>-22.71572789837564</v>
      </c>
    </row>
    <row r="246" spans="1:11" x14ac:dyDescent="0.25">
      <c r="A246">
        <f>Обработка!AS249*9.81</f>
        <v>0.20282651120837758</v>
      </c>
      <c r="B246">
        <f>Обработка!AT249*9.81</f>
        <v>-0.27486709679311977</v>
      </c>
      <c r="C246">
        <f>Обработка!AU249*9.81</f>
        <v>-3.9418335267975245E-2</v>
      </c>
      <c r="D246">
        <f>'Исходные данные'!J242</f>
        <v>17530403</v>
      </c>
      <c r="E246">
        <f t="shared" si="25"/>
        <v>6.1630999999999998E-2</v>
      </c>
      <c r="F246">
        <f t="shared" si="26"/>
        <v>3.3656413088211257</v>
      </c>
      <c r="G246">
        <f t="shared" si="27"/>
        <v>-1.5201329183262766</v>
      </c>
      <c r="H246">
        <f t="shared" si="28"/>
        <v>-2.9529845453039005</v>
      </c>
      <c r="I246">
        <f t="shared" si="29"/>
        <v>26.033153300312801</v>
      </c>
      <c r="J246">
        <f t="shared" si="30"/>
        <v>-8.6745096696198409</v>
      </c>
      <c r="K246">
        <f t="shared" si="31"/>
        <v>-22.897873014709926</v>
      </c>
    </row>
    <row r="247" spans="1:11" x14ac:dyDescent="0.25">
      <c r="A247">
        <f>Обработка!AS250*9.81</f>
        <v>0.34764378385999622</v>
      </c>
      <c r="B247">
        <f>Обработка!AT250*9.81</f>
        <v>-0.25013375441627245</v>
      </c>
      <c r="C247">
        <f>Обработка!AU250*9.81</f>
        <v>-0.41715093846120882</v>
      </c>
      <c r="D247">
        <f>'Исходные данные'!J243</f>
        <v>17589549</v>
      </c>
      <c r="E247">
        <f t="shared" si="25"/>
        <v>5.9145999999999997E-2</v>
      </c>
      <c r="F247">
        <f t="shared" si="26"/>
        <v>3.3862030480613088</v>
      </c>
      <c r="G247">
        <f t="shared" si="27"/>
        <v>-1.5349273293649814</v>
      </c>
      <c r="H247">
        <f t="shared" si="28"/>
        <v>-2.9776573547101273</v>
      </c>
      <c r="I247">
        <f t="shared" si="29"/>
        <v>26.234649810422535</v>
      </c>
      <c r="J247">
        <f t="shared" si="30"/>
        <v>-8.7661695116777576</v>
      </c>
      <c r="K247">
        <f t="shared" si="31"/>
        <v>-23.075448834596752</v>
      </c>
    </row>
    <row r="248" spans="1:11" x14ac:dyDescent="0.25">
      <c r="A248">
        <f>Обработка!AS251*9.81</f>
        <v>0.4734444571618816</v>
      </c>
      <c r="B248">
        <f>Обработка!AT251*9.81</f>
        <v>-0.32643745655667472</v>
      </c>
      <c r="C248">
        <f>Обработка!AU251*9.81</f>
        <v>-0.24569754427174656</v>
      </c>
      <c r="D248">
        <f>'Исходные данные'!J244</f>
        <v>17648052</v>
      </c>
      <c r="E248">
        <f t="shared" si="25"/>
        <v>5.8502999999999999E-2</v>
      </c>
      <c r="F248">
        <f t="shared" si="26"/>
        <v>3.4139009691386502</v>
      </c>
      <c r="G248">
        <f t="shared" si="27"/>
        <v>-1.5540248998859165</v>
      </c>
      <c r="H248">
        <f t="shared" si="28"/>
        <v>-2.9920313981426574</v>
      </c>
      <c r="I248">
        <f t="shared" si="29"/>
        <v>26.435993670296842</v>
      </c>
      <c r="J248">
        <f t="shared" si="30"/>
        <v>-8.8582018955639708</v>
      </c>
      <c r="K248">
        <f t="shared" si="31"/>
        <v>-23.251332572145227</v>
      </c>
    </row>
    <row r="249" spans="1:11" x14ac:dyDescent="0.25">
      <c r="A249">
        <f>Обработка!AS252*9.81</f>
        <v>0.2707235882793198</v>
      </c>
      <c r="B249">
        <f>Обработка!AT252*9.81</f>
        <v>-0.22357135640874082</v>
      </c>
      <c r="C249">
        <f>Обработка!AU252*9.81</f>
        <v>-0.28115439740533199</v>
      </c>
      <c r="D249">
        <f>'Исходные данные'!J245</f>
        <v>17717868</v>
      </c>
      <c r="E249">
        <f t="shared" si="25"/>
        <v>6.9816000000000003E-2</v>
      </c>
      <c r="F249">
        <f t="shared" si="26"/>
        <v>3.4328018071779591</v>
      </c>
      <c r="G249">
        <f t="shared" si="27"/>
        <v>-1.5696337577049491</v>
      </c>
      <c r="H249">
        <f t="shared" si="28"/>
        <v>-3.0116604735519079</v>
      </c>
      <c r="I249">
        <f t="shared" si="29"/>
        <v>26.676977742175332</v>
      </c>
      <c r="J249">
        <f t="shared" si="30"/>
        <v>-8.9688771940093925</v>
      </c>
      <c r="K249">
        <f t="shared" si="31"/>
        <v>-23.462965083295501</v>
      </c>
    </row>
    <row r="250" spans="1:11" x14ac:dyDescent="0.25">
      <c r="A250">
        <f>Обработка!AS253*9.81</f>
        <v>0.4982674485360134</v>
      </c>
      <c r="B250">
        <f>Обработка!AT253*9.81</f>
        <v>-0.31691407305802505</v>
      </c>
      <c r="C250">
        <f>Обработка!AU253*9.81</f>
        <v>-0.25518267040482828</v>
      </c>
      <c r="D250">
        <f>'Исходные данные'!J246</f>
        <v>17777244</v>
      </c>
      <c r="E250">
        <f t="shared" si="25"/>
        <v>5.9375999999999998E-2</v>
      </c>
      <c r="F250">
        <f t="shared" si="26"/>
        <v>3.4623869352022334</v>
      </c>
      <c r="G250">
        <f t="shared" si="27"/>
        <v>-1.5884508477068424</v>
      </c>
      <c r="H250">
        <f t="shared" si="28"/>
        <v>-3.0268121997898652</v>
      </c>
      <c r="I250">
        <f t="shared" si="29"/>
        <v>26.884317075401469</v>
      </c>
      <c r="J250">
        <f t="shared" si="30"/>
        <v>-9.0643103350787868</v>
      </c>
      <c r="K250">
        <f t="shared" si="31"/>
        <v>-23.643584733367327</v>
      </c>
    </row>
    <row r="251" spans="1:11" x14ac:dyDescent="0.25">
      <c r="A251">
        <f>Обработка!AS254*9.81</f>
        <v>0.16447466650982645</v>
      </c>
      <c r="B251">
        <f>Обработка!AT254*9.81</f>
        <v>-0.16128275577144555</v>
      </c>
      <c r="C251">
        <f>Обработка!AU254*9.81</f>
        <v>-0.15894308972352666</v>
      </c>
      <c r="D251">
        <f>'Исходные данные'!J247</f>
        <v>17838662</v>
      </c>
      <c r="E251">
        <f t="shared" si="25"/>
        <v>6.1418E-2</v>
      </c>
      <c r="F251">
        <f t="shared" si="26"/>
        <v>3.4724886402699338</v>
      </c>
      <c r="G251">
        <f t="shared" si="27"/>
        <v>-1.598356512000813</v>
      </c>
      <c r="H251">
        <f t="shared" si="28"/>
        <v>-3.0365741664745047</v>
      </c>
      <c r="I251">
        <f t="shared" si="29"/>
        <v>27.098210809231418</v>
      </c>
      <c r="J251">
        <f t="shared" si="30"/>
        <v>-9.1630865814224585</v>
      </c>
      <c r="K251">
        <f t="shared" si="31"/>
        <v>-23.830684605993696</v>
      </c>
    </row>
    <row r="252" spans="1:11" x14ac:dyDescent="0.25">
      <c r="A252">
        <f>Обработка!AS255*9.81</f>
        <v>0.20924014790036707</v>
      </c>
      <c r="B252">
        <f>Обработка!AT255*9.81</f>
        <v>-0.23421613188755247</v>
      </c>
      <c r="C252">
        <f>Обработка!AU255*9.81</f>
        <v>-0.19131643653934119</v>
      </c>
      <c r="D252">
        <f>'Исходные данные'!J248</f>
        <v>17897865</v>
      </c>
      <c r="E252">
        <f t="shared" si="25"/>
        <v>5.9202999999999999E-2</v>
      </c>
      <c r="F252">
        <f t="shared" si="26"/>
        <v>3.484876284746079</v>
      </c>
      <c r="G252">
        <f t="shared" si="27"/>
        <v>-1.6122228096569517</v>
      </c>
      <c r="H252">
        <f t="shared" si="28"/>
        <v>-3.0479006734669434</v>
      </c>
      <c r="I252">
        <f t="shared" si="29"/>
        <v>27.305259325633163</v>
      </c>
      <c r="J252">
        <f t="shared" si="30"/>
        <v>-9.2593559348427146</v>
      </c>
      <c r="K252">
        <f t="shared" si="31"/>
        <v>-24.011800032758433</v>
      </c>
    </row>
    <row r="253" spans="1:11" x14ac:dyDescent="0.25">
      <c r="A253">
        <f>Обработка!AS256*9.81</f>
        <v>0.15005550902671574</v>
      </c>
      <c r="B253">
        <f>Обработка!AT256*9.81</f>
        <v>-8.6253716205819106E-2</v>
      </c>
      <c r="C253">
        <f>Обработка!AU256*9.81</f>
        <v>-0.34410441333814423</v>
      </c>
      <c r="D253">
        <f>'Исходные данные'!J249</f>
        <v>17955750</v>
      </c>
      <c r="E253">
        <f t="shared" si="25"/>
        <v>5.7884999999999999E-2</v>
      </c>
      <c r="F253">
        <f t="shared" si="26"/>
        <v>3.4935622478860906</v>
      </c>
      <c r="G253">
        <f t="shared" si="27"/>
        <v>-1.6172156060195255</v>
      </c>
      <c r="H253">
        <f t="shared" si="28"/>
        <v>-3.0678191574330218</v>
      </c>
      <c r="I253">
        <f t="shared" si="29"/>
        <v>27.507986963328406</v>
      </c>
      <c r="J253">
        <f t="shared" si="30"/>
        <v>-9.3532574682146041</v>
      </c>
      <c r="K253">
        <f t="shared" si="31"/>
        <v>-24.19053372613082</v>
      </c>
    </row>
    <row r="254" spans="1:11" x14ac:dyDescent="0.25">
      <c r="A254">
        <f>Обработка!AS257*9.81</f>
        <v>0.33261768636959821</v>
      </c>
      <c r="B254">
        <f>Обработка!AT257*9.81</f>
        <v>-0.17804574367808698</v>
      </c>
      <c r="C254">
        <f>Обработка!AU257*9.81</f>
        <v>-0.33604007056788981</v>
      </c>
      <c r="D254">
        <f>'Исходные данные'!J250</f>
        <v>18014444</v>
      </c>
      <c r="E254">
        <f t="shared" si="25"/>
        <v>5.8694000000000003E-2</v>
      </c>
      <c r="F254">
        <f t="shared" si="26"/>
        <v>3.5130849103698676</v>
      </c>
      <c r="G254">
        <f t="shared" si="27"/>
        <v>-1.6276658228989671</v>
      </c>
      <c r="H254">
        <f t="shared" si="28"/>
        <v>-3.0875426933349335</v>
      </c>
      <c r="I254">
        <f t="shared" si="29"/>
        <v>27.715329832209477</v>
      </c>
      <c r="J254">
        <f t="shared" si="30"/>
        <v>-9.4494050510533594</v>
      </c>
      <c r="K254">
        <f t="shared" si="31"/>
        <v>-24.372911610189647</v>
      </c>
    </row>
    <row r="255" spans="1:11" x14ac:dyDescent="0.25">
      <c r="A255">
        <f>Обработка!AS258*9.81</f>
        <v>0.22719593845421668</v>
      </c>
      <c r="B255">
        <f>Обработка!AT258*9.81</f>
        <v>-0.1550636933369656</v>
      </c>
      <c r="C255">
        <f>Обработка!AU258*9.81</f>
        <v>-0.2824722760595117</v>
      </c>
      <c r="D255">
        <f>'Исходные данные'!J251</f>
        <v>18084934</v>
      </c>
      <c r="E255">
        <f t="shared" si="25"/>
        <v>7.0489999999999997E-2</v>
      </c>
      <c r="F255">
        <f t="shared" si="26"/>
        <v>3.5290999520715052</v>
      </c>
      <c r="G255">
        <f t="shared" si="27"/>
        <v>-1.6385962626422899</v>
      </c>
      <c r="H255">
        <f t="shared" si="28"/>
        <v>-3.1074541640743685</v>
      </c>
      <c r="I255">
        <f t="shared" si="29"/>
        <v>27.965224988120546</v>
      </c>
      <c r="J255">
        <f t="shared" si="30"/>
        <v>-9.5656801883045208</v>
      </c>
      <c r="K255">
        <f t="shared" si="31"/>
        <v>-24.593359613787673</v>
      </c>
    </row>
    <row r="256" spans="1:11" x14ac:dyDescent="0.25">
      <c r="A256">
        <f>Обработка!AS259*9.81</f>
        <v>0.32472074692640412</v>
      </c>
      <c r="B256">
        <f>Обработка!AT259*9.81</f>
        <v>-0.25068968043855683</v>
      </c>
      <c r="C256">
        <f>Обработка!AU259*9.81</f>
        <v>-0.15801771176582652</v>
      </c>
      <c r="D256">
        <f>'Исходные данные'!J252</f>
        <v>18143201</v>
      </c>
      <c r="E256">
        <f t="shared" si="25"/>
        <v>5.8266999999999999E-2</v>
      </c>
      <c r="F256">
        <f t="shared" si="26"/>
        <v>3.548020455832666</v>
      </c>
      <c r="G256">
        <f t="shared" si="27"/>
        <v>-1.6532031982524031</v>
      </c>
      <c r="H256">
        <f t="shared" si="28"/>
        <v>-3.116661382085828</v>
      </c>
      <c r="I256">
        <f t="shared" si="29"/>
        <v>28.1730599370132</v>
      </c>
      <c r="J256">
        <f t="shared" si="30"/>
        <v>-9.6628584813742879</v>
      </c>
      <c r="K256">
        <f t="shared" si="31"/>
        <v>-24.775494599509543</v>
      </c>
    </row>
    <row r="257" spans="1:11" x14ac:dyDescent="0.25">
      <c r="A257">
        <f>Обработка!AS260*9.81</f>
        <v>0.17823107347943357</v>
      </c>
      <c r="B257">
        <f>Обработка!AT260*9.81</f>
        <v>-0.11018904084419349</v>
      </c>
      <c r="C257">
        <f>Обработка!AU260*9.81</f>
        <v>-0.34314187857427697</v>
      </c>
      <c r="D257">
        <f>'Исходные данные'!J253</f>
        <v>18205411</v>
      </c>
      <c r="E257">
        <f t="shared" si="25"/>
        <v>6.2210000000000001E-2</v>
      </c>
      <c r="F257">
        <f t="shared" si="26"/>
        <v>3.5591082109138217</v>
      </c>
      <c r="G257">
        <f t="shared" si="27"/>
        <v>-1.6600580584833204</v>
      </c>
      <c r="H257">
        <f t="shared" si="28"/>
        <v>-3.1380082383519339</v>
      </c>
      <c r="I257">
        <f t="shared" si="29"/>
        <v>28.395161828057748</v>
      </c>
      <c r="J257">
        <f t="shared" si="30"/>
        <v>-9.7665571340475008</v>
      </c>
      <c r="K257">
        <f t="shared" si="31"/>
        <v>-24.97203807994573</v>
      </c>
    </row>
    <row r="258" spans="1:11" x14ac:dyDescent="0.25">
      <c r="A258">
        <f>Обработка!AS261*9.81</f>
        <v>0.32261096332451816</v>
      </c>
      <c r="B258">
        <f>Обработка!AT261*9.81</f>
        <v>-0.16533323949051643</v>
      </c>
      <c r="C258">
        <f>Обработка!AU261*9.81</f>
        <v>-0.1773985735668272</v>
      </c>
      <c r="D258">
        <f>'Исходные данные'!J254</f>
        <v>18263217</v>
      </c>
      <c r="E258">
        <f t="shared" si="25"/>
        <v>5.7806000000000003E-2</v>
      </c>
      <c r="F258">
        <f t="shared" si="26"/>
        <v>3.5777570602597586</v>
      </c>
      <c r="G258">
        <f t="shared" si="27"/>
        <v>-1.6696153117253092</v>
      </c>
      <c r="H258">
        <f t="shared" si="28"/>
        <v>-3.1482629402955378</v>
      </c>
      <c r="I258">
        <f t="shared" si="29"/>
        <v>28.603055668068418</v>
      </c>
      <c r="J258">
        <f t="shared" si="30"/>
        <v>-9.863623383338</v>
      </c>
      <c r="K258">
        <f t="shared" si="31"/>
        <v>-25.154619350773004</v>
      </c>
    </row>
    <row r="259" spans="1:11" x14ac:dyDescent="0.25">
      <c r="A259">
        <f>Обработка!AS262*9.81</f>
        <v>9.418276526286444E-2</v>
      </c>
      <c r="B259">
        <f>Обработка!AT262*9.81</f>
        <v>-7.4127531899195992E-2</v>
      </c>
      <c r="C259">
        <f>Обработка!AU262*9.81</f>
        <v>-0.18296516042956401</v>
      </c>
      <c r="D259">
        <f>'Исходные данные'!J255</f>
        <v>18321317</v>
      </c>
      <c r="E259">
        <f t="shared" si="25"/>
        <v>5.8099999999999999E-2</v>
      </c>
      <c r="F259">
        <f t="shared" si="26"/>
        <v>3.5832290789215309</v>
      </c>
      <c r="G259">
        <f t="shared" si="27"/>
        <v>-1.6739221213286526</v>
      </c>
      <c r="H259">
        <f t="shared" si="28"/>
        <v>-3.1588932161164953</v>
      </c>
      <c r="I259">
        <f t="shared" si="29"/>
        <v>28.811559201838008</v>
      </c>
      <c r="J259">
        <f t="shared" si="30"/>
        <v>-9.9611284842251493</v>
      </c>
      <c r="K259">
        <f t="shared" si="31"/>
        <v>-25.33876866565457</v>
      </c>
    </row>
    <row r="260" spans="1:11" x14ac:dyDescent="0.25">
      <c r="A260">
        <f>Обработка!AS263*9.81</f>
        <v>0.25915687654740843</v>
      </c>
      <c r="B260">
        <f>Обработка!AT263*9.81</f>
        <v>-0.17661268045933118</v>
      </c>
      <c r="C260">
        <f>Обработка!AU263*9.81</f>
        <v>-0.28818859577401007</v>
      </c>
      <c r="D260">
        <f>'Исходные данные'!J256</f>
        <v>18390490</v>
      </c>
      <c r="E260">
        <f t="shared" si="25"/>
        <v>6.9172999999999998E-2</v>
      </c>
      <c r="F260">
        <f t="shared" si="26"/>
        <v>3.6011557375429448</v>
      </c>
      <c r="G260">
        <f t="shared" si="27"/>
        <v>-1.6861389502740658</v>
      </c>
      <c r="H260">
        <f t="shared" si="28"/>
        <v>-3.1788280858519711</v>
      </c>
      <c r="I260">
        <f t="shared" si="29"/>
        <v>29.061901988427884</v>
      </c>
      <c r="J260">
        <f t="shared" si="30"/>
        <v>-10.078608848541098</v>
      </c>
      <c r="K260">
        <f t="shared" si="31"/>
        <v>-25.56003669558142</v>
      </c>
    </row>
    <row r="261" spans="1:11" x14ac:dyDescent="0.25">
      <c r="A261">
        <f>Обработка!AS264*9.81</f>
        <v>0.16116952585334052</v>
      </c>
      <c r="B261">
        <f>Обработка!AT264*9.81</f>
        <v>-0.16576884111150508</v>
      </c>
      <c r="C261">
        <f>Обработка!AU264*9.81</f>
        <v>-0.2274252408792177</v>
      </c>
      <c r="D261">
        <f>'Исходные данные'!J257</f>
        <v>18448245</v>
      </c>
      <c r="E261">
        <f t="shared" si="25"/>
        <v>5.7755000000000001E-2</v>
      </c>
      <c r="F261">
        <f t="shared" si="26"/>
        <v>3.6104640835086044</v>
      </c>
      <c r="G261">
        <f t="shared" si="27"/>
        <v>-1.6957129296924607</v>
      </c>
      <c r="H261">
        <f t="shared" si="28"/>
        <v>-3.1919630306389504</v>
      </c>
      <c r="I261">
        <f t="shared" si="29"/>
        <v>29.270961945092168</v>
      </c>
      <c r="J261">
        <f t="shared" si="30"/>
        <v>-10.177097693976796</v>
      </c>
      <c r="K261">
        <f t="shared" si="31"/>
        <v>-25.745147129152148</v>
      </c>
    </row>
    <row r="262" spans="1:11" x14ac:dyDescent="0.25">
      <c r="A262">
        <f>Обработка!AS265*9.81</f>
        <v>0.28507443243034608</v>
      </c>
      <c r="B262">
        <f>Обработка!AT265*9.81</f>
        <v>-0.18860030638281683</v>
      </c>
      <c r="C262">
        <f>Обработка!AU265*9.81</f>
        <v>-0.13003297952974469</v>
      </c>
      <c r="D262">
        <f>'Исходные данные'!J258</f>
        <v>18507314</v>
      </c>
      <c r="E262">
        <f t="shared" si="25"/>
        <v>5.9069000000000003E-2</v>
      </c>
      <c r="F262">
        <f t="shared" si="26"/>
        <v>3.6273031451578324</v>
      </c>
      <c r="G262">
        <f t="shared" si="27"/>
        <v>-1.7068533611901873</v>
      </c>
      <c r="H262">
        <f t="shared" si="28"/>
        <v>-3.1996439487067927</v>
      </c>
      <c r="I262">
        <f t="shared" si="29"/>
        <v>29.486217781106056</v>
      </c>
      <c r="J262">
        <f t="shared" si="30"/>
        <v>-10.278577869317079</v>
      </c>
      <c r="K262">
        <f t="shared" si="31"/>
        <v>-25.934600601707661</v>
      </c>
    </row>
    <row r="263" spans="1:11" x14ac:dyDescent="0.25">
      <c r="A263">
        <f>Обработка!AS266*9.81</f>
        <v>0.16324820439485768</v>
      </c>
      <c r="B263">
        <f>Обработка!AT266*9.81</f>
        <v>-0.14999073460716145</v>
      </c>
      <c r="C263">
        <f>Обработка!AU266*9.81</f>
        <v>-0.12089266588073055</v>
      </c>
      <c r="D263">
        <f>'Исходные данные'!J259</f>
        <v>18568144</v>
      </c>
      <c r="E263">
        <f t="shared" si="25"/>
        <v>6.0830000000000002E-2</v>
      </c>
      <c r="F263">
        <f t="shared" si="26"/>
        <v>3.6372335334311714</v>
      </c>
      <c r="G263">
        <f t="shared" si="27"/>
        <v>-1.715977297576341</v>
      </c>
      <c r="H263">
        <f t="shared" si="28"/>
        <v>-3.2069978495723177</v>
      </c>
      <c r="I263">
        <f t="shared" si="29"/>
        <v>29.708074762463344</v>
      </c>
      <c r="J263">
        <f t="shared" si="30"/>
        <v>-10.383515777379017</v>
      </c>
      <c r="K263">
        <f t="shared" si="31"/>
        <v>-26.130129618686794</v>
      </c>
    </row>
    <row r="264" spans="1:11" x14ac:dyDescent="0.25">
      <c r="A264">
        <f>Обработка!AS267*9.81</f>
        <v>0.29516670438729037</v>
      </c>
      <c r="B264">
        <f>Обработка!AT267*9.81</f>
        <v>-0.1696096592499674</v>
      </c>
      <c r="C264">
        <f>Обработка!AU267*9.81</f>
        <v>-0.16698559383969197</v>
      </c>
      <c r="D264">
        <f>'Исходные данные'!J260</f>
        <v>18627043</v>
      </c>
      <c r="E264">
        <f t="shared" si="25"/>
        <v>5.8899E-2</v>
      </c>
      <c r="F264">
        <f t="shared" si="26"/>
        <v>3.6546185571528782</v>
      </c>
      <c r="G264">
        <f t="shared" si="27"/>
        <v>-1.7259671368965048</v>
      </c>
      <c r="H264">
        <f t="shared" si="28"/>
        <v>-3.2168331340638816</v>
      </c>
      <c r="I264">
        <f t="shared" si="29"/>
        <v>29.924352101373277</v>
      </c>
      <c r="J264">
        <f t="shared" si="30"/>
        <v>-10.485761907321203</v>
      </c>
      <c r="K264">
        <f t="shared" si="31"/>
        <v>-26.320177161871289</v>
      </c>
    </row>
    <row r="265" spans="1:11" x14ac:dyDescent="0.25">
      <c r="A265">
        <f>Обработка!AS268*9.81</f>
        <v>0.11947043332492091</v>
      </c>
      <c r="B265">
        <f>Обработка!AT268*9.81</f>
        <v>-5.2717653249908632E-2</v>
      </c>
      <c r="C265">
        <f>Обработка!AU268*9.81</f>
        <v>-0.11210588297217207</v>
      </c>
      <c r="D265">
        <f>'Исходные данные'!J261</f>
        <v>18684588</v>
      </c>
      <c r="E265">
        <f t="shared" ref="E265:E328" si="32">(D265-D264)/1000000</f>
        <v>5.7544999999999999E-2</v>
      </c>
      <c r="F265">
        <f t="shared" ref="F265:F328" si="33">F264+A265*$E265</f>
        <v>3.6614934832385608</v>
      </c>
      <c r="G265">
        <f t="shared" ref="G265:G328" si="34">G264+B265*$E265</f>
        <v>-1.7290007742527709</v>
      </c>
      <c r="H265">
        <f t="shared" ref="H265:H328" si="35">H264+C265*$E265</f>
        <v>-3.2232842670995154</v>
      </c>
      <c r="I265">
        <f t="shared" ref="I265:I328" si="36">I264+F265*$E265+A265*$E265^2</f>
        <v>30.135448361487839</v>
      </c>
      <c r="J265">
        <f t="shared" ref="J265:J328" si="37">J264+G265*$E265+B265*$E265^2</f>
        <v>-10.585431827537246</v>
      </c>
      <c r="K265">
        <f t="shared" ref="K265:K328" si="38">K264+H265*$E265+C265*$E265^2</f>
        <v>-26.506032285472067</v>
      </c>
    </row>
    <row r="266" spans="1:11" x14ac:dyDescent="0.25">
      <c r="A266">
        <f>Обработка!AS269*9.81</f>
        <v>0.282899694203046</v>
      </c>
      <c r="B266">
        <f>Обработка!AT269*9.81</f>
        <v>-0.18507582676871828</v>
      </c>
      <c r="C266">
        <f>Обработка!AU269*9.81</f>
        <v>-8.1026294848170866E-2</v>
      </c>
      <c r="D266">
        <f>'Исходные данные'!J262</f>
        <v>18754287</v>
      </c>
      <c r="E266">
        <f t="shared" si="32"/>
        <v>6.9698999999999997E-2</v>
      </c>
      <c r="F266">
        <f t="shared" si="33"/>
        <v>3.6812113090248189</v>
      </c>
      <c r="G266">
        <f t="shared" si="34"/>
        <v>-1.7419003743027237</v>
      </c>
      <c r="H266">
        <f t="shared" si="35"/>
        <v>-3.2289317188241382</v>
      </c>
      <c r="I266">
        <f t="shared" si="36"/>
        <v>30.393399421255037</v>
      </c>
      <c r="J266">
        <f t="shared" si="37"/>
        <v>-10.707739630949654</v>
      </c>
      <c r="K266">
        <f t="shared" si="38"/>
        <v>-26.731479219080143</v>
      </c>
    </row>
    <row r="267" spans="1:11" x14ac:dyDescent="0.25">
      <c r="A267">
        <f>Обработка!AS270*9.81</f>
        <v>0.16514534157839092</v>
      </c>
      <c r="B267">
        <f>Обработка!AT270*9.81</f>
        <v>-0.12202543382497408</v>
      </c>
      <c r="C267">
        <f>Обработка!AU270*9.81</f>
        <v>-8.89301490223455E-2</v>
      </c>
      <c r="D267">
        <f>'Исходные данные'!J263</f>
        <v>18813560</v>
      </c>
      <c r="E267">
        <f t="shared" si="32"/>
        <v>5.9272999999999999E-2</v>
      </c>
      <c r="F267">
        <f t="shared" si="33"/>
        <v>3.690999968856195</v>
      </c>
      <c r="G267">
        <f t="shared" si="34"/>
        <v>-1.7491331878418315</v>
      </c>
      <c r="H267">
        <f t="shared" si="35"/>
        <v>-3.2342028755471395</v>
      </c>
      <c r="I267">
        <f t="shared" si="36"/>
        <v>30.612756265643235</v>
      </c>
      <c r="J267">
        <f t="shared" si="37"/>
        <v>-10.811844712949506</v>
      </c>
      <c r="K267">
        <f t="shared" si="38"/>
        <v>-26.923492563394891</v>
      </c>
    </row>
    <row r="268" spans="1:11" x14ac:dyDescent="0.25">
      <c r="A268">
        <f>Обработка!AS271*9.81</f>
        <v>0.34756224675024133</v>
      </c>
      <c r="B268">
        <f>Обработка!AT271*9.81</f>
        <v>-0.21959144004291689</v>
      </c>
      <c r="C268">
        <f>Обработка!AU271*9.81</f>
        <v>-0.16202751574488605</v>
      </c>
      <c r="D268">
        <f>'Исходные данные'!J264</f>
        <v>18874426</v>
      </c>
      <c r="E268">
        <f t="shared" si="32"/>
        <v>6.0866000000000003E-2</v>
      </c>
      <c r="F268">
        <f t="shared" si="33"/>
        <v>3.7121546925668953</v>
      </c>
      <c r="G268">
        <f t="shared" si="34"/>
        <v>-1.7624988404314836</v>
      </c>
      <c r="H268">
        <f t="shared" si="35"/>
        <v>-3.2440648423204679</v>
      </c>
      <c r="I268">
        <f t="shared" si="36"/>
        <v>30.839987876574384</v>
      </c>
      <c r="J268">
        <f t="shared" si="37"/>
        <v>-10.91993448118173</v>
      </c>
      <c r="K268">
        <f t="shared" si="38"/>
        <v>-27.121546072557194</v>
      </c>
    </row>
    <row r="269" spans="1:11" x14ac:dyDescent="0.25">
      <c r="A269">
        <f>Обработка!AS272*9.81</f>
        <v>9.3044547417692663E-2</v>
      </c>
      <c r="B269">
        <f>Обработка!AT272*9.81</f>
        <v>-5.5605183681880027E-2</v>
      </c>
      <c r="C269">
        <f>Обработка!AU272*9.81</f>
        <v>-0.22166695803944428</v>
      </c>
      <c r="D269">
        <f>'Исходные данные'!J265</f>
        <v>18933218</v>
      </c>
      <c r="E269">
        <f t="shared" si="32"/>
        <v>5.8791999999999997E-2</v>
      </c>
      <c r="F269">
        <f t="shared" si="33"/>
        <v>3.7176249675986761</v>
      </c>
      <c r="G269">
        <f t="shared" si="34"/>
        <v>-1.7657679803905086</v>
      </c>
      <c r="H269">
        <f t="shared" si="35"/>
        <v>-3.2570970861175228</v>
      </c>
      <c r="I269">
        <f t="shared" si="36"/>
        <v>31.05887609207911</v>
      </c>
      <c r="J269">
        <f t="shared" si="37"/>
        <v>-11.02393971156132</v>
      </c>
      <c r="K269">
        <f t="shared" si="38"/>
        <v>-27.313803516121535</v>
      </c>
    </row>
    <row r="270" spans="1:11" x14ac:dyDescent="0.25">
      <c r="A270">
        <f>Обработка!AS273*9.81</f>
        <v>0.27632992001653117</v>
      </c>
      <c r="B270">
        <f>Обработка!AT273*9.81</f>
        <v>-0.20689449465593474</v>
      </c>
      <c r="C270">
        <f>Обработка!AU273*9.81</f>
        <v>-0.21097813168577642</v>
      </c>
      <c r="D270">
        <f>'Исходные данные'!J266</f>
        <v>18990800</v>
      </c>
      <c r="E270">
        <f t="shared" si="32"/>
        <v>5.7582000000000001E-2</v>
      </c>
      <c r="F270">
        <f t="shared" si="33"/>
        <v>3.7335365970530678</v>
      </c>
      <c r="G270">
        <f t="shared" si="34"/>
        <v>-1.7776813791817867</v>
      </c>
      <c r="H270">
        <f t="shared" si="35"/>
        <v>-3.269245628896253</v>
      </c>
      <c r="I270">
        <f t="shared" si="36"/>
        <v>31.274776819857863</v>
      </c>
      <c r="J270">
        <f t="shared" si="37"/>
        <v>-11.126988158066565</v>
      </c>
      <c r="K270">
        <f t="shared" si="38"/>
        <v>-27.502752755314926</v>
      </c>
    </row>
    <row r="271" spans="1:11" x14ac:dyDescent="0.25">
      <c r="A271">
        <f>Обработка!AS274*9.81</f>
        <v>0.24022765837320717</v>
      </c>
      <c r="B271">
        <f>Обработка!AT274*9.81</f>
        <v>-0.2467555022206285</v>
      </c>
      <c r="C271">
        <f>Обработка!AU274*9.81</f>
        <v>-0.19921728453419002</v>
      </c>
      <c r="D271">
        <f>'Исходные данные'!J267</f>
        <v>19060970</v>
      </c>
      <c r="E271">
        <f t="shared" si="32"/>
        <v>7.0169999999999996E-2</v>
      </c>
      <c r="F271">
        <f t="shared" si="33"/>
        <v>3.750393371841116</v>
      </c>
      <c r="G271">
        <f t="shared" si="34"/>
        <v>-1.7949962127726082</v>
      </c>
      <c r="H271">
        <f t="shared" si="35"/>
        <v>-3.283224705752017</v>
      </c>
      <c r="I271">
        <f t="shared" si="36"/>
        <v>31.539124762646829</v>
      </c>
      <c r="J271">
        <f t="shared" si="37"/>
        <v>-11.254158024189886</v>
      </c>
      <c r="K271">
        <f t="shared" si="38"/>
        <v>-27.734117544740513</v>
      </c>
    </row>
    <row r="272" spans="1:11" x14ac:dyDescent="0.25">
      <c r="A272">
        <f>Обработка!AS275*9.81</f>
        <v>0.28665928203100538</v>
      </c>
      <c r="B272">
        <f>Обработка!AT275*9.81</f>
        <v>-0.2896624213835462</v>
      </c>
      <c r="C272">
        <f>Обработка!AU275*9.81</f>
        <v>-0.11368119751373396</v>
      </c>
      <c r="D272">
        <f>'Исходные данные'!J268</f>
        <v>19121757</v>
      </c>
      <c r="E272">
        <f t="shared" si="32"/>
        <v>6.0787000000000001E-2</v>
      </c>
      <c r="F272">
        <f t="shared" si="33"/>
        <v>3.7678185296179345</v>
      </c>
      <c r="G272">
        <f t="shared" si="34"/>
        <v>-1.8126039223812498</v>
      </c>
      <c r="H272">
        <f t="shared" si="35"/>
        <v>-3.2901350447052842</v>
      </c>
      <c r="I272">
        <f t="shared" si="36"/>
        <v>31.769218370672494</v>
      </c>
      <c r="J272">
        <f t="shared" si="37"/>
        <v>-11.365411098663657</v>
      </c>
      <c r="K272">
        <f t="shared" si="38"/>
        <v>-27.934535042476966</v>
      </c>
    </row>
    <row r="273" spans="1:11" x14ac:dyDescent="0.25">
      <c r="A273">
        <f>Обработка!AS276*9.81</f>
        <v>9.1721640090349651E-2</v>
      </c>
      <c r="B273">
        <f>Обработка!AT276*9.81</f>
        <v>-6.8211995965135219E-2</v>
      </c>
      <c r="C273">
        <f>Обработка!AU276*9.81</f>
        <v>-0.24676601352442101</v>
      </c>
      <c r="D273">
        <f>'Исходные данные'!J269</f>
        <v>19180749</v>
      </c>
      <c r="E273">
        <f t="shared" si="32"/>
        <v>5.8992000000000003E-2</v>
      </c>
      <c r="F273">
        <f t="shared" si="33"/>
        <v>3.7732293726101442</v>
      </c>
      <c r="G273">
        <f t="shared" si="34"/>
        <v>-1.816627884447225</v>
      </c>
      <c r="H273">
        <f t="shared" si="35"/>
        <v>-3.3046922653751167</v>
      </c>
      <c r="I273">
        <f t="shared" si="36"/>
        <v>31.992127914271311</v>
      </c>
      <c r="J273">
        <f t="shared" si="37"/>
        <v>-11.472814992393163</v>
      </c>
      <c r="K273">
        <f t="shared" si="38"/>
        <v>-28.13034420815773</v>
      </c>
    </row>
    <row r="274" spans="1:11" x14ac:dyDescent="0.25">
      <c r="A274">
        <f>Обработка!AS277*9.81</f>
        <v>0.41714071243334772</v>
      </c>
      <c r="B274">
        <f>Обработка!AT277*9.81</f>
        <v>-0.27051505650542296</v>
      </c>
      <c r="C274">
        <f>Обработка!AU277*9.81</f>
        <v>-0.13912325087040453</v>
      </c>
      <c r="D274">
        <f>'Исходные данные'!J270</f>
        <v>19243275</v>
      </c>
      <c r="E274">
        <f t="shared" si="32"/>
        <v>6.2525999999999998E-2</v>
      </c>
      <c r="F274">
        <f t="shared" si="33"/>
        <v>3.7993115127957515</v>
      </c>
      <c r="G274">
        <f t="shared" si="34"/>
        <v>-1.833542108870283</v>
      </c>
      <c r="H274">
        <f t="shared" si="35"/>
        <v>-3.3133910857590396</v>
      </c>
      <c r="I274">
        <f t="shared" si="36"/>
        <v>32.231314477817619</v>
      </c>
      <c r="J274">
        <f t="shared" si="37"/>
        <v>-11.588516625088662</v>
      </c>
      <c r="K274">
        <f t="shared" si="38"/>
        <v>-28.338061201629227</v>
      </c>
    </row>
    <row r="275" spans="1:11" x14ac:dyDescent="0.25">
      <c r="A275">
        <f>Обработка!AS278*9.81</f>
        <v>0.34488722783111458</v>
      </c>
      <c r="B275">
        <f>Обработка!AT278*9.81</f>
        <v>-0.28044875818453036</v>
      </c>
      <c r="C275">
        <f>Обработка!AU278*9.81</f>
        <v>-0.44009489321179246</v>
      </c>
      <c r="D275">
        <f>'Исходные данные'!J271</f>
        <v>19301880</v>
      </c>
      <c r="E275">
        <f t="shared" si="32"/>
        <v>5.8604999999999997E-2</v>
      </c>
      <c r="F275">
        <f t="shared" si="33"/>
        <v>3.8195236287827941</v>
      </c>
      <c r="G275">
        <f t="shared" si="34"/>
        <v>-1.8499778083436875</v>
      </c>
      <c r="H275">
        <f t="shared" si="35"/>
        <v>-3.3391828469757168</v>
      </c>
      <c r="I275">
        <f t="shared" si="36"/>
        <v>32.456342191139854</v>
      </c>
      <c r="J275">
        <f t="shared" si="37"/>
        <v>-11.697897788714283</v>
      </c>
      <c r="K275">
        <f t="shared" si="38"/>
        <v>-28.53526553854234</v>
      </c>
    </row>
    <row r="276" spans="1:11" x14ac:dyDescent="0.25">
      <c r="A276">
        <f>Обработка!AS279*9.81</f>
        <v>0.66400310648625227</v>
      </c>
      <c r="B276">
        <f>Обработка!AT279*9.81</f>
        <v>-0.64356794535852735</v>
      </c>
      <c r="C276">
        <f>Обработка!AU279*9.81</f>
        <v>-0.90109565089042087</v>
      </c>
      <c r="D276">
        <f>'Исходные данные'!J272</f>
        <v>19360372</v>
      </c>
      <c r="E276">
        <f t="shared" si="32"/>
        <v>5.8492000000000002E-2</v>
      </c>
      <c r="F276">
        <f t="shared" si="33"/>
        <v>3.8583624984873879</v>
      </c>
      <c r="G276">
        <f t="shared" si="34"/>
        <v>-1.8876213846035985</v>
      </c>
      <c r="H276">
        <f t="shared" si="35"/>
        <v>-3.3918897337875991</v>
      </c>
      <c r="I276">
        <f t="shared" si="36"/>
        <v>32.684297293568136</v>
      </c>
      <c r="J276">
        <f t="shared" si="37"/>
        <v>-11.81051038680511</v>
      </c>
      <c r="K276">
        <f t="shared" si="38"/>
        <v>-28.736746884074446</v>
      </c>
    </row>
    <row r="277" spans="1:11" x14ac:dyDescent="0.25">
      <c r="A277">
        <f>Обработка!AS280*9.81</f>
        <v>0.58218976316295745</v>
      </c>
      <c r="B277">
        <f>Обработка!AT280*9.81</f>
        <v>-0.47346909401711734</v>
      </c>
      <c r="C277">
        <f>Обработка!AU280*9.81</f>
        <v>-1.9027191268756078</v>
      </c>
      <c r="D277">
        <f>'Исходные данные'!J273</f>
        <v>19431092</v>
      </c>
      <c r="E277">
        <f t="shared" si="32"/>
        <v>7.0720000000000005E-2</v>
      </c>
      <c r="F277">
        <f t="shared" si="33"/>
        <v>3.8995349585382724</v>
      </c>
      <c r="G277">
        <f t="shared" si="34"/>
        <v>-1.921105118932489</v>
      </c>
      <c r="H277">
        <f t="shared" si="35"/>
        <v>-3.526450030440242</v>
      </c>
      <c r="I277">
        <f t="shared" si="36"/>
        <v>32.962984122210763</v>
      </c>
      <c r="J277">
        <f t="shared" si="37"/>
        <v>-11.948738910507755</v>
      </c>
      <c r="K277">
        <f t="shared" si="38"/>
        <v>-28.995653534406458</v>
      </c>
    </row>
    <row r="278" spans="1:11" x14ac:dyDescent="0.25">
      <c r="A278">
        <f>Обработка!AS281*9.81</f>
        <v>0.9067365432540605</v>
      </c>
      <c r="B278">
        <f>Обработка!AT281*9.81</f>
        <v>-0.45088221225005487</v>
      </c>
      <c r="C278">
        <f>Обработка!AU281*9.81</f>
        <v>-2.1279319939723806</v>
      </c>
      <c r="D278">
        <f>'Исходные данные'!J274</f>
        <v>19489031</v>
      </c>
      <c r="E278">
        <f t="shared" si="32"/>
        <v>5.7938999999999997E-2</v>
      </c>
      <c r="F278">
        <f t="shared" si="33"/>
        <v>3.9520703671178694</v>
      </c>
      <c r="G278">
        <f t="shared" si="34"/>
        <v>-1.9472287834280451</v>
      </c>
      <c r="H278">
        <f t="shared" si="35"/>
        <v>-3.6497402822390077</v>
      </c>
      <c r="I278">
        <f t="shared" si="36"/>
        <v>33.195006976248898</v>
      </c>
      <c r="J278">
        <f t="shared" si="37"/>
        <v>-12.063072977988002</v>
      </c>
      <c r="K278">
        <f t="shared" si="38"/>
        <v>-29.214259150518071</v>
      </c>
    </row>
    <row r="279" spans="1:11" x14ac:dyDescent="0.25">
      <c r="A279">
        <f>Обработка!AS282*9.81</f>
        <v>1.0121826947696175</v>
      </c>
      <c r="B279">
        <f>Обработка!AT282*9.81</f>
        <v>-0.40763342258547264</v>
      </c>
      <c r="C279">
        <f>Обработка!AU282*9.81</f>
        <v>-1.7885858723492707</v>
      </c>
      <c r="D279">
        <f>'Исходные данные'!J275</f>
        <v>19550548</v>
      </c>
      <c r="E279">
        <f t="shared" si="32"/>
        <v>6.1517000000000002E-2</v>
      </c>
      <c r="F279">
        <f t="shared" si="33"/>
        <v>4.0143368099520123</v>
      </c>
      <c r="G279">
        <f t="shared" si="34"/>
        <v>-1.9723051686852355</v>
      </c>
      <c r="H279">
        <f t="shared" si="35"/>
        <v>-3.759768719348318</v>
      </c>
      <c r="I279">
        <f t="shared" si="36"/>
        <v>33.445787378550541</v>
      </c>
      <c r="J279">
        <f t="shared" si="37"/>
        <v>-12.185945899041878</v>
      </c>
      <c r="K279">
        <f t="shared" si="38"/>
        <v>-29.452317462191875</v>
      </c>
    </row>
    <row r="280" spans="1:11" x14ac:dyDescent="0.25">
      <c r="A280">
        <f>Обработка!AS283*9.81</f>
        <v>0.45225306773969509</v>
      </c>
      <c r="B280">
        <f>Обработка!AT283*9.81</f>
        <v>-0.43297683697561151</v>
      </c>
      <c r="C280">
        <f>Обработка!AU283*9.81</f>
        <v>-3.2476014619400297</v>
      </c>
      <c r="D280">
        <f>'Исходные данные'!J276</f>
        <v>19608400</v>
      </c>
      <c r="E280">
        <f t="shared" si="32"/>
        <v>5.7852000000000001E-2</v>
      </c>
      <c r="F280">
        <f t="shared" si="33"/>
        <v>4.040500554426889</v>
      </c>
      <c r="G280">
        <f t="shared" si="34"/>
        <v>-1.9973537446579486</v>
      </c>
      <c r="H280">
        <f t="shared" si="35"/>
        <v>-3.9476489591244728</v>
      </c>
      <c r="I280">
        <f t="shared" si="36"/>
        <v>33.681052041570609</v>
      </c>
      <c r="J280">
        <f t="shared" si="37"/>
        <v>-12.302945918095002</v>
      </c>
      <c r="K280">
        <f t="shared" si="38"/>
        <v>-29.691566097406675</v>
      </c>
    </row>
    <row r="281" spans="1:11" x14ac:dyDescent="0.25">
      <c r="A281">
        <f>Обработка!AS284*9.81</f>
        <v>-0.20454335500410634</v>
      </c>
      <c r="B281">
        <f>Обработка!AT284*9.81</f>
        <v>-0.61911095567247543</v>
      </c>
      <c r="C281">
        <f>Обработка!AU284*9.81</f>
        <v>-2.717599374880888</v>
      </c>
      <c r="D281">
        <f>'Исходные данные'!J277</f>
        <v>19666954</v>
      </c>
      <c r="E281">
        <f t="shared" si="32"/>
        <v>5.8554000000000002E-2</v>
      </c>
      <c r="F281">
        <f t="shared" si="33"/>
        <v>4.0285237228179787</v>
      </c>
      <c r="G281">
        <f t="shared" si="34"/>
        <v>-2.0336051675563946</v>
      </c>
      <c r="H281">
        <f t="shared" si="35"/>
        <v>-4.1067752729212481</v>
      </c>
      <c r="I281">
        <f t="shared" si="36"/>
        <v>33.916236928238462</v>
      </c>
      <c r="J281">
        <f t="shared" si="37"/>
        <v>-12.424144300892495</v>
      </c>
      <c r="K281">
        <f t="shared" si="38"/>
        <v>-29.941351698915362</v>
      </c>
    </row>
    <row r="282" spans="1:11" x14ac:dyDescent="0.25">
      <c r="A282">
        <f>Обработка!AS285*9.81</f>
        <v>0.11262729795728008</v>
      </c>
      <c r="B282">
        <f>Обработка!AT285*9.81</f>
        <v>-0.49571926964488089</v>
      </c>
      <c r="C282">
        <f>Обработка!AU285*9.81</f>
        <v>-2.1333730966658533</v>
      </c>
      <c r="D282">
        <f>'Исходные данные'!J278</f>
        <v>19724662</v>
      </c>
      <c r="E282">
        <f t="shared" si="32"/>
        <v>5.7708000000000002E-2</v>
      </c>
      <c r="F282">
        <f t="shared" si="33"/>
        <v>4.0350232189284974</v>
      </c>
      <c r="G282">
        <f t="shared" si="34"/>
        <v>-2.0622121351690614</v>
      </c>
      <c r="H282">
        <f t="shared" si="35"/>
        <v>-4.2298879675836414</v>
      </c>
      <c r="I282">
        <f t="shared" si="36"/>
        <v>34.149465121077931</v>
      </c>
      <c r="J282">
        <f t="shared" si="37"/>
        <v>-12.544801289675824</v>
      </c>
      <c r="K282">
        <f t="shared" si="38"/>
        <v>-30.192554661132256</v>
      </c>
    </row>
    <row r="283" spans="1:11" x14ac:dyDescent="0.25">
      <c r="A283">
        <f>Обработка!AS286*9.81</f>
        <v>0.59795470636672687</v>
      </c>
      <c r="B283">
        <f>Обработка!AT286*9.81</f>
        <v>-0.46346285067283904</v>
      </c>
      <c r="C283">
        <f>Обработка!AU286*9.81</f>
        <v>-1.2182776909716129</v>
      </c>
      <c r="D283">
        <f>'Исходные данные'!J279</f>
        <v>19794043</v>
      </c>
      <c r="E283">
        <f t="shared" si="32"/>
        <v>6.9380999999999998E-2</v>
      </c>
      <c r="F283">
        <f t="shared" si="33"/>
        <v>4.0765099144109271</v>
      </c>
      <c r="G283">
        <f t="shared" si="34"/>
        <v>-2.0943676512115936</v>
      </c>
      <c r="H283">
        <f t="shared" si="35"/>
        <v>-4.3144132920609426</v>
      </c>
      <c r="I283">
        <f t="shared" si="36"/>
        <v>34.435175843868947</v>
      </c>
      <c r="J283">
        <f t="shared" si="37"/>
        <v>-12.692341593543084</v>
      </c>
      <c r="K283">
        <f t="shared" si="38"/>
        <v>-30.497757421286295</v>
      </c>
    </row>
    <row r="284" spans="1:11" x14ac:dyDescent="0.25">
      <c r="A284">
        <f>Обработка!AS287*9.81</f>
        <v>0.67956169878360617</v>
      </c>
      <c r="B284">
        <f>Обработка!AT287*9.81</f>
        <v>-0.61035958910865329</v>
      </c>
      <c r="C284">
        <f>Обработка!AU287*9.81</f>
        <v>-0.65053914893210296</v>
      </c>
      <c r="D284">
        <f>'Исходные данные'!J280</f>
        <v>19852079</v>
      </c>
      <c r="E284">
        <f t="shared" si="32"/>
        <v>5.8035999999999997E-2</v>
      </c>
      <c r="F284">
        <f t="shared" si="33"/>
        <v>4.1159489571615326</v>
      </c>
      <c r="G284">
        <f t="shared" si="34"/>
        <v>-2.1297904803251035</v>
      </c>
      <c r="H284">
        <f t="shared" si="35"/>
        <v>-4.3521679821083659</v>
      </c>
      <c r="I284">
        <f t="shared" si="36"/>
        <v>34.676337941831846</v>
      </c>
      <c r="J284">
        <f t="shared" si="37"/>
        <v>-12.818001913169663</v>
      </c>
      <c r="K284">
        <f t="shared" si="38"/>
        <v>-30.752530973487527</v>
      </c>
    </row>
    <row r="285" spans="1:11" x14ac:dyDescent="0.25">
      <c r="A285">
        <f>Обработка!AS288*9.81</f>
        <v>0.7790329408699026</v>
      </c>
      <c r="B285">
        <f>Обработка!AT288*9.81</f>
        <v>-0.5339027742942134</v>
      </c>
      <c r="C285">
        <f>Обработка!AU288*9.81</f>
        <v>7.9423498794129313E-2</v>
      </c>
      <c r="D285">
        <f>'Исходные данные'!J281</f>
        <v>19912856</v>
      </c>
      <c r="E285">
        <f t="shared" si="32"/>
        <v>6.0776999999999998E-2</v>
      </c>
      <c r="F285">
        <f t="shared" si="33"/>
        <v>4.1632962422087827</v>
      </c>
      <c r="G285">
        <f t="shared" si="34"/>
        <v>-2.1622394892383832</v>
      </c>
      <c r="H285">
        <f t="shared" si="35"/>
        <v>-4.3473408601221548</v>
      </c>
      <c r="I285">
        <f t="shared" si="36"/>
        <v>34.932248223487889</v>
      </c>
      <c r="J285">
        <f t="shared" si="37"/>
        <v>-12.951388496021828</v>
      </c>
      <c r="K285">
        <f t="shared" si="38"/>
        <v>-31.016455930950215</v>
      </c>
    </row>
    <row r="286" spans="1:11" x14ac:dyDescent="0.25">
      <c r="A286">
        <f>Обработка!AS289*9.81</f>
        <v>0.75854736930201117</v>
      </c>
      <c r="B286">
        <f>Обработка!AT289*9.81</f>
        <v>-0.29511908951219928</v>
      </c>
      <c r="C286">
        <f>Обработка!AU289*9.81</f>
        <v>0.27662100941670398</v>
      </c>
      <c r="D286">
        <f>'Исходные данные'!J282</f>
        <v>19971213</v>
      </c>
      <c r="E286">
        <f t="shared" si="32"/>
        <v>5.8356999999999999E-2</v>
      </c>
      <c r="F286">
        <f t="shared" si="33"/>
        <v>4.2075627910391402</v>
      </c>
      <c r="G286">
        <f t="shared" si="34"/>
        <v>-2.1794617539450467</v>
      </c>
      <c r="H286">
        <f t="shared" si="35"/>
        <v>-4.3311980878756247</v>
      </c>
      <c r="I286">
        <f t="shared" si="36"/>
        <v>35.180372228274656</v>
      </c>
      <c r="J286">
        <f t="shared" si="37"/>
        <v>-13.079580385298286</v>
      </c>
      <c r="K286">
        <f t="shared" si="38"/>
        <v>-31.268269614004382</v>
      </c>
    </row>
    <row r="287" spans="1:11" x14ac:dyDescent="0.25">
      <c r="A287">
        <f>Обработка!AS290*9.81</f>
        <v>0.11662862825091362</v>
      </c>
      <c r="B287">
        <f>Обработка!AT290*9.81</f>
        <v>0.13250007168102546</v>
      </c>
      <c r="C287">
        <f>Обработка!AU290*9.81</f>
        <v>0.74070733180068626</v>
      </c>
      <c r="D287">
        <f>'Исходные данные'!J283</f>
        <v>20030859</v>
      </c>
      <c r="E287">
        <f t="shared" si="32"/>
        <v>5.9645999999999998E-2</v>
      </c>
      <c r="F287">
        <f t="shared" si="33"/>
        <v>4.2145192221997938</v>
      </c>
      <c r="G287">
        <f t="shared" si="34"/>
        <v>-2.1715586546695604</v>
      </c>
      <c r="H287">
        <f t="shared" si="35"/>
        <v>-4.2870178583630407</v>
      </c>
      <c r="I287">
        <f t="shared" si="36"/>
        <v>35.432166365094993</v>
      </c>
      <c r="J287">
        <f t="shared" si="37"/>
        <v>-13.208633784555319</v>
      </c>
      <c r="K287">
        <f t="shared" si="38"/>
        <v>-31.521337907214797</v>
      </c>
    </row>
    <row r="288" spans="1:11" x14ac:dyDescent="0.25">
      <c r="A288">
        <f>Обработка!AS291*9.81</f>
        <v>2.7774074047362051E-2</v>
      </c>
      <c r="B288">
        <f>Обработка!AT291*9.81</f>
        <v>-5.415749418465169E-2</v>
      </c>
      <c r="C288">
        <f>Обработка!AU291*9.81</f>
        <v>1.1983022220020136</v>
      </c>
      <c r="D288">
        <f>'Исходные данные'!J284</f>
        <v>20089239</v>
      </c>
      <c r="E288">
        <f t="shared" si="32"/>
        <v>5.8380000000000001E-2</v>
      </c>
      <c r="F288">
        <f t="shared" si="33"/>
        <v>4.2161406726426787</v>
      </c>
      <c r="G288">
        <f t="shared" si="34"/>
        <v>-2.1747203691800605</v>
      </c>
      <c r="H288">
        <f t="shared" si="35"/>
        <v>-4.2170609746425631</v>
      </c>
      <c r="I288">
        <f t="shared" si="36"/>
        <v>35.678399317840729</v>
      </c>
      <c r="J288">
        <f t="shared" si="37"/>
        <v>-13.335778540601174</v>
      </c>
      <c r="K288">
        <f t="shared" si="38"/>
        <v>-31.763445844042831</v>
      </c>
    </row>
    <row r="289" spans="1:11" x14ac:dyDescent="0.25">
      <c r="A289">
        <f>Обработка!AS292*9.81</f>
        <v>0.28041064574791186</v>
      </c>
      <c r="B289">
        <f>Обработка!AT292*9.81</f>
        <v>0.2488824633439588</v>
      </c>
      <c r="C289">
        <f>Обработка!AU292*9.81</f>
        <v>2.0554498883308683</v>
      </c>
      <c r="D289">
        <f>'Исходные данные'!J285</f>
        <v>20158515</v>
      </c>
      <c r="E289">
        <f t="shared" si="32"/>
        <v>6.9276000000000004E-2</v>
      </c>
      <c r="F289">
        <f t="shared" si="33"/>
        <v>4.2355664005375111</v>
      </c>
      <c r="G289">
        <f t="shared" si="34"/>
        <v>-2.1574787876494446</v>
      </c>
      <c r="H289">
        <f t="shared" si="35"/>
        <v>-4.0746676281785543</v>
      </c>
      <c r="I289">
        <f t="shared" si="36"/>
        <v>35.973168152530008</v>
      </c>
      <c r="J289">
        <f t="shared" si="37"/>
        <v>-13.484045613292261</v>
      </c>
      <c r="K289">
        <f t="shared" si="38"/>
        <v>-32.035858077182894</v>
      </c>
    </row>
    <row r="290" spans="1:11" x14ac:dyDescent="0.25">
      <c r="A290">
        <f>Обработка!AS293*9.81</f>
        <v>-0.22297168244287752</v>
      </c>
      <c r="B290">
        <f>Обработка!AT293*9.81</f>
        <v>0.27268700798307244</v>
      </c>
      <c r="C290">
        <f>Обработка!AU293*9.81</f>
        <v>2.3077058902407317</v>
      </c>
      <c r="D290">
        <f>'Исходные данные'!J286</f>
        <v>20219922</v>
      </c>
      <c r="E290">
        <f t="shared" si="32"/>
        <v>6.1407000000000003E-2</v>
      </c>
      <c r="F290">
        <f t="shared" si="33"/>
        <v>4.2218743784337409</v>
      </c>
      <c r="G290">
        <f t="shared" si="34"/>
        <v>-2.1407338965502278</v>
      </c>
      <c r="H290">
        <f t="shared" si="35"/>
        <v>-3.9329583325765416</v>
      </c>
      <c r="I290">
        <f t="shared" si="36"/>
        <v>36.23158000648516</v>
      </c>
      <c r="J290">
        <f t="shared" si="37"/>
        <v>-13.61447340614999</v>
      </c>
      <c r="K290">
        <f t="shared" si="38"/>
        <v>-32.268667306796388</v>
      </c>
    </row>
    <row r="291" spans="1:11" x14ac:dyDescent="0.25">
      <c r="A291">
        <f>Обработка!AS294*9.81</f>
        <v>-0.57946935210820938</v>
      </c>
      <c r="B291">
        <f>Обработка!AT294*9.81</f>
        <v>0.38828656891115981</v>
      </c>
      <c r="C291">
        <f>Обработка!AU294*9.81</f>
        <v>2.8768743998066939</v>
      </c>
      <c r="D291">
        <f>'Исходные данные'!J287</f>
        <v>20278429</v>
      </c>
      <c r="E291">
        <f t="shared" si="32"/>
        <v>5.8507000000000003E-2</v>
      </c>
      <c r="F291">
        <f t="shared" si="33"/>
        <v>4.1879713650499459</v>
      </c>
      <c r="G291">
        <f t="shared" si="34"/>
        <v>-2.1180164142629425</v>
      </c>
      <c r="H291">
        <f t="shared" si="35"/>
        <v>-3.7646410420670513</v>
      </c>
      <c r="I291">
        <f t="shared" si="36"/>
        <v>36.474622083536097</v>
      </c>
      <c r="J291">
        <f t="shared" si="37"/>
        <v>-13.73706306076309</v>
      </c>
      <c r="K291">
        <f t="shared" si="38"/>
        <v>-32.479077420528768</v>
      </c>
    </row>
    <row r="292" spans="1:11" x14ac:dyDescent="0.25">
      <c r="A292">
        <f>Обработка!AS295*9.81</f>
        <v>-0.74909501742076878</v>
      </c>
      <c r="B292">
        <f>Обработка!AT295*9.81</f>
        <v>0.73606662832588499</v>
      </c>
      <c r="C292">
        <f>Обработка!AU295*9.81</f>
        <v>3.2329493840365839</v>
      </c>
      <c r="D292">
        <f>'Исходные данные'!J288</f>
        <v>20337489</v>
      </c>
      <c r="E292">
        <f t="shared" si="32"/>
        <v>5.9060000000000001E-2</v>
      </c>
      <c r="F292">
        <f t="shared" si="33"/>
        <v>4.1437298133210749</v>
      </c>
      <c r="G292">
        <f t="shared" si="34"/>
        <v>-2.0745443191940156</v>
      </c>
      <c r="H292">
        <f t="shared" si="35"/>
        <v>-3.5737030514458508</v>
      </c>
      <c r="I292">
        <f t="shared" si="36"/>
        <v>36.716737860265731</v>
      </c>
      <c r="J292">
        <f t="shared" si="37"/>
        <v>-13.857018186319918</v>
      </c>
      <c r="K292">
        <f t="shared" si="38"/>
        <v>-32.678863525021072</v>
      </c>
    </row>
    <row r="293" spans="1:11" x14ac:dyDescent="0.25">
      <c r="A293">
        <f>Обработка!AS296*9.81</f>
        <v>-0.48744209564568952</v>
      </c>
      <c r="B293">
        <f>Обработка!AT296*9.81</f>
        <v>1.050800417274721</v>
      </c>
      <c r="C293">
        <f>Обработка!AU296*9.81</f>
        <v>4.0779400920358526</v>
      </c>
      <c r="D293">
        <f>'Исходные данные'!J289</f>
        <v>20395741</v>
      </c>
      <c r="E293">
        <f t="shared" si="32"/>
        <v>5.8251999999999998E-2</v>
      </c>
      <c r="F293">
        <f t="shared" si="33"/>
        <v>4.1153353363655221</v>
      </c>
      <c r="G293">
        <f t="shared" si="34"/>
        <v>-2.0133330932869287</v>
      </c>
      <c r="H293">
        <f t="shared" si="35"/>
        <v>-3.3361548852045781</v>
      </c>
      <c r="I293">
        <f t="shared" si="36"/>
        <v>36.95481033920808</v>
      </c>
      <c r="J293">
        <f t="shared" si="37"/>
        <v>-13.970733189338528</v>
      </c>
      <c r="K293">
        <f t="shared" si="38"/>
        <v>-32.859363563614124</v>
      </c>
    </row>
    <row r="294" spans="1:11" x14ac:dyDescent="0.25">
      <c r="A294">
        <f>Обработка!AS297*9.81</f>
        <v>-0.62426064401835701</v>
      </c>
      <c r="B294">
        <f>Обработка!AT297*9.81</f>
        <v>0.92673859760899169</v>
      </c>
      <c r="C294">
        <f>Обработка!AU297*9.81</f>
        <v>3.8188295052998389</v>
      </c>
      <c r="D294">
        <f>'Исходные данные'!J290</f>
        <v>20466235</v>
      </c>
      <c r="E294">
        <f t="shared" si="32"/>
        <v>7.0494000000000001E-2</v>
      </c>
      <c r="F294">
        <f t="shared" si="33"/>
        <v>4.0713287065260921</v>
      </c>
      <c r="G294">
        <f t="shared" si="34"/>
        <v>-1.9480035825870805</v>
      </c>
      <c r="H294">
        <f t="shared" si="35"/>
        <v>-3.0669503180579714</v>
      </c>
      <c r="I294">
        <f t="shared" si="36"/>
        <v>37.238712381682028</v>
      </c>
      <c r="J294">
        <f t="shared" si="37"/>
        <v>-14.103450415362147</v>
      </c>
      <c r="K294">
        <f t="shared" si="38"/>
        <v>-33.056587852578872</v>
      </c>
    </row>
    <row r="295" spans="1:11" x14ac:dyDescent="0.25">
      <c r="A295">
        <f>Обработка!AS298*9.81</f>
        <v>-0.97320485263602563</v>
      </c>
      <c r="B295">
        <f>Обработка!AT298*9.81</f>
        <v>1.2012779440453785</v>
      </c>
      <c r="C295">
        <f>Обработка!AU298*9.81</f>
        <v>2.8153795729536717</v>
      </c>
      <c r="D295">
        <f>'Исходные данные'!J291</f>
        <v>20523787</v>
      </c>
      <c r="E295">
        <f t="shared" si="32"/>
        <v>5.7551999999999999E-2</v>
      </c>
      <c r="F295">
        <f t="shared" si="33"/>
        <v>4.0153188208471837</v>
      </c>
      <c r="G295">
        <f t="shared" si="34"/>
        <v>-1.8788676343513808</v>
      </c>
      <c r="H295">
        <f t="shared" si="35"/>
        <v>-2.9049195928753417</v>
      </c>
      <c r="I295">
        <f t="shared" si="36"/>
        <v>37.466578529518834</v>
      </c>
      <c r="J295">
        <f t="shared" si="37"/>
        <v>-14.207604093361477</v>
      </c>
      <c r="K295">
        <f t="shared" si="38"/>
        <v>-33.214446592692319</v>
      </c>
    </row>
    <row r="296" spans="1:11" x14ac:dyDescent="0.25">
      <c r="A296">
        <f>Обработка!AS299*9.81</f>
        <v>-0.76286008680471928</v>
      </c>
      <c r="B296">
        <f>Обработка!AT299*9.81</f>
        <v>1.1243184245201938</v>
      </c>
      <c r="C296">
        <f>Обработка!AU299*9.81</f>
        <v>1.8509007821225261</v>
      </c>
      <c r="D296">
        <f>'Исходные данные'!J292</f>
        <v>20585562</v>
      </c>
      <c r="E296">
        <f t="shared" si="32"/>
        <v>6.1774999999999997E-2</v>
      </c>
      <c r="F296">
        <f t="shared" si="33"/>
        <v>3.9681931389848222</v>
      </c>
      <c r="G296">
        <f t="shared" si="34"/>
        <v>-1.8094128636766458</v>
      </c>
      <c r="H296">
        <f t="shared" si="35"/>
        <v>-2.7905801970597226</v>
      </c>
      <c r="I296">
        <f t="shared" si="36"/>
        <v>37.708802471682574</v>
      </c>
      <c r="J296">
        <f t="shared" si="37"/>
        <v>-14.315090004556669</v>
      </c>
      <c r="K296">
        <f t="shared" si="38"/>
        <v>-33.379771368189168</v>
      </c>
    </row>
    <row r="297" spans="1:11" x14ac:dyDescent="0.25">
      <c r="A297">
        <f>Обработка!AS300*9.81</f>
        <v>-0.74118105630228581</v>
      </c>
      <c r="B297">
        <f>Обработка!AT300*9.81</f>
        <v>1.0276396657693021</v>
      </c>
      <c r="C297">
        <f>Обработка!AU300*9.81</f>
        <v>1.3311398747036751</v>
      </c>
      <c r="D297">
        <f>'Исходные данные'!J293</f>
        <v>20642915</v>
      </c>
      <c r="E297">
        <f t="shared" si="32"/>
        <v>5.7353000000000001E-2</v>
      </c>
      <c r="F297">
        <f t="shared" si="33"/>
        <v>3.9256841818627173</v>
      </c>
      <c r="G297">
        <f t="shared" si="34"/>
        <v>-1.7504746459257789</v>
      </c>
      <c r="H297">
        <f t="shared" si="35"/>
        <v>-2.7142353318258428</v>
      </c>
      <c r="I297">
        <f t="shared" si="36"/>
        <v>37.931514220347125</v>
      </c>
      <c r="J297">
        <f t="shared" si="37"/>
        <v>-14.412104693321785</v>
      </c>
      <c r="K297">
        <f t="shared" si="38"/>
        <v>-33.531062300119622</v>
      </c>
    </row>
    <row r="298" spans="1:11" x14ac:dyDescent="0.25">
      <c r="A298">
        <f>Обработка!AS301*9.81</f>
        <v>-0.82022619637512317</v>
      </c>
      <c r="B298">
        <f>Обработка!AT301*9.81</f>
        <v>0.87918291823779182</v>
      </c>
      <c r="C298">
        <f>Обработка!AU301*9.81</f>
        <v>0.96764407251709428</v>
      </c>
      <c r="D298">
        <f>'Исходные данные'!J294</f>
        <v>20701254</v>
      </c>
      <c r="E298">
        <f t="shared" si="32"/>
        <v>5.8339000000000002E-2</v>
      </c>
      <c r="F298">
        <f t="shared" si="33"/>
        <v>3.8778330057923891</v>
      </c>
      <c r="G298">
        <f t="shared" si="34"/>
        <v>-1.6991839936587043</v>
      </c>
      <c r="H298">
        <f t="shared" si="35"/>
        <v>-2.6577839442792679</v>
      </c>
      <c r="I298">
        <f t="shared" si="36"/>
        <v>38.15495153031128</v>
      </c>
      <c r="J298">
        <f t="shared" si="37"/>
        <v>-14.508241142965231</v>
      </c>
      <c r="K298">
        <f t="shared" si="38"/>
        <v>-33.682821440146853</v>
      </c>
    </row>
    <row r="299" spans="1:11" x14ac:dyDescent="0.25">
      <c r="A299">
        <f>Обработка!AS302*9.81</f>
        <v>-0.57169274990293251</v>
      </c>
      <c r="B299">
        <f>Обработка!AT302*9.81</f>
        <v>0.55331813178235889</v>
      </c>
      <c r="C299">
        <f>Обработка!AU302*9.81</f>
        <v>0.89995097323037732</v>
      </c>
      <c r="D299">
        <f>'Исходные данные'!J295</f>
        <v>20760992</v>
      </c>
      <c r="E299">
        <f t="shared" si="32"/>
        <v>5.9737999999999999E-2</v>
      </c>
      <c r="F299">
        <f t="shared" si="33"/>
        <v>3.8436812242986877</v>
      </c>
      <c r="G299">
        <f t="shared" si="34"/>
        <v>-1.6661298751022897</v>
      </c>
      <c r="H299">
        <f t="shared" si="35"/>
        <v>-2.6040226730404314</v>
      </c>
      <c r="I299">
        <f t="shared" si="36"/>
        <v>38.382525200165567</v>
      </c>
      <c r="J299">
        <f t="shared" si="37"/>
        <v>-14.605797822509768</v>
      </c>
      <c r="K299">
        <f t="shared" si="38"/>
        <v>-33.835168955767678</v>
      </c>
    </row>
    <row r="300" spans="1:11" x14ac:dyDescent="0.25">
      <c r="A300">
        <f>Обработка!AS303*9.81</f>
        <v>-0.4946267260632663</v>
      </c>
      <c r="B300">
        <f>Обработка!AT303*9.81</f>
        <v>0.46323706473551407</v>
      </c>
      <c r="C300">
        <f>Обработка!AU303*9.81</f>
        <v>0.19680921010384539</v>
      </c>
      <c r="D300">
        <f>'Исходные данные'!J296</f>
        <v>20829810</v>
      </c>
      <c r="E300">
        <f t="shared" si="32"/>
        <v>6.8818000000000004E-2</v>
      </c>
      <c r="F300">
        <f t="shared" si="33"/>
        <v>3.8096420022644657</v>
      </c>
      <c r="G300">
        <f t="shared" si="34"/>
        <v>-1.6342508267813212</v>
      </c>
      <c r="H300">
        <f t="shared" si="35"/>
        <v>-2.5904786568195051</v>
      </c>
      <c r="I300">
        <f t="shared" si="36"/>
        <v>38.642354632295451</v>
      </c>
      <c r="J300">
        <f t="shared" si="37"/>
        <v>-14.716069843559852</v>
      </c>
      <c r="K300">
        <f t="shared" si="38"/>
        <v>-34.012508443864391</v>
      </c>
    </row>
    <row r="301" spans="1:11" x14ac:dyDescent="0.25">
      <c r="A301">
        <f>Обработка!AS304*9.81</f>
        <v>-0.59068581278467247</v>
      </c>
      <c r="B301">
        <f>Обработка!AT304*9.81</f>
        <v>0.2664251521717354</v>
      </c>
      <c r="C301">
        <f>Обработка!AU304*9.81</f>
        <v>-0.61439815434763578</v>
      </c>
      <c r="D301">
        <f>'Исходные данные'!J297</f>
        <v>20891803</v>
      </c>
      <c r="E301">
        <f t="shared" si="32"/>
        <v>6.1992999999999999E-2</v>
      </c>
      <c r="F301">
        <f t="shared" si="33"/>
        <v>3.7730236166725053</v>
      </c>
      <c r="G301">
        <f t="shared" si="34"/>
        <v>-1.6177343323227387</v>
      </c>
      <c r="H301">
        <f t="shared" si="35"/>
        <v>-2.6285670416019782</v>
      </c>
      <c r="I301">
        <f t="shared" si="36"/>
        <v>38.873985601785826</v>
      </c>
      <c r="J301">
        <f t="shared" si="37"/>
        <v>-14.815334140982566</v>
      </c>
      <c r="K301">
        <f t="shared" si="38"/>
        <v>-34.177822413712242</v>
      </c>
    </row>
    <row r="302" spans="1:11" x14ac:dyDescent="0.25">
      <c r="A302">
        <f>Обработка!AS305*9.81</f>
        <v>-0.38277457893957012</v>
      </c>
      <c r="B302">
        <f>Обработка!AT305*9.81</f>
        <v>0.51684924021136269</v>
      </c>
      <c r="C302">
        <f>Обработка!AU305*9.81</f>
        <v>-1.7276629760894928</v>
      </c>
      <c r="D302">
        <f>'Исходные данные'!J298</f>
        <v>20950881</v>
      </c>
      <c r="E302">
        <f t="shared" si="32"/>
        <v>5.9077999999999999E-2</v>
      </c>
      <c r="F302">
        <f t="shared" si="33"/>
        <v>3.7504100600979133</v>
      </c>
      <c r="G302">
        <f t="shared" si="34"/>
        <v>-1.5871999129095318</v>
      </c>
      <c r="H302">
        <f t="shared" si="35"/>
        <v>-2.7306339149033931</v>
      </c>
      <c r="I302">
        <f t="shared" si="36"/>
        <v>39.09421636362098</v>
      </c>
      <c r="J302">
        <f t="shared" si="37"/>
        <v>-14.907298825007341</v>
      </c>
      <c r="K302">
        <f t="shared" si="38"/>
        <v>-34.345172710877804</v>
      </c>
    </row>
    <row r="303" spans="1:11" x14ac:dyDescent="0.25">
      <c r="A303">
        <f>Обработка!AS306*9.81</f>
        <v>-0.5846469680483416</v>
      </c>
      <c r="B303">
        <f>Обработка!AT306*9.81</f>
        <v>0.59923064677118443</v>
      </c>
      <c r="C303">
        <f>Обработка!AU306*9.81</f>
        <v>-2.7246081190418923</v>
      </c>
      <c r="D303">
        <f>'Исходные данные'!J299</f>
        <v>21009485</v>
      </c>
      <c r="E303">
        <f t="shared" si="32"/>
        <v>5.8604000000000003E-2</v>
      </c>
      <c r="F303">
        <f t="shared" si="33"/>
        <v>3.7161474091824083</v>
      </c>
      <c r="G303">
        <f t="shared" si="34"/>
        <v>-1.5520826000861532</v>
      </c>
      <c r="H303">
        <f t="shared" si="35"/>
        <v>-2.8903068491117243</v>
      </c>
      <c r="I303">
        <f t="shared" si="36"/>
        <v>39.309989537994454</v>
      </c>
      <c r="J303">
        <f t="shared" si="37"/>
        <v>-14.996199058702089</v>
      </c>
      <c r="K303">
        <f t="shared" si="38"/>
        <v>-34.523913726099494</v>
      </c>
    </row>
    <row r="304" spans="1:11" x14ac:dyDescent="0.25">
      <c r="A304">
        <f>Обработка!AS307*9.81</f>
        <v>-0.40791881093351484</v>
      </c>
      <c r="B304">
        <f>Обработка!AT307*9.81</f>
        <v>0.32101969673556691</v>
      </c>
      <c r="C304">
        <f>Обработка!AU307*9.81</f>
        <v>-3.4586467238403924</v>
      </c>
      <c r="D304">
        <f>'Исходные данные'!J300</f>
        <v>21068610</v>
      </c>
      <c r="E304">
        <f t="shared" si="32"/>
        <v>5.9124999999999997E-2</v>
      </c>
      <c r="F304">
        <f t="shared" si="33"/>
        <v>3.6920292094859644</v>
      </c>
      <c r="G304">
        <f t="shared" si="34"/>
        <v>-1.5331023105166628</v>
      </c>
      <c r="H304">
        <f t="shared" si="35"/>
        <v>-3.0947993366587876</v>
      </c>
      <c r="I304">
        <f t="shared" si="36"/>
        <v>39.526854776448261</v>
      </c>
      <c r="J304">
        <f t="shared" si="37"/>
        <v>-15.085721523190591</v>
      </c>
      <c r="K304">
        <f t="shared" si="38"/>
        <v>-34.718984355205663</v>
      </c>
    </row>
    <row r="305" spans="1:11" x14ac:dyDescent="0.25">
      <c r="A305">
        <f>Обработка!AS308*9.81</f>
        <v>-8.0950271837777005E-2</v>
      </c>
      <c r="B305">
        <f>Обработка!AT308*9.81</f>
        <v>0.24034330568202056</v>
      </c>
      <c r="C305">
        <f>Обработка!AU308*9.81</f>
        <v>-4.4197376143804483</v>
      </c>
      <c r="D305">
        <f>'Исходные данные'!J301</f>
        <v>21126467</v>
      </c>
      <c r="E305">
        <f t="shared" si="32"/>
        <v>5.7856999999999999E-2</v>
      </c>
      <c r="F305">
        <f t="shared" si="33"/>
        <v>3.6873456696082463</v>
      </c>
      <c r="G305">
        <f t="shared" si="34"/>
        <v>-1.5191967678798182</v>
      </c>
      <c r="H305">
        <f t="shared" si="35"/>
        <v>-3.3505120958139973</v>
      </c>
      <c r="I305">
        <f t="shared" si="36"/>
        <v>39.739922559288075</v>
      </c>
      <c r="J305">
        <f t="shared" si="37"/>
        <v>-15.172813157609474</v>
      </c>
      <c r="K305">
        <f t="shared" si="38"/>
        <v>-34.927629706639621</v>
      </c>
    </row>
    <row r="306" spans="1:11" x14ac:dyDescent="0.25">
      <c r="A306">
        <f>Обработка!AS309*9.81</f>
        <v>0.36218338153054647</v>
      </c>
      <c r="B306">
        <f>Обработка!AT309*9.81</f>
        <v>-0.2469222065637435</v>
      </c>
      <c r="C306">
        <f>Обработка!AU309*9.81</f>
        <v>-3.6661252936681086</v>
      </c>
      <c r="D306">
        <f>'Исходные данные'!J302</f>
        <v>21196144</v>
      </c>
      <c r="E306">
        <f t="shared" si="32"/>
        <v>6.9677000000000003E-2</v>
      </c>
      <c r="F306">
        <f t="shared" si="33"/>
        <v>3.7125815210831501</v>
      </c>
      <c r="G306">
        <f t="shared" si="34"/>
        <v>-1.5364015664665602</v>
      </c>
      <c r="H306">
        <f t="shared" si="35"/>
        <v>-3.6059567079009103</v>
      </c>
      <c r="I306">
        <f t="shared" si="36"/>
        <v>40.000362460355802</v>
      </c>
      <c r="J306">
        <f t="shared" si="37"/>
        <v>-15.281063788307293</v>
      </c>
      <c r="K306">
        <f t="shared" si="38"/>
        <v>-35.196680566412411</v>
      </c>
    </row>
    <row r="307" spans="1:11" x14ac:dyDescent="0.25">
      <c r="A307">
        <f>Обработка!AS310*9.81</f>
        <v>0.97704346710923062</v>
      </c>
      <c r="B307">
        <f>Обработка!AT310*9.81</f>
        <v>-0.7440422987920956</v>
      </c>
      <c r="C307">
        <f>Обработка!AU310*9.81</f>
        <v>-1.6107805520649572</v>
      </c>
      <c r="D307">
        <f>'Исходные данные'!J303</f>
        <v>21258337</v>
      </c>
      <c r="E307">
        <f t="shared" si="32"/>
        <v>6.2192999999999998E-2</v>
      </c>
      <c r="F307">
        <f t="shared" si="33"/>
        <v>3.7733467854330747</v>
      </c>
      <c r="G307">
        <f t="shared" si="34"/>
        <v>-1.5826757891553371</v>
      </c>
      <c r="H307">
        <f t="shared" si="35"/>
        <v>-3.7061359827754861</v>
      </c>
      <c r="I307">
        <f t="shared" si="36"/>
        <v>40.238817391067954</v>
      </c>
      <c r="J307">
        <f t="shared" si="37"/>
        <v>-15.382373076393915</v>
      </c>
      <c r="K307">
        <f t="shared" si="38"/>
        <v>-35.433406731231443</v>
      </c>
    </row>
    <row r="308" spans="1:11" x14ac:dyDescent="0.25">
      <c r="A308">
        <f>Обработка!AS311*9.81</f>
        <v>1.0345893857626749</v>
      </c>
      <c r="B308">
        <f>Обработка!AT311*9.81</f>
        <v>-0.89819502942473484</v>
      </c>
      <c r="C308">
        <f>Обработка!AU311*9.81</f>
        <v>-4.9612990485014448E-2</v>
      </c>
      <c r="D308">
        <f>'Исходные данные'!J304</f>
        <v>21316962</v>
      </c>
      <c r="E308">
        <f t="shared" si="32"/>
        <v>5.8624999999999997E-2</v>
      </c>
      <c r="F308">
        <f t="shared" si="33"/>
        <v>3.8339995881734117</v>
      </c>
      <c r="G308">
        <f t="shared" si="34"/>
        <v>-1.6353324727553622</v>
      </c>
      <c r="H308">
        <f t="shared" si="35"/>
        <v>-3.7090445443426701</v>
      </c>
      <c r="I308">
        <f t="shared" si="36"/>
        <v>40.46714138748527</v>
      </c>
      <c r="J308">
        <f t="shared" si="37"/>
        <v>-15.481331440685249</v>
      </c>
      <c r="K308">
        <f t="shared" si="38"/>
        <v>-35.651019982065407</v>
      </c>
    </row>
    <row r="309" spans="1:11" x14ac:dyDescent="0.25">
      <c r="A309">
        <f>Обработка!AS312*9.81</f>
        <v>0.95962891258442085</v>
      </c>
      <c r="B309">
        <f>Обработка!AT312*9.81</f>
        <v>-0.89767144812672184</v>
      </c>
      <c r="C309">
        <f>Обработка!AU312*9.81</f>
        <v>-0.15448091401637318</v>
      </c>
      <c r="D309">
        <f>'Исходные данные'!J305</f>
        <v>21375864</v>
      </c>
      <c r="E309">
        <f t="shared" si="32"/>
        <v>5.8902000000000003E-2</v>
      </c>
      <c r="F309">
        <f t="shared" si="33"/>
        <v>3.8905236503824594</v>
      </c>
      <c r="G309">
        <f t="shared" si="34"/>
        <v>-1.6882071163929224</v>
      </c>
      <c r="H309">
        <f t="shared" si="35"/>
        <v>-3.7181437791400627</v>
      </c>
      <c r="I309">
        <f t="shared" si="36"/>
        <v>40.699630391852338</v>
      </c>
      <c r="J309">
        <f t="shared" si="37"/>
        <v>-15.583884638514565</v>
      </c>
      <c r="K309">
        <f t="shared" si="38"/>
        <v>-35.870562050072351</v>
      </c>
    </row>
    <row r="310" spans="1:11" x14ac:dyDescent="0.25">
      <c r="A310">
        <f>Обработка!AS313*9.81</f>
        <v>0.88688867580355479</v>
      </c>
      <c r="B310">
        <f>Обработка!AT313*9.81</f>
        <v>-0.81633245444329661</v>
      </c>
      <c r="C310">
        <f>Обработка!AU313*9.81</f>
        <v>-0.14225845432584908</v>
      </c>
      <c r="D310">
        <f>'Исходные данные'!J306</f>
        <v>21433861</v>
      </c>
      <c r="E310">
        <f t="shared" si="32"/>
        <v>5.7997E-2</v>
      </c>
      <c r="F310">
        <f t="shared" si="33"/>
        <v>3.9419605329130381</v>
      </c>
      <c r="G310">
        <f t="shared" si="34"/>
        <v>-1.7355519497532703</v>
      </c>
      <c r="H310">
        <f t="shared" si="35"/>
        <v>-3.726394342715599</v>
      </c>
      <c r="I310">
        <f t="shared" si="36"/>
        <v>40.931235461755826</v>
      </c>
      <c r="J310">
        <f t="shared" si="37"/>
        <v>-15.687287303244807</v>
      </c>
      <c r="K310">
        <f t="shared" si="38"/>
        <v>-36.087160250702517</v>
      </c>
    </row>
    <row r="311" spans="1:11" x14ac:dyDescent="0.25">
      <c r="A311">
        <f>Обработка!AS314*9.81</f>
        <v>0.8214368475249596</v>
      </c>
      <c r="B311">
        <f>Обработка!AT314*9.81</f>
        <v>-0.61829243918554144</v>
      </c>
      <c r="C311">
        <f>Обработка!AU314*9.81</f>
        <v>1.1831265918144714E-2</v>
      </c>
      <c r="D311">
        <f>'Исходные данные'!J307</f>
        <v>21503585</v>
      </c>
      <c r="E311">
        <f t="shared" si="32"/>
        <v>6.9723999999999994E-2</v>
      </c>
      <c r="F311">
        <f t="shared" si="33"/>
        <v>3.9992343956698684</v>
      </c>
      <c r="G311">
        <f t="shared" si="34"/>
        <v>-1.7786617717830431</v>
      </c>
      <c r="H311">
        <f t="shared" si="35"/>
        <v>-3.7255694195307223</v>
      </c>
      <c r="I311">
        <f t="shared" si="36"/>
        <v>41.214071443566368</v>
      </c>
      <c r="J311">
        <f t="shared" si="37"/>
        <v>-15.814308505851812</v>
      </c>
      <c r="K311">
        <f t="shared" si="38"/>
        <v>-36.346864335965741</v>
      </c>
    </row>
    <row r="312" spans="1:11" x14ac:dyDescent="0.25">
      <c r="A312">
        <f>Обработка!AS315*9.81</f>
        <v>0.70365876927015314</v>
      </c>
      <c r="B312">
        <f>Обработка!AT315*9.81</f>
        <v>-0.65210231869804325</v>
      </c>
      <c r="C312">
        <f>Обработка!AU315*9.81</f>
        <v>0.11775637396198921</v>
      </c>
      <c r="D312">
        <f>'Исходные данные'!J308</f>
        <v>21564240</v>
      </c>
      <c r="E312">
        <f t="shared" si="32"/>
        <v>6.0655000000000001E-2</v>
      </c>
      <c r="F312">
        <f t="shared" si="33"/>
        <v>4.0419148183199498</v>
      </c>
      <c r="G312">
        <f t="shared" si="34"/>
        <v>-1.818215037923673</v>
      </c>
      <c r="H312">
        <f t="shared" si="35"/>
        <v>-3.718426906668058</v>
      </c>
      <c r="I312">
        <f t="shared" si="36"/>
        <v>41.461822567907404</v>
      </c>
      <c r="J312">
        <f t="shared" si="37"/>
        <v>-15.926991442334833</v>
      </c>
      <c r="K312">
        <f t="shared" si="38"/>
        <v>-36.571972290872012</v>
      </c>
    </row>
    <row r="313" spans="1:11" x14ac:dyDescent="0.25">
      <c r="A313">
        <f>Обработка!AS316*9.81</f>
        <v>0.55537212171335337</v>
      </c>
      <c r="B313">
        <f>Обработка!AT316*9.81</f>
        <v>-0.5563127792099738</v>
      </c>
      <c r="C313">
        <f>Обработка!AU316*9.81</f>
        <v>5.0340704699370034E-2</v>
      </c>
      <c r="D313">
        <f>'Исходные данные'!J309</f>
        <v>21622701</v>
      </c>
      <c r="E313">
        <f t="shared" si="32"/>
        <v>5.8460999999999999E-2</v>
      </c>
      <c r="F313">
        <f t="shared" si="33"/>
        <v>4.0743824279274339</v>
      </c>
      <c r="G313">
        <f t="shared" si="34"/>
        <v>-1.8507376393090673</v>
      </c>
      <c r="H313">
        <f t="shared" si="35"/>
        <v>-3.7154839387306282</v>
      </c>
      <c r="I313">
        <f t="shared" si="36"/>
        <v>41.701913127951734</v>
      </c>
      <c r="J313">
        <f t="shared" si="37"/>
        <v>-16.037088719266073</v>
      </c>
      <c r="K313">
        <f t="shared" si="38"/>
        <v>-36.78901114856555</v>
      </c>
    </row>
    <row r="314" spans="1:11" x14ac:dyDescent="0.25">
      <c r="A314">
        <f>Обработка!AS317*9.81</f>
        <v>0.6425976710698732</v>
      </c>
      <c r="B314">
        <f>Обработка!AT317*9.81</f>
        <v>-0.63056184587410713</v>
      </c>
      <c r="C314">
        <f>Обработка!AU317*9.81</f>
        <v>-0.29681939679933467</v>
      </c>
      <c r="D314">
        <f>'Исходные данные'!J310</f>
        <v>21681876</v>
      </c>
      <c r="E314">
        <f t="shared" si="32"/>
        <v>5.9174999999999998E-2</v>
      </c>
      <c r="F314">
        <f t="shared" si="33"/>
        <v>4.1124081451129939</v>
      </c>
      <c r="G314">
        <f t="shared" si="34"/>
        <v>-1.8880511365386676</v>
      </c>
      <c r="H314">
        <f t="shared" si="35"/>
        <v>-3.733048226536229</v>
      </c>
      <c r="I314">
        <f t="shared" si="36"/>
        <v>41.94751505175325</v>
      </c>
      <c r="J314">
        <f t="shared" si="37"/>
        <v>-16.151022171469311</v>
      </c>
      <c r="K314">
        <f t="shared" si="38"/>
        <v>-37.010953644101726</v>
      </c>
    </row>
    <row r="315" spans="1:11" x14ac:dyDescent="0.25">
      <c r="A315">
        <f>Обработка!AS318*9.81</f>
        <v>0.6070866931326806</v>
      </c>
      <c r="B315">
        <f>Обработка!AT318*9.81</f>
        <v>-0.5572701797830214</v>
      </c>
      <c r="C315">
        <f>Обработка!AU318*9.81</f>
        <v>-1.3765533146950069</v>
      </c>
      <c r="D315">
        <f>'Исходные данные'!J311</f>
        <v>21739551</v>
      </c>
      <c r="E315">
        <f t="shared" si="32"/>
        <v>5.7674999999999997E-2</v>
      </c>
      <c r="F315">
        <f t="shared" si="33"/>
        <v>4.1474218701394214</v>
      </c>
      <c r="G315">
        <f t="shared" si="34"/>
        <v>-1.9201916941576533</v>
      </c>
      <c r="H315">
        <f t="shared" si="35"/>
        <v>-3.8124409389612635</v>
      </c>
      <c r="I315">
        <f t="shared" si="36"/>
        <v>42.188737024704437</v>
      </c>
      <c r="J315">
        <f t="shared" si="37"/>
        <v>-16.263622934090527</v>
      </c>
      <c r="K315">
        <f t="shared" si="38"/>
        <v>-37.235415149945432</v>
      </c>
    </row>
    <row r="316" spans="1:11" x14ac:dyDescent="0.25">
      <c r="A316">
        <f>Обработка!AS319*9.81</f>
        <v>0.39544207004185938</v>
      </c>
      <c r="B316">
        <f>Обработка!AT319*9.81</f>
        <v>-0.52620140274963156</v>
      </c>
      <c r="C316">
        <f>Обработка!AU319*9.81</f>
        <v>-2.5822125574481434</v>
      </c>
      <c r="D316">
        <f>'Исходные данные'!J312</f>
        <v>21797476</v>
      </c>
      <c r="E316">
        <f t="shared" si="32"/>
        <v>5.7924999999999997E-2</v>
      </c>
      <c r="F316">
        <f t="shared" si="33"/>
        <v>4.1703278520465963</v>
      </c>
      <c r="G316">
        <f t="shared" si="34"/>
        <v>-1.9506719104119257</v>
      </c>
      <c r="H316">
        <f t="shared" si="35"/>
        <v>-3.9620156013514469</v>
      </c>
      <c r="I316">
        <f t="shared" si="36"/>
        <v>42.43163009453621</v>
      </c>
      <c r="J316">
        <f t="shared" si="37"/>
        <v>-16.378381171027669</v>
      </c>
      <c r="K316">
        <f t="shared" si="38"/>
        <v>-37.473579015972668</v>
      </c>
    </row>
    <row r="317" spans="1:11" x14ac:dyDescent="0.25">
      <c r="A317">
        <f>Обработка!AS320*9.81</f>
        <v>0.87669984966178172</v>
      </c>
      <c r="B317">
        <f>Обработка!AT320*9.81</f>
        <v>-0.48758614393515981</v>
      </c>
      <c r="C317">
        <f>Обработка!AU320*9.81</f>
        <v>-3.2603228943993403</v>
      </c>
      <c r="D317">
        <f>'Исходные данные'!J313</f>
        <v>21866418</v>
      </c>
      <c r="E317">
        <f t="shared" si="32"/>
        <v>6.8942000000000003E-2</v>
      </c>
      <c r="F317">
        <f t="shared" si="33"/>
        <v>4.2307692930819787</v>
      </c>
      <c r="G317">
        <f t="shared" si="34"/>
        <v>-1.9842870743471035</v>
      </c>
      <c r="H317">
        <f t="shared" si="35"/>
        <v>-4.1867887823371266</v>
      </c>
      <c r="I317">
        <f t="shared" si="36"/>
        <v>42.727474744967729</v>
      </c>
      <c r="J317">
        <f t="shared" si="37"/>
        <v>-16.517499387139328</v>
      </c>
      <c r="K317">
        <f t="shared" si="38"/>
        <v>-37.777720920848068</v>
      </c>
    </row>
    <row r="318" spans="1:11" x14ac:dyDescent="0.25">
      <c r="A318">
        <f>Обработка!AS321*9.81</f>
        <v>1.0260980951254568</v>
      </c>
      <c r="B318">
        <f>Обработка!AT321*9.81</f>
        <v>-1.015289416831463</v>
      </c>
      <c r="C318">
        <f>Обработка!AU321*9.81</f>
        <v>-4.3482546590260247</v>
      </c>
      <c r="D318">
        <f>'Исходные данные'!J314</f>
        <v>21930690</v>
      </c>
      <c r="E318">
        <f t="shared" si="32"/>
        <v>6.4271999999999996E-2</v>
      </c>
      <c r="F318">
        <f t="shared" si="33"/>
        <v>4.2967186698518818</v>
      </c>
      <c r="G318">
        <f t="shared" si="34"/>
        <v>-2.0495417557456954</v>
      </c>
      <c r="H318">
        <f t="shared" si="35"/>
        <v>-4.4662598057820473</v>
      </c>
      <c r="I318">
        <f t="shared" si="36"/>
        <v>43.007872145660201</v>
      </c>
      <c r="J318">
        <f t="shared" si="37"/>
        <v>-16.653421583747466</v>
      </c>
      <c r="K318">
        <f t="shared" si="38"/>
        <v>-38.082738532704148</v>
      </c>
    </row>
    <row r="319" spans="1:11" x14ac:dyDescent="0.25">
      <c r="A319">
        <f>Обработка!AS322*9.81</f>
        <v>0.27193977606698289</v>
      </c>
      <c r="B319">
        <f>Обработка!AT322*9.81</f>
        <v>-0.95340567359292372</v>
      </c>
      <c r="C319">
        <f>Обработка!AU322*9.81</f>
        <v>-3.9315156975718257</v>
      </c>
      <c r="D319">
        <f>'Исходные данные'!J315</f>
        <v>21990684</v>
      </c>
      <c r="E319">
        <f t="shared" si="32"/>
        <v>5.9993999999999999E-2</v>
      </c>
      <c r="F319">
        <f t="shared" si="33"/>
        <v>4.3130334247772444</v>
      </c>
      <c r="G319">
        <f t="shared" si="34"/>
        <v>-2.1067403757272292</v>
      </c>
      <c r="H319">
        <f t="shared" si="35"/>
        <v>-4.7021271585421713</v>
      </c>
      <c r="I319">
        <f t="shared" si="36"/>
        <v>43.267607060353278</v>
      </c>
      <c r="J319">
        <f t="shared" si="37"/>
        <v>-16.783244939856019</v>
      </c>
      <c r="K319">
        <f t="shared" si="38"/>
        <v>-38.378988575415221</v>
      </c>
    </row>
    <row r="320" spans="1:11" x14ac:dyDescent="0.25">
      <c r="A320">
        <f>Обработка!AS323*9.81</f>
        <v>-0.41076155726857372</v>
      </c>
      <c r="B320">
        <f>Обработка!AT323*9.81</f>
        <v>0.42492593494863407</v>
      </c>
      <c r="C320">
        <f>Обработка!AU323*9.81</f>
        <v>-2.6398566841565629</v>
      </c>
      <c r="D320">
        <f>'Исходные данные'!J316</f>
        <v>22048391</v>
      </c>
      <c r="E320">
        <f t="shared" si="32"/>
        <v>5.7707000000000001E-2</v>
      </c>
      <c r="F320">
        <f t="shared" si="33"/>
        <v>4.2893296075919469</v>
      </c>
      <c r="G320">
        <f t="shared" si="34"/>
        <v>-2.0822191747991483</v>
      </c>
      <c r="H320">
        <f t="shared" si="35"/>
        <v>-4.854465368214794</v>
      </c>
      <c r="I320">
        <f t="shared" si="36"/>
        <v>43.513763527840275</v>
      </c>
      <c r="J320">
        <f t="shared" si="37"/>
        <v>-16.901988516834194</v>
      </c>
      <c r="K320">
        <f t="shared" si="38"/>
        <v>-38.667916189484373</v>
      </c>
    </row>
    <row r="321" spans="1:11" x14ac:dyDescent="0.25">
      <c r="A321">
        <f>Обработка!AS324*9.81</f>
        <v>0.20059892014373848</v>
      </c>
      <c r="B321">
        <f>Обработка!AT324*9.81</f>
        <v>0.30563283922392492</v>
      </c>
      <c r="C321">
        <f>Обработка!AU324*9.81</f>
        <v>-1.3941234992327693</v>
      </c>
      <c r="D321">
        <f>'Исходные данные'!J317</f>
        <v>22107878</v>
      </c>
      <c r="E321">
        <f t="shared" si="32"/>
        <v>5.9486999999999998E-2</v>
      </c>
      <c r="F321">
        <f t="shared" si="33"/>
        <v>4.3012626355545374</v>
      </c>
      <c r="G321">
        <f t="shared" si="34"/>
        <v>-2.0640379940922347</v>
      </c>
      <c r="H321">
        <f t="shared" si="35"/>
        <v>-4.937397592813654</v>
      </c>
      <c r="I321">
        <f t="shared" si="36"/>
        <v>43.770342598275917</v>
      </c>
      <c r="J321">
        <f t="shared" si="37"/>
        <v>-17.023690401092047</v>
      </c>
      <c r="K321">
        <f t="shared" si="38"/>
        <v>-38.96656054933279</v>
      </c>
    </row>
    <row r="322" spans="1:11" x14ac:dyDescent="0.25">
      <c r="A322">
        <f>Обработка!AS325*9.81</f>
        <v>0.24471125188145518</v>
      </c>
      <c r="B322">
        <f>Обработка!AT325*9.81</f>
        <v>-0.42249529097739119</v>
      </c>
      <c r="C322">
        <f>Обработка!AU325*9.81</f>
        <v>0.22344958115470737</v>
      </c>
      <c r="D322">
        <f>'Исходные данные'!J318</f>
        <v>22165521</v>
      </c>
      <c r="E322">
        <f t="shared" si="32"/>
        <v>5.7643E-2</v>
      </c>
      <c r="F322">
        <f t="shared" si="33"/>
        <v>4.3153685262467398</v>
      </c>
      <c r="G322">
        <f t="shared" si="34"/>
        <v>-2.0883918901500444</v>
      </c>
      <c r="H322">
        <f t="shared" si="35"/>
        <v>-4.9245172886071531</v>
      </c>
      <c r="I322">
        <f t="shared" si="36"/>
        <v>44.019906492091529</v>
      </c>
      <c r="J322">
        <f t="shared" si="37"/>
        <v>-17.14547540644643</v>
      </c>
      <c r="K322">
        <f t="shared" si="38"/>
        <v>-39.249682040024595</v>
      </c>
    </row>
    <row r="323" spans="1:11" x14ac:dyDescent="0.25">
      <c r="A323">
        <f>Обработка!AS326*9.81</f>
        <v>-0.52478860173861908</v>
      </c>
      <c r="B323">
        <f>Обработка!AT326*9.81</f>
        <v>-0.36955076162494732</v>
      </c>
      <c r="C323">
        <f>Обработка!AU326*9.81</f>
        <v>1.4382574336546756</v>
      </c>
      <c r="D323">
        <f>'Исходные данные'!J319</f>
        <v>22239411</v>
      </c>
      <c r="E323">
        <f t="shared" si="32"/>
        <v>7.3889999999999997E-2</v>
      </c>
      <c r="F323">
        <f t="shared" si="33"/>
        <v>4.2765918964642733</v>
      </c>
      <c r="G323">
        <f t="shared" si="34"/>
        <v>-2.1156979959265119</v>
      </c>
      <c r="H323">
        <f t="shared" si="35"/>
        <v>-4.8182444468344094</v>
      </c>
      <c r="I323">
        <f t="shared" si="36"/>
        <v>44.333038662146642</v>
      </c>
      <c r="J323">
        <f t="shared" si="37"/>
        <v>-17.303821979521263</v>
      </c>
      <c r="K323">
        <f t="shared" si="38"/>
        <v>-39.597849621922599</v>
      </c>
    </row>
    <row r="324" spans="1:11" x14ac:dyDescent="0.25">
      <c r="A324">
        <f>Обработка!AS327*9.81</f>
        <v>0.2354839381829204</v>
      </c>
      <c r="B324">
        <f>Обработка!AT327*9.81</f>
        <v>-6.0348724289668504E-2</v>
      </c>
      <c r="C324">
        <f>Обработка!AU327*9.81</f>
        <v>1.980302723986501</v>
      </c>
      <c r="D324">
        <f>'Исходные данные'!J320</f>
        <v>22298505</v>
      </c>
      <c r="E324">
        <f t="shared" si="32"/>
        <v>5.9094000000000001E-2</v>
      </c>
      <c r="F324">
        <f t="shared" si="33"/>
        <v>4.2905075843072549</v>
      </c>
      <c r="G324">
        <f t="shared" si="34"/>
        <v>-2.1192642434396856</v>
      </c>
      <c r="H324">
        <f t="shared" si="35"/>
        <v>-4.7012204376631512</v>
      </c>
      <c r="I324">
        <f t="shared" si="36"/>
        <v>44.587404250991092</v>
      </c>
      <c r="J324">
        <f t="shared" si="37"/>
        <v>-17.429268524553631</v>
      </c>
      <c r="K324">
        <f t="shared" si="38"/>
        <v>-39.868748125667899</v>
      </c>
    </row>
    <row r="325" spans="1:11" x14ac:dyDescent="0.25">
      <c r="A325">
        <f>Обработка!AS328*9.81</f>
        <v>0.83132049491460625</v>
      </c>
      <c r="B325">
        <f>Обработка!AT328*9.81</f>
        <v>0.24538592972798656</v>
      </c>
      <c r="C325">
        <f>Обработка!AU328*9.81</f>
        <v>2.0572436643803429</v>
      </c>
      <c r="D325">
        <f>'Исходные данные'!J321</f>
        <v>22356479</v>
      </c>
      <c r="E325">
        <f t="shared" si="32"/>
        <v>5.7973999999999998E-2</v>
      </c>
      <c r="F325">
        <f t="shared" si="33"/>
        <v>4.3387025586794339</v>
      </c>
      <c r="G325">
        <f t="shared" si="34"/>
        <v>-2.1050382395496352</v>
      </c>
      <c r="H325">
        <f t="shared" si="35"/>
        <v>-4.5819537934643648</v>
      </c>
      <c r="I325">
        <f t="shared" si="36"/>
        <v>44.841730248572226</v>
      </c>
      <c r="J325">
        <f t="shared" si="37"/>
        <v>-17.55048127310376</v>
      </c>
      <c r="K325">
        <f t="shared" si="38"/>
        <v>-40.127467950459426</v>
      </c>
    </row>
    <row r="326" spans="1:11" x14ac:dyDescent="0.25">
      <c r="A326">
        <f>Обработка!AS329*9.81</f>
        <v>-4.8730131667884792E-2</v>
      </c>
      <c r="B326">
        <f>Обработка!AT329*9.81</f>
        <v>-0.10571629576119233</v>
      </c>
      <c r="C326">
        <f>Обработка!AU329*9.81</f>
        <v>2.1359715249909335</v>
      </c>
      <c r="D326">
        <f>'Исходные данные'!J322</f>
        <v>22414455</v>
      </c>
      <c r="E326">
        <f t="shared" si="32"/>
        <v>5.7976E-2</v>
      </c>
      <c r="F326">
        <f t="shared" si="33"/>
        <v>4.335877380565857</v>
      </c>
      <c r="G326">
        <f t="shared" si="34"/>
        <v>-2.1111672475126859</v>
      </c>
      <c r="H326">
        <f t="shared" si="35"/>
        <v>-4.4581187083314902</v>
      </c>
      <c r="I326">
        <f t="shared" si="36"/>
        <v>45.092943283061594</v>
      </c>
      <c r="J326">
        <f t="shared" si="37"/>
        <v>-17.673233640811219</v>
      </c>
      <c r="K326">
        <f t="shared" si="38"/>
        <v>-40.378752377797987</v>
      </c>
    </row>
    <row r="327" spans="1:11" x14ac:dyDescent="0.25">
      <c r="A327">
        <f>Обработка!AS330*9.81</f>
        <v>0.33917770942176262</v>
      </c>
      <c r="B327">
        <f>Обработка!AT330*9.81</f>
        <v>-0.15610411270239416</v>
      </c>
      <c r="C327">
        <f>Обработка!AU330*9.81</f>
        <v>2.8761452166652157</v>
      </c>
      <c r="D327">
        <f>'Исходные данные'!J323</f>
        <v>22472924</v>
      </c>
      <c r="E327">
        <f t="shared" si="32"/>
        <v>5.8469E-2</v>
      </c>
      <c r="F327">
        <f t="shared" si="33"/>
        <v>4.3557087620580379</v>
      </c>
      <c r="G327">
        <f t="shared" si="34"/>
        <v>-2.1202944988782821</v>
      </c>
      <c r="H327">
        <f t="shared" si="35"/>
        <v>-4.2899533736582915</v>
      </c>
      <c r="I327">
        <f t="shared" si="36"/>
        <v>45.348776739714829</v>
      </c>
      <c r="J327">
        <f t="shared" si="37"/>
        <v>-17.797738801126229</v>
      </c>
      <c r="K327">
        <f t="shared" si="38"/>
        <v>-40.619749202649409</v>
      </c>
    </row>
    <row r="328" spans="1:11" x14ac:dyDescent="0.25">
      <c r="A328">
        <f>Обработка!AS331*9.81</f>
        <v>-8.6303928378447428E-2</v>
      </c>
      <c r="B328">
        <f>Обработка!AT331*9.81</f>
        <v>4.2339382479040649E-2</v>
      </c>
      <c r="C328">
        <f>Обработка!AU331*9.81</f>
        <v>3.1954368173223111</v>
      </c>
      <c r="D328">
        <f>'Исходные данные'!J324</f>
        <v>22542441</v>
      </c>
      <c r="E328">
        <f t="shared" si="32"/>
        <v>6.9516999999999995E-2</v>
      </c>
      <c r="F328">
        <f t="shared" si="33"/>
        <v>4.3497091718689536</v>
      </c>
      <c r="G328">
        <f t="shared" si="34"/>
        <v>-2.1173511920264865</v>
      </c>
      <c r="H328">
        <f t="shared" si="35"/>
        <v>-4.0678161924284968</v>
      </c>
      <c r="I328">
        <f t="shared" si="36"/>
        <v>45.650738398704469</v>
      </c>
      <c r="J328">
        <f t="shared" si="37"/>
        <v>-17.944726094079918</v>
      </c>
      <c r="K328">
        <f t="shared" si="38"/>
        <v>-40.887089270470909</v>
      </c>
    </row>
    <row r="329" spans="1:11" x14ac:dyDescent="0.25">
      <c r="A329">
        <f>Обработка!AS332*9.81</f>
        <v>-0.19726545469369022</v>
      </c>
      <c r="B329">
        <f>Обработка!AT332*9.81</f>
        <v>0.45839322546110817</v>
      </c>
      <c r="C329">
        <f>Обработка!AU332*9.81</f>
        <v>4.2950754428547722</v>
      </c>
      <c r="D329">
        <f>'Исходные данные'!J325</f>
        <v>22604753</v>
      </c>
      <c r="E329">
        <f t="shared" ref="E329:E392" si="39">(D329-D328)/1000000</f>
        <v>6.2311999999999999E-2</v>
      </c>
      <c r="F329">
        <f t="shared" ref="F329:F392" si="40">F328+A329*$E329</f>
        <v>4.3374171668560804</v>
      </c>
      <c r="G329">
        <f t="shared" ref="G329:G392" si="41">G328+B329*$E329</f>
        <v>-2.0887877933615537</v>
      </c>
      <c r="H329">
        <f t="shared" ref="H329:H392" si="42">H328+C329*$E329</f>
        <v>-3.8001814514333301</v>
      </c>
      <c r="I329">
        <f t="shared" ref="I329:I392" si="43">I328+F329*$E329+A329*$E329^2</f>
        <v>45.920245597789247</v>
      </c>
      <c r="J329">
        <f t="shared" ref="J329:J392" si="44">J328+G329*$E329+B329*$E329^2</f>
        <v>-18.073102796562257</v>
      </c>
      <c r="K329">
        <f t="shared" ref="K329:K392" si="45">K328+H329*$E329+C329*$E329^2</f>
        <v>-41.10720932109173</v>
      </c>
    </row>
    <row r="330" spans="1:11" x14ac:dyDescent="0.25">
      <c r="A330">
        <f>Обработка!AS333*9.81</f>
        <v>-0.11757393346939322</v>
      </c>
      <c r="B330">
        <f>Обработка!AT333*9.81</f>
        <v>0.27459943526762215</v>
      </c>
      <c r="C330">
        <f>Обработка!AU333*9.81</f>
        <v>4.5271576003200593</v>
      </c>
      <c r="D330">
        <f>'Исходные данные'!J326</f>
        <v>22663365</v>
      </c>
      <c r="E330">
        <f t="shared" si="39"/>
        <v>5.8611999999999997E-2</v>
      </c>
      <c r="F330">
        <f t="shared" si="40"/>
        <v>4.3305259234675724</v>
      </c>
      <c r="G330">
        <f t="shared" si="41"/>
        <v>-2.072692971261648</v>
      </c>
      <c r="H330">
        <f t="shared" si="42"/>
        <v>-3.5348356901633706</v>
      </c>
      <c r="I330">
        <f t="shared" si="43"/>
        <v>46.173662473658041</v>
      </c>
      <c r="J330">
        <f t="shared" si="44"/>
        <v>-18.193644127280926</v>
      </c>
      <c r="K330">
        <f t="shared" si="45"/>
        <v>-41.298840664804032</v>
      </c>
    </row>
    <row r="331" spans="1:11" x14ac:dyDescent="0.25">
      <c r="A331">
        <f>Обработка!AS334*9.81</f>
        <v>-0.35441478269696325</v>
      </c>
      <c r="B331">
        <f>Обработка!AT334*9.81</f>
        <v>0.3741288993128048</v>
      </c>
      <c r="C331">
        <f>Обработка!AU334*9.81</f>
        <v>3.9589772548428899</v>
      </c>
      <c r="D331">
        <f>'Исходные данные'!J327</f>
        <v>22722044</v>
      </c>
      <c r="E331">
        <f t="shared" si="39"/>
        <v>5.8679000000000002E-2</v>
      </c>
      <c r="F331">
        <f t="shared" si="40"/>
        <v>4.3097292184336968</v>
      </c>
      <c r="G331">
        <f t="shared" si="41"/>
        <v>-2.0507394615788721</v>
      </c>
      <c r="H331">
        <f t="shared" si="42"/>
        <v>-3.3025268638264444</v>
      </c>
      <c r="I331">
        <f t="shared" si="43"/>
        <v>46.425332744611829</v>
      </c>
      <c r="J331">
        <f t="shared" si="44"/>
        <v>-18.312691258152235</v>
      </c>
      <c r="K331">
        <f t="shared" si="45"/>
        <v>-41.478997989025878</v>
      </c>
    </row>
    <row r="332" spans="1:11" x14ac:dyDescent="0.25">
      <c r="A332">
        <f>Обработка!AS335*9.81</f>
        <v>-0.67922540257746145</v>
      </c>
      <c r="B332">
        <f>Обработка!AT335*9.81</f>
        <v>0.96633039740642712</v>
      </c>
      <c r="C332">
        <f>Обработка!AU335*9.81</f>
        <v>3.2662749985597146</v>
      </c>
      <c r="D332">
        <f>'Исходные данные'!J328</f>
        <v>22779962</v>
      </c>
      <c r="E332">
        <f t="shared" si="39"/>
        <v>5.7917999999999997E-2</v>
      </c>
      <c r="F332">
        <f t="shared" si="40"/>
        <v>4.2703898415672157</v>
      </c>
      <c r="G332">
        <f t="shared" si="41"/>
        <v>-1.9947715376218866</v>
      </c>
      <c r="H332">
        <f t="shared" si="42"/>
        <v>-3.113350748459863</v>
      </c>
      <c r="I332">
        <f t="shared" si="43"/>
        <v>46.670386725426368</v>
      </c>
      <c r="J332">
        <f t="shared" si="44"/>
        <v>-18.424982885848479</v>
      </c>
      <c r="K332">
        <f t="shared" si="45"/>
        <v>-41.648360335425373</v>
      </c>
    </row>
    <row r="333" spans="1:11" x14ac:dyDescent="0.25">
      <c r="A333">
        <f>Обработка!AS336*9.81</f>
        <v>-0.83633408771487039</v>
      </c>
      <c r="B333">
        <f>Обработка!AT336*9.81</f>
        <v>0.98354330948147251</v>
      </c>
      <c r="C333">
        <f>Обработка!AU336*9.81</f>
        <v>2.5551348627888526</v>
      </c>
      <c r="D333">
        <f>'Исходные данные'!J329</f>
        <v>22838539</v>
      </c>
      <c r="E333">
        <f t="shared" si="39"/>
        <v>5.8576999999999997E-2</v>
      </c>
      <c r="F333">
        <f t="shared" si="40"/>
        <v>4.2213998997111419</v>
      </c>
      <c r="G333">
        <f t="shared" si="41"/>
        <v>-1.9371585211823905</v>
      </c>
      <c r="H333">
        <f t="shared" si="42"/>
        <v>-2.9636786136022804</v>
      </c>
      <c r="I333">
        <f t="shared" si="43"/>
        <v>46.914793983527645</v>
      </c>
      <c r="J333">
        <f t="shared" si="44"/>
        <v>-18.535081022879805</v>
      </c>
      <c r="K333">
        <f t="shared" si="45"/>
        <v>-41.813196392930806</v>
      </c>
    </row>
    <row r="334" spans="1:11" x14ac:dyDescent="0.25">
      <c r="A334">
        <f>Обработка!AS337*9.81</f>
        <v>-0.69517678362156909</v>
      </c>
      <c r="B334">
        <f>Обработка!AT337*9.81</f>
        <v>0.964155060936849</v>
      </c>
      <c r="C334">
        <f>Обработка!AU337*9.81</f>
        <v>1.7658045713214854</v>
      </c>
      <c r="D334">
        <f>'Исходные данные'!J330</f>
        <v>22912362</v>
      </c>
      <c r="E334">
        <f t="shared" si="39"/>
        <v>7.3823E-2</v>
      </c>
      <c r="F334">
        <f t="shared" si="40"/>
        <v>4.1700798640138466</v>
      </c>
      <c r="G334">
        <f t="shared" si="41"/>
        <v>-1.8659817021188494</v>
      </c>
      <c r="H334">
        <f t="shared" si="42"/>
        <v>-2.8333216227336142</v>
      </c>
      <c r="I334">
        <f t="shared" si="43"/>
        <v>47.218853190333462</v>
      </c>
      <c r="J334">
        <f t="shared" si="44"/>
        <v>-18.667578903761598</v>
      </c>
      <c r="K334">
        <f t="shared" si="45"/>
        <v>-42.012737350948974</v>
      </c>
    </row>
    <row r="335" spans="1:11" x14ac:dyDescent="0.25">
      <c r="A335">
        <f>Обработка!AS338*9.81</f>
        <v>-0.44166361995358427</v>
      </c>
      <c r="B335">
        <f>Обработка!AT338*9.81</f>
        <v>0.56492771886046589</v>
      </c>
      <c r="C335">
        <f>Обработка!AU338*9.81</f>
        <v>1.0669684286162029</v>
      </c>
      <c r="D335">
        <f>'Исходные данные'!J331</f>
        <v>22969904</v>
      </c>
      <c r="E335">
        <f t="shared" si="39"/>
        <v>5.7542000000000003E-2</v>
      </c>
      <c r="F335">
        <f t="shared" si="40"/>
        <v>4.1446656559944772</v>
      </c>
      <c r="G335">
        <f t="shared" si="41"/>
        <v>-1.8334746313201804</v>
      </c>
      <c r="H335">
        <f t="shared" si="42"/>
        <v>-2.7719261254141805</v>
      </c>
      <c r="I335">
        <f t="shared" si="43"/>
        <v>47.455883157152847</v>
      </c>
      <c r="J335">
        <f t="shared" si="44"/>
        <v>-18.771210179129127</v>
      </c>
      <c r="K335">
        <f t="shared" si="45"/>
        <v>-42.168706704350804</v>
      </c>
    </row>
    <row r="336" spans="1:11" x14ac:dyDescent="0.25">
      <c r="A336">
        <f>Обработка!AS339*9.81</f>
        <v>-0.44103425058155277</v>
      </c>
      <c r="B336">
        <f>Обработка!AT339*9.81</f>
        <v>0.37888838816038189</v>
      </c>
      <c r="C336">
        <f>Обработка!AU339*9.81</f>
        <v>0.44984091311688912</v>
      </c>
      <c r="D336">
        <f>'Исходные данные'!J332</f>
        <v>23027884</v>
      </c>
      <c r="E336">
        <f t="shared" si="39"/>
        <v>5.7979999999999997E-2</v>
      </c>
      <c r="F336">
        <f t="shared" si="40"/>
        <v>4.1190944901457591</v>
      </c>
      <c r="G336">
        <f t="shared" si="41"/>
        <v>-1.8115066825746415</v>
      </c>
      <c r="H336">
        <f t="shared" si="42"/>
        <v>-2.7458443492716631</v>
      </c>
      <c r="I336">
        <f t="shared" si="43"/>
        <v>47.693225639495587</v>
      </c>
      <c r="J336">
        <f t="shared" si="44"/>
        <v>-18.874967634916537</v>
      </c>
      <c r="K336">
        <f t="shared" si="45"/>
        <v>-42.326398538340833</v>
      </c>
    </row>
    <row r="337" spans="1:11" x14ac:dyDescent="0.25">
      <c r="A337">
        <f>Обработка!AS340*9.81</f>
        <v>-0.60515060778020702</v>
      </c>
      <c r="B337">
        <f>Обработка!AT340*9.81</f>
        <v>0.47950708520535495</v>
      </c>
      <c r="C337">
        <f>Обработка!AU340*9.81</f>
        <v>-0.11571171034396524</v>
      </c>
      <c r="D337">
        <f>'Исходные данные'!J333</f>
        <v>23085636</v>
      </c>
      <c r="E337">
        <f t="shared" si="39"/>
        <v>5.7751999999999998E-2</v>
      </c>
      <c r="F337">
        <f t="shared" si="40"/>
        <v>4.0841458322452366</v>
      </c>
      <c r="G337">
        <f t="shared" si="41"/>
        <v>-1.7838141893898618</v>
      </c>
      <c r="H337">
        <f t="shared" si="42"/>
        <v>-2.7525269319674477</v>
      </c>
      <c r="I337">
        <f t="shared" si="43"/>
        <v>47.927074874708346</v>
      </c>
      <c r="J337">
        <f t="shared" si="44"/>
        <v>-18.976387175115775</v>
      </c>
      <c r="K337">
        <f t="shared" si="45"/>
        <v>-42.485748406231664</v>
      </c>
    </row>
    <row r="338" spans="1:11" x14ac:dyDescent="0.25">
      <c r="A338">
        <f>Обработка!AS341*9.81</f>
        <v>-0.20738212150325841</v>
      </c>
      <c r="B338">
        <f>Обработка!AT341*9.81</f>
        <v>0.36778098895414568</v>
      </c>
      <c r="C338">
        <f>Обработка!AU341*9.81</f>
        <v>-1.262408025225203</v>
      </c>
      <c r="D338">
        <f>'Исходные данные'!J334</f>
        <v>23144051</v>
      </c>
      <c r="E338">
        <f t="shared" si="39"/>
        <v>5.8415000000000002E-2</v>
      </c>
      <c r="F338">
        <f t="shared" si="40"/>
        <v>4.0720316056176236</v>
      </c>
      <c r="G338">
        <f t="shared" si="41"/>
        <v>-1.7623302629201054</v>
      </c>
      <c r="H338">
        <f t="shared" si="42"/>
        <v>-2.8262704967609777</v>
      </c>
      <c r="I338">
        <f t="shared" si="43"/>
        <v>48.164234948402047</v>
      </c>
      <c r="J338">
        <f t="shared" si="44"/>
        <v>-19.078078713859522</v>
      </c>
      <c r="K338">
        <f t="shared" si="45"/>
        <v>-42.655152727637372</v>
      </c>
    </row>
    <row r="339" spans="1:11" x14ac:dyDescent="0.25">
      <c r="A339">
        <f>Обработка!AS342*9.81</f>
        <v>-0.40887451763972599</v>
      </c>
      <c r="B339">
        <f>Обработка!AT342*9.81</f>
        <v>0.3819959732218427</v>
      </c>
      <c r="C339">
        <f>Обработка!AU342*9.81</f>
        <v>-2.0212147193671637</v>
      </c>
      <c r="D339">
        <f>'Исходные данные'!J335</f>
        <v>23214109</v>
      </c>
      <c r="E339">
        <f t="shared" si="39"/>
        <v>7.0057999999999995E-2</v>
      </c>
      <c r="F339">
        <f t="shared" si="40"/>
        <v>4.0433866746608196</v>
      </c>
      <c r="G339">
        <f t="shared" si="41"/>
        <v>-1.7355683890281295</v>
      </c>
      <c r="H339">
        <f t="shared" si="42"/>
        <v>-2.9678727575704027</v>
      </c>
      <c r="I339">
        <f t="shared" si="43"/>
        <v>48.445499725482463</v>
      </c>
      <c r="J339">
        <f t="shared" si="44"/>
        <v>-19.197794280696929</v>
      </c>
      <c r="K339">
        <f t="shared" si="45"/>
        <v>-42.872996328475026</v>
      </c>
    </row>
    <row r="340" spans="1:11" x14ac:dyDescent="0.25">
      <c r="A340">
        <f>Обработка!AS343*9.81</f>
        <v>-6.333873755279705E-2</v>
      </c>
      <c r="B340">
        <f>Обработка!AT343*9.81</f>
        <v>0.3647440345453104</v>
      </c>
      <c r="C340">
        <f>Обработка!AU343*9.81</f>
        <v>-2.9825737659210265</v>
      </c>
      <c r="D340">
        <f>'Исходные данные'!J336</f>
        <v>23276142</v>
      </c>
      <c r="E340">
        <f t="shared" si="39"/>
        <v>6.2032999999999998E-2</v>
      </c>
      <c r="F340">
        <f t="shared" si="40"/>
        <v>4.0394575827542072</v>
      </c>
      <c r="G340">
        <f t="shared" si="41"/>
        <v>-1.7129422223331803</v>
      </c>
      <c r="H340">
        <f t="shared" si="42"/>
        <v>-3.1528907559917818</v>
      </c>
      <c r="I340">
        <f t="shared" si="43"/>
        <v>48.695835664355208</v>
      </c>
      <c r="J340">
        <f t="shared" si="44"/>
        <v>-19.302649656576335</v>
      </c>
      <c r="K340">
        <f t="shared" si="45"/>
        <v>-43.080056822237538</v>
      </c>
    </row>
    <row r="341" spans="1:11" x14ac:dyDescent="0.25">
      <c r="A341">
        <f>Обработка!AS344*9.81</f>
        <v>-4.9499016927488503E-2</v>
      </c>
      <c r="B341">
        <f>Обработка!AT344*9.81</f>
        <v>0.29885294408385488</v>
      </c>
      <c r="C341">
        <f>Обработка!AU344*9.81</f>
        <v>-3.6463990702897857</v>
      </c>
      <c r="D341">
        <f>'Исходные данные'!J337</f>
        <v>23335207</v>
      </c>
      <c r="E341">
        <f t="shared" si="39"/>
        <v>5.9064999999999999E-2</v>
      </c>
      <c r="F341">
        <f t="shared" si="40"/>
        <v>4.0365339233193849</v>
      </c>
      <c r="G341">
        <f t="shared" si="41"/>
        <v>-1.6952904731908673</v>
      </c>
      <c r="H341">
        <f t="shared" si="42"/>
        <v>-3.368265317078448</v>
      </c>
      <c r="I341">
        <f t="shared" si="43"/>
        <v>48.934080854591549</v>
      </c>
      <c r="J341">
        <f t="shared" si="44"/>
        <v>-19.401739387812263</v>
      </c>
      <c r="K341">
        <f t="shared" si="45"/>
        <v>-43.291724511641362</v>
      </c>
    </row>
    <row r="342" spans="1:11" x14ac:dyDescent="0.25">
      <c r="A342">
        <f>Обработка!AS345*9.81</f>
        <v>0.2302693333508779</v>
      </c>
      <c r="B342">
        <f>Обработка!AT345*9.81</f>
        <v>-0.34271768534516406</v>
      </c>
      <c r="C342">
        <f>Обработка!AU345*9.81</f>
        <v>-3.3225763586540937</v>
      </c>
      <c r="D342">
        <f>'Исходные данные'!J338</f>
        <v>23392754</v>
      </c>
      <c r="E342">
        <f t="shared" si="39"/>
        <v>5.7547000000000001E-2</v>
      </c>
      <c r="F342">
        <f t="shared" si="40"/>
        <v>4.0497852326457275</v>
      </c>
      <c r="G342">
        <f t="shared" si="41"/>
        <v>-1.7150128478294255</v>
      </c>
      <c r="H342">
        <f t="shared" si="42"/>
        <v>-3.5594696187899153</v>
      </c>
      <c r="I342">
        <f t="shared" si="43"/>
        <v>49.167896418472417</v>
      </c>
      <c r="J342">
        <f t="shared" si="44"/>
        <v>-19.50156819565963</v>
      </c>
      <c r="K342">
        <f t="shared" si="45"/>
        <v>-43.507564543744458</v>
      </c>
    </row>
    <row r="343" spans="1:11" x14ac:dyDescent="0.25">
      <c r="A343">
        <f>Обработка!AS346*9.81</f>
        <v>0.52927591597053969</v>
      </c>
      <c r="B343">
        <f>Обработка!AT346*9.81</f>
        <v>-0.53231332346480476</v>
      </c>
      <c r="C343">
        <f>Обработка!AU346*9.81</f>
        <v>-2.8468748228497009</v>
      </c>
      <c r="D343">
        <f>'Исходные данные'!J339</f>
        <v>23451504</v>
      </c>
      <c r="E343">
        <f t="shared" si="39"/>
        <v>5.8749999999999997E-2</v>
      </c>
      <c r="F343">
        <f t="shared" si="40"/>
        <v>4.0808801927089968</v>
      </c>
      <c r="G343">
        <f t="shared" si="41"/>
        <v>-1.7462862555829828</v>
      </c>
      <c r="H343">
        <f t="shared" si="42"/>
        <v>-3.7267235146323352</v>
      </c>
      <c r="I343">
        <f t="shared" si="43"/>
        <v>49.409474958697785</v>
      </c>
      <c r="J343">
        <f t="shared" si="44"/>
        <v>-19.605999825880652</v>
      </c>
      <c r="K343">
        <f t="shared" si="45"/>
        <v>-43.736335716609851</v>
      </c>
    </row>
    <row r="344" spans="1:11" x14ac:dyDescent="0.25">
      <c r="A344">
        <f>Обработка!AS347*9.81</f>
        <v>0.96295782211264469</v>
      </c>
      <c r="B344">
        <f>Обработка!AT347*9.81</f>
        <v>-0.82959049132159235</v>
      </c>
      <c r="C344">
        <f>Обработка!AU347*9.81</f>
        <v>-1.8878132757282091</v>
      </c>
      <c r="D344">
        <f>'Исходные данные'!J340</f>
        <v>23510644</v>
      </c>
      <c r="E344">
        <f t="shared" si="39"/>
        <v>5.9139999999999998E-2</v>
      </c>
      <c r="F344">
        <f t="shared" si="40"/>
        <v>4.137829518308739</v>
      </c>
      <c r="G344">
        <f t="shared" si="41"/>
        <v>-1.7953482372397418</v>
      </c>
      <c r="H344">
        <f t="shared" si="42"/>
        <v>-3.8383687917589016</v>
      </c>
      <c r="I344">
        <f t="shared" si="43"/>
        <v>49.657554179526535</v>
      </c>
      <c r="J344">
        <f t="shared" si="44"/>
        <v>-19.715078246226192</v>
      </c>
      <c r="K344">
        <f t="shared" si="45"/>
        <v>-43.969939548643737</v>
      </c>
    </row>
    <row r="345" spans="1:11" x14ac:dyDescent="0.25">
      <c r="A345">
        <f>Обработка!AS348*9.81</f>
        <v>0.95945363846829124</v>
      </c>
      <c r="B345">
        <f>Обработка!AT348*9.81</f>
        <v>-1.0273914784732088</v>
      </c>
      <c r="C345">
        <f>Обработка!AU348*9.81</f>
        <v>-0.7426620023242454</v>
      </c>
      <c r="D345">
        <f>'Исходные данные'!J341</f>
        <v>23582830</v>
      </c>
      <c r="E345">
        <f t="shared" si="39"/>
        <v>7.2186E-2</v>
      </c>
      <c r="F345">
        <f t="shared" si="40"/>
        <v>4.2070886386552111</v>
      </c>
      <c r="G345">
        <f t="shared" si="41"/>
        <v>-1.8695115185048088</v>
      </c>
      <c r="H345">
        <f t="shared" si="42"/>
        <v>-3.8919785910586797</v>
      </c>
      <c r="I345">
        <f t="shared" si="43"/>
        <v>49.966246618857831</v>
      </c>
      <c r="J345">
        <f t="shared" si="44"/>
        <v>-19.855384355322379</v>
      </c>
      <c r="K345">
        <f t="shared" si="45"/>
        <v>-44.254755792190153</v>
      </c>
    </row>
    <row r="346" spans="1:11" x14ac:dyDescent="0.25">
      <c r="A346">
        <f>Обработка!AS349*9.81</f>
        <v>0.92704064782862838</v>
      </c>
      <c r="B346">
        <f>Обработка!AT349*9.81</f>
        <v>-1.0708028450111373</v>
      </c>
      <c r="C346">
        <f>Обработка!AU349*9.81</f>
        <v>-0.20519220545389708</v>
      </c>
      <c r="D346">
        <f>'Исходные данные'!J342</f>
        <v>23641314</v>
      </c>
      <c r="E346">
        <f t="shared" si="39"/>
        <v>5.8484000000000001E-2</v>
      </c>
      <c r="F346">
        <f t="shared" si="40"/>
        <v>4.2613056839028207</v>
      </c>
      <c r="G346">
        <f t="shared" si="41"/>
        <v>-1.9321363520924402</v>
      </c>
      <c r="H346">
        <f t="shared" si="42"/>
        <v>-3.9039790520024455</v>
      </c>
      <c r="I346">
        <f t="shared" si="43"/>
        <v>50.218635650149466</v>
      </c>
      <c r="J346">
        <f t="shared" si="44"/>
        <v>-19.972045968505693</v>
      </c>
      <c r="K346">
        <f t="shared" si="45"/>
        <v>-44.483777938025298</v>
      </c>
    </row>
    <row r="347" spans="1:11" x14ac:dyDescent="0.25">
      <c r="A347">
        <f>Обработка!AS350*9.81</f>
        <v>0.78719373950128546</v>
      </c>
      <c r="B347">
        <f>Обработка!AT350*9.81</f>
        <v>-0.83758137721444037</v>
      </c>
      <c r="C347">
        <f>Обработка!AU350*9.81</f>
        <v>-0.1303517489847526</v>
      </c>
      <c r="D347">
        <f>'Исходные данные'!J343</f>
        <v>23698957</v>
      </c>
      <c r="E347">
        <f t="shared" si="39"/>
        <v>5.7643E-2</v>
      </c>
      <c r="F347">
        <f t="shared" si="40"/>
        <v>4.3066818926288937</v>
      </c>
      <c r="G347">
        <f t="shared" si="41"/>
        <v>-1.9804170554192122</v>
      </c>
      <c r="H347">
        <f t="shared" si="42"/>
        <v>-3.9114929178691735</v>
      </c>
      <c r="I347">
        <f t="shared" si="43"/>
        <v>50.469501335285869</v>
      </c>
      <c r="J347">
        <f t="shared" si="44"/>
        <v>-20.088986193413088</v>
      </c>
      <c r="K347">
        <f t="shared" si="45"/>
        <v>-44.709681246060185</v>
      </c>
    </row>
    <row r="348" spans="1:11" x14ac:dyDescent="0.25">
      <c r="A348">
        <f>Обработка!AS351*9.81</f>
        <v>0.44523856849665661</v>
      </c>
      <c r="B348">
        <f>Обработка!AT351*9.81</f>
        <v>-0.50243864726987408</v>
      </c>
      <c r="C348">
        <f>Обработка!AU351*9.81</f>
        <v>-0.15954925803376341</v>
      </c>
      <c r="D348">
        <f>'Исходные данные'!J344</f>
        <v>23757228</v>
      </c>
      <c r="E348">
        <f t="shared" si="39"/>
        <v>5.8271000000000003E-2</v>
      </c>
      <c r="F348">
        <f t="shared" si="40"/>
        <v>4.332626389253762</v>
      </c>
      <c r="G348">
        <f t="shared" si="41"/>
        <v>-2.0096946578342751</v>
      </c>
      <c r="H348">
        <f t="shared" si="42"/>
        <v>-3.9207900126840589</v>
      </c>
      <c r="I348">
        <f t="shared" si="43"/>
        <v>50.723479619376903</v>
      </c>
      <c r="J348">
        <f t="shared" si="44"/>
        <v>-20.20779914599008</v>
      </c>
      <c r="K348">
        <f t="shared" si="45"/>
        <v>-44.938691351901255</v>
      </c>
    </row>
    <row r="349" spans="1:11" x14ac:dyDescent="0.25">
      <c r="A349">
        <f>Обработка!AS352*9.81</f>
        <v>0.3950235837288304</v>
      </c>
      <c r="B349">
        <f>Обработка!AT352*9.81</f>
        <v>-0.31683064328651073</v>
      </c>
      <c r="C349">
        <f>Обработка!AU352*9.81</f>
        <v>-0.13660765128935323</v>
      </c>
      <c r="D349">
        <f>'Исходные данные'!J345</f>
        <v>23814867</v>
      </c>
      <c r="E349">
        <f t="shared" si="39"/>
        <v>5.7639000000000003E-2</v>
      </c>
      <c r="F349">
        <f t="shared" si="40"/>
        <v>4.3553951535963078</v>
      </c>
      <c r="G349">
        <f t="shared" si="41"/>
        <v>-2.0279564592826662</v>
      </c>
      <c r="H349">
        <f t="shared" si="42"/>
        <v>-3.9286639410967261</v>
      </c>
      <c r="I349">
        <f t="shared" si="43"/>
        <v>50.975832609442975</v>
      </c>
      <c r="J349">
        <f t="shared" si="44"/>
        <v>-20.325741120320355</v>
      </c>
      <c r="K349">
        <f t="shared" si="45"/>
        <v>-45.165589458161911</v>
      </c>
    </row>
    <row r="350" spans="1:11" x14ac:dyDescent="0.25">
      <c r="A350">
        <f>Обработка!AS353*9.81</f>
        <v>0.33560696697112213</v>
      </c>
      <c r="B350">
        <f>Обработка!AT353*9.81</f>
        <v>-0.30626124837425467</v>
      </c>
      <c r="C350">
        <f>Обработка!AU353*9.81</f>
        <v>0.19279722476730596</v>
      </c>
      <c r="D350">
        <f>'Исходные данные'!J346</f>
        <v>23885008</v>
      </c>
      <c r="E350">
        <f t="shared" si="39"/>
        <v>7.0140999999999995E-2</v>
      </c>
      <c r="F350">
        <f t="shared" si="40"/>
        <v>4.3789349618666291</v>
      </c>
      <c r="G350">
        <f t="shared" si="41"/>
        <v>-2.0494379295048848</v>
      </c>
      <c r="H350">
        <f t="shared" si="42"/>
        <v>-3.9151409509543225</v>
      </c>
      <c r="I350">
        <f t="shared" si="43"/>
        <v>51.284626592295155</v>
      </c>
      <c r="J350">
        <f t="shared" si="44"/>
        <v>-20.470997477936614</v>
      </c>
      <c r="K350">
        <f t="shared" si="45"/>
        <v>-45.439252843551216</v>
      </c>
    </row>
    <row r="351" spans="1:11" x14ac:dyDescent="0.25">
      <c r="A351">
        <f>Обработка!AS354*9.81</f>
        <v>0.19330093544900159</v>
      </c>
      <c r="B351">
        <f>Обработка!AT354*9.81</f>
        <v>-0.22957659926703661</v>
      </c>
      <c r="C351">
        <f>Обработка!AU354*9.81</f>
        <v>-0.2391964978300562</v>
      </c>
      <c r="D351">
        <f>'Исходные данные'!J347</f>
        <v>23948953</v>
      </c>
      <c r="E351">
        <f t="shared" si="39"/>
        <v>6.3945000000000002E-2</v>
      </c>
      <c r="F351">
        <f t="shared" si="40"/>
        <v>4.3912955901839155</v>
      </c>
      <c r="G351">
        <f t="shared" si="41"/>
        <v>-2.0641182051450153</v>
      </c>
      <c r="H351">
        <f t="shared" si="42"/>
        <v>-3.9304363710080654</v>
      </c>
      <c r="I351">
        <f t="shared" si="43"/>
        <v>51.566218389187213</v>
      </c>
      <c r="J351">
        <f t="shared" si="44"/>
        <v>-20.603926246790419</v>
      </c>
      <c r="K351">
        <f t="shared" si="45"/>
        <v>-45.691562662930664</v>
      </c>
    </row>
    <row r="352" spans="1:11" x14ac:dyDescent="0.25">
      <c r="A352">
        <f>Обработка!AS355*9.81</f>
        <v>0.26519979789749359</v>
      </c>
      <c r="B352">
        <f>Обработка!AT355*9.81</f>
        <v>-0.27375426744305037</v>
      </c>
      <c r="C352">
        <f>Обработка!AU355*9.81</f>
        <v>-0.32080480143670387</v>
      </c>
      <c r="D352">
        <f>'Исходные данные'!J348</f>
        <v>24007603</v>
      </c>
      <c r="E352">
        <f t="shared" si="39"/>
        <v>5.8650000000000001E-2</v>
      </c>
      <c r="F352">
        <f t="shared" si="40"/>
        <v>4.4068495583306033</v>
      </c>
      <c r="G352">
        <f t="shared" si="41"/>
        <v>-2.0801738929305502</v>
      </c>
      <c r="H352">
        <f t="shared" si="42"/>
        <v>-3.9492515726123281</v>
      </c>
      <c r="I352">
        <f t="shared" si="43"/>
        <v>51.825592356015107</v>
      </c>
      <c r="J352">
        <f t="shared" si="44"/>
        <v>-20.726870111699416</v>
      </c>
      <c r="K352">
        <f t="shared" si="45"/>
        <v>-45.924289779238464</v>
      </c>
    </row>
    <row r="353" spans="1:11" x14ac:dyDescent="0.25">
      <c r="A353">
        <f>Обработка!AS356*9.81</f>
        <v>0.18674077109516454</v>
      </c>
      <c r="B353">
        <f>Обработка!AT356*9.81</f>
        <v>-0.27195495910846185</v>
      </c>
      <c r="C353">
        <f>Обработка!AU356*9.81</f>
        <v>-3.8795812363345519E-2</v>
      </c>
      <c r="D353">
        <f>'Исходные данные'!J349</f>
        <v>24066056</v>
      </c>
      <c r="E353">
        <f t="shared" si="39"/>
        <v>5.8452999999999998E-2</v>
      </c>
      <c r="F353">
        <f t="shared" si="40"/>
        <v>4.4177651166234293</v>
      </c>
      <c r="G353">
        <f t="shared" si="41"/>
        <v>-2.0960704761553171</v>
      </c>
      <c r="H353">
        <f t="shared" si="42"/>
        <v>-3.9515193042324026</v>
      </c>
      <c r="I353">
        <f t="shared" si="43"/>
        <v>52.084462027505985</v>
      </c>
      <c r="J353">
        <f t="shared" si="44"/>
        <v>-20.850320922221361</v>
      </c>
      <c r="K353">
        <f t="shared" si="45"/>
        <v>-46.155400492845153</v>
      </c>
    </row>
    <row r="354" spans="1:11" x14ac:dyDescent="0.25">
      <c r="A354">
        <f>Обработка!AS357*9.81</f>
        <v>0.24409128076573641</v>
      </c>
      <c r="B354">
        <f>Обработка!AT357*9.81</f>
        <v>-0.23558518909272078</v>
      </c>
      <c r="C354">
        <f>Обработка!AU357*9.81</f>
        <v>-2.5895356919570418E-2</v>
      </c>
      <c r="D354">
        <f>'Исходные данные'!J350</f>
        <v>24125627</v>
      </c>
      <c r="E354">
        <f t="shared" si="39"/>
        <v>5.9570999999999999E-2</v>
      </c>
      <c r="F354">
        <f t="shared" si="40"/>
        <v>4.4323058783099247</v>
      </c>
      <c r="G354">
        <f t="shared" si="41"/>
        <v>-2.1101045214547596</v>
      </c>
      <c r="H354">
        <f t="shared" si="42"/>
        <v>-3.9530619165394585</v>
      </c>
      <c r="I354">
        <f t="shared" si="43"/>
        <v>52.349365128697208</v>
      </c>
      <c r="J354">
        <f t="shared" si="44"/>
        <v>-20.976857980781475</v>
      </c>
      <c r="K354">
        <f t="shared" si="45"/>
        <v>-46.390980239233066</v>
      </c>
    </row>
    <row r="355" spans="1:11" x14ac:dyDescent="0.25">
      <c r="A355">
        <f>Обработка!AS358*9.81</f>
        <v>0.21232339455135918</v>
      </c>
      <c r="B355">
        <f>Обработка!AT358*9.81</f>
        <v>-0.27768124957874712</v>
      </c>
      <c r="C355">
        <f>Обработка!AU358*9.81</f>
        <v>-7.5712355170330536E-2</v>
      </c>
      <c r="D355">
        <f>'Исходные данные'!J351</f>
        <v>24184214</v>
      </c>
      <c r="E355">
        <f t="shared" si="39"/>
        <v>5.8587E-2</v>
      </c>
      <c r="F355">
        <f t="shared" si="40"/>
        <v>4.4447452690265052</v>
      </c>
      <c r="G355">
        <f t="shared" si="41"/>
        <v>-2.1263730328238295</v>
      </c>
      <c r="H355">
        <f t="shared" si="42"/>
        <v>-3.9574976762918226</v>
      </c>
      <c r="I355">
        <f t="shared" si="43"/>
        <v>52.610498206357576</v>
      </c>
      <c r="J355">
        <f t="shared" si="44"/>
        <v>-21.102388920931105</v>
      </c>
      <c r="K355">
        <f t="shared" si="45"/>
        <v>-46.623098033450589</v>
      </c>
    </row>
    <row r="356" spans="1:11" x14ac:dyDescent="0.25">
      <c r="A356">
        <f>Обработка!AS359*9.81</f>
        <v>0.30637440896176826</v>
      </c>
      <c r="B356">
        <f>Обработка!AT359*9.81</f>
        <v>-0.27774746117564625</v>
      </c>
      <c r="C356">
        <f>Обработка!AU359*9.81</f>
        <v>-0.13011551684588499</v>
      </c>
      <c r="D356">
        <f>'Исходные данные'!J352</f>
        <v>24257213</v>
      </c>
      <c r="E356">
        <f t="shared" si="39"/>
        <v>7.2998999999999994E-2</v>
      </c>
      <c r="F356">
        <f t="shared" si="40"/>
        <v>4.4671102945063055</v>
      </c>
      <c r="G356">
        <f t="shared" si="41"/>
        <v>-2.1466483197421904</v>
      </c>
      <c r="H356">
        <f t="shared" si="42"/>
        <v>-3.9669959789060552</v>
      </c>
      <c r="I356">
        <f t="shared" si="43"/>
        <v>52.938225415241241</v>
      </c>
      <c r="J356">
        <f t="shared" si="44"/>
        <v>-21.260572177293721</v>
      </c>
      <c r="K356">
        <f t="shared" si="45"/>
        <v>-46.913378139507287</v>
      </c>
    </row>
    <row r="357" spans="1:11" x14ac:dyDescent="0.25">
      <c r="A357">
        <f>Обработка!AS360*9.81</f>
        <v>0.27983974861592487</v>
      </c>
      <c r="B357">
        <f>Обработка!AT360*9.81</f>
        <v>-0.25074220461236219</v>
      </c>
      <c r="C357">
        <f>Обработка!AU360*9.81</f>
        <v>-0.23625781895868547</v>
      </c>
      <c r="D357">
        <f>'Исходные данные'!J353</f>
        <v>24315196</v>
      </c>
      <c r="E357">
        <f t="shared" si="39"/>
        <v>5.7983E-2</v>
      </c>
      <c r="F357">
        <f t="shared" si="40"/>
        <v>4.4833362426503029</v>
      </c>
      <c r="G357">
        <f t="shared" si="41"/>
        <v>-2.1611871049922291</v>
      </c>
      <c r="H357">
        <f t="shared" si="42"/>
        <v>-3.9806949160227365</v>
      </c>
      <c r="I357">
        <f t="shared" si="43"/>
        <v>53.199123529750068</v>
      </c>
      <c r="J357">
        <f t="shared" si="44"/>
        <v>-21.38672729158764</v>
      </c>
      <c r="K357">
        <f t="shared" si="45"/>
        <v>-47.144985078293864</v>
      </c>
    </row>
    <row r="358" spans="1:11" x14ac:dyDescent="0.25">
      <c r="A358">
        <f>Обработка!AS361*9.81</f>
        <v>0.29906002282975763</v>
      </c>
      <c r="B358">
        <f>Обработка!AT361*9.81</f>
        <v>-0.30323628235038791</v>
      </c>
      <c r="C358">
        <f>Обработка!AU361*9.81</f>
        <v>-0.33441714161411901</v>
      </c>
      <c r="D358">
        <f>'Исходные данные'!J354</f>
        <v>24373588</v>
      </c>
      <c r="E358">
        <f t="shared" si="39"/>
        <v>5.8391999999999999E-2</v>
      </c>
      <c r="F358">
        <f t="shared" si="40"/>
        <v>4.5007989555033783</v>
      </c>
      <c r="G358">
        <f t="shared" si="41"/>
        <v>-2.1788936779912329</v>
      </c>
      <c r="H358">
        <f t="shared" si="42"/>
        <v>-4.000222201755868</v>
      </c>
      <c r="I358">
        <f t="shared" si="43"/>
        <v>53.462953865088735</v>
      </c>
      <c r="J358">
        <f t="shared" si="44"/>
        <v>-21.514991173443459</v>
      </c>
      <c r="K358">
        <f t="shared" si="45"/>
        <v>-47.379706290367324</v>
      </c>
    </row>
    <row r="359" spans="1:11" x14ac:dyDescent="0.25">
      <c r="A359">
        <f>Обработка!AS362*9.81</f>
        <v>0.57624348954804205</v>
      </c>
      <c r="B359">
        <f>Обработка!AT362*9.81</f>
        <v>-0.50557942913296905</v>
      </c>
      <c r="C359">
        <f>Обработка!AU362*9.81</f>
        <v>-0.47910252061721165</v>
      </c>
      <c r="D359">
        <f>'Исходные данные'!J355</f>
        <v>24431337</v>
      </c>
      <c r="E359">
        <f t="shared" si="39"/>
        <v>5.7749000000000002E-2</v>
      </c>
      <c r="F359">
        <f t="shared" si="40"/>
        <v>4.5340764407812886</v>
      </c>
      <c r="G359">
        <f t="shared" si="41"/>
        <v>-2.2080903844442328</v>
      </c>
      <c r="H359">
        <f t="shared" si="42"/>
        <v>-4.0278898932189913</v>
      </c>
      <c r="I359">
        <f t="shared" si="43"/>
        <v>53.726713986964725</v>
      </c>
      <c r="J359">
        <f t="shared" si="44"/>
        <v>-21.644192265655683</v>
      </c>
      <c r="K359">
        <f t="shared" si="45"/>
        <v>-47.613910685325131</v>
      </c>
    </row>
    <row r="360" spans="1:11" x14ac:dyDescent="0.25">
      <c r="A360">
        <f>Обработка!AS363*9.81</f>
        <v>0.49343475402920006</v>
      </c>
      <c r="B360">
        <f>Обработка!AT363*9.81</f>
        <v>-0.49723840251070495</v>
      </c>
      <c r="C360">
        <f>Обработка!AU363*9.81</f>
        <v>-0.53752856882126998</v>
      </c>
      <c r="D360">
        <f>'Исходные данные'!J356</f>
        <v>24489734</v>
      </c>
      <c r="E360">
        <f t="shared" si="39"/>
        <v>5.8396999999999998E-2</v>
      </c>
      <c r="F360">
        <f t="shared" si="40"/>
        <v>4.5628915501123322</v>
      </c>
      <c r="G360">
        <f t="shared" si="41"/>
        <v>-2.2371276154356505</v>
      </c>
      <c r="H360">
        <f t="shared" si="42"/>
        <v>-4.0592799490524474</v>
      </c>
      <c r="I360">
        <f t="shared" si="43"/>
        <v>53.994855880756234</v>
      </c>
      <c r="J360">
        <f t="shared" si="44"/>
        <v>-21.776529494192484</v>
      </c>
      <c r="K360">
        <f t="shared" si="45"/>
        <v>-47.852793541600448</v>
      </c>
    </row>
    <row r="361" spans="1:11" x14ac:dyDescent="0.25">
      <c r="A361">
        <f>Обработка!AS364*9.81</f>
        <v>0.5095660111216811</v>
      </c>
      <c r="B361">
        <f>Обработка!AT364*9.81</f>
        <v>-0.95159823037338664</v>
      </c>
      <c r="C361">
        <f>Обработка!AU364*9.81</f>
        <v>-1.3049887093936938</v>
      </c>
      <c r="D361">
        <f>'Исходные данные'!J357</f>
        <v>24548650</v>
      </c>
      <c r="E361">
        <f t="shared" si="39"/>
        <v>5.8916000000000003E-2</v>
      </c>
      <c r="F361">
        <f t="shared" si="40"/>
        <v>4.5929131412235771</v>
      </c>
      <c r="G361">
        <f t="shared" si="41"/>
        <v>-2.2931919767763289</v>
      </c>
      <c r="H361">
        <f t="shared" si="42"/>
        <v>-4.1361646638550864</v>
      </c>
      <c r="I361">
        <f t="shared" si="43"/>
        <v>54.267220703446476</v>
      </c>
      <c r="J361">
        <f t="shared" si="44"/>
        <v>-21.914938280608986</v>
      </c>
      <c r="K361">
        <f t="shared" si="45"/>
        <v>-48.101009558793443</v>
      </c>
    </row>
    <row r="362" spans="1:11" x14ac:dyDescent="0.25">
      <c r="A362">
        <f>Обработка!AS365*9.81</f>
        <v>0.13845883994099625</v>
      </c>
      <c r="B362">
        <f>Обработка!AT365*9.81</f>
        <v>-0.84937022831157749</v>
      </c>
      <c r="C362">
        <f>Обработка!AU365*9.81</f>
        <v>-2.1838518644515479</v>
      </c>
      <c r="D362">
        <f>'Исходные данные'!J358</f>
        <v>24620451</v>
      </c>
      <c r="E362">
        <f t="shared" si="39"/>
        <v>7.1801000000000004E-2</v>
      </c>
      <c r="F362">
        <f t="shared" si="40"/>
        <v>4.6028546243901802</v>
      </c>
      <c r="G362">
        <f t="shared" si="41"/>
        <v>-2.3541776085393287</v>
      </c>
      <c r="H362">
        <f t="shared" si="42"/>
        <v>-4.2929674115745717</v>
      </c>
      <c r="I362">
        <f t="shared" si="43"/>
        <v>54.598424076765156</v>
      </c>
      <c r="J362">
        <f t="shared" si="44"/>
        <v>-22.088349416425935</v>
      </c>
      <c r="K362">
        <f t="shared" si="45"/>
        <v>-48.420507506000916</v>
      </c>
    </row>
    <row r="363" spans="1:11" x14ac:dyDescent="0.25">
      <c r="A363">
        <f>Обработка!AS366*9.81</f>
        <v>-0.1976915546380833</v>
      </c>
      <c r="B363">
        <f>Обработка!AT366*9.81</f>
        <v>0.56132646777905892</v>
      </c>
      <c r="C363">
        <f>Обработка!AU366*9.81</f>
        <v>-3.9077689815588466</v>
      </c>
      <c r="D363">
        <f>'Исходные данные'!J359</f>
        <v>24678631</v>
      </c>
      <c r="E363">
        <f t="shared" si="39"/>
        <v>5.8180000000000003E-2</v>
      </c>
      <c r="F363">
        <f t="shared" si="40"/>
        <v>4.5913529297413369</v>
      </c>
      <c r="G363">
        <f t="shared" si="41"/>
        <v>-2.3215196346439431</v>
      </c>
      <c r="H363">
        <f t="shared" si="42"/>
        <v>-4.5203214109216656</v>
      </c>
      <c r="I363">
        <f t="shared" si="43"/>
        <v>54.864879821622836</v>
      </c>
      <c r="J363">
        <f t="shared" si="44"/>
        <v>-22.221515387848285</v>
      </c>
      <c r="K363">
        <f t="shared" si="45"/>
        <v>-48.696727261370356</v>
      </c>
    </row>
    <row r="364" spans="1:11" x14ac:dyDescent="0.25">
      <c r="A364">
        <f>Обработка!AS367*9.81</f>
        <v>0.17930830175322954</v>
      </c>
      <c r="B364">
        <f>Обработка!AT367*9.81</f>
        <v>2.3897640504100437</v>
      </c>
      <c r="C364">
        <f>Обработка!AU367*9.81</f>
        <v>-3.6842614103040479</v>
      </c>
      <c r="D364">
        <f>'Исходные данные'!J360</f>
        <v>24737416</v>
      </c>
      <c r="E364">
        <f t="shared" si="39"/>
        <v>5.8784999999999997E-2</v>
      </c>
      <c r="F364">
        <f t="shared" si="40"/>
        <v>4.6018935682599009</v>
      </c>
      <c r="G364">
        <f t="shared" si="41"/>
        <v>-2.1810373549405888</v>
      </c>
      <c r="H364">
        <f t="shared" si="42"/>
        <v>-4.7369007179263889</v>
      </c>
      <c r="I364">
        <f t="shared" si="43"/>
        <v>55.136021766468311</v>
      </c>
      <c r="J364">
        <f t="shared" si="44"/>
        <v>-22.341469417946108</v>
      </c>
      <c r="K364">
        <f t="shared" si="45"/>
        <v>-48.98791758463593</v>
      </c>
    </row>
    <row r="365" spans="1:11" x14ac:dyDescent="0.25">
      <c r="A365">
        <f>Обработка!AS368*9.81</f>
        <v>0.13935384967919695</v>
      </c>
      <c r="B365">
        <f>Обработка!AT368*9.81</f>
        <v>0.14718134139804509</v>
      </c>
      <c r="C365">
        <f>Обработка!AU368*9.81</f>
        <v>-3.0317570295357625</v>
      </c>
      <c r="D365">
        <f>'Исходные данные'!J361</f>
        <v>24798251</v>
      </c>
      <c r="E365">
        <f t="shared" si="39"/>
        <v>6.0835E-2</v>
      </c>
      <c r="F365">
        <f t="shared" si="40"/>
        <v>4.6103711597051351</v>
      </c>
      <c r="G365">
        <f t="shared" si="41"/>
        <v>-2.1720835780366388</v>
      </c>
      <c r="H365">
        <f t="shared" si="42"/>
        <v>-4.9213376568181975</v>
      </c>
      <c r="I365">
        <f t="shared" si="43"/>
        <v>55.417009430244548</v>
      </c>
      <c r="J365">
        <f t="shared" si="44"/>
        <v>-22.473063419398017</v>
      </c>
      <c r="K365">
        <f t="shared" si="45"/>
        <v>-49.298527382165943</v>
      </c>
    </row>
    <row r="366" spans="1:11" x14ac:dyDescent="0.25">
      <c r="A366">
        <f>Обработка!AS369*9.81</f>
        <v>0.11867717042607263</v>
      </c>
      <c r="B366">
        <f>Обработка!AT369*9.81</f>
        <v>-0.76039198729838475</v>
      </c>
      <c r="C366">
        <f>Обработка!AU369*9.81</f>
        <v>-2.1409019568144081</v>
      </c>
      <c r="D366">
        <f>'Исходные данные'!J362</f>
        <v>24858047</v>
      </c>
      <c r="E366">
        <f t="shared" si="39"/>
        <v>5.9796000000000002E-2</v>
      </c>
      <c r="F366">
        <f t="shared" si="40"/>
        <v>4.6174675797879328</v>
      </c>
      <c r="G366">
        <f t="shared" si="41"/>
        <v>-2.217551977309133</v>
      </c>
      <c r="H366">
        <f t="shared" si="42"/>
        <v>-5.049355030227872</v>
      </c>
      <c r="I366">
        <f t="shared" si="43"/>
        <v>55.693539859180817</v>
      </c>
      <c r="J366">
        <f t="shared" si="44"/>
        <v>-22.608382985836091</v>
      </c>
      <c r="K366">
        <f t="shared" si="45"/>
        <v>-49.608113542413854</v>
      </c>
    </row>
    <row r="367" spans="1:11" x14ac:dyDescent="0.25">
      <c r="A367">
        <f>Обработка!AS370*9.81</f>
        <v>0.8062539962682912</v>
      </c>
      <c r="B367">
        <f>Обработка!AT370*9.81</f>
        <v>0.67422579883171774</v>
      </c>
      <c r="C367">
        <f>Обработка!AU370*9.81</f>
        <v>-1.6761788821064478</v>
      </c>
      <c r="D367">
        <f>'Исходные данные'!J363</f>
        <v>24916395</v>
      </c>
      <c r="E367">
        <f t="shared" si="39"/>
        <v>5.8347999999999997E-2</v>
      </c>
      <c r="F367">
        <f t="shared" si="40"/>
        <v>4.6645108879621953</v>
      </c>
      <c r="G367">
        <f t="shared" si="41"/>
        <v>-2.1782122503989001</v>
      </c>
      <c r="H367">
        <f t="shared" si="42"/>
        <v>-5.1471567156410192</v>
      </c>
      <c r="I367">
        <f t="shared" si="43"/>
        <v>55.968449623416987</v>
      </c>
      <c r="J367">
        <f t="shared" si="44"/>
        <v>-22.733181919836607</v>
      </c>
      <c r="K367">
        <f t="shared" si="45"/>
        <v>-49.914146375198555</v>
      </c>
    </row>
    <row r="368" spans="1:11" x14ac:dyDescent="0.25">
      <c r="A368">
        <f>Обработка!AS371*9.81</f>
        <v>1.0355604103224247</v>
      </c>
      <c r="B368">
        <f>Обработка!AT371*9.81</f>
        <v>0.17626518695995128</v>
      </c>
      <c r="C368">
        <f>Обработка!AU371*9.81</f>
        <v>5.025669403869016E-2</v>
      </c>
      <c r="D368">
        <f>'Исходные данные'!J364</f>
        <v>25018577</v>
      </c>
      <c r="E368">
        <f t="shared" si="39"/>
        <v>0.102182</v>
      </c>
      <c r="F368">
        <f t="shared" si="40"/>
        <v>4.7703265218097615</v>
      </c>
      <c r="G368">
        <f t="shared" si="41"/>
        <v>-2.1602011210649583</v>
      </c>
      <c r="H368">
        <f t="shared" si="42"/>
        <v>-5.1420213861307573</v>
      </c>
      <c r="I368">
        <f t="shared" si="43"/>
        <v>56.466703581166364</v>
      </c>
      <c r="J368">
        <f t="shared" si="44"/>
        <v>-22.952075177571665</v>
      </c>
      <c r="K368">
        <f t="shared" si="45"/>
        <v>-50.439043666236152</v>
      </c>
    </row>
    <row r="369" spans="1:11" x14ac:dyDescent="0.25">
      <c r="A369">
        <f>Обработка!AS372*9.81</f>
        <v>0.34476846809714845</v>
      </c>
      <c r="B369">
        <f>Обработка!AT372*9.81</f>
        <v>-0.31185129336959933</v>
      </c>
      <c r="C369">
        <f>Обработка!AU372*9.81</f>
        <v>1.4656852231318787</v>
      </c>
      <c r="D369">
        <f>'Исходные данные'!J365</f>
        <v>25076516</v>
      </c>
      <c r="E369">
        <f t="shared" si="39"/>
        <v>5.7938999999999997E-2</v>
      </c>
      <c r="F369">
        <f t="shared" si="40"/>
        <v>4.7903020620828425</v>
      </c>
      <c r="G369">
        <f t="shared" si="41"/>
        <v>-2.1782694731514995</v>
      </c>
      <c r="H369">
        <f t="shared" si="42"/>
        <v>-5.0571010499877191</v>
      </c>
      <c r="I369">
        <f t="shared" si="43"/>
        <v>56.745406255169264</v>
      </c>
      <c r="J369">
        <f t="shared" si="44"/>
        <v>-23.079328794828132</v>
      </c>
      <c r="K369">
        <f t="shared" si="45"/>
        <v>-50.727126844615597</v>
      </c>
    </row>
    <row r="370" spans="1:11" x14ac:dyDescent="0.25">
      <c r="A370">
        <f>Обработка!AS373*9.81</f>
        <v>0.56055649033769939</v>
      </c>
      <c r="B370">
        <f>Обработка!AT373*9.81</f>
        <v>-5.226003804839445E-2</v>
      </c>
      <c r="C370">
        <f>Обработка!AU373*9.81</f>
        <v>1.2819177340648995</v>
      </c>
      <c r="D370">
        <f>'Исходные данные'!J366</f>
        <v>25134303</v>
      </c>
      <c r="E370">
        <f t="shared" si="39"/>
        <v>5.7786999999999998E-2</v>
      </c>
      <c r="F370">
        <f t="shared" si="40"/>
        <v>4.8226949399899874</v>
      </c>
      <c r="G370">
        <f t="shared" si="41"/>
        <v>-2.1812894239702021</v>
      </c>
      <c r="H370">
        <f t="shared" si="42"/>
        <v>-4.9830228698893109</v>
      </c>
      <c r="I370">
        <f t="shared" si="43"/>
        <v>57.025967214902089</v>
      </c>
      <c r="J370">
        <f t="shared" si="44"/>
        <v>-23.20555348066906</v>
      </c>
      <c r="K370">
        <f t="shared" si="45"/>
        <v>-51.010800031404543</v>
      </c>
    </row>
    <row r="371" spans="1:11" x14ac:dyDescent="0.25">
      <c r="A371">
        <f>Обработка!AS374*9.81</f>
        <v>0.43139355186390166</v>
      </c>
      <c r="B371">
        <f>Обработка!AT374*9.81</f>
        <v>-0.20912523363479602</v>
      </c>
      <c r="C371">
        <f>Обработка!AU374*9.81</f>
        <v>2.2448502647395587</v>
      </c>
      <c r="D371">
        <f>'Исходные данные'!J367</f>
        <v>25192731</v>
      </c>
      <c r="E371">
        <f t="shared" si="39"/>
        <v>5.8428000000000001E-2</v>
      </c>
      <c r="F371">
        <f t="shared" si="40"/>
        <v>4.8479004024382917</v>
      </c>
      <c r="G371">
        <f t="shared" si="41"/>
        <v>-2.1935081931210161</v>
      </c>
      <c r="H371">
        <f t="shared" si="42"/>
        <v>-4.8518607586211075</v>
      </c>
      <c r="I371">
        <f t="shared" si="43"/>
        <v>57.310693044375682</v>
      </c>
      <c r="J371">
        <f t="shared" si="44"/>
        <v>-23.334429695620678</v>
      </c>
      <c r="K371">
        <f t="shared" si="45"/>
        <v>-51.286621011972073</v>
      </c>
    </row>
    <row r="372" spans="1:11" x14ac:dyDescent="0.25">
      <c r="A372">
        <f>Обработка!AS375*9.81</f>
        <v>0.40795656212140025</v>
      </c>
      <c r="B372">
        <f>Обработка!AT375*9.81</f>
        <v>-0.4526379199641361</v>
      </c>
      <c r="C372">
        <f>Обработка!AU375*9.81</f>
        <v>4.1419169808654459</v>
      </c>
      <c r="D372">
        <f>'Исходные данные'!J368</f>
        <v>25250253</v>
      </c>
      <c r="E372">
        <f t="shared" si="39"/>
        <v>5.7521999999999997E-2</v>
      </c>
      <c r="F372">
        <f t="shared" si="40"/>
        <v>4.871366879804639</v>
      </c>
      <c r="G372">
        <f t="shared" si="41"/>
        <v>-2.2195448315531929</v>
      </c>
      <c r="H372">
        <f t="shared" si="42"/>
        <v>-4.6136094100477658</v>
      </c>
      <c r="I372">
        <f t="shared" si="43"/>
        <v>57.592253648746869</v>
      </c>
      <c r="J372">
        <f t="shared" si="44"/>
        <v>-23.463600032937176</v>
      </c>
      <c r="K372">
        <f t="shared" si="45"/>
        <v>-51.538300358384205</v>
      </c>
    </row>
    <row r="373" spans="1:11" x14ac:dyDescent="0.25">
      <c r="A373">
        <f>Обработка!AS376*9.81</f>
        <v>0.54564600433322774</v>
      </c>
      <c r="B373">
        <f>Обработка!AT376*9.81</f>
        <v>-0.3192897744733344</v>
      </c>
      <c r="C373">
        <f>Обработка!AU376*9.81</f>
        <v>4.9155169022523921</v>
      </c>
      <c r="D373">
        <f>'Исходные данные'!J369</f>
        <v>25324361</v>
      </c>
      <c r="E373">
        <f t="shared" si="39"/>
        <v>7.4107999999999993E-2</v>
      </c>
      <c r="F373">
        <f t="shared" si="40"/>
        <v>4.911803613893766</v>
      </c>
      <c r="G373">
        <f t="shared" si="41"/>
        <v>-2.2432067581598627</v>
      </c>
      <c r="H373">
        <f t="shared" si="42"/>
        <v>-4.2493302834556452</v>
      </c>
      <c r="I373">
        <f t="shared" si="43"/>
        <v>57.959254276455184</v>
      </c>
      <c r="J373">
        <f t="shared" si="44"/>
        <v>-23.631593137427853</v>
      </c>
      <c r="K373">
        <f t="shared" si="45"/>
        <v>-51.82621372951705</v>
      </c>
    </row>
    <row r="374" spans="1:11" x14ac:dyDescent="0.25">
      <c r="A374">
        <f>Обработка!AS377*9.81</f>
        <v>1.2428640200145811</v>
      </c>
      <c r="B374">
        <f>Обработка!AT377*9.81</f>
        <v>-0.99823735164648142</v>
      </c>
      <c r="C374">
        <f>Обработка!AU377*9.81</f>
        <v>6.0578163430432985</v>
      </c>
      <c r="D374">
        <f>'Исходные данные'!J370</f>
        <v>25382889</v>
      </c>
      <c r="E374">
        <f t="shared" si="39"/>
        <v>5.8527999999999997E-2</v>
      </c>
      <c r="F374">
        <f t="shared" si="40"/>
        <v>4.9845459592571792</v>
      </c>
      <c r="G374">
        <f t="shared" si="41"/>
        <v>-2.301631593877028</v>
      </c>
      <c r="H374">
        <f t="shared" si="42"/>
        <v>-3.8947784085300072</v>
      </c>
      <c r="I374">
        <f t="shared" si="43"/>
        <v>58.25524724634802</v>
      </c>
      <c r="J374">
        <f t="shared" si="44"/>
        <v>-23.76972252013914</v>
      </c>
      <c r="K374">
        <f t="shared" si="45"/>
        <v>-52.033416108075848</v>
      </c>
    </row>
    <row r="375" spans="1:11" x14ac:dyDescent="0.25">
      <c r="A375">
        <f>Обработка!AS378*9.81</f>
        <v>0.75973450100645079</v>
      </c>
      <c r="B375">
        <f>Обработка!AT378*9.81</f>
        <v>-0.42528478700967637</v>
      </c>
      <c r="C375">
        <f>Обработка!AU378*9.81</f>
        <v>4.5209631869216187</v>
      </c>
      <c r="D375">
        <f>'Исходные данные'!J371</f>
        <v>25440849</v>
      </c>
      <c r="E375">
        <f t="shared" si="39"/>
        <v>5.7959999999999998E-2</v>
      </c>
      <c r="F375">
        <f t="shared" si="40"/>
        <v>5.0285801709355136</v>
      </c>
      <c r="G375">
        <f t="shared" si="41"/>
        <v>-2.3262811001321086</v>
      </c>
      <c r="H375">
        <f t="shared" si="42"/>
        <v>-3.63274338221603</v>
      </c>
      <c r="I375">
        <f t="shared" si="43"/>
        <v>58.549255975964314</v>
      </c>
      <c r="J375">
        <f t="shared" si="44"/>
        <v>-23.905982458085344</v>
      </c>
      <c r="K375">
        <f t="shared" si="45"/>
        <v>-52.228782364383932</v>
      </c>
    </row>
    <row r="376" spans="1:11" x14ac:dyDescent="0.25">
      <c r="A376">
        <f>Обработка!AS379*9.81</f>
        <v>-3.8059319083902171E-2</v>
      </c>
      <c r="B376">
        <f>Обработка!AT379*9.81</f>
        <v>0.1366577998383802</v>
      </c>
      <c r="C376">
        <f>Обработка!AU379*9.81</f>
        <v>2.9020388267057347</v>
      </c>
      <c r="D376">
        <f>'Исходные данные'!J372</f>
        <v>25499280</v>
      </c>
      <c r="E376">
        <f t="shared" si="39"/>
        <v>5.8430999999999997E-2</v>
      </c>
      <c r="F376">
        <f t="shared" si="40"/>
        <v>5.0263563268621221</v>
      </c>
      <c r="G376">
        <f t="shared" si="41"/>
        <v>-2.3182960482297523</v>
      </c>
      <c r="H376">
        <f t="shared" si="42"/>
        <v>-3.4631743515327873</v>
      </c>
      <c r="I376">
        <f t="shared" si="43"/>
        <v>58.842821061066147</v>
      </c>
      <c r="J376">
        <f t="shared" si="44"/>
        <v>-24.04097623991175</v>
      </c>
      <c r="K376">
        <f t="shared" si="45"/>
        <v>-52.421231016886495</v>
      </c>
    </row>
    <row r="377" spans="1:11" x14ac:dyDescent="0.25">
      <c r="A377">
        <f>Обработка!AS380*9.81</f>
        <v>-0.40782014239085523</v>
      </c>
      <c r="B377">
        <f>Обработка!AT380*9.81</f>
        <v>0.45590883712407587</v>
      </c>
      <c r="C377">
        <f>Обработка!AU380*9.81</f>
        <v>1.0333712551365428</v>
      </c>
      <c r="D377">
        <f>'Исходные данные'!J373</f>
        <v>25559786</v>
      </c>
      <c r="E377">
        <f t="shared" si="39"/>
        <v>6.0505999999999997E-2</v>
      </c>
      <c r="F377">
        <f t="shared" si="40"/>
        <v>5.0016807613266208</v>
      </c>
      <c r="G377">
        <f t="shared" si="41"/>
        <v>-2.2907108281307229</v>
      </c>
      <c r="H377">
        <f t="shared" si="42"/>
        <v>-3.4006491903694958</v>
      </c>
      <c r="I377">
        <f t="shared" si="43"/>
        <v>59.143959737442685</v>
      </c>
      <c r="J377">
        <f t="shared" si="44"/>
        <v>-24.177908917951314</v>
      </c>
      <c r="K377">
        <f t="shared" si="45"/>
        <v>-52.623207549397648</v>
      </c>
    </row>
    <row r="378" spans="1:11" x14ac:dyDescent="0.25">
      <c r="A378">
        <f>Обработка!AS381*9.81</f>
        <v>-0.75966359534576455</v>
      </c>
      <c r="B378">
        <f>Обработка!AT381*9.81</f>
        <v>0.37245311930620723</v>
      </c>
      <c r="C378">
        <f>Обработка!AU381*9.81</f>
        <v>0.49990571688034896</v>
      </c>
      <c r="D378">
        <f>'Исходные данные'!J374</f>
        <v>25621042</v>
      </c>
      <c r="E378">
        <f t="shared" si="39"/>
        <v>6.1255999999999998E-2</v>
      </c>
      <c r="F378">
        <f t="shared" si="40"/>
        <v>4.9551468081301202</v>
      </c>
      <c r="G378">
        <f t="shared" si="41"/>
        <v>-2.2678958398545017</v>
      </c>
      <c r="H378">
        <f t="shared" si="42"/>
        <v>-3.3700269657762729</v>
      </c>
      <c r="I378">
        <f t="shared" si="43"/>
        <v>59.444641726484498</v>
      </c>
      <c r="J378">
        <f t="shared" si="44"/>
        <v>-24.315433590595593</v>
      </c>
      <c r="K378">
        <f t="shared" si="45"/>
        <v>-52.827766126223558</v>
      </c>
    </row>
    <row r="379" spans="1:11" x14ac:dyDescent="0.25">
      <c r="A379">
        <f>Обработка!AS382*9.81</f>
        <v>-0.50639979690378445</v>
      </c>
      <c r="B379">
        <f>Обработка!AT382*9.81</f>
        <v>0.50786489915096522</v>
      </c>
      <c r="C379">
        <f>Обработка!AU382*9.81</f>
        <v>0.10548234597824215</v>
      </c>
      <c r="D379">
        <f>'Исходные данные'!J375</f>
        <v>25691422</v>
      </c>
      <c r="E379">
        <f t="shared" si="39"/>
        <v>7.0379999999999998E-2</v>
      </c>
      <c r="F379">
        <f t="shared" si="40"/>
        <v>4.9195063904240319</v>
      </c>
      <c r="G379">
        <f t="shared" si="41"/>
        <v>-2.2321523082522567</v>
      </c>
      <c r="H379">
        <f t="shared" si="42"/>
        <v>-3.3626031182663243</v>
      </c>
      <c r="I379">
        <f t="shared" si="43"/>
        <v>59.788368213644382</v>
      </c>
      <c r="J379">
        <f t="shared" si="44"/>
        <v>-24.470016840296218</v>
      </c>
      <c r="K379">
        <f t="shared" si="45"/>
        <v>-53.06390364329939</v>
      </c>
    </row>
    <row r="380" spans="1:11" x14ac:dyDescent="0.25">
      <c r="A380">
        <f>Обработка!AS383*9.81</f>
        <v>-0.44006231944896446</v>
      </c>
      <c r="B380">
        <f>Обработка!AT383*9.81</f>
        <v>0.31358798795849224</v>
      </c>
      <c r="C380">
        <f>Обработка!AU383*9.81</f>
        <v>6.5237975369524498E-2</v>
      </c>
      <c r="D380">
        <f>'Исходные данные'!J376</f>
        <v>25749140</v>
      </c>
      <c r="E380">
        <f t="shared" si="39"/>
        <v>5.7717999999999998E-2</v>
      </c>
      <c r="F380">
        <f t="shared" si="40"/>
        <v>4.8941068734700766</v>
      </c>
      <c r="G380">
        <f t="shared" si="41"/>
        <v>-2.2140526367632685</v>
      </c>
      <c r="H380">
        <f t="shared" si="42"/>
        <v>-3.3588377128039459</v>
      </c>
      <c r="I380">
        <f t="shared" si="43"/>
        <v>60.06938026484778</v>
      </c>
      <c r="J380">
        <f t="shared" si="44"/>
        <v>-24.596762853545918</v>
      </c>
      <c r="K380">
        <f t="shared" si="45"/>
        <v>-53.257551706734525</v>
      </c>
    </row>
    <row r="381" spans="1:11" x14ac:dyDescent="0.25">
      <c r="A381">
        <f>Обработка!AS384*9.81</f>
        <v>-0.16172572046069014</v>
      </c>
      <c r="B381">
        <f>Обработка!AT384*9.81</f>
        <v>9.8583662740805867E-3</v>
      </c>
      <c r="C381">
        <f>Обработка!AU384*9.81</f>
        <v>-7.3641426342965249E-2</v>
      </c>
      <c r="D381">
        <f>'Исходные данные'!J377</f>
        <v>25807659</v>
      </c>
      <c r="E381">
        <f t="shared" si="39"/>
        <v>5.8519000000000002E-2</v>
      </c>
      <c r="F381">
        <f t="shared" si="40"/>
        <v>4.8846428460344375</v>
      </c>
      <c r="G381">
        <f t="shared" si="41"/>
        <v>-2.2134757350272753</v>
      </c>
      <c r="H381">
        <f t="shared" si="42"/>
        <v>-3.3631471354321101</v>
      </c>
      <c r="I381">
        <f t="shared" si="43"/>
        <v>60.354670854133367</v>
      </c>
      <c r="J381">
        <f t="shared" si="44"/>
        <v>-24.72625948037129</v>
      </c>
      <c r="K381">
        <f t="shared" si="45"/>
        <v>-53.454611897055656</v>
      </c>
    </row>
    <row r="382" spans="1:11" x14ac:dyDescent="0.25">
      <c r="A382">
        <f>Обработка!AS385*9.81</f>
        <v>-0.27717090327601807</v>
      </c>
      <c r="B382">
        <f>Обработка!AT385*9.81</f>
        <v>0.14244256160349406</v>
      </c>
      <c r="C382">
        <f>Обработка!AU385*9.81</f>
        <v>-0.2954602350029909</v>
      </c>
      <c r="D382">
        <f>'Исходные данные'!J378</f>
        <v>25865224</v>
      </c>
      <c r="E382">
        <f t="shared" si="39"/>
        <v>5.7564999999999998E-2</v>
      </c>
      <c r="F382">
        <f t="shared" si="40"/>
        <v>4.8686875029873535</v>
      </c>
      <c r="G382">
        <f t="shared" si="41"/>
        <v>-2.2052760289685702</v>
      </c>
      <c r="H382">
        <f t="shared" si="42"/>
        <v>-3.3801553038600574</v>
      </c>
      <c r="I382">
        <f t="shared" si="43"/>
        <v>60.634018380920331</v>
      </c>
      <c r="J382">
        <f t="shared" si="44"/>
        <v>-24.852734178899599</v>
      </c>
      <c r="K382">
        <f t="shared" si="45"/>
        <v>-53.650169612337912</v>
      </c>
    </row>
    <row r="383" spans="1:11" x14ac:dyDescent="0.25">
      <c r="A383">
        <f>Обработка!AS386*9.81</f>
        <v>-5.3920008977393588E-2</v>
      </c>
      <c r="B383">
        <f>Обработка!AT386*9.81</f>
        <v>0.16545943654321424</v>
      </c>
      <c r="C383">
        <f>Обработка!AU386*9.81</f>
        <v>-0.84820024608925593</v>
      </c>
      <c r="D383">
        <f>'Исходные данные'!J379</f>
        <v>25928399</v>
      </c>
      <c r="E383">
        <f t="shared" si="39"/>
        <v>6.3174999999999995E-2</v>
      </c>
      <c r="F383">
        <f t="shared" si="40"/>
        <v>4.8652811064202064</v>
      </c>
      <c r="G383">
        <f t="shared" si="41"/>
        <v>-2.1948231290649525</v>
      </c>
      <c r="H383">
        <f t="shared" si="42"/>
        <v>-3.433740354406746</v>
      </c>
      <c r="I383">
        <f t="shared" si="43"/>
        <v>60.941167315715298</v>
      </c>
      <c r="J383">
        <f t="shared" si="44"/>
        <v>-24.990731768126867</v>
      </c>
      <c r="K383">
        <f t="shared" si="45"/>
        <v>-53.870481394795846</v>
      </c>
    </row>
    <row r="384" spans="1:11" x14ac:dyDescent="0.25">
      <c r="A384">
        <f>Обработка!AS387*9.81</f>
        <v>6.0979581870807709E-2</v>
      </c>
      <c r="B384">
        <f>Обработка!AT387*9.81</f>
        <v>-6.6180666964398435E-2</v>
      </c>
      <c r="C384">
        <f>Обработка!AU387*9.81</f>
        <v>-1.3987807911783079</v>
      </c>
      <c r="D384">
        <f>'Исходные данные'!J380</f>
        <v>25999473</v>
      </c>
      <c r="E384">
        <f t="shared" si="39"/>
        <v>7.1073999999999998E-2</v>
      </c>
      <c r="F384">
        <f t="shared" si="40"/>
        <v>4.8696151692220919</v>
      </c>
      <c r="G384">
        <f t="shared" si="41"/>
        <v>-2.1995268537887802</v>
      </c>
      <c r="H384">
        <f t="shared" si="42"/>
        <v>-3.5331573003589529</v>
      </c>
      <c r="I384">
        <f t="shared" si="43"/>
        <v>61.287578383432169</v>
      </c>
      <c r="J384">
        <f t="shared" si="44"/>
        <v>-25.147395252264072</v>
      </c>
      <c r="K384">
        <f t="shared" si="45"/>
        <v>-54.128662976778159</v>
      </c>
    </row>
    <row r="385" spans="1:11" x14ac:dyDescent="0.25">
      <c r="A385">
        <f>Обработка!AS388*9.81</f>
        <v>0.19086830915679009</v>
      </c>
      <c r="B385">
        <f>Обработка!AT388*9.81</f>
        <v>-0.29583009711652014</v>
      </c>
      <c r="C385">
        <f>Обработка!AU388*9.81</f>
        <v>-1.9324117294638952</v>
      </c>
      <c r="D385">
        <f>'Исходные данные'!J381</f>
        <v>26057911</v>
      </c>
      <c r="E385">
        <f t="shared" si="39"/>
        <v>5.8437999999999997E-2</v>
      </c>
      <c r="F385">
        <f t="shared" si="40"/>
        <v>4.8807691314725963</v>
      </c>
      <c r="G385">
        <f t="shared" si="41"/>
        <v>-2.2168145730040756</v>
      </c>
      <c r="H385">
        <f t="shared" si="42"/>
        <v>-3.6460835770053639</v>
      </c>
      <c r="I385">
        <f t="shared" si="43"/>
        <v>61.573452585183162</v>
      </c>
      <c r="J385">
        <f t="shared" si="44"/>
        <v>-25.277951722016791</v>
      </c>
      <c r="K385">
        <f t="shared" si="45"/>
        <v>-54.348331994605864</v>
      </c>
    </row>
    <row r="386" spans="1:11" x14ac:dyDescent="0.25">
      <c r="A386">
        <f>Обработка!AS389*9.81</f>
        <v>0.31909541194579527</v>
      </c>
      <c r="B386">
        <f>Обработка!AT389*9.81</f>
        <v>-5.5598562382791955E-2</v>
      </c>
      <c r="C386">
        <f>Обработка!AU389*9.81</f>
        <v>-2.9302235337665161</v>
      </c>
      <c r="D386">
        <f>'Исходные данные'!J382</f>
        <v>26116632</v>
      </c>
      <c r="E386">
        <f t="shared" si="39"/>
        <v>5.8721000000000002E-2</v>
      </c>
      <c r="F386">
        <f t="shared" si="40"/>
        <v>4.8995067331574651</v>
      </c>
      <c r="G386">
        <f t="shared" si="41"/>
        <v>-2.2200793761857556</v>
      </c>
      <c r="H386">
        <f t="shared" si="42"/>
        <v>-3.8181492331316673</v>
      </c>
      <c r="I386">
        <f t="shared" si="43"/>
        <v>61.862256810769438</v>
      </c>
      <c r="J386">
        <f t="shared" si="44"/>
        <v>-25.408508715573426</v>
      </c>
      <c r="K386">
        <f t="shared" si="45"/>
        <v>-54.582641403117982</v>
      </c>
    </row>
    <row r="387" spans="1:11" x14ac:dyDescent="0.25">
      <c r="A387">
        <f>Обработка!AS390*9.81</f>
        <v>0.45892943965119615</v>
      </c>
      <c r="B387">
        <f>Обработка!AT390*9.81</f>
        <v>-0.21500339803158844</v>
      </c>
      <c r="C387">
        <f>Обработка!AU390*9.81</f>
        <v>-3.4357816171171769</v>
      </c>
      <c r="D387">
        <f>'Исходные данные'!J383</f>
        <v>26175631</v>
      </c>
      <c r="E387">
        <f t="shared" si="39"/>
        <v>5.8999000000000003E-2</v>
      </c>
      <c r="F387">
        <f t="shared" si="40"/>
        <v>4.9265831111674458</v>
      </c>
      <c r="G387">
        <f t="shared" si="41"/>
        <v>-2.2327643616662214</v>
      </c>
      <c r="H387">
        <f t="shared" si="42"/>
        <v>-4.0208569127599638</v>
      </c>
      <c r="I387">
        <f t="shared" si="43"/>
        <v>62.154517766971416</v>
      </c>
      <c r="J387">
        <f t="shared" si="44"/>
        <v>-25.540987981605735</v>
      </c>
      <c r="K387">
        <f t="shared" si="45"/>
        <v>-54.831827490504295</v>
      </c>
    </row>
    <row r="388" spans="1:11" x14ac:dyDescent="0.25">
      <c r="A388">
        <f>Обработка!AS391*9.81</f>
        <v>0.91674269929931074</v>
      </c>
      <c r="B388">
        <f>Обработка!AT391*9.81</f>
        <v>-0.7950422904719231</v>
      </c>
      <c r="C388">
        <f>Обработка!AU391*9.81</f>
        <v>-3.0710826824245308</v>
      </c>
      <c r="D388">
        <f>'Исходные данные'!J384</f>
        <v>26233955</v>
      </c>
      <c r="E388">
        <f t="shared" si="39"/>
        <v>5.8324000000000001E-2</v>
      </c>
      <c r="F388">
        <f t="shared" si="40"/>
        <v>4.9800512123613787</v>
      </c>
      <c r="G388">
        <f t="shared" si="41"/>
        <v>-2.2791344082157057</v>
      </c>
      <c r="H388">
        <f t="shared" si="42"/>
        <v>-4.1999747391296918</v>
      </c>
      <c r="I388">
        <f t="shared" si="43"/>
        <v>62.448092747415217</v>
      </c>
      <c r="J388">
        <f t="shared" si="44"/>
        <v>-25.67662070342546</v>
      </c>
      <c r="K388">
        <f t="shared" si="45"/>
        <v>-55.087233685294485</v>
      </c>
    </row>
    <row r="389" spans="1:11" x14ac:dyDescent="0.25">
      <c r="A389">
        <f>Обработка!AS392*9.81</f>
        <v>1.2412235915707903</v>
      </c>
      <c r="B389">
        <f>Обработка!AT392*9.81</f>
        <v>-1.0974163703548638</v>
      </c>
      <c r="C389">
        <f>Обработка!AU392*9.81</f>
        <v>-1.6512801119721459</v>
      </c>
      <c r="D389">
        <f>'Исходные данные'!J385</f>
        <v>26295916</v>
      </c>
      <c r="E389">
        <f t="shared" si="39"/>
        <v>6.1961000000000002E-2</v>
      </c>
      <c r="F389">
        <f t="shared" si="40"/>
        <v>5.0569586673186961</v>
      </c>
      <c r="G389">
        <f t="shared" si="41"/>
        <v>-2.3471314239392633</v>
      </c>
      <c r="H389">
        <f t="shared" si="42"/>
        <v>-4.3022897061475982</v>
      </c>
      <c r="I389">
        <f t="shared" si="43"/>
        <v>62.766192226217562</v>
      </c>
      <c r="J389">
        <f t="shared" si="44"/>
        <v>-25.826264476675409</v>
      </c>
      <c r="K389">
        <f t="shared" si="45"/>
        <v>-55.360147395448493</v>
      </c>
    </row>
    <row r="390" spans="1:11" x14ac:dyDescent="0.25">
      <c r="A390">
        <f>Обработка!AS393*9.81</f>
        <v>1.3079759284779073</v>
      </c>
      <c r="B390">
        <f>Обработка!AT393*9.81</f>
        <v>-1.4444260993071056</v>
      </c>
      <c r="C390">
        <f>Обработка!AU393*9.81</f>
        <v>-0.50437852219426127</v>
      </c>
      <c r="D390">
        <f>'Исходные данные'!J386</f>
        <v>26365007</v>
      </c>
      <c r="E390">
        <f t="shared" si="39"/>
        <v>6.9091E-2</v>
      </c>
      <c r="F390">
        <f t="shared" si="40"/>
        <v>5.1473280321931636</v>
      </c>
      <c r="G390">
        <f t="shared" si="41"/>
        <v>-2.4469282675664905</v>
      </c>
      <c r="H390">
        <f t="shared" si="42"/>
        <v>-4.3371377226245222</v>
      </c>
      <c r="I390">
        <f t="shared" si="43"/>
        <v>63.128069977078361</v>
      </c>
      <c r="J390">
        <f t="shared" si="44"/>
        <v>-26.002220261332894</v>
      </c>
      <c r="K390">
        <f t="shared" si="45"/>
        <v>-55.662212262148749</v>
      </c>
    </row>
    <row r="391" spans="1:11" x14ac:dyDescent="0.25">
      <c r="A391">
        <f>Обработка!AS394*9.81</f>
        <v>1.216636040843623</v>
      </c>
      <c r="B391">
        <f>Обработка!AT394*9.81</f>
        <v>-1.3045527856833543</v>
      </c>
      <c r="C391">
        <f>Обработка!AU394*9.81</f>
        <v>-0.21748007325441329</v>
      </c>
      <c r="D391">
        <f>'Исходные данные'!J387</f>
        <v>26423367</v>
      </c>
      <c r="E391">
        <f t="shared" si="39"/>
        <v>5.8360000000000002E-2</v>
      </c>
      <c r="F391">
        <f t="shared" si="40"/>
        <v>5.2183309115367971</v>
      </c>
      <c r="G391">
        <f t="shared" si="41"/>
        <v>-2.523061968138971</v>
      </c>
      <c r="H391">
        <f t="shared" si="42"/>
        <v>-4.3498298596996499</v>
      </c>
      <c r="I391">
        <f t="shared" si="43"/>
        <v>63.436755497114142</v>
      </c>
      <c r="J391">
        <f t="shared" si="44"/>
        <v>-26.153909320558892</v>
      </c>
      <c r="K391">
        <f t="shared" si="45"/>
        <v>-55.916809045880527</v>
      </c>
    </row>
    <row r="392" spans="1:11" x14ac:dyDescent="0.25">
      <c r="A392">
        <f>Обработка!AS395*9.81</f>
        <v>1.0089738923766618</v>
      </c>
      <c r="B392">
        <f>Обработка!AT395*9.81</f>
        <v>-1.220917203383781</v>
      </c>
      <c r="C392">
        <f>Обработка!AU395*9.81</f>
        <v>-0.24257042072023313</v>
      </c>
      <c r="D392">
        <f>'Исходные данные'!J388</f>
        <v>26481044</v>
      </c>
      <c r="E392">
        <f t="shared" si="39"/>
        <v>5.7676999999999999E-2</v>
      </c>
      <c r="F392">
        <f t="shared" si="40"/>
        <v>5.2765254987274055</v>
      </c>
      <c r="G392">
        <f t="shared" si="41"/>
        <v>-2.5934808096785371</v>
      </c>
      <c r="H392">
        <f t="shared" si="42"/>
        <v>-4.3638205938555306</v>
      </c>
      <c r="I392">
        <f t="shared" si="43"/>
        <v>63.744446147509635</v>
      </c>
      <c r="J392">
        <f t="shared" si="44"/>
        <v>-26.3075550607422</v>
      </c>
      <c r="K392">
        <f t="shared" si="45"/>
        <v>-56.169308069846238</v>
      </c>
    </row>
    <row r="393" spans="1:11" x14ac:dyDescent="0.25">
      <c r="A393">
        <f>Обработка!AS396*9.81</f>
        <v>0.77406693782249614</v>
      </c>
      <c r="B393">
        <f>Обработка!AT396*9.81</f>
        <v>-1.0044612440015046</v>
      </c>
      <c r="C393">
        <f>Обработка!AU396*9.81</f>
        <v>-0.23443851516179129</v>
      </c>
      <c r="D393">
        <f>'Исходные данные'!J389</f>
        <v>26539704</v>
      </c>
      <c r="E393">
        <f t="shared" ref="E393:E453" si="46">(D393-D392)/1000000</f>
        <v>5.8659999999999997E-2</v>
      </c>
      <c r="F393">
        <f t="shared" ref="F393:F453" si="47">F392+A393*$E393</f>
        <v>5.3219322653000729</v>
      </c>
      <c r="G393">
        <f t="shared" ref="G393:G453" si="48">G392+B393*$E393</f>
        <v>-2.6524025062516654</v>
      </c>
      <c r="H393">
        <f t="shared" ref="H393:H453" si="49">H392+C393*$E393</f>
        <v>-4.3775727571549217</v>
      </c>
      <c r="I393">
        <f t="shared" ref="I393:I453" si="50">I392+F393*$E393+A393*$E393^2</f>
        <v>64.059294255119283</v>
      </c>
      <c r="J393">
        <f t="shared" ref="J393:J453" si="51">J392+G393*$E393+B393*$E393^2</f>
        <v>-26.466601338479904</v>
      </c>
      <c r="K393">
        <f t="shared" ref="K393:K453" si="52">K392+H393*$E393+C393*$E393^2</f>
        <v>-56.42690318968009</v>
      </c>
    </row>
    <row r="394" spans="1:11" x14ac:dyDescent="0.25">
      <c r="A394">
        <f>Обработка!AS397*9.81</f>
        <v>0.57115674641736469</v>
      </c>
      <c r="B394">
        <f>Обработка!AT397*9.81</f>
        <v>-0.6973263817227715</v>
      </c>
      <c r="C394">
        <f>Обработка!AU397*9.81</f>
        <v>-0.25590466815076413</v>
      </c>
      <c r="D394">
        <f>'Исходные данные'!J390</f>
        <v>26600128</v>
      </c>
      <c r="E394">
        <f t="shared" si="46"/>
        <v>6.0423999999999999E-2</v>
      </c>
      <c r="F394">
        <f t="shared" si="47"/>
        <v>5.3564438405455954</v>
      </c>
      <c r="G394">
        <f t="shared" si="48"/>
        <v>-2.6945377555408823</v>
      </c>
      <c r="H394">
        <f t="shared" si="49"/>
        <v>-4.3930355408232638</v>
      </c>
      <c r="I394">
        <f t="shared" si="50"/>
        <v>64.385037345163042</v>
      </c>
      <c r="J394">
        <f t="shared" si="51"/>
        <v>-26.631962068123759</v>
      </c>
      <c r="K394">
        <f t="shared" si="52"/>
        <v>-56.693282292439171</v>
      </c>
    </row>
    <row r="395" spans="1:11" x14ac:dyDescent="0.25">
      <c r="A395">
        <f>Обработка!AS398*9.81</f>
        <v>0.37799385192501789</v>
      </c>
      <c r="B395">
        <f>Обработка!AT398*9.81</f>
        <v>-0.42446858068250842</v>
      </c>
      <c r="C395">
        <f>Обработка!AU398*9.81</f>
        <v>-0.23672940639384019</v>
      </c>
      <c r="D395">
        <f>'Исходные данные'!J391</f>
        <v>26658769</v>
      </c>
      <c r="E395">
        <f t="shared" si="46"/>
        <v>5.8640999999999999E-2</v>
      </c>
      <c r="F395">
        <f t="shared" si="47"/>
        <v>5.3786097780163304</v>
      </c>
      <c r="G395">
        <f t="shared" si="48"/>
        <v>-2.7194290175806852</v>
      </c>
      <c r="H395">
        <f t="shared" si="49"/>
        <v>-4.4069175899436051</v>
      </c>
      <c r="I395">
        <f t="shared" si="50"/>
        <v>64.701744233894914</v>
      </c>
      <c r="J395">
        <f t="shared" si="51"/>
        <v>-26.792891753640987</v>
      </c>
      <c r="K395">
        <f t="shared" si="52"/>
        <v>-56.95252240407352</v>
      </c>
    </row>
    <row r="396" spans="1:11" x14ac:dyDescent="0.25">
      <c r="A396">
        <f>Обработка!AS399*9.81</f>
        <v>0.23397864080107031</v>
      </c>
      <c r="B396">
        <f>Обработка!AT399*9.81</f>
        <v>-0.27488586374553287</v>
      </c>
      <c r="C396">
        <f>Обработка!AU399*9.81</f>
        <v>-0.20429043893725762</v>
      </c>
      <c r="D396">
        <f>'Исходные данные'!J392</f>
        <v>26728350</v>
      </c>
      <c r="E396">
        <f t="shared" si="46"/>
        <v>6.9581000000000004E-2</v>
      </c>
      <c r="F396">
        <f t="shared" si="47"/>
        <v>5.3948902458219097</v>
      </c>
      <c r="G396">
        <f t="shared" si="48"/>
        <v>-2.7385558508659633</v>
      </c>
      <c r="H396">
        <f t="shared" si="49"/>
        <v>-4.4211323229752981</v>
      </c>
      <c r="I396">
        <f t="shared" si="50"/>
        <v>65.078258903319821</v>
      </c>
      <c r="J396">
        <f t="shared" si="51"/>
        <v>-26.984774072486914</v>
      </c>
      <c r="K396">
        <f t="shared" si="52"/>
        <v>-57.261138287577545</v>
      </c>
    </row>
    <row r="397" spans="1:11" x14ac:dyDescent="0.25">
      <c r="A397">
        <f>Обработка!AS400*9.81</f>
        <v>0.25774896157903615</v>
      </c>
      <c r="B397">
        <f>Обработка!AT400*9.81</f>
        <v>-0.27743168850937866</v>
      </c>
      <c r="C397">
        <f>Обработка!AU400*9.81</f>
        <v>-0.25038418065429069</v>
      </c>
      <c r="D397">
        <f>'Исходные данные'!J393</f>
        <v>26788137</v>
      </c>
      <c r="E397">
        <f t="shared" si="46"/>
        <v>5.9787E-2</v>
      </c>
      <c r="F397">
        <f t="shared" si="47"/>
        <v>5.4103002829878353</v>
      </c>
      <c r="G397">
        <f t="shared" si="48"/>
        <v>-2.7551426592268737</v>
      </c>
      <c r="H397">
        <f t="shared" si="49"/>
        <v>-4.4361020419840758</v>
      </c>
      <c r="I397">
        <f t="shared" si="50"/>
        <v>65.402645846230854</v>
      </c>
      <c r="J397">
        <f t="shared" si="51"/>
        <v>-27.150487462165586</v>
      </c>
      <c r="K397">
        <f t="shared" si="52"/>
        <v>-57.52725451495202</v>
      </c>
    </row>
    <row r="398" spans="1:11" x14ac:dyDescent="0.25">
      <c r="A398">
        <f>Обработка!AS401*9.81</f>
        <v>0.1535275791314126</v>
      </c>
      <c r="B398">
        <f>Обработка!AT401*9.81</f>
        <v>-0.12741353367061201</v>
      </c>
      <c r="C398">
        <f>Обработка!AU401*9.81</f>
        <v>-0.18707078654905582</v>
      </c>
      <c r="D398">
        <f>'Исходные данные'!J394</f>
        <v>26846559</v>
      </c>
      <c r="E398">
        <f t="shared" si="46"/>
        <v>5.8422000000000002E-2</v>
      </c>
      <c r="F398">
        <f t="shared" si="47"/>
        <v>5.4192696712158508</v>
      </c>
      <c r="G398">
        <f t="shared" si="48"/>
        <v>-2.762586412690978</v>
      </c>
      <c r="H398">
        <f t="shared" si="49"/>
        <v>-4.4470310914758446</v>
      </c>
      <c r="I398">
        <f t="shared" si="50"/>
        <v>65.719774428561692</v>
      </c>
      <c r="J398">
        <f t="shared" si="51"/>
        <v>-27.312318164532698</v>
      </c>
      <c r="K398">
        <f t="shared" si="52"/>
        <v>-57.787697462307626</v>
      </c>
    </row>
    <row r="399" spans="1:11" x14ac:dyDescent="0.25">
      <c r="A399">
        <f>Обработка!AS402*9.81</f>
        <v>0.25883281144872372</v>
      </c>
      <c r="B399">
        <f>Обработка!AT402*9.81</f>
        <v>-0.2444642531937477</v>
      </c>
      <c r="C399">
        <f>Обработка!AU402*9.81</f>
        <v>-0.16690959129948102</v>
      </c>
      <c r="D399">
        <f>'Исходные данные'!J395</f>
        <v>26905778</v>
      </c>
      <c r="E399">
        <f t="shared" si="46"/>
        <v>5.9219000000000001E-2</v>
      </c>
      <c r="F399">
        <f t="shared" si="47"/>
        <v>5.4345974914770325</v>
      </c>
      <c r="G399">
        <f t="shared" si="48"/>
        <v>-2.7770633413008587</v>
      </c>
      <c r="H399">
        <f t="shared" si="49"/>
        <v>-4.4569153105630086</v>
      </c>
      <c r="I399">
        <f t="shared" si="50"/>
        <v>66.042513555597509</v>
      </c>
      <c r="J399">
        <f t="shared" si="51"/>
        <v>-27.477630387776543</v>
      </c>
      <c r="K399">
        <f t="shared" si="52"/>
        <v>-58.052216863653982</v>
      </c>
    </row>
    <row r="400" spans="1:11" x14ac:dyDescent="0.25">
      <c r="A400">
        <f>Обработка!AS403*9.81</f>
        <v>0.25203190633883793</v>
      </c>
      <c r="B400">
        <f>Обработка!AT403*9.81</f>
        <v>9.0321935804315301E-3</v>
      </c>
      <c r="C400">
        <f>Обработка!AU403*9.81</f>
        <v>-1.8331789807656793E-2</v>
      </c>
      <c r="D400">
        <f>'Исходные данные'!J396</f>
        <v>26966795</v>
      </c>
      <c r="E400">
        <f t="shared" si="46"/>
        <v>6.1017000000000002E-2</v>
      </c>
      <c r="F400">
        <f t="shared" si="47"/>
        <v>5.4499757223061094</v>
      </c>
      <c r="G400">
        <f t="shared" si="48"/>
        <v>-2.7765122239451614</v>
      </c>
      <c r="H400">
        <f t="shared" si="49"/>
        <v>-4.4580338613817023</v>
      </c>
      <c r="I400">
        <f t="shared" si="50"/>
        <v>66.375993057755963</v>
      </c>
      <c r="J400">
        <f t="shared" si="51"/>
        <v>-27.647011206617314</v>
      </c>
      <c r="K400">
        <f t="shared" si="52"/>
        <v>-58.324300966389217</v>
      </c>
    </row>
    <row r="401" spans="1:11" x14ac:dyDescent="0.25">
      <c r="A401">
        <f>Обработка!AS404*9.81</f>
        <v>0.18803822858161826</v>
      </c>
      <c r="B401">
        <f>Обработка!AT404*9.81</f>
        <v>-6.322152561565593E-2</v>
      </c>
      <c r="C401">
        <f>Обработка!AU404*9.81</f>
        <v>-0.15671237032239452</v>
      </c>
      <c r="D401">
        <f>'Исходные данные'!J397</f>
        <v>27036630</v>
      </c>
      <c r="E401">
        <f t="shared" si="46"/>
        <v>6.9834999999999994E-2</v>
      </c>
      <c r="F401">
        <f t="shared" si="47"/>
        <v>5.463107371999107</v>
      </c>
      <c r="G401">
        <f t="shared" si="48"/>
        <v>-2.7809272991865308</v>
      </c>
      <c r="H401">
        <f t="shared" si="49"/>
        <v>-4.468977869763167</v>
      </c>
      <c r="I401">
        <f t="shared" si="50"/>
        <v>66.758426209835832</v>
      </c>
      <c r="J401">
        <f t="shared" si="51"/>
        <v>-27.841525591335486</v>
      </c>
      <c r="K401">
        <f t="shared" si="52"/>
        <v>-58.637156310749447</v>
      </c>
    </row>
    <row r="402" spans="1:11" x14ac:dyDescent="0.25">
      <c r="A402">
        <f>Обработка!AS405*9.81</f>
        <v>0.30616248351128572</v>
      </c>
      <c r="B402">
        <f>Обработка!AT405*9.81</f>
        <v>-0.1537469954963778</v>
      </c>
      <c r="C402">
        <f>Обработка!AU405*9.81</f>
        <v>-0.24450195200134822</v>
      </c>
      <c r="D402">
        <f>'Исходные данные'!J398</f>
        <v>27095943</v>
      </c>
      <c r="E402">
        <f t="shared" si="46"/>
        <v>5.9312999999999998E-2</v>
      </c>
      <c r="F402">
        <f t="shared" si="47"/>
        <v>5.4812667873836123</v>
      </c>
      <c r="G402">
        <f t="shared" si="48"/>
        <v>-2.7900464947304076</v>
      </c>
      <c r="H402">
        <f t="shared" si="49"/>
        <v>-4.4834800140422226</v>
      </c>
      <c r="I402">
        <f t="shared" si="50"/>
        <v>67.084613676200618</v>
      </c>
      <c r="J402">
        <f t="shared" si="51"/>
        <v>-28.007552505922725</v>
      </c>
      <c r="K402">
        <f t="shared" si="52"/>
        <v>-58.90394512650596</v>
      </c>
    </row>
    <row r="403" spans="1:11" x14ac:dyDescent="0.25">
      <c r="A403">
        <f>Обработка!AS406*9.81</f>
        <v>0.28593979384703366</v>
      </c>
      <c r="B403">
        <f>Обработка!AT406*9.81</f>
        <v>-0.25080284959525662</v>
      </c>
      <c r="C403">
        <f>Обработка!AU406*9.81</f>
        <v>-0.13781118876091172</v>
      </c>
      <c r="D403">
        <f>'Исходные данные'!J399</f>
        <v>27154448</v>
      </c>
      <c r="E403">
        <f t="shared" si="46"/>
        <v>5.8505000000000001E-2</v>
      </c>
      <c r="F403">
        <f t="shared" si="47"/>
        <v>5.4979956950226327</v>
      </c>
      <c r="G403">
        <f t="shared" si="48"/>
        <v>-2.804719715445978</v>
      </c>
      <c r="H403">
        <f t="shared" si="49"/>
        <v>-4.4915426576406796</v>
      </c>
      <c r="I403">
        <f t="shared" si="50"/>
        <v>67.407252639079331</v>
      </c>
      <c r="J403">
        <f t="shared" si="51"/>
        <v>-28.172501089652858</v>
      </c>
      <c r="K403">
        <f t="shared" si="52"/>
        <v>-59.167194534654953</v>
      </c>
    </row>
    <row r="404" spans="1:11" x14ac:dyDescent="0.25">
      <c r="A404">
        <f>Обработка!AS407*9.81</f>
        <v>0.20998286497256646</v>
      </c>
      <c r="B404">
        <f>Обработка!AT407*9.81</f>
        <v>-0.16783579948442795</v>
      </c>
      <c r="C404">
        <f>Обработка!AU407*9.81</f>
        <v>-0.37051217796731856</v>
      </c>
      <c r="D404">
        <f>'Исходные данные'!J400</f>
        <v>27213650</v>
      </c>
      <c r="E404">
        <f t="shared" si="46"/>
        <v>5.9201999999999998E-2</v>
      </c>
      <c r="F404">
        <f t="shared" si="47"/>
        <v>5.5104271005947387</v>
      </c>
      <c r="G404">
        <f t="shared" si="48"/>
        <v>-2.8146559304470551</v>
      </c>
      <c r="H404">
        <f t="shared" si="49"/>
        <v>-4.5134777196007008</v>
      </c>
      <c r="I404">
        <f t="shared" si="50"/>
        <v>67.734216908361418</v>
      </c>
      <c r="J404">
        <f t="shared" si="51"/>
        <v>-28.339722593847679</v>
      </c>
      <c r="K404">
        <f t="shared" si="52"/>
        <v>-59.435700042148916</v>
      </c>
    </row>
    <row r="405" spans="1:11" x14ac:dyDescent="0.25">
      <c r="A405">
        <f>Обработка!AS408*9.81</f>
        <v>0.20281471492440811</v>
      </c>
      <c r="B405">
        <f>Обработка!AT408*9.81</f>
        <v>-0.22391831358587178</v>
      </c>
      <c r="C405">
        <f>Обработка!AU408*9.81</f>
        <v>-0.36235224600429877</v>
      </c>
      <c r="D405">
        <f>'Исходные данные'!J401</f>
        <v>27271309</v>
      </c>
      <c r="E405">
        <f t="shared" si="46"/>
        <v>5.7659000000000002E-2</v>
      </c>
      <c r="F405">
        <f t="shared" si="47"/>
        <v>5.5221211942425654</v>
      </c>
      <c r="G405">
        <f t="shared" si="48"/>
        <v>-2.827566836490103</v>
      </c>
      <c r="H405">
        <f t="shared" si="49"/>
        <v>-4.5343705877530622</v>
      </c>
      <c r="I405">
        <f t="shared" si="50"/>
        <v>68.053291164045888</v>
      </c>
      <c r="J405">
        <f t="shared" si="51"/>
        <v>-28.503501700004399</v>
      </c>
      <c r="K405">
        <f t="shared" si="52"/>
        <v>-59.698351977752971</v>
      </c>
    </row>
    <row r="406" spans="1:11" x14ac:dyDescent="0.25">
      <c r="A406">
        <f>Обработка!AS409*9.81</f>
        <v>0.21176132266868844</v>
      </c>
      <c r="B406">
        <f>Обработка!AT409*9.81</f>
        <v>-0.21965050249280491</v>
      </c>
      <c r="C406">
        <f>Обработка!AU409*9.81</f>
        <v>-0.23652758443388788</v>
      </c>
      <c r="D406">
        <f>'Исходные данные'!J402</f>
        <v>27332789</v>
      </c>
      <c r="E406">
        <f t="shared" si="46"/>
        <v>6.148E-2</v>
      </c>
      <c r="F406">
        <f t="shared" si="47"/>
        <v>5.5351402803602365</v>
      </c>
      <c r="G406">
        <f t="shared" si="48"/>
        <v>-2.8410709493833606</v>
      </c>
      <c r="H406">
        <f t="shared" si="49"/>
        <v>-4.548912303644058</v>
      </c>
      <c r="I406">
        <f t="shared" si="50"/>
        <v>68.394392001896946</v>
      </c>
      <c r="J406">
        <f t="shared" si="51"/>
        <v>-28.679000974833166</v>
      </c>
      <c r="K406">
        <f t="shared" si="52"/>
        <v>-59.978913130873984</v>
      </c>
    </row>
    <row r="407" spans="1:11" x14ac:dyDescent="0.25">
      <c r="A407">
        <f>Обработка!AS410*9.81</f>
        <v>-2.690123227116458E-3</v>
      </c>
      <c r="B407">
        <f>Обработка!AT410*9.81</f>
        <v>-0.15002794608654446</v>
      </c>
      <c r="C407">
        <f>Обработка!AU410*9.81</f>
        <v>-0.19667081887704974</v>
      </c>
      <c r="D407">
        <f>'Исходные данные'!J403</f>
        <v>27401624</v>
      </c>
      <c r="E407">
        <f t="shared" si="46"/>
        <v>6.8834999999999993E-2</v>
      </c>
      <c r="F407">
        <f t="shared" si="47"/>
        <v>5.5349551057278976</v>
      </c>
      <c r="G407">
        <f t="shared" si="48"/>
        <v>-2.8513981230522281</v>
      </c>
      <c r="H407">
        <f t="shared" si="49"/>
        <v>-4.5624501394614594</v>
      </c>
      <c r="I407">
        <f t="shared" si="50"/>
        <v>68.775377890103911</v>
      </c>
      <c r="J407">
        <f t="shared" si="51"/>
        <v>-28.875987835632962</v>
      </c>
      <c r="K407">
        <f t="shared" si="52"/>
        <v>-60.293901263152307</v>
      </c>
    </row>
    <row r="408" spans="1:11" x14ac:dyDescent="0.25">
      <c r="A408">
        <f>Обработка!AS411*9.81</f>
        <v>0.23597790895042189</v>
      </c>
      <c r="B408">
        <f>Обработка!AT411*9.81</f>
        <v>-0.14062573397982128</v>
      </c>
      <c r="C408">
        <f>Обработка!AU411*9.81</f>
        <v>-0.33103626732046071</v>
      </c>
      <c r="D408">
        <f>'Исходные данные'!J404</f>
        <v>27461123</v>
      </c>
      <c r="E408">
        <f t="shared" si="46"/>
        <v>5.9499000000000003E-2</v>
      </c>
      <c r="F408">
        <f t="shared" si="47"/>
        <v>5.5489955553325387</v>
      </c>
      <c r="G408">
        <f t="shared" si="48"/>
        <v>-2.8597652135982936</v>
      </c>
      <c r="H408">
        <f t="shared" si="49"/>
        <v>-4.5821464663307596</v>
      </c>
      <c r="I408">
        <f t="shared" si="50"/>
        <v>69.106372969361672</v>
      </c>
      <c r="J408">
        <f t="shared" si="51"/>
        <v>-29.046638839597247</v>
      </c>
      <c r="K408">
        <f t="shared" si="52"/>
        <v>-60.567706307504913</v>
      </c>
    </row>
    <row r="409" spans="1:11" x14ac:dyDescent="0.25">
      <c r="A409">
        <f>Обработка!AS412*9.81</f>
        <v>0.11096857876167508</v>
      </c>
      <c r="B409">
        <f>Обработка!AT412*9.81</f>
        <v>-0.25485379773813166</v>
      </c>
      <c r="C409">
        <f>Обработка!AU412*9.81</f>
        <v>-0.23957121973466389</v>
      </c>
      <c r="D409">
        <f>'Исходные данные'!J405</f>
        <v>27521534</v>
      </c>
      <c r="E409">
        <f t="shared" si="46"/>
        <v>6.0410999999999999E-2</v>
      </c>
      <c r="F409">
        <f t="shared" si="47"/>
        <v>5.5556992781441101</v>
      </c>
      <c r="G409">
        <f t="shared" si="48"/>
        <v>-2.8751611863734521</v>
      </c>
      <c r="H409">
        <f t="shared" si="49"/>
        <v>-4.5966192032861501</v>
      </c>
      <c r="I409">
        <f t="shared" si="50"/>
        <v>69.442403297052408</v>
      </c>
      <c r="J409">
        <f t="shared" si="51"/>
        <v>-29.221260288138573</v>
      </c>
      <c r="K409">
        <f t="shared" si="52"/>
        <v>-60.846266982706844</v>
      </c>
    </row>
    <row r="410" spans="1:11" x14ac:dyDescent="0.25">
      <c r="A410">
        <f>Обработка!AS413*9.81</f>
        <v>7.3769278136347191E-2</v>
      </c>
      <c r="B410">
        <f>Обработка!AT413*9.81</f>
        <v>7.6920915982818848E-3</v>
      </c>
      <c r="C410">
        <f>Обработка!AU413*9.81</f>
        <v>-0.15155841789106164</v>
      </c>
      <c r="D410">
        <f>'Исходные данные'!J406</f>
        <v>27579296</v>
      </c>
      <c r="E410">
        <f t="shared" si="46"/>
        <v>5.7762000000000001E-2</v>
      </c>
      <c r="F410">
        <f t="shared" si="47"/>
        <v>5.5599603391878221</v>
      </c>
      <c r="G410">
        <f t="shared" si="48"/>
        <v>-2.8747168757785522</v>
      </c>
      <c r="H410">
        <f t="shared" si="49"/>
        <v>-4.6053735206203736</v>
      </c>
      <c r="I410">
        <f t="shared" si="50"/>
        <v>69.763803853572583</v>
      </c>
      <c r="J410">
        <f t="shared" si="51"/>
        <v>-29.38728402004871</v>
      </c>
      <c r="K410">
        <f t="shared" si="52"/>
        <v>-61.112788234882771</v>
      </c>
    </row>
    <row r="411" spans="1:11" x14ac:dyDescent="0.25">
      <c r="A411">
        <f>Обработка!AS414*9.81</f>
        <v>9.3914350340877154E-2</v>
      </c>
      <c r="B411">
        <f>Обработка!AT414*9.81</f>
        <v>-0.23548650588762488</v>
      </c>
      <c r="C411">
        <f>Обработка!AU414*9.81</f>
        <v>-1.6799663069272631E-3</v>
      </c>
      <c r="D411">
        <f>'Исходные данные'!J407</f>
        <v>27641188</v>
      </c>
      <c r="E411">
        <f t="shared" si="46"/>
        <v>6.1892000000000003E-2</v>
      </c>
      <c r="F411">
        <f t="shared" si="47"/>
        <v>5.5657728861591194</v>
      </c>
      <c r="G411">
        <f t="shared" si="48"/>
        <v>-2.8892916066009491</v>
      </c>
      <c r="H411">
        <f t="shared" si="49"/>
        <v>-4.6054774970950421</v>
      </c>
      <c r="I411">
        <f t="shared" si="50"/>
        <v>70.108640419199887</v>
      </c>
      <c r="J411">
        <f t="shared" si="51"/>
        <v>-29.567010115404514</v>
      </c>
      <c r="K411">
        <f t="shared" si="52"/>
        <v>-61.397836883444945</v>
      </c>
    </row>
    <row r="412" spans="1:11" x14ac:dyDescent="0.25">
      <c r="A412">
        <f>Обработка!AS415*9.81</f>
        <v>-0.11698963316416693</v>
      </c>
      <c r="B412">
        <f>Обработка!AT415*9.81</f>
        <v>-5.471655564258894E-2</v>
      </c>
      <c r="C412">
        <f>Обработка!AU415*9.81</f>
        <v>-0.1035732251966293</v>
      </c>
      <c r="D412">
        <f>'Исходные данные'!J408</f>
        <v>27711230</v>
      </c>
      <c r="E412">
        <f t="shared" si="46"/>
        <v>7.0041999999999993E-2</v>
      </c>
      <c r="F412">
        <f t="shared" si="47"/>
        <v>5.5575786982730344</v>
      </c>
      <c r="G412">
        <f t="shared" si="48"/>
        <v>-2.8931240635912672</v>
      </c>
      <c r="H412">
        <f t="shared" si="49"/>
        <v>-4.612731972934264</v>
      </c>
      <c r="I412">
        <f t="shared" si="50"/>
        <v>70.497330409076412</v>
      </c>
      <c r="J412">
        <f t="shared" si="51"/>
        <v>-29.76991874401909</v>
      </c>
      <c r="K412">
        <f t="shared" si="52"/>
        <v>-61.72142997428994</v>
      </c>
    </row>
    <row r="413" spans="1:11" x14ac:dyDescent="0.25">
      <c r="A413">
        <f>Обработка!AS416*9.81</f>
        <v>0.18271618867690076</v>
      </c>
      <c r="B413">
        <f>Обработка!AT416*9.81</f>
        <v>4.0267720411538872E-2</v>
      </c>
      <c r="C413">
        <f>Обработка!AU416*9.81</f>
        <v>-0.17083216102088813</v>
      </c>
      <c r="D413">
        <f>'Исходные данные'!J409</f>
        <v>27770593</v>
      </c>
      <c r="E413">
        <f t="shared" si="46"/>
        <v>5.9362999999999999E-2</v>
      </c>
      <c r="F413">
        <f t="shared" si="47"/>
        <v>5.5684252793814615</v>
      </c>
      <c r="G413">
        <f t="shared" si="48"/>
        <v>-2.890733650904477</v>
      </c>
      <c r="H413">
        <f t="shared" si="49"/>
        <v>-4.6228730825089466</v>
      </c>
      <c r="I413">
        <f t="shared" si="50"/>
        <v>70.828532724530675</v>
      </c>
      <c r="J413">
        <f t="shared" si="51"/>
        <v>-29.941379463669406</v>
      </c>
      <c r="K413">
        <f t="shared" si="52"/>
        <v>-61.996459595774596</v>
      </c>
    </row>
    <row r="414" spans="1:11" x14ac:dyDescent="0.25">
      <c r="A414">
        <f>Обработка!AS417*9.81</f>
        <v>0.19051036860071507</v>
      </c>
      <c r="B414">
        <f>Обработка!AT417*9.81</f>
        <v>7.3928673234721159E-2</v>
      </c>
      <c r="C414">
        <f>Обработка!AU417*9.81</f>
        <v>-0.27925420716167965</v>
      </c>
      <c r="D414">
        <f>'Исходные данные'!J410</f>
        <v>27829598</v>
      </c>
      <c r="E414">
        <f t="shared" si="46"/>
        <v>5.9005000000000002E-2</v>
      </c>
      <c r="F414">
        <f t="shared" si="47"/>
        <v>5.5796663436807465</v>
      </c>
      <c r="G414">
        <f t="shared" si="48"/>
        <v>-2.8863714895402621</v>
      </c>
      <c r="H414">
        <f t="shared" si="49"/>
        <v>-4.6393504770025213</v>
      </c>
      <c r="I414">
        <f t="shared" si="50"/>
        <v>71.158424216138542</v>
      </c>
      <c r="J414">
        <f t="shared" si="51"/>
        <v>-30.111432424078433</v>
      </c>
      <c r="K414">
        <f t="shared" si="52"/>
        <v>-62.271176719332225</v>
      </c>
    </row>
    <row r="415" spans="1:11" x14ac:dyDescent="0.25">
      <c r="A415">
        <f>Обработка!AS418*9.81</f>
        <v>5.4479864400645947E-4</v>
      </c>
      <c r="B415">
        <f>Обработка!AT418*9.81</f>
        <v>-0.2419015091016295</v>
      </c>
      <c r="C415">
        <f>Обработка!AU418*9.81</f>
        <v>-0.17459470177420025</v>
      </c>
      <c r="D415">
        <f>'Исходные данные'!J411</f>
        <v>27887449</v>
      </c>
      <c r="E415">
        <f t="shared" si="46"/>
        <v>5.7851E-2</v>
      </c>
      <c r="F415">
        <f t="shared" si="47"/>
        <v>5.5796978608271006</v>
      </c>
      <c r="G415">
        <f t="shared" si="48"/>
        <v>-2.9003657337433006</v>
      </c>
      <c r="H415">
        <f t="shared" si="49"/>
        <v>-4.6494509550948608</v>
      </c>
      <c r="I415">
        <f t="shared" si="50"/>
        <v>71.481217140383677</v>
      </c>
      <c r="J415">
        <f t="shared" si="51"/>
        <v>-30.280031063162607</v>
      </c>
      <c r="K415">
        <f t="shared" si="52"/>
        <v>-62.540736429293538</v>
      </c>
    </row>
    <row r="416" spans="1:11" x14ac:dyDescent="0.25">
      <c r="A416">
        <f>Обработка!AS419*9.81</f>
        <v>-0.14019027154399819</v>
      </c>
      <c r="B416">
        <f>Обработка!AT419*9.81</f>
        <v>-1.129206628117386E-2</v>
      </c>
      <c r="C416">
        <f>Обработка!AU419*9.81</f>
        <v>-0.31853883701673924</v>
      </c>
      <c r="D416">
        <f>'Исходные данные'!J412</f>
        <v>27948404</v>
      </c>
      <c r="E416">
        <f t="shared" si="46"/>
        <v>6.0955000000000002E-2</v>
      </c>
      <c r="F416">
        <f t="shared" si="47"/>
        <v>5.5711525628251364</v>
      </c>
      <c r="G416">
        <f t="shared" si="48"/>
        <v>-2.9010540416434698</v>
      </c>
      <c r="H416">
        <f t="shared" si="49"/>
        <v>-4.6688674899052165</v>
      </c>
      <c r="I416">
        <f t="shared" si="50"/>
        <v>71.82028586621098</v>
      </c>
      <c r="J416">
        <f t="shared" si="51"/>
        <v>-30.45690676807904</v>
      </c>
      <c r="K416">
        <f t="shared" si="52"/>
        <v>-62.82651078202008</v>
      </c>
    </row>
    <row r="417" spans="1:11" x14ac:dyDescent="0.25">
      <c r="A417">
        <f>Обработка!AS420*9.81</f>
        <v>9.5094373476532018E-2</v>
      </c>
      <c r="B417">
        <f>Обработка!AT420*9.81</f>
        <v>-0.20155391715087459</v>
      </c>
      <c r="C417">
        <f>Обработка!AU420*9.81</f>
        <v>-0.23683776499999942</v>
      </c>
      <c r="D417">
        <f>'Исходные данные'!J413</f>
        <v>28006378</v>
      </c>
      <c r="E417">
        <f t="shared" si="46"/>
        <v>5.7973999999999998E-2</v>
      </c>
      <c r="F417">
        <f t="shared" si="47"/>
        <v>5.5766655640330649</v>
      </c>
      <c r="G417">
        <f t="shared" si="48"/>
        <v>-2.9127389284363745</v>
      </c>
      <c r="H417">
        <f t="shared" si="49"/>
        <v>-4.6825979224933265</v>
      </c>
      <c r="I417">
        <f t="shared" si="50"/>
        <v>72.143907086352272</v>
      </c>
      <c r="J417">
        <f t="shared" si="51"/>
        <v>-30.626447314343142</v>
      </c>
      <c r="K417">
        <f t="shared" si="52"/>
        <v>-63.098775722077569</v>
      </c>
    </row>
    <row r="418" spans="1:11" x14ac:dyDescent="0.25">
      <c r="A418">
        <f>Обработка!AS421*9.81</f>
        <v>2.0555321355639013E-2</v>
      </c>
      <c r="B418">
        <f>Обработка!AT421*9.81</f>
        <v>-0.14147905262443811</v>
      </c>
      <c r="C418">
        <f>Обработка!AU421*9.81</f>
        <v>-5.276804571417204E-2</v>
      </c>
      <c r="D418">
        <f>'Исходные данные'!J414</f>
        <v>28075913</v>
      </c>
      <c r="E418">
        <f t="shared" si="46"/>
        <v>6.9535E-2</v>
      </c>
      <c r="F418">
        <f t="shared" si="47"/>
        <v>5.5780948783035296</v>
      </c>
      <c r="G418">
        <f t="shared" si="48"/>
        <v>-2.9225766743606147</v>
      </c>
      <c r="H418">
        <f t="shared" si="49"/>
        <v>-4.6862671485520613</v>
      </c>
      <c r="I418">
        <f t="shared" si="50"/>
        <v>72.53187930108291</v>
      </c>
      <c r="J418">
        <f t="shared" si="51"/>
        <v>-30.830352751057649</v>
      </c>
      <c r="K418">
        <f t="shared" si="52"/>
        <v>-63.424890447886128</v>
      </c>
    </row>
    <row r="419" spans="1:11" x14ac:dyDescent="0.25">
      <c r="A419">
        <f>Обработка!AS422*9.81</f>
        <v>7.830735081453126E-2</v>
      </c>
      <c r="B419">
        <f>Обработка!AT422*9.81</f>
        <v>-0.10168508229860009</v>
      </c>
      <c r="C419">
        <f>Обработка!AU422*9.81</f>
        <v>-0.1120970145185376</v>
      </c>
      <c r="D419">
        <f>'Исходные данные'!J415</f>
        <v>28134979</v>
      </c>
      <c r="E419">
        <f t="shared" si="46"/>
        <v>5.9066E-2</v>
      </c>
      <c r="F419">
        <f t="shared" si="47"/>
        <v>5.5827201802867403</v>
      </c>
      <c r="G419">
        <f t="shared" si="48"/>
        <v>-2.928582805431664</v>
      </c>
      <c r="H419">
        <f t="shared" si="49"/>
        <v>-4.6928882708116131</v>
      </c>
      <c r="I419">
        <f t="shared" si="50"/>
        <v>72.861901449338674</v>
      </c>
      <c r="J419">
        <f t="shared" si="51"/>
        <v>-31.003687181181117</v>
      </c>
      <c r="K419">
        <f t="shared" si="52"/>
        <v>-63.702471669697267</v>
      </c>
    </row>
    <row r="420" spans="1:11" x14ac:dyDescent="0.25">
      <c r="A420">
        <f>Обработка!AS423*9.81</f>
        <v>5.3537728552224162E-2</v>
      </c>
      <c r="B420">
        <f>Обработка!AT423*9.81</f>
        <v>-3.7949121708663686E-2</v>
      </c>
      <c r="C420">
        <f>Обработка!AU423*9.81</f>
        <v>-0.15364058212003817</v>
      </c>
      <c r="D420">
        <f>'Исходные данные'!J416</f>
        <v>28192610</v>
      </c>
      <c r="E420">
        <f t="shared" si="46"/>
        <v>5.7631000000000002E-2</v>
      </c>
      <c r="F420">
        <f t="shared" si="47"/>
        <v>5.5858056131209333</v>
      </c>
      <c r="G420">
        <f t="shared" si="48"/>
        <v>-2.9307698512648561</v>
      </c>
      <c r="H420">
        <f t="shared" si="49"/>
        <v>-4.701742731199773</v>
      </c>
      <c r="I420">
        <f t="shared" si="50"/>
        <v>73.183994829208117</v>
      </c>
      <c r="J420">
        <f t="shared" si="51"/>
        <v>-31.172716420117776</v>
      </c>
      <c r="K420">
        <f t="shared" si="52"/>
        <v>-63.973948096445667</v>
      </c>
    </row>
    <row r="421" spans="1:11" x14ac:dyDescent="0.25">
      <c r="A421">
        <f>Обработка!AS424*9.81</f>
        <v>0.136348197377856</v>
      </c>
      <c r="B421">
        <f>Обработка!AT424*9.81</f>
        <v>-0.14339364384777006</v>
      </c>
      <c r="C421">
        <f>Обработка!AU424*9.81</f>
        <v>-0.11288329991476938</v>
      </c>
      <c r="D421">
        <f>'Исходные данные'!J417</f>
        <v>28251495</v>
      </c>
      <c r="E421">
        <f t="shared" si="46"/>
        <v>5.8885E-2</v>
      </c>
      <c r="F421">
        <f t="shared" si="47"/>
        <v>5.5938344767235284</v>
      </c>
      <c r="G421">
        <f t="shared" si="48"/>
        <v>-2.9392135859828321</v>
      </c>
      <c r="H421">
        <f t="shared" si="49"/>
        <v>-4.7083898643152544</v>
      </c>
      <c r="I421">
        <f t="shared" si="50"/>
        <v>73.513860552003223</v>
      </c>
      <c r="J421">
        <f t="shared" si="51"/>
        <v>-31.346289221447243</v>
      </c>
      <c r="K421">
        <f t="shared" si="52"/>
        <v>-64.251593050039375</v>
      </c>
    </row>
    <row r="422" spans="1:11" x14ac:dyDescent="0.25">
      <c r="A422">
        <f>Обработка!AS425*9.81</f>
        <v>-6.7601279957164228E-3</v>
      </c>
      <c r="B422">
        <f>Обработка!AT425*9.81</f>
        <v>-1.5025710966729425E-2</v>
      </c>
      <c r="C422">
        <f>Обработка!AU425*9.81</f>
        <v>-0.11285991435369769</v>
      </c>
      <c r="D422">
        <f>'Исходные данные'!J418</f>
        <v>28312533</v>
      </c>
      <c r="E422">
        <f t="shared" si="46"/>
        <v>6.1038000000000002E-2</v>
      </c>
      <c r="F422">
        <f t="shared" si="47"/>
        <v>5.593421852030926</v>
      </c>
      <c r="G422">
        <f t="shared" si="48"/>
        <v>-2.9401307253288191</v>
      </c>
      <c r="H422">
        <f t="shared" si="49"/>
        <v>-4.7152786077675755</v>
      </c>
      <c r="I422">
        <f t="shared" si="50"/>
        <v>73.855246649221499</v>
      </c>
      <c r="J422">
        <f t="shared" si="51"/>
        <v>-31.525804901011266</v>
      </c>
      <c r="K422">
        <f t="shared" si="52"/>
        <v>-64.539824700823132</v>
      </c>
    </row>
    <row r="423" spans="1:11" x14ac:dyDescent="0.25">
      <c r="A423">
        <f>Обработка!AS426*9.81</f>
        <v>0.10249245045472206</v>
      </c>
      <c r="B423">
        <f>Обработка!AT426*9.81</f>
        <v>-0.24134907107976031</v>
      </c>
      <c r="C423">
        <f>Обработка!AU426*9.81</f>
        <v>-0.17186784147754583</v>
      </c>
      <c r="D423">
        <f>'Исходные данные'!J419</f>
        <v>28382289</v>
      </c>
      <c r="E423">
        <f t="shared" si="46"/>
        <v>6.9755999999999999E-2</v>
      </c>
      <c r="F423">
        <f t="shared" si="47"/>
        <v>5.6005713154048458</v>
      </c>
      <c r="G423">
        <f t="shared" si="48"/>
        <v>-2.9569662711310589</v>
      </c>
      <c r="H423">
        <f t="shared" si="49"/>
        <v>-4.7272674209176833</v>
      </c>
      <c r="I423">
        <f t="shared" si="50"/>
        <v>74.24641881986598</v>
      </c>
      <c r="J423">
        <f t="shared" si="51"/>
        <v>-31.733245420553263</v>
      </c>
      <c r="K423">
        <f t="shared" si="52"/>
        <v>-64.870416258686774</v>
      </c>
    </row>
    <row r="424" spans="1:11" x14ac:dyDescent="0.25">
      <c r="A424">
        <f>Обработка!AS427*9.81</f>
        <v>4.6636080608165174E-2</v>
      </c>
      <c r="B424">
        <f>Обработка!AT427*9.81</f>
        <v>-5.0923340757022456E-2</v>
      </c>
      <c r="C424">
        <f>Обработка!AU427*9.81</f>
        <v>-9.2893468657832295E-2</v>
      </c>
      <c r="D424">
        <f>'Исходные данные'!J420</f>
        <v>28442337</v>
      </c>
      <c r="E424">
        <f t="shared" si="46"/>
        <v>6.0047999999999997E-2</v>
      </c>
      <c r="F424">
        <f t="shared" si="47"/>
        <v>5.6033717187732046</v>
      </c>
      <c r="G424">
        <f t="shared" si="48"/>
        <v>-2.9600241158968368</v>
      </c>
      <c r="H424">
        <f t="shared" si="49"/>
        <v>-4.7328454879236483</v>
      </c>
      <c r="I424">
        <f t="shared" si="50"/>
        <v>74.583058243456335</v>
      </c>
      <c r="J424">
        <f t="shared" si="51"/>
        <v>-31.911172566127135</v>
      </c>
      <c r="K424">
        <f t="shared" si="52"/>
        <v>-65.154949116313176</v>
      </c>
    </row>
    <row r="425" spans="1:11" x14ac:dyDescent="0.25">
      <c r="A425">
        <f>Обработка!AS428*9.81</f>
        <v>0.12684443909727747</v>
      </c>
      <c r="B425">
        <f>Обработка!AT428*9.81</f>
        <v>-0.25901301881935701</v>
      </c>
      <c r="C425">
        <f>Обработка!AU428*9.81</f>
        <v>-0.20252854632077422</v>
      </c>
      <c r="D425">
        <f>'Исходные данные'!J421</f>
        <v>28500104</v>
      </c>
      <c r="E425">
        <f t="shared" si="46"/>
        <v>5.7766999999999999E-2</v>
      </c>
      <c r="F425">
        <f t="shared" si="47"/>
        <v>5.6106991414865375</v>
      </c>
      <c r="G425">
        <f t="shared" si="48"/>
        <v>-2.9749865209549746</v>
      </c>
      <c r="H425">
        <f t="shared" si="49"/>
        <v>-4.7445449544589602</v>
      </c>
      <c r="I425">
        <f t="shared" si="50"/>
        <v>74.907594783990461</v>
      </c>
      <c r="J425">
        <f t="shared" si="51"/>
        <v>-32.083892945736132</v>
      </c>
      <c r="K425">
        <f t="shared" si="52"/>
        <v>-65.429703087780752</v>
      </c>
    </row>
    <row r="426" spans="1:11" x14ac:dyDescent="0.25">
      <c r="A426">
        <f>Обработка!AS429*9.81</f>
        <v>0.10786185136610384</v>
      </c>
      <c r="B426">
        <f>Обработка!AT429*9.81</f>
        <v>-0.13985481794987967</v>
      </c>
      <c r="C426">
        <f>Обработка!AU429*9.81</f>
        <v>-0.18102368495357107</v>
      </c>
      <c r="D426">
        <f>'Исходные данные'!J422</f>
        <v>28558876</v>
      </c>
      <c r="E426">
        <f t="shared" si="46"/>
        <v>5.8771999999999998E-2</v>
      </c>
      <c r="F426">
        <f t="shared" si="47"/>
        <v>5.6170383982150263</v>
      </c>
      <c r="G426">
        <f t="shared" si="48"/>
        <v>-2.9832060683155248</v>
      </c>
      <c r="H426">
        <f t="shared" si="49"/>
        <v>-4.7551840784710517</v>
      </c>
      <c r="I426">
        <f t="shared" si="50"/>
        <v>75.238091935526796</v>
      </c>
      <c r="J426">
        <f t="shared" si="51"/>
        <v>-32.259705012020646</v>
      </c>
      <c r="K426">
        <f t="shared" si="52"/>
        <v>-65.709800049037099</v>
      </c>
    </row>
    <row r="427" spans="1:11" x14ac:dyDescent="0.25">
      <c r="A427">
        <f>Обработка!AS430*9.81</f>
        <v>8.6867649780826839E-2</v>
      </c>
      <c r="B427">
        <f>Обработка!AT430*9.81</f>
        <v>4.1495211940653564E-3</v>
      </c>
      <c r="C427">
        <f>Обработка!AU430*9.81</f>
        <v>-0.22404001726246617</v>
      </c>
      <c r="D427">
        <f>'Исходные данные'!J423</f>
        <v>28619267</v>
      </c>
      <c r="E427">
        <f t="shared" si="46"/>
        <v>6.0391E-2</v>
      </c>
      <c r="F427">
        <f t="shared" si="47"/>
        <v>5.6222844224529398</v>
      </c>
      <c r="G427">
        <f t="shared" si="48"/>
        <v>-2.982955474581094</v>
      </c>
      <c r="H427">
        <f t="shared" si="49"/>
        <v>-4.7687140791535496</v>
      </c>
      <c r="I427">
        <f t="shared" si="50"/>
        <v>75.577944126732902</v>
      </c>
      <c r="J427">
        <f t="shared" si="51"/>
        <v>-32.439833542479853</v>
      </c>
      <c r="K427">
        <f t="shared" si="52"/>
        <v>-65.998604551262474</v>
      </c>
    </row>
    <row r="428" spans="1:11" x14ac:dyDescent="0.25">
      <c r="A428">
        <f>Обработка!AS431*9.81</f>
        <v>-2.1593734731870554E-2</v>
      </c>
      <c r="B428">
        <f>Обработка!AT431*9.81</f>
        <v>-0.16823488564494724</v>
      </c>
      <c r="C428">
        <f>Обработка!AU431*9.81</f>
        <v>-0.18389201442616565</v>
      </c>
      <c r="D428">
        <f>'Исходные данные'!J424</f>
        <v>28678121</v>
      </c>
      <c r="E428">
        <f t="shared" si="46"/>
        <v>5.8853999999999997E-2</v>
      </c>
      <c r="F428">
        <f t="shared" si="47"/>
        <v>5.6210135447890304</v>
      </c>
      <c r="G428">
        <f t="shared" si="48"/>
        <v>-2.9928567705408415</v>
      </c>
      <c r="H428">
        <f t="shared" si="49"/>
        <v>-4.7795368597705874</v>
      </c>
      <c r="I428">
        <f t="shared" si="50"/>
        <v>75.908688461663886</v>
      </c>
      <c r="J428">
        <f t="shared" si="51"/>
        <v>-32.616557865725682</v>
      </c>
      <c r="K428">
        <f t="shared" si="52"/>
        <v>-66.280536377537842</v>
      </c>
    </row>
    <row r="429" spans="1:11" x14ac:dyDescent="0.25">
      <c r="A429">
        <f>Обработка!AS432*9.81</f>
        <v>3.4295169454309299E-2</v>
      </c>
      <c r="B429">
        <f>Обработка!AT432*9.81</f>
        <v>-5.3939290521510801E-2</v>
      </c>
      <c r="C429">
        <f>Обработка!AU432*9.81</f>
        <v>-0.21774382361276173</v>
      </c>
      <c r="D429">
        <f>'Исходные данные'!J425</f>
        <v>28747288</v>
      </c>
      <c r="E429">
        <f t="shared" si="46"/>
        <v>6.9167000000000006E-2</v>
      </c>
      <c r="F429">
        <f t="shared" si="47"/>
        <v>5.6233856387746766</v>
      </c>
      <c r="G429">
        <f t="shared" si="48"/>
        <v>-2.9965875894483429</v>
      </c>
      <c r="H429">
        <f t="shared" si="49"/>
        <v>-4.7945975468184114</v>
      </c>
      <c r="I429">
        <f t="shared" si="50"/>
        <v>76.297805246765719</v>
      </c>
      <c r="J429">
        <f t="shared" si="51"/>
        <v>-32.824080889076434</v>
      </c>
      <c r="K429">
        <f t="shared" si="52"/>
        <v>-66.613206008599661</v>
      </c>
    </row>
    <row r="430" spans="1:11" x14ac:dyDescent="0.25">
      <c r="A430">
        <f>Обработка!AS433*9.81</f>
        <v>0.10645175742672394</v>
      </c>
      <c r="B430">
        <f>Обработка!AT433*9.81</f>
        <v>-0.22575628982217058</v>
      </c>
      <c r="C430">
        <f>Обработка!AU433*9.81</f>
        <v>-0.17046062461242398</v>
      </c>
      <c r="D430">
        <f>'Исходные данные'!J426</f>
        <v>28805020</v>
      </c>
      <c r="E430">
        <f t="shared" si="46"/>
        <v>5.7731999999999999E-2</v>
      </c>
      <c r="F430">
        <f t="shared" si="47"/>
        <v>5.6295313116344365</v>
      </c>
      <c r="G430">
        <f t="shared" si="48"/>
        <v>-3.0096209515723564</v>
      </c>
      <c r="H430">
        <f t="shared" si="49"/>
        <v>-4.8044385795985356</v>
      </c>
      <c r="I430">
        <f t="shared" si="50"/>
        <v>76.623164150434533</v>
      </c>
      <c r="J430">
        <f t="shared" si="51"/>
        <v>-32.99858476791475</v>
      </c>
      <c r="K430">
        <f t="shared" si="52"/>
        <v>-66.891143999181509</v>
      </c>
    </row>
    <row r="431" spans="1:11" x14ac:dyDescent="0.25">
      <c r="A431">
        <f>Обработка!AS434*9.81</f>
        <v>4.2820704453858202E-2</v>
      </c>
      <c r="B431">
        <f>Обработка!AT434*9.81</f>
        <v>-9.1407897690714793E-2</v>
      </c>
      <c r="C431">
        <f>Обработка!AU434*9.81</f>
        <v>-0.24314496213312317</v>
      </c>
      <c r="D431">
        <f>'Исходные данные'!J427</f>
        <v>28862994</v>
      </c>
      <c r="E431">
        <f t="shared" si="46"/>
        <v>5.7973999999999998E-2</v>
      </c>
      <c r="F431">
        <f t="shared" si="47"/>
        <v>5.6320137991544446</v>
      </c>
      <c r="G431">
        <f t="shared" si="48"/>
        <v>-3.0149202330330778</v>
      </c>
      <c r="H431">
        <f t="shared" si="49"/>
        <v>-4.8185346656332415</v>
      </c>
      <c r="I431">
        <f t="shared" si="50"/>
        <v>76.949818438158204</v>
      </c>
      <c r="J431">
        <f t="shared" si="51"/>
        <v>-33.173678974048016</v>
      </c>
      <c r="K431">
        <f t="shared" si="52"/>
        <v>-67.17131093437871</v>
      </c>
    </row>
    <row r="432" spans="1:11" x14ac:dyDescent="0.25">
      <c r="A432">
        <f>Обработка!AS435*9.81</f>
        <v>0.11303289993319891</v>
      </c>
      <c r="B432">
        <f>Обработка!AT435*9.81</f>
        <v>-0.27143561523232562</v>
      </c>
      <c r="C432">
        <f>Обработка!AU435*9.81</f>
        <v>-0.17031779256094295</v>
      </c>
      <c r="D432">
        <f>'Исходные данные'!J428</f>
        <v>28920686</v>
      </c>
      <c r="E432">
        <f t="shared" si="46"/>
        <v>5.7692E-2</v>
      </c>
      <c r="F432">
        <f t="shared" si="47"/>
        <v>5.6385348932173907</v>
      </c>
      <c r="G432">
        <f t="shared" si="48"/>
        <v>-3.0305798965470609</v>
      </c>
      <c r="H432">
        <f t="shared" si="49"/>
        <v>-4.8283606397216676</v>
      </c>
      <c r="I432">
        <f t="shared" si="50"/>
        <v>77.275493008176383</v>
      </c>
      <c r="J432">
        <f t="shared" si="51"/>
        <v>-33.349422626747057</v>
      </c>
      <c r="K432">
        <f t="shared" si="52"/>
        <v>-67.450435596502643</v>
      </c>
    </row>
    <row r="433" spans="1:11" x14ac:dyDescent="0.25">
      <c r="A433">
        <f>Обработка!AS436*9.81</f>
        <v>-1.0829024185871705E-3</v>
      </c>
      <c r="B433">
        <f>Обработка!AT436*9.81</f>
        <v>-8.4871399092784211E-2</v>
      </c>
      <c r="C433">
        <f>Обработка!AU436*9.81</f>
        <v>-0.13782708295393606</v>
      </c>
      <c r="D433">
        <f>'Исходные данные'!J429</f>
        <v>28981822</v>
      </c>
      <c r="E433">
        <f t="shared" si="46"/>
        <v>6.1136000000000003E-2</v>
      </c>
      <c r="F433">
        <f t="shared" si="47"/>
        <v>5.6384686888951281</v>
      </c>
      <c r="G433">
        <f t="shared" si="48"/>
        <v>-3.0357685944019974</v>
      </c>
      <c r="H433">
        <f t="shared" si="49"/>
        <v>-4.8367868362651398</v>
      </c>
      <c r="I433">
        <f t="shared" si="50"/>
        <v>77.620202382473238</v>
      </c>
      <c r="J433">
        <f t="shared" si="51"/>
        <v>-33.535334591766478</v>
      </c>
      <c r="K433">
        <f t="shared" si="52"/>
        <v>-67.746652540476433</v>
      </c>
    </row>
    <row r="434" spans="1:11" x14ac:dyDescent="0.25">
      <c r="A434">
        <f>Обработка!AS437*9.81</f>
        <v>0.10342164351477506</v>
      </c>
      <c r="B434">
        <f>Обработка!AT437*9.81</f>
        <v>-0.19133634698158644</v>
      </c>
      <c r="C434">
        <f>Обработка!AU437*9.81</f>
        <v>-0.20959885539685447</v>
      </c>
      <c r="D434">
        <f>'Исходные данные'!J430</f>
        <v>29051945</v>
      </c>
      <c r="E434">
        <f t="shared" si="46"/>
        <v>7.0123000000000005E-2</v>
      </c>
      <c r="F434">
        <f t="shared" si="47"/>
        <v>5.6457209248033147</v>
      </c>
      <c r="G434">
        <f t="shared" si="48"/>
        <v>-3.0491856730613871</v>
      </c>
      <c r="H434">
        <f t="shared" si="49"/>
        <v>-4.8514845368021335</v>
      </c>
      <c r="I434">
        <f t="shared" si="50"/>
        <v>78.016605819421812</v>
      </c>
      <c r="J434">
        <f t="shared" si="51"/>
        <v>-33.750093484525394</v>
      </c>
      <c r="K434">
        <f t="shared" si="52"/>
        <v>-68.087883837505373</v>
      </c>
    </row>
    <row r="435" spans="1:11" x14ac:dyDescent="0.25">
      <c r="A435">
        <f>Обработка!AS438*9.81</f>
        <v>6.1382233086824896E-2</v>
      </c>
      <c r="B435">
        <f>Обработка!AT438*9.81</f>
        <v>-0.15315538705173404</v>
      </c>
      <c r="C435">
        <f>Обработка!AU438*9.81</f>
        <v>-0.17460101206767364</v>
      </c>
      <c r="D435">
        <f>'Исходные данные'!J431</f>
        <v>29110685</v>
      </c>
      <c r="E435">
        <f t="shared" si="46"/>
        <v>5.8740000000000001E-2</v>
      </c>
      <c r="F435">
        <f t="shared" si="47"/>
        <v>5.6493265171748348</v>
      </c>
      <c r="G435">
        <f t="shared" si="48"/>
        <v>-3.058182020496806</v>
      </c>
      <c r="H435">
        <f t="shared" si="49"/>
        <v>-4.8617406002509886</v>
      </c>
      <c r="I435">
        <f t="shared" si="50"/>
        <v>78.348659051536572</v>
      </c>
      <c r="J435">
        <f t="shared" si="51"/>
        <v>-33.93025954185773</v>
      </c>
      <c r="K435">
        <f t="shared" si="52"/>
        <v>-68.374064921531101</v>
      </c>
    </row>
    <row r="436" spans="1:11" x14ac:dyDescent="0.25">
      <c r="A436">
        <f>Обработка!AS439*9.81</f>
        <v>9.7283917691179445E-2</v>
      </c>
      <c r="B436">
        <f>Обработка!AT439*9.81</f>
        <v>-0.25649072816423435</v>
      </c>
      <c r="C436">
        <f>Обработка!AU439*9.81</f>
        <v>-9.6396460162662928E-2</v>
      </c>
      <c r="D436">
        <f>'Исходные данные'!J432</f>
        <v>29169583</v>
      </c>
      <c r="E436">
        <f t="shared" si="46"/>
        <v>5.8897999999999999E-2</v>
      </c>
      <c r="F436">
        <f t="shared" si="47"/>
        <v>5.6550563453590099</v>
      </c>
      <c r="G436">
        <f t="shared" si="48"/>
        <v>-3.0732888114042232</v>
      </c>
      <c r="H436">
        <f t="shared" si="49"/>
        <v>-4.867418158961649</v>
      </c>
      <c r="I436">
        <f t="shared" si="50"/>
        <v>78.682068035585928</v>
      </c>
      <c r="J436">
        <f t="shared" si="51"/>
        <v>-34.112159866042681</v>
      </c>
      <c r="K436">
        <f t="shared" si="52"/>
        <v>-68.661080513110562</v>
      </c>
    </row>
    <row r="437" spans="1:11" x14ac:dyDescent="0.25">
      <c r="A437">
        <f>Обработка!AS440*9.81</f>
        <v>-1.3848134046635711E-2</v>
      </c>
      <c r="B437">
        <f>Обработка!AT440*9.81</f>
        <v>-6.2879844560793846E-2</v>
      </c>
      <c r="C437">
        <f>Обработка!AU440*9.81</f>
        <v>-0.21005289374298469</v>
      </c>
      <c r="D437">
        <f>'Исходные данные'!J433</f>
        <v>29227664</v>
      </c>
      <c r="E437">
        <f t="shared" si="46"/>
        <v>5.8081000000000001E-2</v>
      </c>
      <c r="F437">
        <f t="shared" si="47"/>
        <v>5.6542520318854477</v>
      </c>
      <c r="G437">
        <f t="shared" si="48"/>
        <v>-3.0769409356561588</v>
      </c>
      <c r="H437">
        <f t="shared" si="49"/>
        <v>-4.8796182410831355</v>
      </c>
      <c r="I437">
        <f t="shared" si="50"/>
        <v>79.010425932519013</v>
      </c>
      <c r="J437">
        <f t="shared" si="51"/>
        <v>-34.291083791555202</v>
      </c>
      <c r="K437">
        <f t="shared" si="52"/>
        <v>-68.945202213140618</v>
      </c>
    </row>
    <row r="438" spans="1:11" x14ac:dyDescent="0.25">
      <c r="A438">
        <f>Обработка!AS441*9.81</f>
        <v>0.11336881484550161</v>
      </c>
      <c r="B438">
        <f>Обработка!AT441*9.81</f>
        <v>-0.30602457428483487</v>
      </c>
      <c r="C438">
        <f>Обработка!AU441*9.81</f>
        <v>-0.2711574743625052</v>
      </c>
      <c r="D438">
        <f>'Исходные данные'!J434</f>
        <v>29286199</v>
      </c>
      <c r="E438">
        <f t="shared" si="46"/>
        <v>5.8534999999999997E-2</v>
      </c>
      <c r="F438">
        <f t="shared" si="47"/>
        <v>5.6608880754624291</v>
      </c>
      <c r="G438">
        <f t="shared" si="48"/>
        <v>-3.0948540841119216</v>
      </c>
      <c r="H438">
        <f t="shared" si="49"/>
        <v>-4.8954904438449445</v>
      </c>
      <c r="I438">
        <f t="shared" si="50"/>
        <v>79.342174456826982</v>
      </c>
      <c r="J438">
        <f t="shared" si="51"/>
        <v>-34.473289621513551</v>
      </c>
      <c r="K438">
        <f t="shared" si="52"/>
        <v>-69.23268882565975</v>
      </c>
    </row>
    <row r="439" spans="1:11" x14ac:dyDescent="0.25">
      <c r="A439">
        <f>Обработка!AS442*9.81</f>
        <v>7.0474584555782774E-2</v>
      </c>
      <c r="B439">
        <f>Обработка!AT442*9.81</f>
        <v>-0.2280316220502141</v>
      </c>
      <c r="C439">
        <f>Обработка!AU442*9.81</f>
        <v>-9.8576295031668273E-2</v>
      </c>
      <c r="D439">
        <f>'Исходные данные'!J435</f>
        <v>29348761</v>
      </c>
      <c r="E439">
        <f t="shared" si="46"/>
        <v>6.2562000000000006E-2</v>
      </c>
      <c r="F439">
        <f t="shared" si="47"/>
        <v>5.6652971064214084</v>
      </c>
      <c r="G439">
        <f t="shared" si="48"/>
        <v>-3.1091201984506269</v>
      </c>
      <c r="H439">
        <f t="shared" si="49"/>
        <v>-4.9016575740147159</v>
      </c>
      <c r="I439">
        <f t="shared" si="50"/>
        <v>79.696882612193775</v>
      </c>
      <c r="J439">
        <f t="shared" si="51"/>
        <v>-34.668694916014275</v>
      </c>
      <c r="K439">
        <f t="shared" si="52"/>
        <v>-69.539732154802934</v>
      </c>
    </row>
    <row r="440" spans="1:11" x14ac:dyDescent="0.25">
      <c r="A440">
        <f>Обработка!AS443*9.81</f>
        <v>0.17707382249822176</v>
      </c>
      <c r="B440">
        <f>Обработка!AT443*9.81</f>
        <v>-0.29240159515824565</v>
      </c>
      <c r="C440">
        <f>Обработка!AU443*9.81</f>
        <v>-0.21411989054970842</v>
      </c>
      <c r="D440">
        <f>'Исходные данные'!J436</f>
        <v>29418133</v>
      </c>
      <c r="E440">
        <f t="shared" si="46"/>
        <v>6.9372000000000003E-2</v>
      </c>
      <c r="F440">
        <f t="shared" si="47"/>
        <v>5.6775810716357551</v>
      </c>
      <c r="G440">
        <f t="shared" si="48"/>
        <v>-3.1294046819099446</v>
      </c>
      <c r="H440">
        <f t="shared" si="49"/>
        <v>-4.9165114990619303</v>
      </c>
      <c r="I440">
        <f t="shared" si="50"/>
        <v>80.091599929530148</v>
      </c>
      <c r="J440">
        <f t="shared" si="51"/>
        <v>-34.887195152794277</v>
      </c>
      <c r="K440">
        <f t="shared" si="52"/>
        <v>-69.88183083700423</v>
      </c>
    </row>
    <row r="441" spans="1:11" x14ac:dyDescent="0.25">
      <c r="A441">
        <f>Обработка!AS444*9.81</f>
        <v>9.4202939236818328E-2</v>
      </c>
      <c r="B441">
        <f>Обработка!AT444*9.81</f>
        <v>-0.10920604852990771</v>
      </c>
      <c r="C441">
        <f>Обработка!AU444*9.81</f>
        <v>-0.14569701010943917</v>
      </c>
      <c r="D441">
        <f>'Исходные данные'!J437</f>
        <v>29477015</v>
      </c>
      <c r="E441">
        <f t="shared" si="46"/>
        <v>5.8881999999999997E-2</v>
      </c>
      <c r="F441">
        <f t="shared" si="47"/>
        <v>5.6831279291038976</v>
      </c>
      <c r="G441">
        <f t="shared" si="48"/>
        <v>-3.1358349524594824</v>
      </c>
      <c r="H441">
        <f t="shared" si="49"/>
        <v>-4.9250904304111947</v>
      </c>
      <c r="I441">
        <f t="shared" si="50"/>
        <v>80.426560478313078</v>
      </c>
      <c r="J441">
        <f t="shared" si="51"/>
        <v>-35.072218013655494</v>
      </c>
      <c r="K441">
        <f t="shared" si="52"/>
        <v>-70.172335156363417</v>
      </c>
    </row>
    <row r="442" spans="1:11" x14ac:dyDescent="0.25">
      <c r="A442">
        <f>Обработка!AS445*9.81</f>
        <v>9.2362609414740379E-2</v>
      </c>
      <c r="B442">
        <f>Обработка!AT445*9.81</f>
        <v>-0.24906965815523682</v>
      </c>
      <c r="C442">
        <f>Обработка!AU445*9.81</f>
        <v>-0.11729032268971232</v>
      </c>
      <c r="D442">
        <f>'Исходные данные'!J438</f>
        <v>29534713</v>
      </c>
      <c r="E442">
        <f t="shared" si="46"/>
        <v>5.7697999999999999E-2</v>
      </c>
      <c r="F442">
        <f t="shared" si="47"/>
        <v>5.6884570669419094</v>
      </c>
      <c r="G442">
        <f t="shared" si="48"/>
        <v>-3.1502057735957232</v>
      </c>
      <c r="H442">
        <f t="shared" si="49"/>
        <v>-4.9318578474497459</v>
      </c>
      <c r="I442">
        <f t="shared" si="50"/>
        <v>80.755080554756475</v>
      </c>
      <c r="J442">
        <f t="shared" si="51"/>
        <v>-35.254807754018337</v>
      </c>
      <c r="K442">
        <f t="shared" si="52"/>
        <v>-70.457283956873852</v>
      </c>
    </row>
    <row r="443" spans="1:11" x14ac:dyDescent="0.25">
      <c r="A443">
        <f>Обработка!AS446*9.81</f>
        <v>6.4581130345264096E-2</v>
      </c>
      <c r="B443">
        <f>Обработка!AT446*9.81</f>
        <v>-0.20720106723702728</v>
      </c>
      <c r="C443">
        <f>Обработка!AU446*9.81</f>
        <v>-0.3325220359952743</v>
      </c>
      <c r="D443">
        <f>'Исходные данные'!J439</f>
        <v>29592857</v>
      </c>
      <c r="E443">
        <f t="shared" si="46"/>
        <v>5.8144000000000001E-2</v>
      </c>
      <c r="F443">
        <f t="shared" si="47"/>
        <v>5.692212072184704</v>
      </c>
      <c r="G443">
        <f t="shared" si="48"/>
        <v>-3.1622532724491528</v>
      </c>
      <c r="H443">
        <f t="shared" si="49"/>
        <v>-4.9511920087106551</v>
      </c>
      <c r="I443">
        <f t="shared" si="50"/>
        <v>81.086266864506428</v>
      </c>
      <c r="J443">
        <f t="shared" si="51"/>
        <v>-35.439374298064955</v>
      </c>
      <c r="K443">
        <f t="shared" si="52"/>
        <v>-70.746290230500676</v>
      </c>
    </row>
    <row r="444" spans="1:11" x14ac:dyDescent="0.25">
      <c r="A444">
        <f>Обработка!AS447*9.81</f>
        <v>0.30760996643826011</v>
      </c>
      <c r="B444">
        <f>Обработка!AT447*9.81</f>
        <v>-0.24651710416690287</v>
      </c>
      <c r="C444">
        <f>Обработка!AU447*9.81</f>
        <v>-0.25342501034863313</v>
      </c>
      <c r="D444">
        <f>'Исходные данные'!J440</f>
        <v>29653511</v>
      </c>
      <c r="E444">
        <f t="shared" si="46"/>
        <v>6.0654E-2</v>
      </c>
      <c r="F444">
        <f t="shared" si="47"/>
        <v>5.7108698470890502</v>
      </c>
      <c r="G444">
        <f t="shared" si="48"/>
        <v>-3.1772055208852921</v>
      </c>
      <c r="H444">
        <f t="shared" si="49"/>
        <v>-4.9665632492883409</v>
      </c>
      <c r="I444">
        <f t="shared" si="50"/>
        <v>81.433785632890817</v>
      </c>
      <c r="J444">
        <f t="shared" si="51"/>
        <v>-35.632991435405373</v>
      </c>
      <c r="K444">
        <f t="shared" si="52"/>
        <v>-71.04846448504901</v>
      </c>
    </row>
    <row r="445" spans="1:11" x14ac:dyDescent="0.25">
      <c r="A445">
        <f>Обработка!AS448*9.81</f>
        <v>0.1024935233538577</v>
      </c>
      <c r="B445">
        <f>Обработка!AT448*9.81</f>
        <v>-0.11685219830084113</v>
      </c>
      <c r="C445">
        <f>Обработка!AU448*9.81</f>
        <v>-0.1127261674260865</v>
      </c>
      <c r="D445">
        <f>'Исходные данные'!J441</f>
        <v>29712000</v>
      </c>
      <c r="E445">
        <f t="shared" si="46"/>
        <v>5.8488999999999999E-2</v>
      </c>
      <c r="F445">
        <f t="shared" si="47"/>
        <v>5.7168645907764937</v>
      </c>
      <c r="G445">
        <f t="shared" si="48"/>
        <v>-3.18404008911171</v>
      </c>
      <c r="H445">
        <f t="shared" si="49"/>
        <v>-4.973156490094925</v>
      </c>
      <c r="I445">
        <f t="shared" si="50"/>
        <v>81.768509952504274</v>
      </c>
      <c r="J445">
        <f t="shared" si="51"/>
        <v>-35.819622503238421</v>
      </c>
      <c r="K445">
        <f t="shared" si="52"/>
        <v>-71.339725067059703</v>
      </c>
    </row>
    <row r="446" spans="1:11" x14ac:dyDescent="0.25">
      <c r="A446">
        <f>Обработка!AS449*9.81</f>
        <v>8.5146957073479815E-2</v>
      </c>
      <c r="B446">
        <f>Обработка!AT449*9.81</f>
        <v>-0.20212617264495147</v>
      </c>
      <c r="C446">
        <f>Обработка!AU449*9.81</f>
        <v>-0.23635266178385675</v>
      </c>
      <c r="D446">
        <f>'Исходные данные'!J442</f>
        <v>29782659</v>
      </c>
      <c r="E446">
        <f t="shared" si="46"/>
        <v>7.0659E-2</v>
      </c>
      <c r="F446">
        <f t="shared" si="47"/>
        <v>5.7228809896163488</v>
      </c>
      <c r="G446">
        <f t="shared" si="48"/>
        <v>-3.1983221223446296</v>
      </c>
      <c r="H446">
        <f t="shared" si="49"/>
        <v>-4.9898569328239102</v>
      </c>
      <c r="I446">
        <f t="shared" si="50"/>
        <v>82.173308113075194</v>
      </c>
      <c r="J446">
        <f t="shared" si="51"/>
        <v>-36.046621900267375</v>
      </c>
      <c r="K446">
        <f t="shared" si="52"/>
        <v>-71.693483404658892</v>
      </c>
    </row>
    <row r="447" spans="1:11" x14ac:dyDescent="0.25">
      <c r="A447">
        <f>Обработка!AS450*9.81</f>
        <v>9.7454847571711231E-2</v>
      </c>
      <c r="B447">
        <f>Обработка!AT450*9.81</f>
        <v>-0.1860481661165764</v>
      </c>
      <c r="C447">
        <f>Обработка!AU450*9.81</f>
        <v>-0.24099642537774729</v>
      </c>
      <c r="D447">
        <f>'Исходные данные'!J443</f>
        <v>29840399</v>
      </c>
      <c r="E447">
        <f t="shared" si="46"/>
        <v>5.774E-2</v>
      </c>
      <c r="F447">
        <f t="shared" si="47"/>
        <v>5.7285080325151396</v>
      </c>
      <c r="G447">
        <f t="shared" si="48"/>
        <v>-3.2090645434562006</v>
      </c>
      <c r="H447">
        <f t="shared" si="49"/>
        <v>-5.0037720664252214</v>
      </c>
      <c r="I447">
        <f t="shared" si="50"/>
        <v>82.504397072329596</v>
      </c>
      <c r="J447">
        <f t="shared" si="51"/>
        <v>-36.232533554401513</v>
      </c>
      <c r="K447">
        <f t="shared" si="52"/>
        <v>-71.983204663588424</v>
      </c>
    </row>
    <row r="448" spans="1:11" x14ac:dyDescent="0.25">
      <c r="A448">
        <f>Обработка!AS451*9.81</f>
        <v>0.17158881812098845</v>
      </c>
      <c r="B448">
        <f>Обработка!AT451*9.81</f>
        <v>-0.26549974246230584</v>
      </c>
      <c r="C448">
        <f>Обработка!AU451*9.81</f>
        <v>0.1827921378503784</v>
      </c>
      <c r="D448">
        <f>'Исходные данные'!J444</f>
        <v>29899107</v>
      </c>
      <c r="E448">
        <f t="shared" si="46"/>
        <v>5.8708000000000003E-2</v>
      </c>
      <c r="F448">
        <f t="shared" si="47"/>
        <v>5.7385816688493865</v>
      </c>
      <c r="G448">
        <f t="shared" si="48"/>
        <v>-3.2246515023366777</v>
      </c>
      <c r="H448">
        <f t="shared" si="49"/>
        <v>-4.9930407055963011</v>
      </c>
      <c r="I448">
        <f t="shared" si="50"/>
        <v>82.84188912798632</v>
      </c>
      <c r="J448">
        <f t="shared" si="51"/>
        <v>-36.422761473982654</v>
      </c>
      <c r="K448">
        <f t="shared" si="52"/>
        <v>-72.275706080601026</v>
      </c>
    </row>
    <row r="449" spans="1:11" x14ac:dyDescent="0.25">
      <c r="A449">
        <f>Обработка!AS452*9.81</f>
        <v>0.12954158355934098</v>
      </c>
      <c r="B449">
        <f>Обработка!AT452*9.81</f>
        <v>-0.65361828400998145</v>
      </c>
      <c r="C449">
        <f>Обработка!AU452*9.81</f>
        <v>-0.28405712457697258</v>
      </c>
      <c r="D449">
        <f>'Исходные данные'!J445</f>
        <v>29958437</v>
      </c>
      <c r="E449">
        <f t="shared" si="46"/>
        <v>5.9330000000000001E-2</v>
      </c>
      <c r="F449">
        <f t="shared" si="47"/>
        <v>5.7462673710019621</v>
      </c>
      <c r="G449">
        <f t="shared" si="48"/>
        <v>-3.2634306751269899</v>
      </c>
      <c r="H449">
        <f t="shared" si="49"/>
        <v>-5.0098938147974525</v>
      </c>
      <c r="I449">
        <f t="shared" si="50"/>
        <v>83.18327116381657</v>
      </c>
      <c r="J449">
        <f t="shared" si="51"/>
        <v>-36.618681584259583</v>
      </c>
      <c r="K449">
        <f t="shared" si="52"/>
        <v>-72.573942975601852</v>
      </c>
    </row>
    <row r="450" spans="1:11" x14ac:dyDescent="0.25">
      <c r="A450">
        <f>Обработка!AS453*9.81</f>
        <v>-9.7934207730993789E-2</v>
      </c>
      <c r="B450">
        <f>Обработка!AT453*9.81</f>
        <v>-0.30706393199626791</v>
      </c>
      <c r="C450">
        <f>Обработка!AU453*9.81</f>
        <v>-0.1864853049447627</v>
      </c>
      <c r="D450">
        <f>'Исходные данные'!J446</f>
        <v>30020108</v>
      </c>
      <c r="E450">
        <f t="shared" si="46"/>
        <v>6.1670999999999997E-2</v>
      </c>
      <c r="F450">
        <f t="shared" si="47"/>
        <v>5.7402276704769841</v>
      </c>
      <c r="G450">
        <f t="shared" si="48"/>
        <v>-3.2823676148771317</v>
      </c>
      <c r="H450">
        <f t="shared" si="49"/>
        <v>-5.0213945500387007</v>
      </c>
      <c r="I450">
        <f t="shared" si="50"/>
        <v>83.536904270111478</v>
      </c>
      <c r="J450">
        <f t="shared" si="51"/>
        <v>-36.822276337448002</v>
      </c>
      <c r="K450">
        <f t="shared" si="52"/>
        <v>-72.884326660740342</v>
      </c>
    </row>
    <row r="451" spans="1:11" x14ac:dyDescent="0.25">
      <c r="A451">
        <f>Обработка!AS454*9.81</f>
        <v>0.1121905341952683</v>
      </c>
      <c r="B451">
        <f>Обработка!AT454*9.81</f>
        <v>-0.16958646074597827</v>
      </c>
      <c r="C451">
        <f>Обработка!AU454*9.81</f>
        <v>-4.822481617951653E-2</v>
      </c>
      <c r="D451">
        <f>'Исходные данные'!J447</f>
        <v>30090482</v>
      </c>
      <c r="E451">
        <f t="shared" si="46"/>
        <v>7.0374000000000006E-2</v>
      </c>
      <c r="F451">
        <f t="shared" si="47"/>
        <v>5.7481229671304419</v>
      </c>
      <c r="G451">
        <f t="shared" si="48"/>
        <v>-3.294302092465669</v>
      </c>
      <c r="H451">
        <f t="shared" si="49"/>
        <v>-5.0247883232525181</v>
      </c>
      <c r="I451">
        <f t="shared" si="50"/>
        <v>83.941978299406998</v>
      </c>
      <c r="J451">
        <f t="shared" si="51"/>
        <v>-37.054949429829001</v>
      </c>
      <c r="K451">
        <f t="shared" si="52"/>
        <v>-73.238179947597075</v>
      </c>
    </row>
    <row r="452" spans="1:11" x14ac:dyDescent="0.25">
      <c r="A452">
        <f>Обработка!AS455*9.81</f>
        <v>-4.2908650909619431E-4</v>
      </c>
      <c r="B452">
        <f>Обработка!AT455*9.81</f>
        <v>0.85719708386746529</v>
      </c>
      <c r="C452">
        <f>Обработка!AU455*9.81</f>
        <v>2.485159413165227E-2</v>
      </c>
      <c r="D452">
        <f>'Исходные данные'!J448</f>
        <v>30149240</v>
      </c>
      <c r="E452">
        <f t="shared" si="46"/>
        <v>5.8757999999999998E-2</v>
      </c>
      <c r="F452">
        <f t="shared" si="47"/>
        <v>5.7480977548653405</v>
      </c>
      <c r="G452">
        <f t="shared" si="48"/>
        <v>-3.2439349062117846</v>
      </c>
      <c r="H452">
        <f t="shared" si="49"/>
        <v>-5.0233280932845306</v>
      </c>
      <c r="I452">
        <f t="shared" si="50"/>
        <v>84.279723545865096</v>
      </c>
      <c r="J452">
        <f t="shared" si="51"/>
        <v>-37.242597081918291</v>
      </c>
      <c r="K452">
        <f t="shared" si="52"/>
        <v>-73.533254859509825</v>
      </c>
    </row>
    <row r="453" spans="1:11" x14ac:dyDescent="0.25">
      <c r="A453">
        <f>Обработка!AS456*9.81</f>
        <v>-0.21435414945228426</v>
      </c>
      <c r="B453">
        <f>Обработка!AT456*9.81</f>
        <v>-4.8306842043023622E-2</v>
      </c>
      <c r="C453">
        <f>Обработка!AU456*9.81</f>
        <v>0.18767667657183135</v>
      </c>
      <c r="D453">
        <f>'Исходные данные'!J449</f>
        <v>30207760</v>
      </c>
      <c r="E453">
        <f t="shared" si="46"/>
        <v>5.8520000000000003E-2</v>
      </c>
      <c r="F453">
        <f t="shared" si="47"/>
        <v>5.7355537500393927</v>
      </c>
      <c r="G453">
        <f t="shared" si="48"/>
        <v>-3.2467618226081423</v>
      </c>
      <c r="H453">
        <f t="shared" si="49"/>
        <v>-5.0123452541715467</v>
      </c>
      <c r="I453">
        <f t="shared" si="50"/>
        <v>84.614634076154985</v>
      </c>
      <c r="J453">
        <f t="shared" si="51"/>
        <v>-37.432763014924838</v>
      </c>
      <c r="K453">
        <f t="shared" si="52"/>
        <v>-73.825934588039061</v>
      </c>
    </row>
    <row r="454" spans="1:11" x14ac:dyDescent="0.25">
      <c r="A454">
        <f>Обработка!AS457</f>
        <v>0</v>
      </c>
      <c r="B454">
        <f>Обработка!AT457</f>
        <v>0</v>
      </c>
      <c r="C454">
        <f>Обработка!AU457</f>
        <v>-1</v>
      </c>
    </row>
  </sheetData>
  <mergeCells count="3">
    <mergeCell ref="A5:C5"/>
    <mergeCell ref="F5:H5"/>
    <mergeCell ref="I5:K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BDDA-A26E-47AD-A5C4-F48CB6EA823E}">
  <dimension ref="A1"/>
  <sheetViews>
    <sheetView workbookViewId="0">
      <selection activeCell="A19" sqref="A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Исходные данные</vt:lpstr>
      <vt:lpstr>Акселеромтр</vt:lpstr>
      <vt:lpstr>Гироскоп</vt:lpstr>
      <vt:lpstr>Магнетометр</vt:lpstr>
      <vt:lpstr>Обработка</vt:lpstr>
      <vt:lpstr>Фильтрация измерений</vt:lpstr>
      <vt:lpstr>Расчет угла</vt:lpstr>
      <vt:lpstr>Расчет Координаты</vt:lpstr>
      <vt:lpstr>Ускорения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Мавринский Станислав</dc:creator>
  <cp:lastModifiedBy>Мавринский Станислав</cp:lastModifiedBy>
  <dcterms:created xsi:type="dcterms:W3CDTF">2019-10-09T09:03:46Z</dcterms:created>
  <dcterms:modified xsi:type="dcterms:W3CDTF">2019-10-15T10:47:41Z</dcterms:modified>
</cp:coreProperties>
</file>