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99"/>
  </bookViews>
  <sheets>
    <sheet name="Sheet1" sheetId="1" r:id="rId1"/>
  </sheets>
  <definedNames>
    <definedName name="_xlnm._FilterDatabase" localSheetId="0" hidden="1">Sheet1!$A$3:$AH$109</definedName>
    <definedName name="A">Sheet1!$BQ$16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8" name="ID_B0A24D9A82E54B3190EF5AFEF13F9CE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05975" y="12562840"/>
          <a:ext cx="990600" cy="1638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BDFF6671B14247AA9ECA5848A292B13A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705975" y="514350"/>
          <a:ext cx="1733550" cy="895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CDFB82DB4D5F4AEDA397222AE7FC711B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705975" y="14933295"/>
          <a:ext cx="1019175" cy="2381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CF4C30C23A5D431A91A654A3A542A8D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705975" y="7372350"/>
          <a:ext cx="1047750" cy="962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B62027131E964EE8907D0791F7FA860E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705975" y="25220295"/>
          <a:ext cx="2495550" cy="1666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F61CCA77C947475881F455924F5A27A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705975" y="18362295"/>
          <a:ext cx="1733550" cy="1638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282E4022AE7D400596F1FF937C1887C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705975" y="28649295"/>
          <a:ext cx="1743075" cy="2371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8C8A4DF2DD0E42C2A652D7E597EE030A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171450"/>
          <a:ext cx="819150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8F1C7600C02D49AA953EE6E2F13F182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150" y="171450"/>
          <a:ext cx="1476375" cy="752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25CF4B4223E14EF7937034172E0B811E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771650" y="171450"/>
          <a:ext cx="847725" cy="1447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52F7D8BC35244C8BB86D0CD84CE5FC7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457450" y="171450"/>
          <a:ext cx="1485900" cy="1390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6D98FD795E3C41AA82123EC364DC96E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409950" y="171450"/>
          <a:ext cx="1562100" cy="1457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182B296499C24601A2F7C6B84630BE5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4362450" y="171450"/>
          <a:ext cx="1514475" cy="1447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" name="ID_4D02F40A6CA74533957FB39F73D0EEEE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5314950" y="171450"/>
          <a:ext cx="1485900" cy="1419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878D464D2DF544CB87752E58876F526E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6267450" y="171450"/>
          <a:ext cx="895350" cy="2152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" name="ID_8516105EE9084BF8A0E3E16769533CF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953250" y="171450"/>
          <a:ext cx="2171700" cy="771525"/>
        </a:xfrm>
        <a:prstGeom prst="rect">
          <a:avLst/>
        </a:prstGeom>
        <a:noFill/>
        <a:ln w="9525">
          <a:noFill/>
        </a:ln>
      </xdr:spPr>
    </xdr:pic>
  </etc:cellImage>
</etc:cellImages>
</file>

<file path=xl/comments1.xml><?xml version="1.0" encoding="utf-8"?>
<comments xmlns="http://schemas.openxmlformats.org/spreadsheetml/2006/main">
  <authors>
    <author>admin</author>
  </authors>
  <commentList>
    <comment ref="B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三位数</t>
        </r>
      </text>
    </comment>
  </commentList>
</comments>
</file>

<file path=xl/sharedStrings.xml><?xml version="1.0" encoding="utf-8"?>
<sst xmlns="http://schemas.openxmlformats.org/spreadsheetml/2006/main" count="175" uniqueCount="97">
  <si>
    <t>##var</t>
  </si>
  <si>
    <t>id</t>
  </si>
  <si>
    <t>ItemName</t>
  </si>
  <si>
    <t>IsInBag</t>
  </si>
  <si>
    <t>AttributeList</t>
  </si>
  <si>
    <t>TargetSelectType</t>
  </si>
  <si>
    <t>AttackNum</t>
  </si>
  <si>
    <t>GridX</t>
  </si>
  <si>
    <t>GridY</t>
  </si>
  <si>
    <t>WeaponSound</t>
  </si>
  <si>
    <t>CellType</t>
  </si>
  <si>
    <t>IconName</t>
  </si>
  <si>
    <t>ItemType</t>
  </si>
  <si>
    <t>ElementType</t>
  </si>
  <si>
    <t>Quality</t>
  </si>
  <si>
    <t>##</t>
  </si>
  <si>
    <t>道具id</t>
  </si>
  <si>
    <t>道具名称</t>
  </si>
  <si>
    <t>类型</t>
  </si>
  <si>
    <t>属性列表</t>
  </si>
  <si>
    <t>攻击目标</t>
  </si>
  <si>
    <t>攻击个数</t>
  </si>
  <si>
    <t>占格长</t>
  </si>
  <si>
    <t>占格宽</t>
  </si>
  <si>
    <t>子弹音效</t>
  </si>
  <si>
    <t>图形</t>
  </si>
  <si>
    <t>网格型号</t>
  </si>
  <si>
    <t>图形名称</t>
  </si>
  <si>
    <t>道具类型</t>
  </si>
  <si>
    <t>元素类型</t>
  </si>
  <si>
    <t>品质类型</t>
  </si>
  <si>
    <t>##type</t>
  </si>
  <si>
    <t>int</t>
  </si>
  <si>
    <t>bool</t>
  </si>
  <si>
    <t>(list#sep=|),int</t>
  </si>
  <si>
    <t>Battle.TargetSelectType</t>
  </si>
  <si>
    <t>string</t>
  </si>
  <si>
    <t>Battle.CellType</t>
  </si>
  <si>
    <t>Battle.ItemType</t>
  </si>
  <si>
    <t>Battle.ElementType</t>
  </si>
  <si>
    <t>Battle.ItemQuality</t>
  </si>
  <si>
    <t>##group</t>
  </si>
  <si>
    <t>c,s</t>
  </si>
  <si>
    <t>c</t>
  </si>
  <si>
    <t>匕首</t>
  </si>
  <si>
    <t>2|1|11</t>
  </si>
  <si>
    <t>随机目标</t>
  </si>
  <si>
    <t>Battle_Weapon1</t>
  </si>
  <si>
    <t>2格</t>
  </si>
  <si>
    <t>icon_weapon_type_2</t>
  </si>
  <si>
    <t>武器</t>
  </si>
  <si>
    <t>物理</t>
  </si>
  <si>
    <t>木剑</t>
  </si>
  <si>
    <t>3格</t>
  </si>
  <si>
    <t>icon_weapon_type_3</t>
  </si>
  <si>
    <t>手套</t>
  </si>
  <si>
    <t>2|3|6</t>
  </si>
  <si>
    <t>空</t>
  </si>
  <si>
    <t>1格</t>
  </si>
  <si>
    <t>icon_weapon_type_1</t>
  </si>
  <si>
    <t>防具</t>
  </si>
  <si>
    <t>神圣</t>
  </si>
  <si>
    <t>魔法帽</t>
  </si>
  <si>
    <t>2|3|7</t>
  </si>
  <si>
    <t>寒冰杖</t>
  </si>
  <si>
    <t>寒冰</t>
  </si>
  <si>
    <t>弓箭</t>
  </si>
  <si>
    <t>圆盾</t>
  </si>
  <si>
    <t>4格</t>
  </si>
  <si>
    <t>icon_weapon_type_4</t>
  </si>
  <si>
    <t>手雷</t>
  </si>
  <si>
    <t>雷电</t>
  </si>
  <si>
    <t>九齿钉耙</t>
  </si>
  <si>
    <t>T格</t>
  </si>
  <si>
    <t>icon_weapon_type_T</t>
  </si>
  <si>
    <t>裂地锤</t>
  </si>
  <si>
    <t>L格</t>
  </si>
  <si>
    <t>icon_weapon_type_L</t>
  </si>
  <si>
    <t>芭蕉扇</t>
  </si>
  <si>
    <t>最近敌人</t>
  </si>
  <si>
    <t>Battle_Weapon3</t>
  </si>
  <si>
    <t>狂风</t>
  </si>
  <si>
    <t>玄极羽扇</t>
  </si>
  <si>
    <t>Battle_Weapon2</t>
  </si>
  <si>
    <t>火焰</t>
  </si>
  <si>
    <t>银币钱袋</t>
  </si>
  <si>
    <t>钱袋</t>
  </si>
  <si>
    <t>背包1x1</t>
  </si>
  <si>
    <t>背包</t>
  </si>
  <si>
    <t>背包1x2</t>
  </si>
  <si>
    <t>背包2x1</t>
  </si>
  <si>
    <t>背包2x2x1</t>
  </si>
  <si>
    <t>背包2x2x2</t>
  </si>
  <si>
    <t>背包2x2x3</t>
  </si>
  <si>
    <t>背包2x2x4</t>
  </si>
  <si>
    <t>背包3x1</t>
  </si>
  <si>
    <t>背包1x3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</si>
</sst>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8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rgb="FF000000"/>
      <name val="微软雅黑"/>
      <charset val="134"/>
    </font>
    <font>
      <b/>
      <sz val="11"/>
      <name val="微软雅黑"/>
      <charset val="134"/>
    </font>
    <font>
      <sz val="11"/>
      <color rgb="FF00000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top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/>
    </xf>
    <xf numFmtId="176" fontId="5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177" fontId="5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013"/>
  <sheetViews>
    <sheetView tabSelected="1" workbookViewId="0">
      <pane ySplit="4" topLeftCell="A21" activePane="bottomLeft" state="frozen"/>
      <selection/>
      <selection pane="bottomLeft" activeCell="E40" sqref="E40"/>
    </sheetView>
  </sheetViews>
  <sheetFormatPr defaultColWidth="9" defaultRowHeight="16.5"/>
  <cols>
    <col min="1" max="1" width="9" style="2"/>
    <col min="2" max="2" width="15.375" style="3" customWidth="1"/>
    <col min="3" max="5" width="16.75" style="4" customWidth="1"/>
    <col min="6" max="6" width="31.125" style="4" customWidth="1"/>
    <col min="7" max="7" width="27.25" style="4" customWidth="1"/>
    <col min="8" max="10" width="12.375" style="4" customWidth="1"/>
    <col min="11" max="11" width="32.375" style="4" customWidth="1"/>
    <col min="12" max="13" width="16.625" style="4" customWidth="1"/>
    <col min="14" max="14" width="24.875" style="4" customWidth="1"/>
    <col min="15" max="15" width="21.625" style="4" customWidth="1"/>
    <col min="16" max="16" width="20.875" style="4" customWidth="1"/>
    <col min="17" max="17" width="23.5" style="5" customWidth="1"/>
    <col min="18" max="18" width="15" style="4" customWidth="1"/>
    <col min="19" max="19" width="18.75" style="4" customWidth="1"/>
    <col min="20" max="20" width="17.875" style="4" customWidth="1"/>
    <col min="21" max="21" width="13.875" style="4" customWidth="1"/>
    <col min="22" max="22" width="15.625" style="6" customWidth="1"/>
    <col min="23" max="23" width="17.75" style="4" customWidth="1"/>
    <col min="24" max="24" width="19.875" style="4" customWidth="1"/>
    <col min="25" max="25" width="5.625" style="2" customWidth="1"/>
    <col min="26" max="26" width="6.5" style="2" customWidth="1"/>
    <col min="27" max="27" width="5.25" style="2" customWidth="1"/>
    <col min="28" max="29" width="6.5" style="2" customWidth="1"/>
    <col min="30" max="30" width="10" style="7" customWidth="1"/>
    <col min="31" max="31" width="12.5" style="7" customWidth="1"/>
    <col min="32" max="32" width="8.25" style="2" customWidth="1"/>
    <col min="33" max="33" width="12.625" style="2" customWidth="1"/>
    <col min="34" max="34" width="12.875" style="2" customWidth="1"/>
    <col min="35" max="16384" width="9" style="2"/>
  </cols>
  <sheetData>
    <row r="1" s="1" customFormat="1" ht="15" spans="1:39">
      <c r="A1" s="8" t="s">
        <v>0</v>
      </c>
      <c r="B1" s="8" t="s">
        <v>1</v>
      </c>
      <c r="C1" s="8" t="s">
        <v>2</v>
      </c>
      <c r="D1" s="8"/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/>
      <c r="M1" s="8" t="s">
        <v>10</v>
      </c>
      <c r="N1" s="8" t="s">
        <v>11</v>
      </c>
      <c r="O1" s="8" t="s">
        <v>12</v>
      </c>
      <c r="P1" s="8" t="s">
        <v>13</v>
      </c>
      <c r="Q1" s="17" t="s">
        <v>14</v>
      </c>
      <c r="R1" s="8"/>
      <c r="S1" s="8"/>
      <c r="T1" s="8"/>
      <c r="U1" s="8"/>
      <c r="V1" s="18"/>
      <c r="W1" s="8"/>
      <c r="X1" s="8"/>
      <c r="Y1" s="8"/>
      <c r="Z1" s="8"/>
      <c r="AA1" s="8"/>
      <c r="AB1" s="8"/>
      <c r="AC1" s="8"/>
      <c r="AD1" s="8"/>
      <c r="AE1" s="19"/>
      <c r="AF1" s="8"/>
      <c r="AG1" s="8"/>
      <c r="AH1" s="8"/>
      <c r="AJ1" s="23"/>
      <c r="AL1" s="24"/>
      <c r="AM1" s="19"/>
    </row>
    <row r="2" s="1" customFormat="1" ht="15" spans="1:39">
      <c r="A2" s="8" t="s">
        <v>15</v>
      </c>
      <c r="B2" s="8" t="s">
        <v>16</v>
      </c>
      <c r="C2" s="8" t="s">
        <v>17</v>
      </c>
      <c r="D2" s="8" t="s">
        <v>17</v>
      </c>
      <c r="E2" s="8" t="s">
        <v>18</v>
      </c>
      <c r="F2" s="8" t="s">
        <v>19</v>
      </c>
      <c r="G2" s="8" t="s">
        <v>20</v>
      </c>
      <c r="H2" s="8" t="s">
        <v>21</v>
      </c>
      <c r="I2" s="8" t="s">
        <v>22</v>
      </c>
      <c r="J2" s="8" t="s">
        <v>23</v>
      </c>
      <c r="K2" s="8" t="s">
        <v>24</v>
      </c>
      <c r="L2" s="8" t="s">
        <v>25</v>
      </c>
      <c r="M2" s="8" t="s">
        <v>26</v>
      </c>
      <c r="N2" s="8" t="s">
        <v>27</v>
      </c>
      <c r="O2" s="8" t="s">
        <v>28</v>
      </c>
      <c r="P2" s="17" t="s">
        <v>29</v>
      </c>
      <c r="Q2" s="8" t="s">
        <v>30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19"/>
      <c r="AF2" s="8"/>
      <c r="AG2" s="8"/>
      <c r="AH2" s="8"/>
      <c r="AJ2" s="25"/>
      <c r="AL2" s="24"/>
      <c r="AM2" s="19"/>
    </row>
    <row r="3" s="1" customFormat="1" ht="13.5" customHeight="1" spans="1:39">
      <c r="A3" s="8" t="s">
        <v>31</v>
      </c>
      <c r="B3" s="8" t="s">
        <v>32</v>
      </c>
      <c r="C3" s="8" t="s">
        <v>32</v>
      </c>
      <c r="D3" s="8"/>
      <c r="E3" s="8" t="s">
        <v>33</v>
      </c>
      <c r="F3" s="8" t="s">
        <v>34</v>
      </c>
      <c r="G3" s="8" t="s">
        <v>35</v>
      </c>
      <c r="H3" s="8" t="s">
        <v>32</v>
      </c>
      <c r="I3" s="8" t="s">
        <v>32</v>
      </c>
      <c r="J3" s="8" t="s">
        <v>32</v>
      </c>
      <c r="K3" s="8" t="s">
        <v>36</v>
      </c>
      <c r="L3" s="8"/>
      <c r="M3" s="8" t="s">
        <v>37</v>
      </c>
      <c r="N3" s="8" t="s">
        <v>36</v>
      </c>
      <c r="O3" s="8" t="s">
        <v>38</v>
      </c>
      <c r="P3" s="8" t="s">
        <v>39</v>
      </c>
      <c r="Q3" s="8" t="s">
        <v>40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19"/>
      <c r="AE3" s="19"/>
      <c r="AF3" s="8"/>
      <c r="AG3" s="8"/>
      <c r="AH3" s="8"/>
      <c r="AJ3" s="8"/>
      <c r="AL3" s="24"/>
      <c r="AM3" s="19"/>
    </row>
    <row r="4" s="1" customFormat="1" ht="15" spans="1:40">
      <c r="A4" s="8" t="s">
        <v>41</v>
      </c>
      <c r="B4" s="8" t="s">
        <v>42</v>
      </c>
      <c r="C4" s="9" t="s">
        <v>42</v>
      </c>
      <c r="D4" s="9"/>
      <c r="E4" s="9" t="s">
        <v>42</v>
      </c>
      <c r="F4" s="9" t="s">
        <v>43</v>
      </c>
      <c r="G4" s="10" t="s">
        <v>43</v>
      </c>
      <c r="H4" s="10" t="s">
        <v>43</v>
      </c>
      <c r="I4" s="8" t="s">
        <v>43</v>
      </c>
      <c r="J4" s="8" t="s">
        <v>43</v>
      </c>
      <c r="K4" s="8" t="s">
        <v>43</v>
      </c>
      <c r="L4" s="8"/>
      <c r="M4" s="8" t="s">
        <v>43</v>
      </c>
      <c r="N4" s="8" t="s">
        <v>43</v>
      </c>
      <c r="O4" s="8" t="s">
        <v>42</v>
      </c>
      <c r="P4" s="8" t="s">
        <v>43</v>
      </c>
      <c r="Q4" s="17" t="s">
        <v>42</v>
      </c>
      <c r="R4" s="8"/>
      <c r="S4" s="8"/>
      <c r="T4" s="8"/>
      <c r="U4" s="8"/>
      <c r="V4" s="18"/>
      <c r="W4" s="8"/>
      <c r="X4" s="8"/>
      <c r="Y4" s="8"/>
      <c r="Z4" s="8"/>
      <c r="AA4" s="8"/>
      <c r="AB4" s="8"/>
      <c r="AC4" s="9"/>
      <c r="AD4" s="20"/>
      <c r="AE4" s="20"/>
      <c r="AF4" s="9"/>
      <c r="AG4" s="9"/>
      <c r="AH4" s="8"/>
      <c r="AJ4" s="20"/>
      <c r="AK4" s="20"/>
      <c r="AL4" s="26"/>
      <c r="AM4" s="27"/>
      <c r="AN4" s="27"/>
    </row>
    <row r="5" ht="60.95" customHeight="1" spans="1:40">
      <c r="A5" s="4"/>
      <c r="B5" s="3">
        <v>101</v>
      </c>
      <c r="C5" s="11">
        <v>10330036</v>
      </c>
      <c r="D5" s="11" t="s">
        <v>44</v>
      </c>
      <c r="E5" s="12" t="b">
        <v>1</v>
      </c>
      <c r="F5" s="12" t="s">
        <v>45</v>
      </c>
      <c r="G5" s="4" t="s">
        <v>46</v>
      </c>
      <c r="H5" s="12">
        <v>1</v>
      </c>
      <c r="I5" s="12">
        <v>2</v>
      </c>
      <c r="J5" s="12">
        <v>1</v>
      </c>
      <c r="K5" s="12" t="s">
        <v>47</v>
      </c>
      <c r="L5" s="12" t="str">
        <f>_xlfn.DISPIMG("ID_BDFF6671B14247AA9ECA5848A292B13A",1)</f>
        <v>=DISPIMG("ID_BDFF6671B14247AA9ECA5848A292B13A",1)</v>
      </c>
      <c r="M5" s="12" t="s">
        <v>48</v>
      </c>
      <c r="N5" s="12" t="s">
        <v>49</v>
      </c>
      <c r="O5" s="12" t="s">
        <v>50</v>
      </c>
      <c r="P5" s="12" t="s">
        <v>51</v>
      </c>
      <c r="Q5" s="12">
        <v>1</v>
      </c>
      <c r="Y5" s="4"/>
      <c r="Z5" s="4"/>
      <c r="AA5" s="4"/>
      <c r="AB5" s="4"/>
      <c r="AC5" s="4"/>
      <c r="AD5" s="21"/>
      <c r="AE5" s="21"/>
      <c r="AF5" s="12"/>
      <c r="AG5" s="12"/>
      <c r="AH5" s="4"/>
      <c r="AJ5" s="21"/>
      <c r="AK5" s="21"/>
      <c r="AL5" s="28"/>
      <c r="AM5" s="29"/>
      <c r="AN5" s="29"/>
    </row>
    <row r="6" ht="60.95" customHeight="1" spans="1:40">
      <c r="A6" s="4"/>
      <c r="B6" s="3">
        <v>102</v>
      </c>
      <c r="C6" s="11">
        <v>10330037</v>
      </c>
      <c r="D6" s="11" t="s">
        <v>52</v>
      </c>
      <c r="E6" s="12" t="b">
        <v>1</v>
      </c>
      <c r="F6" s="12" t="s">
        <v>45</v>
      </c>
      <c r="G6" s="4" t="s">
        <v>46</v>
      </c>
      <c r="H6" s="12">
        <v>1</v>
      </c>
      <c r="I6" s="12">
        <v>1</v>
      </c>
      <c r="J6" s="4">
        <v>3</v>
      </c>
      <c r="K6" s="12" t="s">
        <v>47</v>
      </c>
      <c r="L6" s="4" t="str">
        <f>_xlfn.DISPIMG("ID_CDFB82DB4D5F4AEDA397222AE7FC711B",1)</f>
        <v>=DISPIMG("ID_CDFB82DB4D5F4AEDA397222AE7FC711B",1)</v>
      </c>
      <c r="M6" s="4" t="s">
        <v>53</v>
      </c>
      <c r="N6" s="12" t="s">
        <v>54</v>
      </c>
      <c r="O6" s="12" t="s">
        <v>50</v>
      </c>
      <c r="P6" s="12" t="s">
        <v>51</v>
      </c>
      <c r="Q6" s="12">
        <v>1</v>
      </c>
      <c r="Y6" s="4"/>
      <c r="Z6" s="4"/>
      <c r="AA6" s="4"/>
      <c r="AB6" s="4"/>
      <c r="AC6" s="4"/>
      <c r="AD6" s="21"/>
      <c r="AE6" s="21"/>
      <c r="AF6" s="12"/>
      <c r="AG6" s="12"/>
      <c r="AH6" s="4"/>
      <c r="AJ6" s="21"/>
      <c r="AK6" s="29"/>
      <c r="AL6" s="28"/>
      <c r="AM6" s="29"/>
      <c r="AN6" s="29"/>
    </row>
    <row r="7" ht="60.95" customHeight="1" spans="1:40">
      <c r="A7" s="4"/>
      <c r="B7" s="3">
        <v>103</v>
      </c>
      <c r="C7" s="11">
        <v>10330038</v>
      </c>
      <c r="D7" s="11" t="s">
        <v>55</v>
      </c>
      <c r="E7" s="12" t="b">
        <v>1</v>
      </c>
      <c r="F7" s="12" t="s">
        <v>56</v>
      </c>
      <c r="G7" s="12" t="s">
        <v>57</v>
      </c>
      <c r="H7" s="12"/>
      <c r="I7" s="12">
        <v>1</v>
      </c>
      <c r="J7" s="12">
        <v>1</v>
      </c>
      <c r="K7" s="12"/>
      <c r="L7" s="12" t="str">
        <f>_xlfn.DISPIMG("ID_CF4C30C23A5D431A91A654A3A542A8D3",1)</f>
        <v>=DISPIMG("ID_CF4C30C23A5D431A91A654A3A542A8D3",1)</v>
      </c>
      <c r="M7" s="12" t="s">
        <v>58</v>
      </c>
      <c r="N7" s="12" t="s">
        <v>59</v>
      </c>
      <c r="O7" s="12" t="s">
        <v>60</v>
      </c>
      <c r="P7" s="12" t="s">
        <v>61</v>
      </c>
      <c r="Q7" s="12">
        <v>1</v>
      </c>
      <c r="Y7" s="4"/>
      <c r="Z7" s="4"/>
      <c r="AA7" s="4"/>
      <c r="AB7" s="4"/>
      <c r="AC7" s="4"/>
      <c r="AD7" s="21"/>
      <c r="AE7" s="21"/>
      <c r="AF7" s="12"/>
      <c r="AG7" s="12"/>
      <c r="AH7" s="4"/>
      <c r="AJ7" s="21"/>
      <c r="AK7" s="29"/>
      <c r="AL7" s="28"/>
      <c r="AM7" s="29"/>
      <c r="AN7" s="29"/>
    </row>
    <row r="8" ht="60.95" customHeight="1" spans="1:40">
      <c r="A8" s="4"/>
      <c r="B8" s="3">
        <v>111</v>
      </c>
      <c r="C8" s="13">
        <v>10330039</v>
      </c>
      <c r="D8" s="13" t="s">
        <v>62</v>
      </c>
      <c r="E8" s="12" t="b">
        <v>1</v>
      </c>
      <c r="F8" s="12" t="s">
        <v>63</v>
      </c>
      <c r="G8" s="12" t="s">
        <v>57</v>
      </c>
      <c r="H8" s="12"/>
      <c r="I8" s="12">
        <v>1</v>
      </c>
      <c r="J8" s="12">
        <v>2</v>
      </c>
      <c r="K8" s="12"/>
      <c r="L8" s="12" t="str">
        <f>_xlfn.DISPIMG("ID_B0A24D9A82E54B3190EF5AFEF13F9CEB",1)</f>
        <v>=DISPIMG("ID_B0A24D9A82E54B3190EF5AFEF13F9CEB",1)</v>
      </c>
      <c r="M8" s="12" t="s">
        <v>48</v>
      </c>
      <c r="N8" s="12" t="s">
        <v>49</v>
      </c>
      <c r="O8" s="12" t="s">
        <v>60</v>
      </c>
      <c r="P8" s="12" t="s">
        <v>61</v>
      </c>
      <c r="Q8" s="12">
        <v>2</v>
      </c>
      <c r="Y8" s="4"/>
      <c r="Z8" s="4"/>
      <c r="AA8" s="4"/>
      <c r="AB8" s="4"/>
      <c r="AC8" s="4"/>
      <c r="AD8" s="21"/>
      <c r="AE8" s="21"/>
      <c r="AF8" s="12"/>
      <c r="AG8" s="12"/>
      <c r="AH8" s="12"/>
      <c r="AJ8" s="21"/>
      <c r="AK8" s="29"/>
      <c r="AL8" s="28"/>
      <c r="AM8" s="29"/>
      <c r="AN8" s="29"/>
    </row>
    <row r="9" ht="60.95" customHeight="1" spans="1:40">
      <c r="A9" s="4"/>
      <c r="B9" s="3">
        <v>112</v>
      </c>
      <c r="C9" s="13">
        <v>10330040</v>
      </c>
      <c r="D9" s="13" t="s">
        <v>64</v>
      </c>
      <c r="E9" s="12" t="b">
        <v>1</v>
      </c>
      <c r="F9" s="12" t="s">
        <v>45</v>
      </c>
      <c r="G9" s="4" t="s">
        <v>46</v>
      </c>
      <c r="H9" s="4">
        <v>1</v>
      </c>
      <c r="I9" s="4">
        <v>2</v>
      </c>
      <c r="J9" s="12">
        <v>1</v>
      </c>
      <c r="K9" s="12" t="s">
        <v>47</v>
      </c>
      <c r="L9" s="12" t="str">
        <f>_xlfn.DISPIMG("ID_BDFF6671B14247AA9ECA5848A292B13A",1)</f>
        <v>=DISPIMG("ID_BDFF6671B14247AA9ECA5848A292B13A",1)</v>
      </c>
      <c r="M9" s="12" t="s">
        <v>48</v>
      </c>
      <c r="N9" s="12" t="s">
        <v>49</v>
      </c>
      <c r="O9" s="12" t="s">
        <v>50</v>
      </c>
      <c r="P9" s="4" t="s">
        <v>65</v>
      </c>
      <c r="Q9" s="12">
        <v>2</v>
      </c>
      <c r="Y9" s="4"/>
      <c r="Z9" s="4"/>
      <c r="AA9" s="4"/>
      <c r="AB9" s="4"/>
      <c r="AC9" s="4"/>
      <c r="AD9" s="21"/>
      <c r="AE9" s="21"/>
      <c r="AF9" s="12"/>
      <c r="AG9" s="12"/>
      <c r="AH9" s="12"/>
      <c r="AJ9" s="21"/>
      <c r="AK9" s="29"/>
      <c r="AL9" s="28"/>
      <c r="AM9" s="29"/>
      <c r="AN9" s="29"/>
    </row>
    <row r="10" ht="60.95" customHeight="1" spans="1:40">
      <c r="A10" s="4"/>
      <c r="B10" s="3">
        <v>113</v>
      </c>
      <c r="C10" s="13">
        <v>10330041</v>
      </c>
      <c r="D10" s="13" t="s">
        <v>66</v>
      </c>
      <c r="E10" s="12" t="b">
        <v>1</v>
      </c>
      <c r="F10" s="12" t="s">
        <v>45</v>
      </c>
      <c r="G10" s="4" t="s">
        <v>46</v>
      </c>
      <c r="H10" s="4">
        <v>1</v>
      </c>
      <c r="I10" s="4">
        <v>1</v>
      </c>
      <c r="J10" s="4">
        <v>3</v>
      </c>
      <c r="K10" s="12" t="s">
        <v>47</v>
      </c>
      <c r="L10" s="4" t="str">
        <f>_xlfn.DISPIMG("ID_CDFB82DB4D5F4AEDA397222AE7FC711B",1)</f>
        <v>=DISPIMG("ID_CDFB82DB4D5F4AEDA397222AE7FC711B",1)</v>
      </c>
      <c r="M10" s="4" t="s">
        <v>53</v>
      </c>
      <c r="N10" s="12" t="s">
        <v>54</v>
      </c>
      <c r="O10" s="12" t="s">
        <v>50</v>
      </c>
      <c r="P10" s="4" t="s">
        <v>51</v>
      </c>
      <c r="Q10" s="12">
        <v>2</v>
      </c>
      <c r="Y10" s="4"/>
      <c r="Z10" s="4"/>
      <c r="AA10" s="4"/>
      <c r="AB10" s="4"/>
      <c r="AC10" s="4"/>
      <c r="AD10" s="21"/>
      <c r="AE10" s="21"/>
      <c r="AF10" s="12"/>
      <c r="AG10" s="12"/>
      <c r="AH10" s="4"/>
      <c r="AJ10" s="21"/>
      <c r="AK10" s="29"/>
      <c r="AL10" s="28"/>
      <c r="AM10" s="29"/>
      <c r="AN10" s="29"/>
    </row>
    <row r="11" ht="60.95" customHeight="1" spans="1:40">
      <c r="A11" s="4"/>
      <c r="B11" s="3">
        <v>114</v>
      </c>
      <c r="C11" s="13">
        <v>10330042</v>
      </c>
      <c r="D11" s="13" t="s">
        <v>67</v>
      </c>
      <c r="E11" s="12" t="b">
        <v>1</v>
      </c>
      <c r="F11" s="12" t="s">
        <v>56</v>
      </c>
      <c r="G11" s="12" t="s">
        <v>57</v>
      </c>
      <c r="H11" s="12"/>
      <c r="I11" s="4">
        <v>2</v>
      </c>
      <c r="J11" s="4">
        <v>2</v>
      </c>
      <c r="L11" s="4" t="str">
        <f>_xlfn.DISPIMG("ID_F61CCA77C947475881F455924F5A27A0",1)</f>
        <v>=DISPIMG("ID_F61CCA77C947475881F455924F5A27A0",1)</v>
      </c>
      <c r="M11" s="4" t="s">
        <v>68</v>
      </c>
      <c r="N11" s="12" t="s">
        <v>69</v>
      </c>
      <c r="O11" s="12" t="s">
        <v>60</v>
      </c>
      <c r="P11" s="4" t="s">
        <v>61</v>
      </c>
      <c r="Q11" s="12">
        <v>2</v>
      </c>
      <c r="Y11" s="4"/>
      <c r="Z11" s="4"/>
      <c r="AA11" s="4"/>
      <c r="AB11" s="4"/>
      <c r="AC11" s="4"/>
      <c r="AD11" s="21"/>
      <c r="AE11" s="21"/>
      <c r="AF11" s="12"/>
      <c r="AG11" s="12"/>
      <c r="AH11" s="4"/>
      <c r="AJ11" s="21"/>
      <c r="AK11" s="29"/>
      <c r="AL11" s="28"/>
      <c r="AM11" s="29"/>
      <c r="AN11" s="29"/>
    </row>
    <row r="12" ht="60.95" customHeight="1" spans="1:40">
      <c r="A12" s="4"/>
      <c r="B12" s="3">
        <v>121</v>
      </c>
      <c r="C12" s="14">
        <v>10330043</v>
      </c>
      <c r="D12" s="14" t="s">
        <v>70</v>
      </c>
      <c r="E12" s="12" t="b">
        <v>1</v>
      </c>
      <c r="F12" s="12" t="s">
        <v>45</v>
      </c>
      <c r="G12" s="4" t="s">
        <v>46</v>
      </c>
      <c r="H12" s="4">
        <v>1</v>
      </c>
      <c r="I12" s="4">
        <v>1</v>
      </c>
      <c r="J12" s="12">
        <v>1</v>
      </c>
      <c r="K12" s="12" t="s">
        <v>47</v>
      </c>
      <c r="L12" s="12" t="str">
        <f>_xlfn.DISPIMG("ID_CF4C30C23A5D431A91A654A3A542A8D3",1)</f>
        <v>=DISPIMG("ID_CF4C30C23A5D431A91A654A3A542A8D3",1)</v>
      </c>
      <c r="M12" s="12" t="s">
        <v>58</v>
      </c>
      <c r="N12" s="12" t="s">
        <v>59</v>
      </c>
      <c r="O12" s="12" t="s">
        <v>50</v>
      </c>
      <c r="P12" s="4" t="s">
        <v>71</v>
      </c>
      <c r="Q12" s="4">
        <v>3</v>
      </c>
      <c r="Y12" s="4"/>
      <c r="Z12" s="4"/>
      <c r="AA12" s="4"/>
      <c r="AB12" s="4"/>
      <c r="AC12" s="4"/>
      <c r="AD12" s="21"/>
      <c r="AE12" s="21"/>
      <c r="AF12" s="12"/>
      <c r="AG12" s="12"/>
      <c r="AH12" s="4"/>
      <c r="AJ12" s="21"/>
      <c r="AK12" s="29"/>
      <c r="AL12" s="28"/>
      <c r="AM12" s="29"/>
      <c r="AN12" s="29"/>
    </row>
    <row r="13" ht="60.95" customHeight="1" spans="1:40">
      <c r="A13" s="4"/>
      <c r="B13" s="3">
        <v>122</v>
      </c>
      <c r="C13" s="14">
        <v>10330044</v>
      </c>
      <c r="D13" s="14" t="s">
        <v>72</v>
      </c>
      <c r="E13" s="12" t="b">
        <v>1</v>
      </c>
      <c r="F13" s="12" t="s">
        <v>45</v>
      </c>
      <c r="G13" s="4" t="s">
        <v>46</v>
      </c>
      <c r="H13" s="4">
        <v>1</v>
      </c>
      <c r="I13" s="4">
        <v>3</v>
      </c>
      <c r="J13" s="4">
        <v>2</v>
      </c>
      <c r="K13" s="12" t="s">
        <v>47</v>
      </c>
      <c r="L13" s="4" t="str">
        <f>_xlfn.DISPIMG("ID_B62027131E964EE8907D0791F7FA860E",1)</f>
        <v>=DISPIMG("ID_B62027131E964EE8907D0791F7FA860E",1)</v>
      </c>
      <c r="M13" s="4" t="s">
        <v>73</v>
      </c>
      <c r="N13" s="12" t="s">
        <v>74</v>
      </c>
      <c r="O13" s="12" t="s">
        <v>50</v>
      </c>
      <c r="P13" s="4" t="s">
        <v>51</v>
      </c>
      <c r="Q13" s="4">
        <v>3</v>
      </c>
      <c r="Y13" s="4"/>
      <c r="Z13" s="4"/>
      <c r="AA13" s="4"/>
      <c r="AB13" s="4"/>
      <c r="AC13" s="4"/>
      <c r="AD13" s="21"/>
      <c r="AE13" s="21"/>
      <c r="AF13" s="12"/>
      <c r="AG13" s="12"/>
      <c r="AH13" s="4"/>
      <c r="AJ13" s="21"/>
      <c r="AK13" s="29"/>
      <c r="AL13" s="28"/>
      <c r="AM13" s="29"/>
      <c r="AN13" s="29"/>
    </row>
    <row r="14" ht="60.95" customHeight="1" spans="1:40">
      <c r="A14" s="4"/>
      <c r="B14" s="3">
        <v>123</v>
      </c>
      <c r="C14" s="14">
        <v>10330045</v>
      </c>
      <c r="D14" s="14" t="s">
        <v>75</v>
      </c>
      <c r="E14" s="12" t="b">
        <v>1</v>
      </c>
      <c r="F14" s="12" t="s">
        <v>45</v>
      </c>
      <c r="G14" s="4" t="s">
        <v>46</v>
      </c>
      <c r="H14" s="4">
        <v>-1</v>
      </c>
      <c r="I14" s="4">
        <v>2</v>
      </c>
      <c r="J14" s="4">
        <v>3</v>
      </c>
      <c r="K14" s="12" t="s">
        <v>47</v>
      </c>
      <c r="L14" s="4" t="str">
        <f>_xlfn.DISPIMG("ID_282E4022AE7D400596F1FF937C1887C4",1)</f>
        <v>=DISPIMG("ID_282E4022AE7D400596F1FF937C1887C4",1)</v>
      </c>
      <c r="M14" s="4" t="s">
        <v>76</v>
      </c>
      <c r="N14" s="12" t="s">
        <v>77</v>
      </c>
      <c r="O14" s="12" t="s">
        <v>50</v>
      </c>
      <c r="P14" s="4" t="s">
        <v>51</v>
      </c>
      <c r="Q14" s="4">
        <v>3</v>
      </c>
      <c r="Y14" s="4"/>
      <c r="Z14" s="4"/>
      <c r="AA14" s="4"/>
      <c r="AB14" s="4"/>
      <c r="AC14" s="4"/>
      <c r="AD14" s="21"/>
      <c r="AE14" s="21"/>
      <c r="AF14" s="12"/>
      <c r="AG14" s="12"/>
      <c r="AH14" s="4"/>
      <c r="AJ14" s="21"/>
      <c r="AK14" s="29"/>
      <c r="AL14" s="28"/>
      <c r="AM14" s="29"/>
      <c r="AN14" s="29"/>
    </row>
    <row r="15" ht="60.95" customHeight="1" spans="1:40">
      <c r="A15" s="4"/>
      <c r="B15" s="3">
        <v>124</v>
      </c>
      <c r="C15" s="14">
        <v>10330046</v>
      </c>
      <c r="D15" s="14" t="s">
        <v>78</v>
      </c>
      <c r="E15" s="12" t="b">
        <v>1</v>
      </c>
      <c r="F15" s="12" t="s">
        <v>45</v>
      </c>
      <c r="G15" s="4" t="s">
        <v>79</v>
      </c>
      <c r="H15" s="4">
        <v>-1</v>
      </c>
      <c r="I15" s="4">
        <v>1</v>
      </c>
      <c r="J15" s="12">
        <v>2</v>
      </c>
      <c r="K15" s="12" t="s">
        <v>80</v>
      </c>
      <c r="L15" s="12" t="str">
        <f>_xlfn.DISPIMG("ID_B0A24D9A82E54B3190EF5AFEF13F9CEB",1)</f>
        <v>=DISPIMG("ID_B0A24D9A82E54B3190EF5AFEF13F9CEB",1)</v>
      </c>
      <c r="M15" s="12" t="s">
        <v>48</v>
      </c>
      <c r="N15" s="12" t="s">
        <v>49</v>
      </c>
      <c r="O15" s="12" t="s">
        <v>50</v>
      </c>
      <c r="P15" s="4" t="s">
        <v>81</v>
      </c>
      <c r="Q15" s="4">
        <v>3</v>
      </c>
      <c r="Y15" s="4"/>
      <c r="Z15" s="4"/>
      <c r="AA15" s="4"/>
      <c r="AB15" s="4"/>
      <c r="AC15" s="4"/>
      <c r="AD15" s="21"/>
      <c r="AE15" s="21"/>
      <c r="AF15" s="12"/>
      <c r="AG15" s="12"/>
      <c r="AH15" s="4"/>
      <c r="AJ15" s="21"/>
      <c r="AK15" s="29"/>
      <c r="AL15" s="28"/>
      <c r="AM15" s="29"/>
      <c r="AN15" s="29"/>
    </row>
    <row r="16" ht="60.95" customHeight="1" spans="1:40">
      <c r="A16" s="4"/>
      <c r="B16" s="3">
        <v>131</v>
      </c>
      <c r="C16" s="15">
        <v>10330063</v>
      </c>
      <c r="D16" s="15" t="s">
        <v>82</v>
      </c>
      <c r="E16" s="12" t="b">
        <v>1</v>
      </c>
      <c r="F16" s="12" t="s">
        <v>45</v>
      </c>
      <c r="G16" s="4" t="s">
        <v>79</v>
      </c>
      <c r="H16" s="4">
        <v>-1</v>
      </c>
      <c r="I16" s="4">
        <v>1</v>
      </c>
      <c r="J16" s="12">
        <v>2</v>
      </c>
      <c r="K16" s="4" t="s">
        <v>83</v>
      </c>
      <c r="L16" s="12" t="str">
        <f>_xlfn.DISPIMG("ID_B0A24D9A82E54B3190EF5AFEF13F9CEB",1)</f>
        <v>=DISPIMG("ID_B0A24D9A82E54B3190EF5AFEF13F9CEB",1)</v>
      </c>
      <c r="M16" s="12" t="s">
        <v>48</v>
      </c>
      <c r="N16" s="12" t="s">
        <v>49</v>
      </c>
      <c r="O16" s="12" t="s">
        <v>50</v>
      </c>
      <c r="P16" s="4" t="s">
        <v>84</v>
      </c>
      <c r="Q16" s="4">
        <v>4</v>
      </c>
      <c r="Y16" s="4"/>
      <c r="Z16" s="4"/>
      <c r="AA16" s="4"/>
      <c r="AB16" s="4"/>
      <c r="AC16" s="4"/>
      <c r="AD16" s="21"/>
      <c r="AE16" s="21"/>
      <c r="AF16" s="12"/>
      <c r="AG16" s="12"/>
      <c r="AH16" s="4"/>
      <c r="AJ16" s="21"/>
      <c r="AK16" s="29"/>
      <c r="AL16" s="28"/>
      <c r="AM16" s="29"/>
      <c r="AN16" s="29"/>
    </row>
    <row r="17" ht="60" customHeight="1" spans="1:40">
      <c r="A17" s="16"/>
      <c r="B17" s="3">
        <v>199</v>
      </c>
      <c r="C17" s="4">
        <v>10090001</v>
      </c>
      <c r="D17" s="12" t="s">
        <v>85</v>
      </c>
      <c r="E17" s="12"/>
      <c r="F17" s="12"/>
      <c r="G17" s="12"/>
      <c r="H17" s="12"/>
      <c r="I17" s="4">
        <v>1</v>
      </c>
      <c r="J17" s="4">
        <v>1</v>
      </c>
      <c r="L17" s="12" t="str">
        <f>_xlfn.DISPIMG("ID_CF4C30C23A5D431A91A654A3A542A8D3",1)</f>
        <v>=DISPIMG("ID_CF4C30C23A5D431A91A654A3A542A8D3",1)</v>
      </c>
      <c r="M17" s="12"/>
      <c r="N17" s="12"/>
      <c r="O17" s="12" t="s">
        <v>86</v>
      </c>
      <c r="Y17" s="4"/>
      <c r="Z17" s="12"/>
      <c r="AA17" s="12"/>
      <c r="AB17" s="12"/>
      <c r="AC17" s="12"/>
      <c r="AD17" s="21"/>
      <c r="AE17" s="21"/>
      <c r="AF17" s="12"/>
      <c r="AG17" s="12"/>
      <c r="AH17" s="4"/>
      <c r="AJ17" s="21"/>
      <c r="AK17" s="29"/>
      <c r="AL17" s="28"/>
      <c r="AM17" s="29"/>
      <c r="AN17" s="29"/>
    </row>
    <row r="18" ht="60" customHeight="1" spans="1:40">
      <c r="A18" s="16"/>
      <c r="B18" s="3">
        <v>201</v>
      </c>
      <c r="C18" s="4">
        <v>10090002</v>
      </c>
      <c r="D18" s="12" t="s">
        <v>87</v>
      </c>
      <c r="E18" s="12"/>
      <c r="F18" s="12"/>
      <c r="G18" s="12"/>
      <c r="H18" s="12"/>
      <c r="I18" s="4">
        <v>1</v>
      </c>
      <c r="J18" s="4">
        <v>1</v>
      </c>
      <c r="L18" s="2" t="str">
        <f>_xlfn.DISPIMG("ID_8C8A4DF2DD0E42C2A652D7E597EE030A",1)</f>
        <v>=DISPIMG("ID_8C8A4DF2DD0E42C2A652D7E597EE030A",1)</v>
      </c>
      <c r="M18" s="2"/>
      <c r="N18" s="2"/>
      <c r="O18" s="4" t="s">
        <v>88</v>
      </c>
      <c r="P18" s="5"/>
      <c r="Y18" s="4"/>
      <c r="Z18" s="4"/>
      <c r="AA18" s="4"/>
      <c r="AB18" s="4"/>
      <c r="AC18" s="4"/>
      <c r="AD18" s="21"/>
      <c r="AE18" s="21"/>
      <c r="AF18" s="12"/>
      <c r="AG18" s="12"/>
      <c r="AH18" s="4"/>
      <c r="AJ18" s="21"/>
      <c r="AK18" s="29"/>
      <c r="AL18" s="28"/>
      <c r="AM18" s="29"/>
      <c r="AN18" s="29"/>
    </row>
    <row r="19" ht="60" customHeight="1" spans="1:40">
      <c r="A19" s="16"/>
      <c r="B19" s="3">
        <v>202</v>
      </c>
      <c r="C19" s="4">
        <v>10090003</v>
      </c>
      <c r="D19" s="12" t="s">
        <v>89</v>
      </c>
      <c r="E19" s="12"/>
      <c r="F19" s="12"/>
      <c r="G19" s="12"/>
      <c r="H19" s="12"/>
      <c r="I19" s="4">
        <v>2</v>
      </c>
      <c r="J19" s="4">
        <v>1</v>
      </c>
      <c r="L19" s="2" t="str">
        <f>_xlfn.DISPIMG("ID_8F1C7600C02D49AA953EE6E2F13F1827",1)</f>
        <v>=DISPIMG("ID_8F1C7600C02D49AA953EE6E2F13F1827",1)</v>
      </c>
      <c r="M19" s="2"/>
      <c r="N19" s="2"/>
      <c r="O19" s="4" t="s">
        <v>88</v>
      </c>
      <c r="P19" s="5"/>
      <c r="Y19" s="4"/>
      <c r="Z19" s="4"/>
      <c r="AA19" s="4"/>
      <c r="AB19" s="4"/>
      <c r="AC19" s="4"/>
      <c r="AD19" s="21"/>
      <c r="AE19" s="21"/>
      <c r="AF19" s="12"/>
      <c r="AG19" s="12"/>
      <c r="AH19" s="4"/>
      <c r="AJ19" s="21"/>
      <c r="AK19" s="29"/>
      <c r="AL19" s="28"/>
      <c r="AM19" s="29"/>
      <c r="AN19" s="29"/>
    </row>
    <row r="20" ht="60" customHeight="1" spans="1:40">
      <c r="A20" s="16"/>
      <c r="B20" s="3">
        <v>203</v>
      </c>
      <c r="C20" s="4">
        <v>10090004</v>
      </c>
      <c r="D20" s="12" t="s">
        <v>90</v>
      </c>
      <c r="E20" s="12"/>
      <c r="F20" s="12"/>
      <c r="G20" s="12"/>
      <c r="H20" s="12"/>
      <c r="I20" s="4">
        <v>1</v>
      </c>
      <c r="J20" s="4">
        <v>2</v>
      </c>
      <c r="L20" s="2" t="str">
        <f>_xlfn.DISPIMG("ID_25CF4B4223E14EF7937034172E0B811E",1)</f>
        <v>=DISPIMG("ID_25CF4B4223E14EF7937034172E0B811E",1)</v>
      </c>
      <c r="M20" s="2"/>
      <c r="N20" s="2"/>
      <c r="O20" s="4" t="s">
        <v>88</v>
      </c>
      <c r="P20" s="5"/>
      <c r="Y20" s="4"/>
      <c r="Z20" s="4"/>
      <c r="AA20" s="4"/>
      <c r="AB20" s="4"/>
      <c r="AC20" s="4"/>
      <c r="AD20" s="21"/>
      <c r="AE20" s="21"/>
      <c r="AF20" s="12"/>
      <c r="AG20" s="12"/>
      <c r="AH20" s="4"/>
      <c r="AJ20" s="21"/>
      <c r="AK20" s="29"/>
      <c r="AL20" s="28"/>
      <c r="AM20" s="29"/>
      <c r="AN20" s="29"/>
    </row>
    <row r="21" ht="60" customHeight="1" spans="1:40">
      <c r="A21" s="16"/>
      <c r="B21" s="3">
        <v>204</v>
      </c>
      <c r="C21" s="4">
        <v>10090005</v>
      </c>
      <c r="D21" s="12" t="s">
        <v>91</v>
      </c>
      <c r="E21" s="12"/>
      <c r="F21" s="12"/>
      <c r="G21" s="12"/>
      <c r="H21" s="12"/>
      <c r="I21" s="4">
        <v>2</v>
      </c>
      <c r="J21" s="4">
        <v>2</v>
      </c>
      <c r="L21" s="2" t="str">
        <f>_xlfn.DISPIMG("ID_52F7D8BC35244C8BB86D0CD84CE5FC74",1)</f>
        <v>=DISPIMG("ID_52F7D8BC35244C8BB86D0CD84CE5FC74",1)</v>
      </c>
      <c r="M21" s="2"/>
      <c r="N21" s="2"/>
      <c r="O21" s="4" t="s">
        <v>88</v>
      </c>
      <c r="P21" s="5"/>
      <c r="Y21" s="4"/>
      <c r="Z21" s="4"/>
      <c r="AA21" s="4"/>
      <c r="AB21" s="4"/>
      <c r="AC21" s="4"/>
      <c r="AD21" s="21"/>
      <c r="AE21" s="21"/>
      <c r="AF21" s="12"/>
      <c r="AG21" s="12"/>
      <c r="AH21" s="4"/>
      <c r="AJ21" s="21"/>
      <c r="AK21" s="29"/>
      <c r="AL21" s="28"/>
      <c r="AM21" s="29"/>
      <c r="AN21" s="29"/>
    </row>
    <row r="22" ht="60" customHeight="1" spans="1:40">
      <c r="A22" s="16"/>
      <c r="B22" s="3">
        <v>205</v>
      </c>
      <c r="C22" s="4">
        <v>10090006</v>
      </c>
      <c r="D22" s="12" t="s">
        <v>92</v>
      </c>
      <c r="E22" s="12"/>
      <c r="F22" s="12"/>
      <c r="G22" s="12"/>
      <c r="H22" s="12"/>
      <c r="I22" s="4">
        <v>2</v>
      </c>
      <c r="J22" s="4">
        <v>2</v>
      </c>
      <c r="L22" s="2" t="str">
        <f>_xlfn.DISPIMG("ID_6D98FD795E3C41AA82123EC364DC96E5",1)</f>
        <v>=DISPIMG("ID_6D98FD795E3C41AA82123EC364DC96E5",1)</v>
      </c>
      <c r="M22" s="2"/>
      <c r="N22" s="2"/>
      <c r="O22" s="4" t="s">
        <v>88</v>
      </c>
      <c r="P22" s="5"/>
      <c r="Y22" s="4"/>
      <c r="Z22" s="4"/>
      <c r="AA22" s="4"/>
      <c r="AB22" s="4"/>
      <c r="AC22" s="4"/>
      <c r="AD22" s="21"/>
      <c r="AE22" s="21"/>
      <c r="AF22" s="12"/>
      <c r="AG22" s="12"/>
      <c r="AH22" s="4"/>
      <c r="AJ22" s="21"/>
      <c r="AK22" s="29"/>
      <c r="AL22" s="28"/>
      <c r="AM22" s="29"/>
      <c r="AN22" s="29"/>
    </row>
    <row r="23" ht="60" customHeight="1" spans="1:40">
      <c r="A23" s="16"/>
      <c r="B23" s="3">
        <v>206</v>
      </c>
      <c r="C23" s="4">
        <v>10090007</v>
      </c>
      <c r="D23" s="12" t="s">
        <v>93</v>
      </c>
      <c r="E23" s="12"/>
      <c r="F23" s="12"/>
      <c r="G23" s="12"/>
      <c r="H23" s="12"/>
      <c r="I23" s="4">
        <v>2</v>
      </c>
      <c r="J23" s="4">
        <v>2</v>
      </c>
      <c r="L23" s="2" t="str">
        <f>_xlfn.DISPIMG("ID_182B296499C24601A2F7C6B84630BE56",1)</f>
        <v>=DISPIMG("ID_182B296499C24601A2F7C6B84630BE56",1)</v>
      </c>
      <c r="M23" s="2"/>
      <c r="N23" s="2"/>
      <c r="O23" s="4" t="s">
        <v>88</v>
      </c>
      <c r="P23" s="5"/>
      <c r="Y23" s="4"/>
      <c r="Z23" s="4"/>
      <c r="AA23" s="4"/>
      <c r="AB23" s="4"/>
      <c r="AC23" s="4"/>
      <c r="AD23" s="21"/>
      <c r="AE23" s="21"/>
      <c r="AF23" s="12"/>
      <c r="AG23" s="12"/>
      <c r="AH23" s="4"/>
      <c r="AJ23" s="21"/>
      <c r="AK23" s="29"/>
      <c r="AL23" s="28"/>
      <c r="AM23" s="29"/>
      <c r="AN23" s="29"/>
    </row>
    <row r="24" ht="60" customHeight="1" spans="1:40">
      <c r="A24" s="16"/>
      <c r="B24" s="3">
        <v>207</v>
      </c>
      <c r="C24" s="4">
        <v>10090008</v>
      </c>
      <c r="D24" s="12" t="s">
        <v>94</v>
      </c>
      <c r="E24" s="12"/>
      <c r="F24" s="12"/>
      <c r="G24" s="12"/>
      <c r="H24" s="12"/>
      <c r="I24" s="4">
        <v>2</v>
      </c>
      <c r="J24" s="4">
        <v>2</v>
      </c>
      <c r="L24" s="2" t="str">
        <f>_xlfn.DISPIMG("ID_4D02F40A6CA74533957FB39F73D0EEEE",1)</f>
        <v>=DISPIMG("ID_4D02F40A6CA74533957FB39F73D0EEEE",1)</v>
      </c>
      <c r="M24" s="2"/>
      <c r="N24" s="2"/>
      <c r="O24" s="4" t="s">
        <v>88</v>
      </c>
      <c r="P24" s="5"/>
      <c r="Y24" s="4"/>
      <c r="Z24" s="4"/>
      <c r="AA24" s="4"/>
      <c r="AB24" s="4"/>
      <c r="AC24" s="4"/>
      <c r="AD24" s="21"/>
      <c r="AE24" s="21"/>
      <c r="AF24" s="12"/>
      <c r="AG24" s="12"/>
      <c r="AH24" s="4"/>
      <c r="AJ24" s="21"/>
      <c r="AK24" s="29"/>
      <c r="AL24" s="28"/>
      <c r="AM24" s="29"/>
      <c r="AN24" s="29"/>
    </row>
    <row r="25" ht="60" customHeight="1" spans="1:40">
      <c r="A25" s="16"/>
      <c r="B25" s="3">
        <v>208</v>
      </c>
      <c r="C25" s="4">
        <v>10090009</v>
      </c>
      <c r="D25" s="12" t="s">
        <v>95</v>
      </c>
      <c r="E25" s="12"/>
      <c r="F25" s="12"/>
      <c r="G25" s="12"/>
      <c r="H25" s="12"/>
      <c r="I25" s="4">
        <v>1</v>
      </c>
      <c r="J25" s="4">
        <v>3</v>
      </c>
      <c r="L25" s="2" t="str">
        <f>_xlfn.DISPIMG("ID_878D464D2DF544CB87752E58876F526E",1)</f>
        <v>=DISPIMG("ID_878D464D2DF544CB87752E58876F526E",1)</v>
      </c>
      <c r="M25" s="2"/>
      <c r="N25" s="2"/>
      <c r="O25" s="4" t="s">
        <v>88</v>
      </c>
      <c r="P25" s="5"/>
      <c r="Y25" s="4"/>
      <c r="Z25" s="4"/>
      <c r="AA25" s="4"/>
      <c r="AB25" s="4"/>
      <c r="AC25" s="4"/>
      <c r="AD25" s="21"/>
      <c r="AE25" s="21"/>
      <c r="AF25" s="12"/>
      <c r="AG25" s="12"/>
      <c r="AH25" s="4"/>
      <c r="AJ25" s="21"/>
      <c r="AK25" s="29"/>
      <c r="AL25" s="28"/>
      <c r="AM25" s="29"/>
      <c r="AN25" s="29"/>
    </row>
    <row r="26" ht="60" customHeight="1" spans="1:40">
      <c r="A26" s="16"/>
      <c r="B26" s="3">
        <v>209</v>
      </c>
      <c r="C26" s="4">
        <v>10090010</v>
      </c>
      <c r="D26" s="12" t="s">
        <v>96</v>
      </c>
      <c r="E26" s="12"/>
      <c r="F26" s="12"/>
      <c r="G26" s="12"/>
      <c r="H26" s="12"/>
      <c r="I26" s="4">
        <v>3</v>
      </c>
      <c r="J26" s="4">
        <v>1</v>
      </c>
      <c r="L26" s="2" t="str">
        <f>_xlfn.DISPIMG("ID_8516105EE9084BF8A0E3E16769533CF9",1)</f>
        <v>=DISPIMG("ID_8516105EE9084BF8A0E3E16769533CF9",1)</v>
      </c>
      <c r="M26" s="2"/>
      <c r="N26" s="2"/>
      <c r="O26" s="4" t="s">
        <v>88</v>
      </c>
      <c r="P26" s="5"/>
      <c r="Y26" s="4"/>
      <c r="Z26" s="4"/>
      <c r="AA26" s="4"/>
      <c r="AB26" s="4"/>
      <c r="AC26" s="4"/>
      <c r="AD26" s="21"/>
      <c r="AE26" s="21"/>
      <c r="AF26" s="12"/>
      <c r="AG26" s="12"/>
      <c r="AH26" s="4"/>
      <c r="AJ26" s="21"/>
      <c r="AK26" s="29"/>
      <c r="AL26" s="28"/>
      <c r="AM26" s="29"/>
      <c r="AN26" s="29"/>
    </row>
    <row r="27" spans="1:40">
      <c r="A27" s="16"/>
      <c r="C27" s="12"/>
      <c r="D27" s="12"/>
      <c r="E27" s="12"/>
      <c r="F27" s="12"/>
      <c r="G27" s="12"/>
      <c r="H27" s="12"/>
      <c r="Y27" s="4"/>
      <c r="Z27" s="4"/>
      <c r="AA27" s="4"/>
      <c r="AB27" s="4"/>
      <c r="AC27" s="4"/>
      <c r="AD27" s="21"/>
      <c r="AE27" s="21"/>
      <c r="AF27" s="12"/>
      <c r="AG27" s="12"/>
      <c r="AH27" s="4"/>
      <c r="AJ27" s="21"/>
      <c r="AK27" s="29"/>
      <c r="AL27" s="28"/>
      <c r="AM27" s="29"/>
      <c r="AN27" s="29"/>
    </row>
    <row r="28" spans="1:40">
      <c r="A28" s="16"/>
      <c r="C28" s="12"/>
      <c r="D28" s="12"/>
      <c r="E28" s="12"/>
      <c r="F28" s="12"/>
      <c r="G28" s="12"/>
      <c r="H28" s="12"/>
      <c r="Y28" s="4"/>
      <c r="Z28" s="4"/>
      <c r="AA28" s="4"/>
      <c r="AB28" s="4"/>
      <c r="AC28" s="4"/>
      <c r="AD28" s="21"/>
      <c r="AE28" s="21"/>
      <c r="AF28" s="12"/>
      <c r="AG28" s="12"/>
      <c r="AH28" s="4"/>
      <c r="AJ28" s="21"/>
      <c r="AK28" s="29"/>
      <c r="AL28" s="28"/>
      <c r="AM28" s="29"/>
      <c r="AN28" s="29"/>
    </row>
    <row r="29" spans="1:40">
      <c r="A29" s="16"/>
      <c r="C29" s="12"/>
      <c r="D29" s="12"/>
      <c r="E29" s="12"/>
      <c r="F29" s="12"/>
      <c r="G29" s="12"/>
      <c r="H29" s="12"/>
      <c r="Y29" s="4"/>
      <c r="Z29" s="4"/>
      <c r="AA29" s="4"/>
      <c r="AB29" s="4"/>
      <c r="AC29" s="4"/>
      <c r="AD29" s="21"/>
      <c r="AE29" s="21"/>
      <c r="AF29" s="12"/>
      <c r="AG29" s="12"/>
      <c r="AH29" s="4"/>
      <c r="AJ29" s="21"/>
      <c r="AK29" s="29"/>
      <c r="AL29" s="28"/>
      <c r="AM29" s="29"/>
      <c r="AN29" s="29"/>
    </row>
    <row r="30" spans="1:40">
      <c r="A30" s="16"/>
      <c r="C30" s="12"/>
      <c r="D30" s="12"/>
      <c r="E30" s="12"/>
      <c r="F30" s="12"/>
      <c r="G30" s="12"/>
      <c r="H30" s="12"/>
      <c r="Y30" s="4"/>
      <c r="Z30" s="4"/>
      <c r="AA30" s="4"/>
      <c r="AB30" s="4"/>
      <c r="AC30" s="4"/>
      <c r="AD30" s="21"/>
      <c r="AE30" s="21"/>
      <c r="AF30" s="12"/>
      <c r="AG30" s="12"/>
      <c r="AH30" s="4"/>
      <c r="AJ30" s="21"/>
      <c r="AK30" s="29"/>
      <c r="AL30" s="28"/>
      <c r="AM30" s="29"/>
      <c r="AN30" s="29"/>
    </row>
    <row r="31" spans="1:40">
      <c r="A31" s="16"/>
      <c r="C31" s="12"/>
      <c r="D31" s="12"/>
      <c r="E31" s="12"/>
      <c r="F31" s="12"/>
      <c r="G31" s="12"/>
      <c r="H31" s="12"/>
      <c r="Y31" s="4"/>
      <c r="Z31" s="4"/>
      <c r="AA31" s="4"/>
      <c r="AB31" s="4"/>
      <c r="AC31" s="4"/>
      <c r="AD31" s="21"/>
      <c r="AE31" s="21"/>
      <c r="AF31" s="12"/>
      <c r="AG31" s="12"/>
      <c r="AH31" s="4"/>
      <c r="AJ31" s="21"/>
      <c r="AK31" s="29"/>
      <c r="AL31" s="28"/>
      <c r="AM31" s="29"/>
      <c r="AN31" s="29"/>
    </row>
    <row r="32" spans="1:40">
      <c r="A32" s="16"/>
      <c r="C32" s="12"/>
      <c r="D32" s="12"/>
      <c r="E32" s="12"/>
      <c r="F32" s="12"/>
      <c r="G32" s="12"/>
      <c r="H32" s="12"/>
      <c r="Y32" s="4"/>
      <c r="Z32" s="4"/>
      <c r="AA32" s="4"/>
      <c r="AB32" s="4"/>
      <c r="AC32" s="4"/>
      <c r="AD32" s="21"/>
      <c r="AE32" s="21"/>
      <c r="AF32" s="12"/>
      <c r="AG32" s="12"/>
      <c r="AH32" s="4"/>
      <c r="AJ32" s="21"/>
      <c r="AK32" s="29"/>
      <c r="AL32" s="28"/>
      <c r="AM32" s="29"/>
      <c r="AN32" s="29"/>
    </row>
    <row r="33" spans="1:40">
      <c r="A33" s="16"/>
      <c r="C33" s="12"/>
      <c r="D33" s="12"/>
      <c r="E33" s="12"/>
      <c r="F33" s="12"/>
      <c r="G33" s="12"/>
      <c r="H33" s="12"/>
      <c r="Y33" s="4"/>
      <c r="Z33" s="4"/>
      <c r="AA33" s="4"/>
      <c r="AB33" s="4"/>
      <c r="AC33" s="4"/>
      <c r="AD33" s="21"/>
      <c r="AE33" s="21"/>
      <c r="AF33" s="12"/>
      <c r="AG33" s="12"/>
      <c r="AH33" s="4"/>
      <c r="AJ33" s="21"/>
      <c r="AK33" s="29"/>
      <c r="AL33" s="28"/>
      <c r="AM33" s="29"/>
      <c r="AN33" s="29"/>
    </row>
    <row r="34" spans="1:40">
      <c r="A34" s="16"/>
      <c r="C34" s="12"/>
      <c r="D34" s="12"/>
      <c r="E34" s="12"/>
      <c r="F34" s="12"/>
      <c r="G34" s="12"/>
      <c r="H34" s="12"/>
      <c r="Y34" s="4"/>
      <c r="Z34" s="4"/>
      <c r="AA34" s="4"/>
      <c r="AB34" s="4"/>
      <c r="AC34" s="4"/>
      <c r="AD34" s="21"/>
      <c r="AE34" s="21"/>
      <c r="AF34" s="12"/>
      <c r="AG34" s="12"/>
      <c r="AH34" s="4"/>
      <c r="AJ34" s="21"/>
      <c r="AK34" s="29"/>
      <c r="AL34" s="28"/>
      <c r="AM34" s="29"/>
      <c r="AN34" s="29"/>
    </row>
    <row r="35" spans="1:40">
      <c r="A35" s="16"/>
      <c r="C35" s="12"/>
      <c r="D35" s="12"/>
      <c r="E35" s="12"/>
      <c r="F35" s="12"/>
      <c r="G35" s="12"/>
      <c r="H35" s="12"/>
      <c r="Y35" s="4"/>
      <c r="Z35" s="4"/>
      <c r="AA35" s="4"/>
      <c r="AB35" s="4"/>
      <c r="AC35" s="4"/>
      <c r="AD35" s="21"/>
      <c r="AE35" s="21"/>
      <c r="AF35" s="12"/>
      <c r="AG35" s="12"/>
      <c r="AH35" s="4"/>
      <c r="AJ35" s="21"/>
      <c r="AK35" s="29"/>
      <c r="AL35" s="28"/>
      <c r="AM35" s="29"/>
      <c r="AN35" s="29"/>
    </row>
    <row r="36" spans="1:40">
      <c r="A36" s="16"/>
      <c r="C36" s="12"/>
      <c r="D36" s="12"/>
      <c r="E36" s="12"/>
      <c r="F36" s="12"/>
      <c r="G36" s="12"/>
      <c r="H36" s="12"/>
      <c r="Y36" s="4"/>
      <c r="Z36" s="4"/>
      <c r="AA36" s="4"/>
      <c r="AB36" s="4"/>
      <c r="AC36" s="4"/>
      <c r="AD36" s="21"/>
      <c r="AE36" s="21"/>
      <c r="AF36" s="12"/>
      <c r="AG36" s="12"/>
      <c r="AH36" s="4"/>
      <c r="AJ36" s="21"/>
      <c r="AK36" s="29"/>
      <c r="AL36" s="28"/>
      <c r="AM36" s="29"/>
      <c r="AN36" s="29"/>
    </row>
    <row r="37" spans="1:40">
      <c r="A37" s="16"/>
      <c r="C37" s="12"/>
      <c r="D37" s="12"/>
      <c r="E37" s="12"/>
      <c r="F37" s="12"/>
      <c r="G37" s="12"/>
      <c r="H37" s="12"/>
      <c r="Y37" s="4"/>
      <c r="Z37" s="4"/>
      <c r="AA37" s="4"/>
      <c r="AB37" s="4"/>
      <c r="AC37" s="4"/>
      <c r="AD37" s="21"/>
      <c r="AE37" s="21"/>
      <c r="AF37" s="12"/>
      <c r="AG37" s="12"/>
      <c r="AH37" s="4"/>
      <c r="AJ37" s="21"/>
      <c r="AK37" s="29"/>
      <c r="AL37" s="28"/>
      <c r="AM37" s="29"/>
      <c r="AN37" s="29"/>
    </row>
    <row r="38" spans="1:40">
      <c r="A38" s="16"/>
      <c r="C38" s="12"/>
      <c r="D38" s="12"/>
      <c r="E38" s="12"/>
      <c r="F38" s="12"/>
      <c r="G38" s="12"/>
      <c r="H38" s="12"/>
      <c r="Y38" s="4"/>
      <c r="Z38" s="4"/>
      <c r="AA38" s="4"/>
      <c r="AB38" s="4"/>
      <c r="AC38" s="4"/>
      <c r="AD38" s="21"/>
      <c r="AE38" s="21"/>
      <c r="AF38" s="12"/>
      <c r="AG38" s="12"/>
      <c r="AH38" s="4"/>
      <c r="AJ38" s="21"/>
      <c r="AK38" s="29"/>
      <c r="AL38" s="28"/>
      <c r="AM38" s="29"/>
      <c r="AN38" s="29"/>
    </row>
    <row r="39" spans="1:40">
      <c r="A39" s="16"/>
      <c r="C39" s="12"/>
      <c r="D39" s="12"/>
      <c r="E39" s="12"/>
      <c r="F39" s="12"/>
      <c r="G39" s="12"/>
      <c r="H39" s="12"/>
      <c r="Y39" s="4"/>
      <c r="Z39" s="4"/>
      <c r="AA39" s="4"/>
      <c r="AB39" s="4"/>
      <c r="AC39" s="4"/>
      <c r="AD39" s="21"/>
      <c r="AE39" s="21"/>
      <c r="AF39" s="12"/>
      <c r="AG39" s="12"/>
      <c r="AH39" s="4"/>
      <c r="AJ39" s="21"/>
      <c r="AK39" s="29"/>
      <c r="AL39" s="28"/>
      <c r="AM39" s="29"/>
      <c r="AN39" s="29"/>
    </row>
    <row r="40" spans="1:40">
      <c r="A40" s="16"/>
      <c r="C40" s="12"/>
      <c r="D40" s="12"/>
      <c r="E40" s="12"/>
      <c r="F40" s="12"/>
      <c r="G40" s="12"/>
      <c r="H40" s="12"/>
      <c r="Y40" s="4"/>
      <c r="Z40" s="4"/>
      <c r="AA40" s="4"/>
      <c r="AB40" s="4"/>
      <c r="AC40" s="4"/>
      <c r="AD40" s="21"/>
      <c r="AE40" s="21"/>
      <c r="AF40" s="12"/>
      <c r="AG40" s="12"/>
      <c r="AH40" s="4"/>
      <c r="AJ40" s="21"/>
      <c r="AK40" s="29"/>
      <c r="AL40" s="28"/>
      <c r="AM40" s="29"/>
      <c r="AN40" s="29"/>
    </row>
    <row r="41" spans="1:40">
      <c r="A41" s="16"/>
      <c r="C41" s="12"/>
      <c r="D41" s="12"/>
      <c r="E41" s="12"/>
      <c r="F41" s="12"/>
      <c r="G41" s="12"/>
      <c r="H41" s="12"/>
      <c r="Y41" s="4"/>
      <c r="Z41" s="4"/>
      <c r="AA41" s="4"/>
      <c r="AB41" s="4"/>
      <c r="AC41" s="4"/>
      <c r="AD41" s="21"/>
      <c r="AE41" s="21"/>
      <c r="AF41" s="12"/>
      <c r="AG41" s="12"/>
      <c r="AH41" s="4"/>
      <c r="AJ41" s="21"/>
      <c r="AK41" s="29"/>
      <c r="AL41" s="28"/>
      <c r="AM41" s="29"/>
      <c r="AN41" s="29"/>
    </row>
    <row r="42" ht="132" customHeight="1" spans="1:40">
      <c r="A42" s="16"/>
      <c r="C42" s="12"/>
      <c r="D42" s="12"/>
      <c r="E42" s="12"/>
      <c r="F42" s="12"/>
      <c r="G42" s="12"/>
      <c r="H42" s="12"/>
      <c r="Y42" s="4"/>
      <c r="Z42" s="4"/>
      <c r="AA42" s="4"/>
      <c r="AB42" s="4"/>
      <c r="AC42" s="4"/>
      <c r="AD42" s="22"/>
      <c r="AE42" s="22"/>
      <c r="AF42" s="12"/>
      <c r="AG42" s="12"/>
      <c r="AH42" s="4"/>
      <c r="AJ42" s="21"/>
      <c r="AK42" s="29"/>
      <c r="AL42" s="28"/>
      <c r="AM42" s="29"/>
      <c r="AN42" s="29"/>
    </row>
    <row r="43" ht="132" customHeight="1" spans="1:40">
      <c r="A43" s="16"/>
      <c r="C43" s="12"/>
      <c r="D43" s="12"/>
      <c r="E43" s="12"/>
      <c r="F43" s="12"/>
      <c r="G43" s="12"/>
      <c r="H43" s="12"/>
      <c r="Y43" s="4"/>
      <c r="Z43" s="4"/>
      <c r="AA43" s="4"/>
      <c r="AB43" s="4"/>
      <c r="AC43" s="4"/>
      <c r="AD43" s="22"/>
      <c r="AE43" s="22"/>
      <c r="AF43" s="12"/>
      <c r="AG43" s="12"/>
      <c r="AH43" s="4"/>
      <c r="AJ43" s="21"/>
      <c r="AK43" s="29"/>
      <c r="AL43" s="28"/>
      <c r="AM43" s="29"/>
      <c r="AN43" s="29"/>
    </row>
    <row r="44" ht="132" customHeight="1" spans="1:40">
      <c r="A44" s="16"/>
      <c r="C44" s="12"/>
      <c r="D44" s="12"/>
      <c r="E44" s="12"/>
      <c r="F44" s="12"/>
      <c r="G44" s="12"/>
      <c r="H44" s="12"/>
      <c r="Y44" s="4"/>
      <c r="Z44" s="4"/>
      <c r="AA44" s="4"/>
      <c r="AB44" s="4"/>
      <c r="AC44" s="4"/>
      <c r="AD44" s="22"/>
      <c r="AE44" s="22"/>
      <c r="AF44" s="12"/>
      <c r="AG44" s="12"/>
      <c r="AH44" s="4"/>
      <c r="AJ44" s="21"/>
      <c r="AK44" s="29"/>
      <c r="AL44" s="28"/>
      <c r="AM44" s="29"/>
      <c r="AN44" s="29"/>
    </row>
    <row r="45" ht="132" customHeight="1" spans="1:40">
      <c r="A45" s="16"/>
      <c r="C45" s="12"/>
      <c r="D45" s="12"/>
      <c r="E45" s="12"/>
      <c r="F45" s="12"/>
      <c r="G45" s="12"/>
      <c r="H45" s="12"/>
      <c r="Y45" s="4"/>
      <c r="Z45" s="4"/>
      <c r="AA45" s="4"/>
      <c r="AB45" s="4"/>
      <c r="AC45" s="4"/>
      <c r="AD45" s="22"/>
      <c r="AE45" s="22"/>
      <c r="AF45" s="12"/>
      <c r="AG45" s="12"/>
      <c r="AH45" s="4"/>
      <c r="AJ45" s="21"/>
      <c r="AK45" s="29"/>
      <c r="AL45" s="28"/>
      <c r="AM45" s="29"/>
      <c r="AN45" s="29"/>
    </row>
    <row r="46" ht="132" customHeight="1" spans="1:40">
      <c r="A46" s="16"/>
      <c r="C46" s="12"/>
      <c r="D46" s="12"/>
      <c r="E46" s="12"/>
      <c r="F46" s="12"/>
      <c r="G46" s="12"/>
      <c r="H46" s="12"/>
      <c r="Y46" s="4"/>
      <c r="Z46" s="4"/>
      <c r="AA46" s="4"/>
      <c r="AB46" s="4"/>
      <c r="AC46" s="4"/>
      <c r="AD46" s="22"/>
      <c r="AE46" s="22"/>
      <c r="AF46" s="12"/>
      <c r="AG46" s="12"/>
      <c r="AH46" s="4"/>
      <c r="AJ46" s="21"/>
      <c r="AK46" s="29"/>
      <c r="AL46" s="28"/>
      <c r="AM46" s="29"/>
      <c r="AN46" s="29"/>
    </row>
    <row r="47" ht="132" customHeight="1" spans="1:40">
      <c r="A47" s="16"/>
      <c r="C47" s="12"/>
      <c r="D47" s="12"/>
      <c r="E47" s="12"/>
      <c r="F47" s="12"/>
      <c r="G47" s="12"/>
      <c r="H47" s="12"/>
      <c r="Y47" s="4"/>
      <c r="Z47" s="4"/>
      <c r="AA47" s="4"/>
      <c r="AB47" s="4"/>
      <c r="AC47" s="4"/>
      <c r="AD47" s="22"/>
      <c r="AE47" s="22"/>
      <c r="AF47" s="12"/>
      <c r="AG47" s="12"/>
      <c r="AH47" s="4"/>
      <c r="AJ47" s="21"/>
      <c r="AK47" s="29"/>
      <c r="AL47" s="28"/>
      <c r="AM47" s="29"/>
      <c r="AN47" s="29"/>
    </row>
    <row r="48" spans="1:40">
      <c r="A48" s="16"/>
      <c r="C48" s="12"/>
      <c r="D48" s="12"/>
      <c r="E48" s="12"/>
      <c r="F48" s="12"/>
      <c r="Y48" s="4"/>
      <c r="Z48" s="4"/>
      <c r="AA48" s="4"/>
      <c r="AB48" s="4"/>
      <c r="AC48" s="4"/>
      <c r="AD48" s="21"/>
      <c r="AE48" s="21"/>
      <c r="AF48" s="12"/>
      <c r="AG48" s="12"/>
      <c r="AH48" s="4"/>
      <c r="AJ48" s="21"/>
      <c r="AK48" s="29"/>
      <c r="AL48" s="28"/>
      <c r="AM48" s="29"/>
      <c r="AN48" s="29"/>
    </row>
    <row r="49" spans="1:40">
      <c r="A49" s="16"/>
      <c r="C49" s="12"/>
      <c r="D49" s="12"/>
      <c r="E49" s="12"/>
      <c r="F49" s="12"/>
      <c r="Y49" s="4"/>
      <c r="Z49" s="4"/>
      <c r="AA49" s="4"/>
      <c r="AB49" s="4"/>
      <c r="AC49" s="4"/>
      <c r="AD49" s="21"/>
      <c r="AE49" s="21"/>
      <c r="AF49" s="12"/>
      <c r="AG49" s="12"/>
      <c r="AH49" s="4"/>
      <c r="AJ49" s="21"/>
      <c r="AK49" s="29"/>
      <c r="AL49" s="28"/>
      <c r="AM49" s="29"/>
      <c r="AN49" s="29"/>
    </row>
    <row r="50" spans="1:40">
      <c r="A50" s="16"/>
      <c r="C50" s="12"/>
      <c r="D50" s="12"/>
      <c r="E50" s="12"/>
      <c r="F50" s="12"/>
      <c r="Y50" s="4"/>
      <c r="Z50" s="4"/>
      <c r="AA50" s="4"/>
      <c r="AB50" s="4"/>
      <c r="AC50" s="4"/>
      <c r="AD50" s="21"/>
      <c r="AE50" s="21"/>
      <c r="AF50" s="12"/>
      <c r="AG50" s="12"/>
      <c r="AH50" s="4"/>
      <c r="AJ50" s="21"/>
      <c r="AK50" s="29"/>
      <c r="AL50" s="28"/>
      <c r="AM50" s="29"/>
      <c r="AN50" s="29"/>
    </row>
    <row r="51" spans="1:40">
      <c r="A51" s="16"/>
      <c r="C51" s="12"/>
      <c r="D51" s="12"/>
      <c r="E51" s="12"/>
      <c r="F51" s="12"/>
      <c r="Y51" s="4"/>
      <c r="Z51" s="4"/>
      <c r="AA51" s="4"/>
      <c r="AB51" s="4"/>
      <c r="AC51" s="4"/>
      <c r="AD51" s="21"/>
      <c r="AE51" s="21"/>
      <c r="AF51" s="12"/>
      <c r="AG51" s="12"/>
      <c r="AH51" s="4"/>
      <c r="AJ51" s="21"/>
      <c r="AK51" s="29"/>
      <c r="AL51" s="28"/>
      <c r="AM51" s="29"/>
      <c r="AN51" s="29"/>
    </row>
    <row r="52" spans="1:40">
      <c r="A52" s="16"/>
      <c r="C52" s="12"/>
      <c r="D52" s="12"/>
      <c r="E52" s="12"/>
      <c r="F52" s="12"/>
      <c r="Y52" s="4"/>
      <c r="Z52" s="4"/>
      <c r="AA52" s="4"/>
      <c r="AB52" s="4"/>
      <c r="AC52" s="4"/>
      <c r="AD52" s="21"/>
      <c r="AE52" s="21"/>
      <c r="AF52" s="12"/>
      <c r="AG52" s="12"/>
      <c r="AH52" s="4"/>
      <c r="AJ52" s="21"/>
      <c r="AK52" s="29"/>
      <c r="AL52" s="28"/>
      <c r="AM52" s="29"/>
      <c r="AN52" s="29"/>
    </row>
    <row r="53" spans="1:40">
      <c r="A53" s="16"/>
      <c r="C53" s="12"/>
      <c r="D53" s="12"/>
      <c r="E53" s="12"/>
      <c r="F53" s="12"/>
      <c r="Y53" s="4"/>
      <c r="Z53" s="4"/>
      <c r="AA53" s="4"/>
      <c r="AB53" s="4"/>
      <c r="AC53" s="4"/>
      <c r="AD53" s="21"/>
      <c r="AE53" s="21"/>
      <c r="AF53" s="12"/>
      <c r="AG53" s="12"/>
      <c r="AH53" s="4"/>
      <c r="AJ53" s="21"/>
      <c r="AK53" s="29"/>
      <c r="AL53" s="28"/>
      <c r="AM53" s="29"/>
      <c r="AN53" s="29"/>
    </row>
    <row r="54" spans="1:40">
      <c r="A54" s="16"/>
      <c r="C54" s="12"/>
      <c r="D54" s="12"/>
      <c r="E54" s="12"/>
      <c r="F54" s="12"/>
      <c r="Y54" s="4"/>
      <c r="Z54" s="4"/>
      <c r="AA54" s="4"/>
      <c r="AB54" s="4"/>
      <c r="AC54" s="4"/>
      <c r="AD54" s="21"/>
      <c r="AE54" s="21"/>
      <c r="AF54" s="12"/>
      <c r="AG54" s="12"/>
      <c r="AH54" s="4"/>
      <c r="AJ54" s="21"/>
      <c r="AK54" s="29"/>
      <c r="AL54" s="28"/>
      <c r="AM54" s="29"/>
      <c r="AN54" s="29"/>
    </row>
    <row r="55" spans="1:40">
      <c r="A55" s="16"/>
      <c r="C55" s="12"/>
      <c r="D55" s="12"/>
      <c r="E55" s="12"/>
      <c r="F55" s="12"/>
      <c r="Y55" s="4"/>
      <c r="Z55" s="4"/>
      <c r="AA55" s="4"/>
      <c r="AB55" s="4"/>
      <c r="AC55" s="4"/>
      <c r="AD55" s="21"/>
      <c r="AE55" s="21"/>
      <c r="AF55" s="12"/>
      <c r="AG55" s="12"/>
      <c r="AH55" s="4"/>
      <c r="AJ55" s="21"/>
      <c r="AK55" s="29"/>
      <c r="AL55" s="28"/>
      <c r="AM55" s="29"/>
      <c r="AN55" s="29"/>
    </row>
    <row r="56" spans="1:40">
      <c r="A56" s="16"/>
      <c r="C56" s="12"/>
      <c r="D56" s="12"/>
      <c r="E56" s="12"/>
      <c r="F56" s="12"/>
      <c r="Y56" s="4"/>
      <c r="Z56" s="4"/>
      <c r="AA56" s="4"/>
      <c r="AB56" s="4"/>
      <c r="AC56" s="4"/>
      <c r="AD56" s="21"/>
      <c r="AE56" s="21"/>
      <c r="AF56" s="12"/>
      <c r="AG56" s="12"/>
      <c r="AH56" s="4"/>
      <c r="AJ56" s="21"/>
      <c r="AK56" s="29"/>
      <c r="AL56" s="28"/>
      <c r="AM56" s="29"/>
      <c r="AN56" s="29"/>
    </row>
    <row r="57" spans="1:40">
      <c r="A57" s="16"/>
      <c r="C57" s="12"/>
      <c r="D57" s="12"/>
      <c r="E57" s="12"/>
      <c r="F57" s="12"/>
      <c r="Y57" s="4"/>
      <c r="Z57" s="4"/>
      <c r="AA57" s="4"/>
      <c r="AB57" s="4"/>
      <c r="AC57" s="4"/>
      <c r="AD57" s="21"/>
      <c r="AE57" s="21"/>
      <c r="AF57" s="12"/>
      <c r="AG57" s="12"/>
      <c r="AH57" s="4"/>
      <c r="AJ57" s="21"/>
      <c r="AK57" s="29"/>
      <c r="AL57" s="28"/>
      <c r="AM57" s="29"/>
      <c r="AN57" s="29"/>
    </row>
    <row r="58" spans="1:40">
      <c r="A58" s="16"/>
      <c r="C58" s="12"/>
      <c r="D58" s="12"/>
      <c r="E58" s="12"/>
      <c r="F58" s="12"/>
      <c r="Y58" s="4"/>
      <c r="Z58" s="4"/>
      <c r="AA58" s="4"/>
      <c r="AB58" s="4"/>
      <c r="AC58" s="4"/>
      <c r="AD58" s="21"/>
      <c r="AE58" s="21"/>
      <c r="AF58" s="12"/>
      <c r="AG58" s="12"/>
      <c r="AH58" s="4"/>
      <c r="AJ58" s="21"/>
      <c r="AK58" s="29"/>
      <c r="AL58" s="28"/>
      <c r="AM58" s="29"/>
      <c r="AN58" s="29"/>
    </row>
    <row r="59" spans="1:40">
      <c r="A59" s="16"/>
      <c r="C59" s="12"/>
      <c r="D59" s="12"/>
      <c r="E59" s="12"/>
      <c r="F59" s="12"/>
      <c r="Y59" s="4"/>
      <c r="Z59" s="4"/>
      <c r="AA59" s="4"/>
      <c r="AB59" s="4"/>
      <c r="AC59" s="4"/>
      <c r="AD59" s="21"/>
      <c r="AE59" s="21"/>
      <c r="AF59" s="12"/>
      <c r="AG59" s="12"/>
      <c r="AH59" s="4"/>
      <c r="AJ59" s="21"/>
      <c r="AK59" s="29"/>
      <c r="AL59" s="28"/>
      <c r="AM59" s="29"/>
      <c r="AN59" s="29"/>
    </row>
    <row r="60" spans="1:40">
      <c r="A60" s="16"/>
      <c r="C60" s="12"/>
      <c r="D60" s="12"/>
      <c r="E60" s="12"/>
      <c r="F60" s="12"/>
      <c r="Y60" s="4"/>
      <c r="Z60" s="4"/>
      <c r="AA60" s="4"/>
      <c r="AB60" s="4"/>
      <c r="AC60" s="4"/>
      <c r="AD60" s="21"/>
      <c r="AE60" s="21"/>
      <c r="AF60" s="12"/>
      <c r="AG60" s="12"/>
      <c r="AH60" s="4"/>
      <c r="AJ60" s="21"/>
      <c r="AK60" s="29"/>
      <c r="AL60" s="28"/>
      <c r="AM60" s="29"/>
      <c r="AN60" s="29"/>
    </row>
    <row r="61" spans="1:40">
      <c r="A61" s="16"/>
      <c r="C61" s="12"/>
      <c r="D61" s="12"/>
      <c r="E61" s="12"/>
      <c r="F61" s="12"/>
      <c r="G61" s="12"/>
      <c r="H61" s="12"/>
      <c r="Y61" s="4"/>
      <c r="Z61" s="4"/>
      <c r="AA61" s="4"/>
      <c r="AB61" s="4"/>
      <c r="AC61" s="4"/>
      <c r="AD61" s="21"/>
      <c r="AE61" s="21"/>
      <c r="AF61" s="12"/>
      <c r="AG61" s="12"/>
      <c r="AH61" s="4"/>
      <c r="AJ61" s="21"/>
      <c r="AK61" s="29"/>
      <c r="AL61" s="28"/>
      <c r="AM61" s="29"/>
      <c r="AN61" s="29"/>
    </row>
    <row r="62" spans="1:40">
      <c r="A62" s="16"/>
      <c r="C62" s="12"/>
      <c r="D62" s="12"/>
      <c r="E62" s="12"/>
      <c r="F62" s="12"/>
      <c r="G62" s="12"/>
      <c r="H62" s="12"/>
      <c r="Y62" s="4"/>
      <c r="Z62" s="4"/>
      <c r="AA62" s="4"/>
      <c r="AB62" s="4"/>
      <c r="AC62" s="4"/>
      <c r="AD62" s="21"/>
      <c r="AE62" s="21"/>
      <c r="AF62" s="12"/>
      <c r="AG62" s="12"/>
      <c r="AH62" s="4"/>
      <c r="AJ62" s="21"/>
      <c r="AK62" s="29"/>
      <c r="AL62" s="28"/>
      <c r="AM62" s="29"/>
      <c r="AN62" s="29"/>
    </row>
    <row r="63" spans="1:40">
      <c r="A63" s="16"/>
      <c r="C63" s="12"/>
      <c r="D63" s="12"/>
      <c r="E63" s="12"/>
      <c r="F63" s="12"/>
      <c r="G63" s="12"/>
      <c r="H63" s="12"/>
      <c r="Y63" s="4"/>
      <c r="Z63" s="4"/>
      <c r="AA63" s="4"/>
      <c r="AB63" s="4"/>
      <c r="AC63" s="4"/>
      <c r="AD63" s="21"/>
      <c r="AE63" s="21"/>
      <c r="AF63" s="12"/>
      <c r="AG63" s="12"/>
      <c r="AH63" s="4"/>
      <c r="AJ63" s="21"/>
      <c r="AK63" s="29"/>
      <c r="AL63" s="28"/>
      <c r="AM63" s="29"/>
      <c r="AN63" s="29"/>
    </row>
    <row r="64" spans="1:40">
      <c r="A64" s="16"/>
      <c r="C64" s="12"/>
      <c r="D64" s="12"/>
      <c r="E64" s="12"/>
      <c r="F64" s="12"/>
      <c r="G64" s="12"/>
      <c r="H64" s="12"/>
      <c r="Y64" s="4"/>
      <c r="Z64" s="4"/>
      <c r="AA64" s="4"/>
      <c r="AB64" s="4"/>
      <c r="AC64" s="4"/>
      <c r="AD64" s="21"/>
      <c r="AE64" s="21"/>
      <c r="AF64" s="12"/>
      <c r="AG64" s="12"/>
      <c r="AH64" s="4"/>
      <c r="AJ64" s="21"/>
      <c r="AK64" s="29"/>
      <c r="AL64" s="28"/>
      <c r="AM64" s="29"/>
      <c r="AN64" s="29"/>
    </row>
    <row r="65" spans="1:40">
      <c r="A65" s="16"/>
      <c r="C65" s="12"/>
      <c r="D65" s="12"/>
      <c r="E65" s="12"/>
      <c r="F65" s="12"/>
      <c r="G65" s="12"/>
      <c r="H65" s="12"/>
      <c r="Y65" s="4"/>
      <c r="Z65" s="4"/>
      <c r="AA65" s="4"/>
      <c r="AB65" s="4"/>
      <c r="AC65" s="4"/>
      <c r="AD65" s="21"/>
      <c r="AE65" s="21"/>
      <c r="AF65" s="12"/>
      <c r="AG65" s="12"/>
      <c r="AH65" s="4"/>
      <c r="AJ65" s="21"/>
      <c r="AK65" s="29"/>
      <c r="AL65" s="28"/>
      <c r="AM65" s="29"/>
      <c r="AN65" s="29"/>
    </row>
    <row r="66" spans="1:40">
      <c r="A66" s="16"/>
      <c r="C66" s="12"/>
      <c r="D66" s="12"/>
      <c r="E66" s="12"/>
      <c r="F66" s="12"/>
      <c r="G66" s="12"/>
      <c r="H66" s="12"/>
      <c r="Y66" s="12"/>
      <c r="Z66" s="12"/>
      <c r="AA66" s="12"/>
      <c r="AB66" s="12"/>
      <c r="AC66" s="12"/>
      <c r="AD66" s="21"/>
      <c r="AE66" s="21"/>
      <c r="AF66" s="12"/>
      <c r="AG66" s="12"/>
      <c r="AH66" s="4"/>
      <c r="AJ66" s="21"/>
      <c r="AK66" s="29"/>
      <c r="AL66" s="28"/>
      <c r="AM66" s="29"/>
      <c r="AN66" s="29"/>
    </row>
    <row r="67" spans="1:40">
      <c r="A67" s="16"/>
      <c r="C67" s="12"/>
      <c r="D67" s="12"/>
      <c r="E67" s="12"/>
      <c r="F67" s="12"/>
      <c r="G67" s="12"/>
      <c r="H67" s="12"/>
      <c r="Y67" s="12"/>
      <c r="Z67" s="12"/>
      <c r="AA67" s="12"/>
      <c r="AB67" s="12"/>
      <c r="AC67" s="12"/>
      <c r="AD67" s="21"/>
      <c r="AE67" s="21"/>
      <c r="AF67" s="12"/>
      <c r="AG67" s="12"/>
      <c r="AH67" s="4"/>
      <c r="AJ67" s="21"/>
      <c r="AK67" s="29"/>
      <c r="AL67" s="28"/>
      <c r="AM67" s="29"/>
      <c r="AN67" s="29"/>
    </row>
    <row r="68" spans="1:40">
      <c r="A68" s="16"/>
      <c r="C68" s="12"/>
      <c r="D68" s="12"/>
      <c r="E68" s="12"/>
      <c r="F68" s="12"/>
      <c r="G68" s="12"/>
      <c r="H68" s="12"/>
      <c r="Y68" s="12"/>
      <c r="Z68" s="12"/>
      <c r="AA68" s="12"/>
      <c r="AB68" s="12"/>
      <c r="AC68" s="12"/>
      <c r="AD68" s="21"/>
      <c r="AE68" s="21"/>
      <c r="AF68" s="12"/>
      <c r="AG68" s="12"/>
      <c r="AH68" s="4"/>
      <c r="AJ68" s="21"/>
      <c r="AK68" s="29"/>
      <c r="AL68" s="28"/>
      <c r="AM68" s="29"/>
      <c r="AN68" s="29"/>
    </row>
    <row r="69" spans="1:40">
      <c r="A69" s="16"/>
      <c r="C69" s="12"/>
      <c r="D69" s="12"/>
      <c r="E69" s="12"/>
      <c r="F69" s="12"/>
      <c r="G69" s="12"/>
      <c r="H69" s="12"/>
      <c r="Y69" s="12"/>
      <c r="Z69" s="12"/>
      <c r="AA69" s="12"/>
      <c r="AB69" s="12"/>
      <c r="AC69" s="12"/>
      <c r="AD69" s="21"/>
      <c r="AE69" s="21"/>
      <c r="AF69" s="12"/>
      <c r="AG69" s="12"/>
      <c r="AH69" s="4"/>
      <c r="AJ69" s="21"/>
      <c r="AK69" s="29"/>
      <c r="AL69" s="28"/>
      <c r="AM69" s="29"/>
      <c r="AN69" s="29"/>
    </row>
    <row r="70" spans="1:40">
      <c r="A70" s="16"/>
      <c r="C70" s="12"/>
      <c r="D70" s="12"/>
      <c r="E70" s="12"/>
      <c r="F70" s="12"/>
      <c r="G70" s="12"/>
      <c r="H70" s="12"/>
      <c r="Y70" s="12"/>
      <c r="Z70" s="12"/>
      <c r="AA70" s="12"/>
      <c r="AB70" s="12"/>
      <c r="AC70" s="12"/>
      <c r="AD70" s="21"/>
      <c r="AE70" s="21"/>
      <c r="AF70" s="12"/>
      <c r="AG70" s="12"/>
      <c r="AH70" s="4"/>
      <c r="AJ70" s="21"/>
      <c r="AK70" s="29"/>
      <c r="AL70" s="28"/>
      <c r="AM70" s="29"/>
      <c r="AN70" s="29"/>
    </row>
    <row r="71" spans="1:40">
      <c r="A71" s="16"/>
      <c r="C71" s="12"/>
      <c r="D71" s="12"/>
      <c r="E71" s="12"/>
      <c r="F71" s="12"/>
      <c r="G71" s="12"/>
      <c r="H71" s="12"/>
      <c r="Y71" s="12"/>
      <c r="Z71" s="12"/>
      <c r="AA71" s="12"/>
      <c r="AB71" s="12"/>
      <c r="AC71" s="12"/>
      <c r="AD71" s="21"/>
      <c r="AE71" s="21"/>
      <c r="AF71" s="12"/>
      <c r="AG71" s="12"/>
      <c r="AH71" s="4"/>
      <c r="AJ71" s="21"/>
      <c r="AK71" s="29"/>
      <c r="AL71" s="28"/>
      <c r="AM71" s="29"/>
      <c r="AN71" s="29"/>
    </row>
    <row r="72" spans="1:40">
      <c r="A72" s="16"/>
      <c r="C72" s="12"/>
      <c r="D72" s="12"/>
      <c r="E72" s="12"/>
      <c r="F72" s="12"/>
      <c r="G72" s="12"/>
      <c r="H72" s="12"/>
      <c r="Y72" s="4"/>
      <c r="Z72" s="4"/>
      <c r="AA72" s="4"/>
      <c r="AB72" s="4"/>
      <c r="AC72" s="4"/>
      <c r="AD72" s="21"/>
      <c r="AE72" s="21"/>
      <c r="AF72" s="12"/>
      <c r="AG72" s="12"/>
      <c r="AH72" s="4"/>
      <c r="AJ72" s="21"/>
      <c r="AK72" s="29"/>
      <c r="AL72" s="28"/>
      <c r="AM72" s="29"/>
      <c r="AN72" s="29"/>
    </row>
    <row r="73" spans="1:40">
      <c r="A73" s="16"/>
      <c r="C73" s="12"/>
      <c r="D73" s="12"/>
      <c r="E73" s="12"/>
      <c r="F73" s="12"/>
      <c r="G73" s="12"/>
      <c r="H73" s="12"/>
      <c r="Y73" s="4"/>
      <c r="Z73" s="4"/>
      <c r="AA73" s="4"/>
      <c r="AB73" s="4"/>
      <c r="AC73" s="4"/>
      <c r="AD73" s="21"/>
      <c r="AE73" s="21"/>
      <c r="AF73" s="12"/>
      <c r="AG73" s="12"/>
      <c r="AH73" s="4"/>
      <c r="AJ73" s="21"/>
      <c r="AK73" s="29"/>
      <c r="AL73" s="28"/>
      <c r="AM73" s="29"/>
      <c r="AN73" s="29"/>
    </row>
    <row r="74" spans="1:40">
      <c r="A74" s="16"/>
      <c r="C74" s="12"/>
      <c r="D74" s="12"/>
      <c r="E74" s="12"/>
      <c r="F74" s="12"/>
      <c r="G74" s="12"/>
      <c r="H74" s="12"/>
      <c r="Y74" s="4"/>
      <c r="Z74" s="4"/>
      <c r="AA74" s="4"/>
      <c r="AB74" s="4"/>
      <c r="AC74" s="4"/>
      <c r="AD74" s="21"/>
      <c r="AE74" s="21"/>
      <c r="AF74" s="12"/>
      <c r="AG74" s="12"/>
      <c r="AH74" s="4"/>
      <c r="AJ74" s="21"/>
      <c r="AK74" s="29"/>
      <c r="AL74" s="28"/>
      <c r="AM74" s="29"/>
      <c r="AN74" s="29"/>
    </row>
    <row r="75" spans="1:40">
      <c r="A75" s="16"/>
      <c r="C75" s="12"/>
      <c r="D75" s="12"/>
      <c r="E75" s="12"/>
      <c r="F75" s="12"/>
      <c r="G75" s="12"/>
      <c r="H75" s="12"/>
      <c r="Y75" s="4"/>
      <c r="Z75" s="4"/>
      <c r="AA75" s="4"/>
      <c r="AB75" s="4"/>
      <c r="AC75" s="4"/>
      <c r="AD75" s="21"/>
      <c r="AE75" s="21"/>
      <c r="AF75" s="12"/>
      <c r="AG75" s="12"/>
      <c r="AH75" s="4"/>
      <c r="AJ75" s="21"/>
      <c r="AK75" s="29"/>
      <c r="AL75" s="28"/>
      <c r="AM75" s="29"/>
      <c r="AN75" s="29"/>
    </row>
    <row r="76" spans="1:40">
      <c r="A76" s="16"/>
      <c r="C76" s="12"/>
      <c r="D76" s="12"/>
      <c r="E76" s="12"/>
      <c r="F76" s="12"/>
      <c r="G76" s="12"/>
      <c r="H76" s="12"/>
      <c r="Y76" s="4"/>
      <c r="Z76" s="4"/>
      <c r="AA76" s="4"/>
      <c r="AB76" s="4"/>
      <c r="AC76" s="4"/>
      <c r="AD76" s="21"/>
      <c r="AE76" s="21"/>
      <c r="AF76" s="12"/>
      <c r="AG76" s="12"/>
      <c r="AH76" s="4"/>
      <c r="AJ76" s="21"/>
      <c r="AK76" s="29"/>
      <c r="AL76" s="28"/>
      <c r="AM76" s="29"/>
      <c r="AN76" s="29"/>
    </row>
    <row r="77" spans="1:40">
      <c r="A77" s="16"/>
      <c r="C77" s="12"/>
      <c r="D77" s="12"/>
      <c r="E77" s="12"/>
      <c r="F77" s="12"/>
      <c r="G77" s="12"/>
      <c r="H77" s="12"/>
      <c r="Y77" s="4"/>
      <c r="Z77" s="4"/>
      <c r="AA77" s="4"/>
      <c r="AB77" s="4"/>
      <c r="AC77" s="4"/>
      <c r="AD77" s="21"/>
      <c r="AE77" s="21"/>
      <c r="AF77" s="12"/>
      <c r="AG77" s="12"/>
      <c r="AH77" s="4"/>
      <c r="AJ77" s="21"/>
      <c r="AK77" s="29"/>
      <c r="AL77" s="28"/>
      <c r="AM77" s="29"/>
      <c r="AN77" s="29"/>
    </row>
    <row r="78" spans="1:40">
      <c r="A78" s="16"/>
      <c r="C78" s="12"/>
      <c r="D78" s="12"/>
      <c r="E78" s="12"/>
      <c r="F78" s="12"/>
      <c r="G78" s="12"/>
      <c r="H78" s="12"/>
      <c r="Y78" s="12"/>
      <c r="Z78" s="12"/>
      <c r="AA78" s="12"/>
      <c r="AB78" s="12"/>
      <c r="AC78" s="12"/>
      <c r="AD78" s="21"/>
      <c r="AE78" s="21"/>
      <c r="AF78" s="12"/>
      <c r="AG78" s="12"/>
      <c r="AH78" s="4"/>
      <c r="AJ78" s="21"/>
      <c r="AK78" s="29"/>
      <c r="AL78" s="28"/>
      <c r="AM78" s="29"/>
      <c r="AN78" s="29"/>
    </row>
    <row r="79" spans="1:40">
      <c r="A79" s="16"/>
      <c r="C79" s="12"/>
      <c r="D79" s="12"/>
      <c r="E79" s="12"/>
      <c r="F79" s="12"/>
      <c r="G79" s="12"/>
      <c r="H79" s="12"/>
      <c r="Y79" s="12"/>
      <c r="Z79" s="12"/>
      <c r="AA79" s="12"/>
      <c r="AB79" s="12"/>
      <c r="AC79" s="12"/>
      <c r="AD79" s="21"/>
      <c r="AE79" s="21"/>
      <c r="AF79" s="12"/>
      <c r="AG79" s="12"/>
      <c r="AH79" s="4"/>
      <c r="AJ79" s="21"/>
      <c r="AK79" s="29"/>
      <c r="AL79" s="28"/>
      <c r="AM79" s="29"/>
      <c r="AN79" s="29"/>
    </row>
    <row r="80" spans="1:40">
      <c r="A80" s="16"/>
      <c r="C80" s="12"/>
      <c r="D80" s="12"/>
      <c r="E80" s="12"/>
      <c r="F80" s="12"/>
      <c r="G80" s="12"/>
      <c r="H80" s="12"/>
      <c r="Y80" s="12"/>
      <c r="Z80" s="12"/>
      <c r="AA80" s="12"/>
      <c r="AB80" s="12"/>
      <c r="AC80" s="12"/>
      <c r="AD80" s="21"/>
      <c r="AE80" s="21"/>
      <c r="AF80" s="12"/>
      <c r="AG80" s="12"/>
      <c r="AH80" s="4"/>
      <c r="AJ80" s="21"/>
      <c r="AK80" s="29"/>
      <c r="AL80" s="28"/>
      <c r="AM80" s="29"/>
      <c r="AN80" s="29"/>
    </row>
    <row r="81" spans="1:40">
      <c r="A81" s="16"/>
      <c r="C81" s="12"/>
      <c r="D81" s="12"/>
      <c r="E81" s="12"/>
      <c r="F81" s="12"/>
      <c r="G81" s="12"/>
      <c r="H81" s="12"/>
      <c r="Y81" s="12"/>
      <c r="Z81" s="12"/>
      <c r="AA81" s="12"/>
      <c r="AB81" s="12"/>
      <c r="AC81" s="12"/>
      <c r="AD81" s="21"/>
      <c r="AE81" s="21"/>
      <c r="AF81" s="12"/>
      <c r="AG81" s="12"/>
      <c r="AH81" s="4"/>
      <c r="AJ81" s="21"/>
      <c r="AK81" s="29"/>
      <c r="AL81" s="28"/>
      <c r="AM81" s="29"/>
      <c r="AN81" s="29"/>
    </row>
    <row r="82" spans="1:40">
      <c r="A82" s="16"/>
      <c r="C82" s="12"/>
      <c r="D82" s="12"/>
      <c r="E82" s="12"/>
      <c r="F82" s="12"/>
      <c r="G82" s="12"/>
      <c r="H82" s="12"/>
      <c r="Y82" s="12"/>
      <c r="Z82" s="12"/>
      <c r="AA82" s="12"/>
      <c r="AB82" s="12"/>
      <c r="AC82" s="12"/>
      <c r="AD82" s="21"/>
      <c r="AE82" s="21"/>
      <c r="AF82" s="12"/>
      <c r="AG82" s="12"/>
      <c r="AH82" s="4"/>
      <c r="AJ82" s="21"/>
      <c r="AK82" s="29"/>
      <c r="AL82" s="28"/>
      <c r="AM82" s="29"/>
      <c r="AN82" s="29"/>
    </row>
    <row r="83" spans="1:40">
      <c r="A83" s="16"/>
      <c r="C83" s="12"/>
      <c r="D83" s="12"/>
      <c r="E83" s="12"/>
      <c r="F83" s="12"/>
      <c r="G83" s="12"/>
      <c r="H83" s="12"/>
      <c r="Y83" s="12"/>
      <c r="Z83" s="12"/>
      <c r="AA83" s="12"/>
      <c r="AB83" s="12"/>
      <c r="AC83" s="12"/>
      <c r="AD83" s="21"/>
      <c r="AE83" s="21"/>
      <c r="AF83" s="12"/>
      <c r="AG83" s="12"/>
      <c r="AH83" s="4"/>
      <c r="AJ83" s="21"/>
      <c r="AK83" s="29"/>
      <c r="AL83" s="28"/>
      <c r="AM83" s="29"/>
      <c r="AN83" s="29"/>
    </row>
    <row r="84" spans="1:40">
      <c r="A84" s="16"/>
      <c r="C84" s="12"/>
      <c r="D84" s="12"/>
      <c r="E84" s="12"/>
      <c r="F84" s="12"/>
      <c r="G84" s="12"/>
      <c r="H84" s="12"/>
      <c r="Y84" s="12"/>
      <c r="Z84" s="12"/>
      <c r="AA84" s="12"/>
      <c r="AB84" s="12"/>
      <c r="AC84" s="12"/>
      <c r="AD84" s="21"/>
      <c r="AE84" s="21"/>
      <c r="AF84" s="12"/>
      <c r="AG84" s="12"/>
      <c r="AH84" s="4"/>
      <c r="AJ84" s="21"/>
      <c r="AK84" s="29"/>
      <c r="AL84" s="28"/>
      <c r="AM84" s="29"/>
      <c r="AN84" s="29"/>
    </row>
    <row r="85" spans="1:40">
      <c r="A85" s="16"/>
      <c r="C85" s="12"/>
      <c r="D85" s="12"/>
      <c r="E85" s="12"/>
      <c r="F85" s="12"/>
      <c r="G85" s="12"/>
      <c r="H85" s="12"/>
      <c r="Y85" s="12"/>
      <c r="Z85" s="12"/>
      <c r="AA85" s="12"/>
      <c r="AB85" s="12"/>
      <c r="AC85" s="12"/>
      <c r="AD85" s="21"/>
      <c r="AE85" s="21"/>
      <c r="AF85" s="12"/>
      <c r="AG85" s="12"/>
      <c r="AH85" s="4"/>
      <c r="AJ85" s="21"/>
      <c r="AK85" s="29"/>
      <c r="AL85" s="28"/>
      <c r="AM85" s="29"/>
      <c r="AN85" s="29"/>
    </row>
    <row r="86" spans="1:40">
      <c r="A86" s="16"/>
      <c r="C86" s="12"/>
      <c r="D86" s="12"/>
      <c r="E86" s="12"/>
      <c r="F86" s="12"/>
      <c r="G86" s="12"/>
      <c r="H86" s="12"/>
      <c r="Y86" s="12"/>
      <c r="Z86" s="12"/>
      <c r="AA86" s="12"/>
      <c r="AB86" s="12"/>
      <c r="AC86" s="12"/>
      <c r="AD86" s="21"/>
      <c r="AE86" s="21"/>
      <c r="AF86" s="12"/>
      <c r="AG86" s="12"/>
      <c r="AH86" s="4"/>
      <c r="AJ86" s="21"/>
      <c r="AK86" s="29"/>
      <c r="AL86" s="28"/>
      <c r="AM86" s="29"/>
      <c r="AN86" s="29"/>
    </row>
    <row r="87" spans="1:40">
      <c r="A87" s="16"/>
      <c r="C87" s="12"/>
      <c r="D87" s="12"/>
      <c r="E87" s="12"/>
      <c r="F87" s="12"/>
      <c r="G87" s="12"/>
      <c r="H87" s="12"/>
      <c r="Y87" s="12"/>
      <c r="Z87" s="12"/>
      <c r="AA87" s="12"/>
      <c r="AB87" s="12"/>
      <c r="AC87" s="12"/>
      <c r="AD87" s="21"/>
      <c r="AE87" s="21"/>
      <c r="AF87" s="12"/>
      <c r="AG87" s="12"/>
      <c r="AH87" s="4"/>
      <c r="AJ87" s="21"/>
      <c r="AK87" s="29"/>
      <c r="AL87" s="28"/>
      <c r="AM87" s="29"/>
      <c r="AN87" s="29"/>
    </row>
    <row r="88" spans="1:40">
      <c r="A88" s="16"/>
      <c r="C88" s="12"/>
      <c r="D88" s="12"/>
      <c r="E88" s="12"/>
      <c r="F88" s="12"/>
      <c r="G88" s="12"/>
      <c r="H88" s="12"/>
      <c r="Y88" s="12"/>
      <c r="Z88" s="12"/>
      <c r="AA88" s="12"/>
      <c r="AB88" s="12"/>
      <c r="AC88" s="12"/>
      <c r="AD88" s="21"/>
      <c r="AE88" s="21"/>
      <c r="AF88" s="12"/>
      <c r="AG88" s="12"/>
      <c r="AH88" s="4"/>
      <c r="AJ88" s="21"/>
      <c r="AK88" s="29"/>
      <c r="AL88" s="28"/>
      <c r="AM88" s="29"/>
      <c r="AN88" s="29"/>
    </row>
    <row r="89" spans="1:40">
      <c r="A89" s="16"/>
      <c r="C89" s="12"/>
      <c r="D89" s="12"/>
      <c r="E89" s="12"/>
      <c r="F89" s="12"/>
      <c r="G89" s="12"/>
      <c r="H89" s="12"/>
      <c r="Y89" s="12"/>
      <c r="Z89" s="12"/>
      <c r="AA89" s="12"/>
      <c r="AB89" s="12"/>
      <c r="AC89" s="12"/>
      <c r="AD89" s="21"/>
      <c r="AE89" s="21"/>
      <c r="AF89" s="12"/>
      <c r="AG89" s="12"/>
      <c r="AH89" s="4"/>
      <c r="AJ89" s="21"/>
      <c r="AK89" s="29"/>
      <c r="AL89" s="28"/>
      <c r="AM89" s="29"/>
      <c r="AN89" s="29"/>
    </row>
    <row r="90" spans="1:40">
      <c r="A90" s="16"/>
      <c r="C90" s="12"/>
      <c r="D90" s="12"/>
      <c r="E90" s="12"/>
      <c r="F90" s="12"/>
      <c r="G90" s="12"/>
      <c r="H90" s="12"/>
      <c r="Y90" s="4"/>
      <c r="Z90" s="4"/>
      <c r="AA90" s="4"/>
      <c r="AB90" s="4"/>
      <c r="AC90" s="4"/>
      <c r="AD90" s="21"/>
      <c r="AE90" s="21"/>
      <c r="AF90" s="12"/>
      <c r="AG90" s="12"/>
      <c r="AH90" s="4"/>
      <c r="AJ90" s="21"/>
      <c r="AK90" s="29"/>
      <c r="AL90" s="28"/>
      <c r="AM90" s="29"/>
      <c r="AN90" s="29"/>
    </row>
    <row r="91" spans="1:40">
      <c r="A91" s="16"/>
      <c r="C91" s="12"/>
      <c r="D91" s="12"/>
      <c r="E91" s="12"/>
      <c r="F91" s="12"/>
      <c r="G91" s="12"/>
      <c r="H91" s="12"/>
      <c r="Y91" s="4"/>
      <c r="Z91" s="4"/>
      <c r="AA91" s="4"/>
      <c r="AB91" s="4"/>
      <c r="AC91" s="4"/>
      <c r="AD91" s="21"/>
      <c r="AE91" s="21"/>
      <c r="AF91" s="12"/>
      <c r="AG91" s="12"/>
      <c r="AH91" s="4"/>
      <c r="AJ91" s="21"/>
      <c r="AK91" s="29"/>
      <c r="AL91" s="28"/>
      <c r="AM91" s="29"/>
      <c r="AN91" s="29"/>
    </row>
    <row r="92" spans="1:40">
      <c r="A92" s="16"/>
      <c r="C92" s="12"/>
      <c r="D92" s="12"/>
      <c r="E92" s="12"/>
      <c r="F92" s="12"/>
      <c r="G92" s="12"/>
      <c r="H92" s="12"/>
      <c r="Y92" s="4"/>
      <c r="Z92" s="4"/>
      <c r="AA92" s="4"/>
      <c r="AB92" s="4"/>
      <c r="AC92" s="4"/>
      <c r="AD92" s="21"/>
      <c r="AE92" s="21"/>
      <c r="AF92" s="12"/>
      <c r="AG92" s="12"/>
      <c r="AH92" s="4"/>
      <c r="AJ92" s="21"/>
      <c r="AK92" s="29"/>
      <c r="AL92" s="28"/>
      <c r="AM92" s="29"/>
      <c r="AN92" s="29"/>
    </row>
    <row r="93" spans="1:40">
      <c r="A93" s="16"/>
      <c r="C93" s="12"/>
      <c r="D93" s="12"/>
      <c r="E93" s="12"/>
      <c r="F93" s="12"/>
      <c r="G93" s="12"/>
      <c r="H93" s="12"/>
      <c r="Y93" s="4"/>
      <c r="Z93" s="4"/>
      <c r="AA93" s="4"/>
      <c r="AB93" s="4"/>
      <c r="AC93" s="4"/>
      <c r="AD93" s="21"/>
      <c r="AE93" s="21"/>
      <c r="AF93" s="12"/>
      <c r="AG93" s="12"/>
      <c r="AH93" s="4"/>
      <c r="AJ93" s="21"/>
      <c r="AK93" s="29"/>
      <c r="AL93" s="28"/>
      <c r="AM93" s="29"/>
      <c r="AN93" s="29"/>
    </row>
    <row r="94" spans="1:40">
      <c r="A94" s="16"/>
      <c r="C94" s="12"/>
      <c r="D94" s="12"/>
      <c r="E94" s="12"/>
      <c r="F94" s="12"/>
      <c r="G94" s="12"/>
      <c r="H94" s="12"/>
      <c r="Y94" s="4"/>
      <c r="Z94" s="4"/>
      <c r="AA94" s="4"/>
      <c r="AB94" s="4"/>
      <c r="AC94" s="4"/>
      <c r="AD94" s="21"/>
      <c r="AE94" s="21"/>
      <c r="AF94" s="12"/>
      <c r="AG94" s="12"/>
      <c r="AH94" s="4"/>
      <c r="AJ94" s="21"/>
      <c r="AK94" s="29"/>
      <c r="AL94" s="28"/>
      <c r="AM94" s="29"/>
      <c r="AN94" s="29"/>
    </row>
    <row r="95" spans="1:40">
      <c r="A95" s="16"/>
      <c r="C95" s="12"/>
      <c r="D95" s="12"/>
      <c r="E95" s="12"/>
      <c r="F95" s="12"/>
      <c r="G95" s="12"/>
      <c r="H95" s="12"/>
      <c r="Y95" s="4"/>
      <c r="Z95" s="4"/>
      <c r="AA95" s="4"/>
      <c r="AB95" s="4"/>
      <c r="AC95" s="4"/>
      <c r="AD95" s="21"/>
      <c r="AE95" s="21"/>
      <c r="AF95" s="12"/>
      <c r="AG95" s="12"/>
      <c r="AH95" s="4"/>
      <c r="AJ95" s="21"/>
      <c r="AK95" s="29"/>
      <c r="AL95" s="28"/>
      <c r="AM95" s="29"/>
      <c r="AN95" s="29"/>
    </row>
    <row r="96" spans="1:40">
      <c r="A96" s="16"/>
      <c r="C96" s="12"/>
      <c r="D96" s="12"/>
      <c r="E96" s="12"/>
      <c r="F96" s="12"/>
      <c r="G96" s="12"/>
      <c r="H96" s="12"/>
      <c r="Y96" s="4"/>
      <c r="Z96" s="4"/>
      <c r="AA96" s="4"/>
      <c r="AB96" s="4"/>
      <c r="AC96" s="4"/>
      <c r="AD96" s="22"/>
      <c r="AE96" s="22"/>
      <c r="AF96" s="12"/>
      <c r="AG96" s="12"/>
      <c r="AH96" s="4"/>
      <c r="AJ96" s="21"/>
      <c r="AK96" s="29"/>
      <c r="AL96" s="28"/>
      <c r="AM96" s="29"/>
      <c r="AN96" s="29"/>
    </row>
    <row r="97" spans="1:40">
      <c r="A97" s="16"/>
      <c r="C97" s="12"/>
      <c r="D97" s="12"/>
      <c r="E97" s="12"/>
      <c r="F97" s="12"/>
      <c r="G97" s="12"/>
      <c r="H97" s="12"/>
      <c r="Y97" s="4"/>
      <c r="Z97" s="4"/>
      <c r="AA97" s="4"/>
      <c r="AB97" s="4"/>
      <c r="AC97" s="4"/>
      <c r="AD97" s="22"/>
      <c r="AE97" s="22"/>
      <c r="AF97" s="12"/>
      <c r="AG97" s="12"/>
      <c r="AH97" s="4"/>
      <c r="AJ97" s="21"/>
      <c r="AK97" s="29"/>
      <c r="AL97" s="28"/>
      <c r="AM97" s="29"/>
      <c r="AN97" s="29"/>
    </row>
    <row r="98" spans="1:40">
      <c r="A98" s="16"/>
      <c r="C98" s="12"/>
      <c r="D98" s="12"/>
      <c r="E98" s="12"/>
      <c r="F98" s="12"/>
      <c r="G98" s="12"/>
      <c r="H98" s="12"/>
      <c r="Y98" s="4"/>
      <c r="Z98" s="4"/>
      <c r="AA98" s="4"/>
      <c r="AB98" s="4"/>
      <c r="AC98" s="4"/>
      <c r="AD98" s="22"/>
      <c r="AE98" s="22"/>
      <c r="AF98" s="12"/>
      <c r="AG98" s="12"/>
      <c r="AH98" s="4"/>
      <c r="AJ98" s="21"/>
      <c r="AK98" s="29"/>
      <c r="AL98" s="28"/>
      <c r="AM98" s="29"/>
      <c r="AN98" s="29"/>
    </row>
    <row r="99" spans="1:40">
      <c r="A99" s="16"/>
      <c r="C99" s="12"/>
      <c r="D99" s="12"/>
      <c r="E99" s="12"/>
      <c r="F99" s="12"/>
      <c r="G99" s="12"/>
      <c r="H99" s="12"/>
      <c r="Y99" s="4"/>
      <c r="Z99" s="4"/>
      <c r="AA99" s="4"/>
      <c r="AB99" s="4"/>
      <c r="AC99" s="4"/>
      <c r="AD99" s="22"/>
      <c r="AE99" s="22"/>
      <c r="AF99" s="12"/>
      <c r="AG99" s="12"/>
      <c r="AH99" s="4"/>
      <c r="AJ99" s="21"/>
      <c r="AK99" s="29"/>
      <c r="AL99" s="28"/>
      <c r="AM99" s="29"/>
      <c r="AN99" s="29"/>
    </row>
    <row r="100" spans="1:40">
      <c r="A100" s="16"/>
      <c r="C100" s="12"/>
      <c r="D100" s="12"/>
      <c r="E100" s="12"/>
      <c r="F100" s="12"/>
      <c r="G100" s="12"/>
      <c r="H100" s="12"/>
      <c r="Y100" s="4"/>
      <c r="Z100" s="4"/>
      <c r="AA100" s="4"/>
      <c r="AB100" s="4"/>
      <c r="AC100" s="4"/>
      <c r="AD100" s="22"/>
      <c r="AE100" s="22"/>
      <c r="AF100" s="12"/>
      <c r="AG100" s="12"/>
      <c r="AH100" s="4"/>
      <c r="AJ100" s="21"/>
      <c r="AK100" s="29"/>
      <c r="AL100" s="28"/>
      <c r="AM100" s="29"/>
      <c r="AN100" s="29"/>
    </row>
    <row r="101" spans="1:40">
      <c r="A101" s="16"/>
      <c r="C101" s="12"/>
      <c r="D101" s="12"/>
      <c r="E101" s="12"/>
      <c r="F101" s="12"/>
      <c r="G101" s="12"/>
      <c r="H101" s="12"/>
      <c r="Y101" s="4"/>
      <c r="Z101" s="4"/>
      <c r="AA101" s="4"/>
      <c r="AB101" s="4"/>
      <c r="AC101" s="4"/>
      <c r="AD101" s="22"/>
      <c r="AE101" s="22"/>
      <c r="AF101" s="12"/>
      <c r="AG101" s="12"/>
      <c r="AH101" s="4"/>
      <c r="AJ101" s="21"/>
      <c r="AK101" s="29"/>
      <c r="AL101" s="28"/>
      <c r="AM101" s="29"/>
      <c r="AN101" s="29"/>
    </row>
    <row r="102" spans="1:40">
      <c r="A102" s="16"/>
      <c r="C102" s="12"/>
      <c r="D102" s="12"/>
      <c r="E102" s="12"/>
      <c r="F102" s="12"/>
      <c r="G102" s="12"/>
      <c r="H102" s="12"/>
      <c r="Y102" s="4"/>
      <c r="Z102" s="4"/>
      <c r="AA102" s="4"/>
      <c r="AB102" s="4"/>
      <c r="AC102" s="4"/>
      <c r="AD102" s="22"/>
      <c r="AE102" s="22"/>
      <c r="AF102" s="12"/>
      <c r="AG102" s="12"/>
      <c r="AH102" s="4"/>
      <c r="AJ102" s="21"/>
      <c r="AK102" s="29"/>
      <c r="AL102" s="28"/>
      <c r="AM102" s="29"/>
      <c r="AN102" s="29"/>
    </row>
    <row r="103" spans="1:36">
      <c r="A103" s="4"/>
      <c r="C103" s="12"/>
      <c r="D103" s="12"/>
      <c r="E103" s="12"/>
      <c r="F103" s="12"/>
      <c r="G103" s="12"/>
      <c r="H103" s="12"/>
      <c r="Q103" s="30"/>
      <c r="R103" s="31"/>
      <c r="S103" s="31"/>
      <c r="T103" s="31"/>
      <c r="U103" s="31"/>
      <c r="V103" s="32"/>
      <c r="Y103" s="12"/>
      <c r="Z103" s="12"/>
      <c r="AA103" s="12"/>
      <c r="AB103" s="12"/>
      <c r="AC103" s="12"/>
      <c r="AD103" s="22"/>
      <c r="AE103" s="22"/>
      <c r="AF103" s="12"/>
      <c r="AG103" s="12"/>
      <c r="AH103" s="4"/>
      <c r="AJ103" s="21"/>
    </row>
    <row r="104" spans="1:36">
      <c r="A104" s="4"/>
      <c r="C104" s="12"/>
      <c r="D104" s="12"/>
      <c r="E104" s="12"/>
      <c r="F104" s="12"/>
      <c r="G104" s="12"/>
      <c r="H104" s="12"/>
      <c r="Q104" s="30"/>
      <c r="R104" s="31"/>
      <c r="S104" s="31"/>
      <c r="T104" s="31"/>
      <c r="U104" s="31"/>
      <c r="V104" s="32"/>
      <c r="Y104" s="12"/>
      <c r="Z104" s="12"/>
      <c r="AA104" s="12"/>
      <c r="AB104" s="12"/>
      <c r="AC104" s="12"/>
      <c r="AD104" s="22"/>
      <c r="AE104" s="22"/>
      <c r="AF104" s="12"/>
      <c r="AG104" s="12"/>
      <c r="AH104" s="4"/>
      <c r="AJ104" s="21"/>
    </row>
    <row r="105" spans="1:36">
      <c r="A105" s="4"/>
      <c r="C105" s="12"/>
      <c r="D105" s="12"/>
      <c r="E105" s="12"/>
      <c r="F105" s="12"/>
      <c r="G105" s="12"/>
      <c r="H105" s="12"/>
      <c r="Q105" s="30"/>
      <c r="R105" s="31"/>
      <c r="S105" s="31"/>
      <c r="T105" s="31"/>
      <c r="U105" s="31"/>
      <c r="V105" s="32"/>
      <c r="Y105" s="12"/>
      <c r="Z105" s="12"/>
      <c r="AA105" s="12"/>
      <c r="AB105" s="12"/>
      <c r="AC105" s="12"/>
      <c r="AD105" s="22"/>
      <c r="AE105" s="22"/>
      <c r="AF105" s="12"/>
      <c r="AG105" s="12"/>
      <c r="AH105" s="4"/>
      <c r="AJ105" s="21"/>
    </row>
    <row r="106" spans="1:36">
      <c r="A106" s="4"/>
      <c r="C106" s="12"/>
      <c r="D106" s="12"/>
      <c r="E106" s="12"/>
      <c r="F106" s="12"/>
      <c r="G106" s="12"/>
      <c r="H106" s="12"/>
      <c r="Q106" s="30"/>
      <c r="R106" s="31"/>
      <c r="S106" s="31"/>
      <c r="T106" s="31"/>
      <c r="U106" s="31"/>
      <c r="V106" s="32"/>
      <c r="Y106" s="12"/>
      <c r="Z106" s="12"/>
      <c r="AA106" s="12"/>
      <c r="AB106" s="12"/>
      <c r="AC106" s="12"/>
      <c r="AD106" s="22"/>
      <c r="AE106" s="22"/>
      <c r="AF106" s="12"/>
      <c r="AG106" s="12"/>
      <c r="AH106" s="4"/>
      <c r="AJ106" s="21"/>
    </row>
    <row r="107" spans="1:34">
      <c r="A107" s="4"/>
      <c r="C107" s="12"/>
      <c r="D107" s="12"/>
      <c r="E107" s="12"/>
      <c r="F107" s="12"/>
      <c r="G107" s="12"/>
      <c r="H107" s="12"/>
      <c r="Q107" s="30"/>
      <c r="R107" s="31"/>
      <c r="S107" s="31"/>
      <c r="T107" s="31"/>
      <c r="U107" s="31"/>
      <c r="V107" s="32"/>
      <c r="Y107" s="12"/>
      <c r="Z107" s="12"/>
      <c r="AA107" s="12"/>
      <c r="AB107" s="12"/>
      <c r="AC107" s="12"/>
      <c r="AD107" s="22"/>
      <c r="AE107" s="22"/>
      <c r="AF107" s="12"/>
      <c r="AG107" s="12"/>
      <c r="AH107" s="4"/>
    </row>
    <row r="108" spans="1:34">
      <c r="A108" s="4"/>
      <c r="C108" s="12"/>
      <c r="D108" s="12"/>
      <c r="E108" s="12"/>
      <c r="F108" s="12"/>
      <c r="G108" s="12"/>
      <c r="H108" s="12"/>
      <c r="Q108" s="30"/>
      <c r="R108" s="31"/>
      <c r="S108" s="31"/>
      <c r="T108" s="31"/>
      <c r="U108" s="31"/>
      <c r="V108" s="32"/>
      <c r="Y108" s="12"/>
      <c r="Z108" s="12"/>
      <c r="AA108" s="12"/>
      <c r="AB108" s="12"/>
      <c r="AC108" s="12"/>
      <c r="AD108" s="22"/>
      <c r="AE108" s="22"/>
      <c r="AF108" s="12"/>
      <c r="AG108" s="12"/>
      <c r="AH108" s="4"/>
    </row>
    <row r="109" spans="1:34">
      <c r="A109" s="4"/>
      <c r="C109" s="12"/>
      <c r="D109" s="12"/>
      <c r="E109" s="12"/>
      <c r="F109" s="12"/>
      <c r="G109" s="12"/>
      <c r="H109" s="12"/>
      <c r="Q109" s="30"/>
      <c r="R109" s="31"/>
      <c r="S109" s="31"/>
      <c r="T109" s="31"/>
      <c r="U109" s="31"/>
      <c r="V109" s="32"/>
      <c r="Y109" s="12"/>
      <c r="Z109" s="12"/>
      <c r="AA109" s="12"/>
      <c r="AB109" s="12"/>
      <c r="AC109" s="12"/>
      <c r="AD109" s="22"/>
      <c r="AE109" s="22"/>
      <c r="AF109" s="12"/>
      <c r="AG109" s="12"/>
      <c r="AH109" s="4"/>
    </row>
    <row r="110" spans="1:31">
      <c r="A110" s="7"/>
      <c r="C110" s="12"/>
      <c r="D110" s="12"/>
      <c r="E110" s="12"/>
      <c r="F110" s="12"/>
      <c r="G110" s="12"/>
      <c r="H110" s="12"/>
      <c r="AD110" s="22"/>
      <c r="AE110" s="22"/>
    </row>
    <row r="111" spans="1:33">
      <c r="A111" s="7"/>
      <c r="C111" s="12"/>
      <c r="D111" s="12"/>
      <c r="E111" s="12"/>
      <c r="F111" s="12"/>
      <c r="G111" s="12"/>
      <c r="H111" s="12"/>
      <c r="P111" s="16"/>
      <c r="W111" s="16"/>
      <c r="X111" s="16"/>
      <c r="Y111" s="7"/>
      <c r="Z111" s="7"/>
      <c r="AA111" s="7"/>
      <c r="AB111" s="7"/>
      <c r="AC111" s="7"/>
      <c r="AD111" s="22"/>
      <c r="AE111" s="22"/>
      <c r="AF111" s="7"/>
      <c r="AG111" s="7"/>
    </row>
    <row r="112" spans="1:33">
      <c r="A112" s="7"/>
      <c r="C112" s="12"/>
      <c r="D112" s="12"/>
      <c r="E112" s="12"/>
      <c r="F112" s="12"/>
      <c r="G112" s="12"/>
      <c r="H112" s="12"/>
      <c r="P112" s="16"/>
      <c r="W112" s="16"/>
      <c r="X112" s="16"/>
      <c r="Y112" s="7"/>
      <c r="Z112" s="7"/>
      <c r="AA112" s="7"/>
      <c r="AB112" s="7"/>
      <c r="AC112" s="7"/>
      <c r="AD112" s="22"/>
      <c r="AE112" s="22"/>
      <c r="AF112" s="7"/>
      <c r="AG112" s="7"/>
    </row>
    <row r="113" spans="1:33">
      <c r="A113" s="7"/>
      <c r="C113" s="12"/>
      <c r="D113" s="12"/>
      <c r="E113" s="12"/>
      <c r="F113" s="12"/>
      <c r="G113" s="12"/>
      <c r="H113" s="12"/>
      <c r="P113" s="16"/>
      <c r="W113" s="16"/>
      <c r="X113" s="16"/>
      <c r="Y113" s="7"/>
      <c r="Z113" s="7"/>
      <c r="AA113" s="7"/>
      <c r="AB113" s="7"/>
      <c r="AC113" s="7"/>
      <c r="AD113" s="22"/>
      <c r="AE113" s="22"/>
      <c r="AF113" s="7"/>
      <c r="AG113" s="7"/>
    </row>
    <row r="114" spans="1:33">
      <c r="A114" s="7"/>
      <c r="C114" s="12"/>
      <c r="D114" s="12"/>
      <c r="E114" s="12"/>
      <c r="F114" s="12"/>
      <c r="G114" s="12"/>
      <c r="H114" s="12"/>
      <c r="P114" s="16"/>
      <c r="W114" s="16"/>
      <c r="X114" s="16"/>
      <c r="Y114" s="7"/>
      <c r="Z114" s="7"/>
      <c r="AA114" s="7"/>
      <c r="AB114" s="7"/>
      <c r="AC114" s="7"/>
      <c r="AD114" s="22"/>
      <c r="AE114" s="22"/>
      <c r="AF114" s="7"/>
      <c r="AG114" s="7"/>
    </row>
    <row r="115" spans="1:33">
      <c r="A115" s="7"/>
      <c r="C115" s="12"/>
      <c r="D115" s="12"/>
      <c r="E115" s="12"/>
      <c r="F115" s="12"/>
      <c r="G115" s="12"/>
      <c r="H115" s="12"/>
      <c r="P115" s="16"/>
      <c r="W115" s="16"/>
      <c r="X115" s="16"/>
      <c r="Y115" s="7"/>
      <c r="Z115" s="7"/>
      <c r="AA115" s="7"/>
      <c r="AB115" s="7"/>
      <c r="AC115" s="7"/>
      <c r="AD115" s="22"/>
      <c r="AE115" s="22"/>
      <c r="AF115" s="7"/>
      <c r="AG115" s="7"/>
    </row>
    <row r="116" spans="1:33">
      <c r="A116" s="7"/>
      <c r="C116" s="12"/>
      <c r="D116" s="12"/>
      <c r="E116" s="12"/>
      <c r="F116" s="12"/>
      <c r="G116" s="12"/>
      <c r="H116" s="12"/>
      <c r="P116" s="16"/>
      <c r="Q116" s="30"/>
      <c r="R116" s="31"/>
      <c r="T116" s="31"/>
      <c r="U116" s="31"/>
      <c r="V116" s="32"/>
      <c r="W116" s="16"/>
      <c r="X116" s="16"/>
      <c r="Y116" s="7"/>
      <c r="Z116" s="7"/>
      <c r="AA116" s="7"/>
      <c r="AB116" s="7"/>
      <c r="AC116" s="7"/>
      <c r="AD116" s="22"/>
      <c r="AE116" s="22"/>
      <c r="AF116" s="7"/>
      <c r="AG116" s="7"/>
    </row>
    <row r="117" spans="1:33">
      <c r="A117" s="7"/>
      <c r="C117" s="12"/>
      <c r="D117" s="12"/>
      <c r="E117" s="12"/>
      <c r="F117" s="12"/>
      <c r="G117" s="12"/>
      <c r="H117" s="12"/>
      <c r="P117" s="16"/>
      <c r="W117" s="16"/>
      <c r="X117" s="16"/>
      <c r="Y117" s="7"/>
      <c r="Z117" s="7"/>
      <c r="AA117" s="7"/>
      <c r="AB117" s="7"/>
      <c r="AC117" s="7"/>
      <c r="AD117" s="22"/>
      <c r="AE117" s="22"/>
      <c r="AF117" s="7"/>
      <c r="AG117" s="7"/>
    </row>
    <row r="118" spans="1:33">
      <c r="A118" s="7"/>
      <c r="C118" s="12"/>
      <c r="D118" s="12"/>
      <c r="E118" s="12"/>
      <c r="F118" s="12"/>
      <c r="G118" s="12"/>
      <c r="H118" s="12"/>
      <c r="P118" s="16"/>
      <c r="W118" s="16"/>
      <c r="X118" s="16"/>
      <c r="Y118" s="7"/>
      <c r="Z118" s="7"/>
      <c r="AA118" s="7"/>
      <c r="AB118" s="7"/>
      <c r="AC118" s="7"/>
      <c r="AD118" s="22"/>
      <c r="AE118" s="22"/>
      <c r="AF118" s="7"/>
      <c r="AG118" s="7"/>
    </row>
    <row r="119" spans="1:33">
      <c r="A119" s="7"/>
      <c r="C119" s="12"/>
      <c r="D119" s="12"/>
      <c r="E119" s="12"/>
      <c r="F119" s="12"/>
      <c r="G119" s="12"/>
      <c r="H119" s="12"/>
      <c r="P119" s="16"/>
      <c r="W119" s="16"/>
      <c r="X119" s="16"/>
      <c r="Y119" s="7"/>
      <c r="Z119" s="7"/>
      <c r="AA119" s="7"/>
      <c r="AB119" s="7"/>
      <c r="AC119" s="7"/>
      <c r="AD119" s="22"/>
      <c r="AE119" s="22"/>
      <c r="AF119" s="7"/>
      <c r="AG119" s="7"/>
    </row>
    <row r="120" spans="1:33">
      <c r="A120" s="7"/>
      <c r="C120" s="12"/>
      <c r="D120" s="12"/>
      <c r="E120" s="12"/>
      <c r="F120" s="12"/>
      <c r="W120" s="16"/>
      <c r="X120" s="16"/>
      <c r="Y120" s="7"/>
      <c r="Z120" s="7"/>
      <c r="AA120" s="7"/>
      <c r="AB120" s="7"/>
      <c r="AC120" s="7"/>
      <c r="AD120" s="21"/>
      <c r="AF120" s="7"/>
      <c r="AG120" s="7"/>
    </row>
    <row r="121" spans="1:33">
      <c r="A121" s="7"/>
      <c r="C121" s="12"/>
      <c r="D121" s="12"/>
      <c r="E121" s="12"/>
      <c r="F121" s="12"/>
      <c r="W121" s="16"/>
      <c r="X121" s="16"/>
      <c r="Y121" s="7"/>
      <c r="Z121" s="7"/>
      <c r="AA121" s="7"/>
      <c r="AB121" s="7"/>
      <c r="AC121" s="7"/>
      <c r="AD121" s="21"/>
      <c r="AE121" s="21"/>
      <c r="AF121" s="7"/>
      <c r="AG121" s="7"/>
    </row>
    <row r="122" spans="1:33">
      <c r="A122" s="7"/>
      <c r="C122" s="12"/>
      <c r="D122" s="12"/>
      <c r="E122" s="12"/>
      <c r="F122" s="12"/>
      <c r="W122" s="16"/>
      <c r="X122" s="16"/>
      <c r="Y122" s="7"/>
      <c r="Z122" s="7"/>
      <c r="AA122" s="7"/>
      <c r="AB122" s="7"/>
      <c r="AC122" s="7"/>
      <c r="AD122" s="21"/>
      <c r="AE122" s="21"/>
      <c r="AF122" s="7"/>
      <c r="AG122" s="7"/>
    </row>
    <row r="123" spans="1:33">
      <c r="A123" s="7"/>
      <c r="C123" s="12"/>
      <c r="D123" s="12"/>
      <c r="E123" s="12"/>
      <c r="F123" s="12"/>
      <c r="W123" s="16"/>
      <c r="X123" s="16"/>
      <c r="Y123" s="7"/>
      <c r="Z123" s="7"/>
      <c r="AA123" s="7"/>
      <c r="AB123" s="7"/>
      <c r="AC123" s="7"/>
      <c r="AD123" s="21"/>
      <c r="AE123" s="21"/>
      <c r="AF123" s="7"/>
      <c r="AG123" s="7"/>
    </row>
    <row r="124" spans="1:33">
      <c r="A124" s="7"/>
      <c r="C124" s="12"/>
      <c r="D124" s="12"/>
      <c r="E124" s="12"/>
      <c r="F124" s="12"/>
      <c r="W124" s="16"/>
      <c r="X124" s="16"/>
      <c r="Y124" s="7"/>
      <c r="Z124" s="7"/>
      <c r="AA124" s="7"/>
      <c r="AB124" s="7"/>
      <c r="AC124" s="7"/>
      <c r="AD124" s="21"/>
      <c r="AE124" s="21"/>
      <c r="AF124" s="7"/>
      <c r="AG124" s="7"/>
    </row>
    <row r="125" spans="1:33">
      <c r="A125" s="7"/>
      <c r="C125" s="12"/>
      <c r="D125" s="12"/>
      <c r="E125" s="12"/>
      <c r="F125" s="12"/>
      <c r="W125" s="16"/>
      <c r="X125" s="16"/>
      <c r="Y125" s="7"/>
      <c r="Z125" s="7"/>
      <c r="AA125" s="7"/>
      <c r="AB125" s="7"/>
      <c r="AC125" s="7"/>
      <c r="AD125" s="21"/>
      <c r="AE125" s="21"/>
      <c r="AF125" s="7"/>
      <c r="AG125" s="7"/>
    </row>
    <row r="126" ht="117.95" customHeight="1" spans="1:33">
      <c r="A126" s="7"/>
      <c r="C126" s="12"/>
      <c r="D126" s="12"/>
      <c r="E126" s="12"/>
      <c r="F126" s="12"/>
      <c r="P126" s="16"/>
      <c r="W126" s="16"/>
      <c r="X126" s="16"/>
      <c r="Y126" s="7"/>
      <c r="Z126" s="7"/>
      <c r="AA126" s="7"/>
      <c r="AB126" s="7"/>
      <c r="AC126" s="7"/>
      <c r="AD126" s="33"/>
      <c r="AE126" s="22"/>
      <c r="AF126" s="22"/>
      <c r="AG126" s="7"/>
    </row>
    <row r="127" ht="117.95" customHeight="1" spans="1:33">
      <c r="A127" s="7"/>
      <c r="C127" s="12"/>
      <c r="D127" s="12"/>
      <c r="E127" s="12"/>
      <c r="F127" s="12"/>
      <c r="P127" s="16"/>
      <c r="W127" s="16"/>
      <c r="X127" s="16"/>
      <c r="Y127" s="7"/>
      <c r="Z127" s="7"/>
      <c r="AA127" s="7"/>
      <c r="AB127" s="7"/>
      <c r="AC127" s="7"/>
      <c r="AD127" s="33"/>
      <c r="AE127" s="22"/>
      <c r="AF127" s="22"/>
      <c r="AG127" s="7"/>
    </row>
    <row r="128" ht="117.95" customHeight="1" spans="1:33">
      <c r="A128" s="7"/>
      <c r="C128" s="12"/>
      <c r="D128" s="12"/>
      <c r="E128" s="12"/>
      <c r="F128" s="12"/>
      <c r="P128" s="16"/>
      <c r="W128" s="16"/>
      <c r="X128" s="16"/>
      <c r="Y128" s="7"/>
      <c r="Z128" s="7"/>
      <c r="AA128" s="7"/>
      <c r="AB128" s="7"/>
      <c r="AC128" s="7"/>
      <c r="AD128" s="33"/>
      <c r="AE128" s="22"/>
      <c r="AF128" s="22"/>
      <c r="AG128" s="7"/>
    </row>
    <row r="129" ht="117.95" customHeight="1" spans="1:33">
      <c r="A129" s="7"/>
      <c r="C129" s="12"/>
      <c r="D129" s="12"/>
      <c r="E129" s="12"/>
      <c r="F129" s="12"/>
      <c r="P129" s="16"/>
      <c r="W129" s="16"/>
      <c r="X129" s="16"/>
      <c r="Y129" s="7"/>
      <c r="Z129" s="7"/>
      <c r="AA129" s="7"/>
      <c r="AB129" s="7"/>
      <c r="AC129" s="7"/>
      <c r="AD129" s="33"/>
      <c r="AE129" s="22"/>
      <c r="AF129" s="22"/>
      <c r="AG129" s="7"/>
    </row>
    <row r="130" ht="117.95" customHeight="1" spans="3:32">
      <c r="C130" s="12"/>
      <c r="D130" s="12"/>
      <c r="E130" s="12"/>
      <c r="F130" s="12"/>
      <c r="AD130" s="33"/>
      <c r="AE130" s="22"/>
      <c r="AF130" s="22"/>
    </row>
    <row r="131" ht="117.95" customHeight="1" spans="3:32">
      <c r="C131" s="12"/>
      <c r="D131" s="12"/>
      <c r="E131" s="12"/>
      <c r="F131" s="12"/>
      <c r="AD131" s="33"/>
      <c r="AE131" s="22"/>
      <c r="AF131" s="22"/>
    </row>
    <row r="132" spans="3:31">
      <c r="C132" s="12"/>
      <c r="D132" s="12"/>
      <c r="E132" s="12"/>
      <c r="F132" s="12"/>
      <c r="AE132" s="21"/>
    </row>
    <row r="133" spans="3:31">
      <c r="C133" s="12"/>
      <c r="D133" s="12"/>
      <c r="E133" s="12"/>
      <c r="F133" s="12"/>
      <c r="AE133" s="21"/>
    </row>
    <row r="134" spans="3:31">
      <c r="C134" s="12"/>
      <c r="D134" s="12"/>
      <c r="E134" s="12"/>
      <c r="F134" s="12"/>
      <c r="AE134" s="21"/>
    </row>
    <row r="135" spans="3:31">
      <c r="C135" s="12"/>
      <c r="D135" s="12"/>
      <c r="E135" s="12"/>
      <c r="F135" s="12"/>
      <c r="AE135" s="21"/>
    </row>
    <row r="136" spans="3:31">
      <c r="C136" s="12"/>
      <c r="D136" s="12"/>
      <c r="E136" s="12"/>
      <c r="F136" s="12"/>
      <c r="AE136" s="21"/>
    </row>
    <row r="137" spans="3:31">
      <c r="C137" s="12"/>
      <c r="D137" s="12"/>
      <c r="E137" s="12"/>
      <c r="F137" s="12"/>
      <c r="AE137" s="21"/>
    </row>
    <row r="138" spans="3:31">
      <c r="C138" s="12"/>
      <c r="D138" s="12"/>
      <c r="E138" s="12"/>
      <c r="F138" s="12"/>
      <c r="AD138" s="33"/>
      <c r="AE138" s="21"/>
    </row>
    <row r="139" spans="3:31">
      <c r="C139" s="12"/>
      <c r="D139" s="12"/>
      <c r="E139" s="12"/>
      <c r="F139" s="12"/>
      <c r="AD139" s="33"/>
      <c r="AE139" s="21"/>
    </row>
    <row r="140" spans="3:31">
      <c r="C140" s="12"/>
      <c r="D140" s="12"/>
      <c r="E140" s="12"/>
      <c r="F140" s="12"/>
      <c r="AD140" s="33"/>
      <c r="AE140" s="21"/>
    </row>
    <row r="141" spans="3:31">
      <c r="C141" s="12"/>
      <c r="D141" s="12"/>
      <c r="E141" s="12"/>
      <c r="F141" s="12"/>
      <c r="AD141" s="33"/>
      <c r="AE141" s="21"/>
    </row>
    <row r="142" spans="3:31">
      <c r="C142" s="12"/>
      <c r="D142" s="12"/>
      <c r="E142" s="12"/>
      <c r="F142" s="12"/>
      <c r="AD142" s="33"/>
      <c r="AE142" s="21"/>
    </row>
    <row r="143" spans="3:31">
      <c r="C143" s="12"/>
      <c r="D143" s="12"/>
      <c r="E143" s="12"/>
      <c r="F143" s="12"/>
      <c r="AD143" s="33"/>
      <c r="AE143" s="21"/>
    </row>
    <row r="144" spans="3:31">
      <c r="C144" s="12"/>
      <c r="D144" s="12"/>
      <c r="E144" s="12"/>
      <c r="F144" s="12"/>
      <c r="AE144" s="21"/>
    </row>
    <row r="145" spans="3:31">
      <c r="C145" s="12"/>
      <c r="D145" s="12"/>
      <c r="E145" s="12"/>
      <c r="F145" s="12"/>
      <c r="AE145" s="21"/>
    </row>
    <row r="146" spans="3:31">
      <c r="C146" s="12"/>
      <c r="D146" s="12"/>
      <c r="E146" s="12"/>
      <c r="F146" s="12"/>
      <c r="AE146" s="21"/>
    </row>
    <row r="147" spans="3:31">
      <c r="C147" s="12"/>
      <c r="D147" s="12"/>
      <c r="E147" s="12"/>
      <c r="F147" s="12"/>
      <c r="AE147" s="21"/>
    </row>
    <row r="148" spans="3:31">
      <c r="C148" s="12"/>
      <c r="D148" s="12"/>
      <c r="E148" s="12"/>
      <c r="F148" s="12"/>
      <c r="AE148" s="21"/>
    </row>
    <row r="149" spans="3:31">
      <c r="C149" s="12"/>
      <c r="D149" s="12"/>
      <c r="E149" s="12"/>
      <c r="F149" s="12"/>
      <c r="AE149" s="21"/>
    </row>
    <row r="150" spans="3:31">
      <c r="C150" s="12"/>
      <c r="D150" s="12"/>
      <c r="E150" s="12"/>
      <c r="F150" s="12"/>
      <c r="AD150" s="21"/>
      <c r="AE150" s="21"/>
    </row>
    <row r="151" spans="3:31">
      <c r="C151" s="12"/>
      <c r="D151" s="12"/>
      <c r="E151" s="12"/>
      <c r="F151" s="12"/>
      <c r="AD151" s="21"/>
      <c r="AE151" s="21"/>
    </row>
    <row r="152" spans="3:31">
      <c r="C152" s="12"/>
      <c r="D152" s="12"/>
      <c r="E152" s="12"/>
      <c r="F152" s="12"/>
      <c r="AD152" s="21"/>
      <c r="AE152" s="21"/>
    </row>
    <row r="153" spans="3:31">
      <c r="C153" s="12"/>
      <c r="D153" s="12"/>
      <c r="E153" s="12"/>
      <c r="F153" s="12"/>
      <c r="AD153" s="21"/>
      <c r="AE153" s="21"/>
    </row>
    <row r="154" spans="3:31">
      <c r="C154" s="12"/>
      <c r="D154" s="12"/>
      <c r="E154" s="12"/>
      <c r="F154" s="12"/>
      <c r="AD154" s="21"/>
      <c r="AE154" s="21"/>
    </row>
    <row r="155" spans="3:31">
      <c r="C155" s="12"/>
      <c r="D155" s="12"/>
      <c r="E155" s="12"/>
      <c r="F155" s="12"/>
      <c r="AD155" s="21"/>
      <c r="AE155" s="21"/>
    </row>
    <row r="156" spans="3:31">
      <c r="C156" s="12"/>
      <c r="D156" s="12"/>
      <c r="E156" s="12"/>
      <c r="F156" s="12"/>
      <c r="AD156" s="21"/>
      <c r="AE156" s="21"/>
    </row>
    <row r="157" spans="3:31">
      <c r="C157" s="12"/>
      <c r="D157" s="12"/>
      <c r="E157" s="12"/>
      <c r="F157" s="12"/>
      <c r="AD157" s="21"/>
      <c r="AE157" s="21"/>
    </row>
    <row r="158" spans="3:30">
      <c r="C158" s="12"/>
      <c r="D158" s="12"/>
      <c r="E158" s="12"/>
      <c r="F158" s="12"/>
      <c r="AD158" s="21"/>
    </row>
    <row r="159" spans="3:30">
      <c r="C159" s="12"/>
      <c r="D159" s="12"/>
      <c r="E159" s="12"/>
      <c r="F159" s="12"/>
      <c r="AD159" s="21"/>
    </row>
    <row r="160" spans="3:30">
      <c r="C160" s="12"/>
      <c r="D160" s="12"/>
      <c r="E160" s="12"/>
      <c r="F160" s="12"/>
      <c r="AD160" s="21"/>
    </row>
    <row r="161" spans="3:30">
      <c r="C161" s="12"/>
      <c r="D161" s="12"/>
      <c r="E161" s="12"/>
      <c r="F161" s="12"/>
      <c r="AD161" s="21"/>
    </row>
    <row r="162" spans="3:6">
      <c r="C162" s="12"/>
      <c r="D162" s="12"/>
      <c r="E162" s="12"/>
      <c r="F162" s="12"/>
    </row>
    <row r="163" spans="3:6">
      <c r="C163" s="12"/>
      <c r="D163" s="12"/>
      <c r="E163" s="12"/>
      <c r="F163" s="12"/>
    </row>
    <row r="164" spans="3:6">
      <c r="C164" s="12"/>
      <c r="D164" s="12"/>
      <c r="E164" s="12"/>
      <c r="F164" s="12"/>
    </row>
    <row r="165" spans="3:6">
      <c r="C165" s="12"/>
      <c r="D165" s="12"/>
      <c r="E165" s="12"/>
      <c r="F165" s="12"/>
    </row>
    <row r="166" spans="3:6">
      <c r="C166" s="12"/>
      <c r="D166" s="12"/>
      <c r="E166" s="12"/>
      <c r="F166" s="12"/>
    </row>
    <row r="167" spans="3:6">
      <c r="C167" s="12"/>
      <c r="D167" s="12"/>
      <c r="E167" s="12"/>
      <c r="F167" s="12"/>
    </row>
    <row r="168" spans="3:31">
      <c r="C168" s="12"/>
      <c r="D168" s="12"/>
      <c r="E168" s="12"/>
      <c r="F168" s="12"/>
      <c r="AE168" s="21"/>
    </row>
    <row r="169" spans="3:31">
      <c r="C169" s="12"/>
      <c r="D169" s="12"/>
      <c r="E169" s="12"/>
      <c r="F169" s="12"/>
      <c r="AE169" s="21"/>
    </row>
    <row r="170" spans="3:31">
      <c r="C170" s="12"/>
      <c r="D170" s="12"/>
      <c r="E170" s="12"/>
      <c r="F170" s="12"/>
      <c r="AE170" s="21"/>
    </row>
    <row r="171" spans="3:31">
      <c r="C171" s="12"/>
      <c r="D171" s="12"/>
      <c r="E171" s="12"/>
      <c r="F171" s="12"/>
      <c r="AE171" s="21"/>
    </row>
    <row r="172" spans="3:31">
      <c r="C172" s="12"/>
      <c r="D172" s="12"/>
      <c r="E172" s="12"/>
      <c r="F172" s="12"/>
      <c r="AE172" s="21"/>
    </row>
    <row r="173" spans="3:31">
      <c r="C173" s="12"/>
      <c r="D173" s="12"/>
      <c r="E173" s="12"/>
      <c r="F173" s="12"/>
      <c r="AE173" s="21"/>
    </row>
    <row r="174" spans="3:31">
      <c r="C174" s="12"/>
      <c r="D174" s="12"/>
      <c r="E174" s="12"/>
      <c r="F174" s="12"/>
      <c r="AE174" s="21"/>
    </row>
    <row r="175" spans="3:31">
      <c r="C175" s="12"/>
      <c r="D175" s="12"/>
      <c r="E175" s="12"/>
      <c r="F175" s="12"/>
      <c r="AE175" s="21"/>
    </row>
    <row r="176" spans="3:31">
      <c r="C176" s="12"/>
      <c r="D176" s="12"/>
      <c r="E176" s="12"/>
      <c r="F176" s="12"/>
      <c r="AE176" s="21"/>
    </row>
    <row r="177" spans="3:31">
      <c r="C177" s="12"/>
      <c r="D177" s="12"/>
      <c r="E177" s="12"/>
      <c r="F177" s="12"/>
      <c r="AE177" s="21"/>
    </row>
    <row r="178" spans="3:31">
      <c r="C178" s="12"/>
      <c r="D178" s="12"/>
      <c r="E178" s="12"/>
      <c r="F178" s="12"/>
      <c r="AE178" s="21"/>
    </row>
    <row r="179" spans="3:31">
      <c r="C179" s="12"/>
      <c r="D179" s="12"/>
      <c r="E179" s="12"/>
      <c r="F179" s="12"/>
      <c r="AE179" s="21"/>
    </row>
    <row r="180" spans="3:31">
      <c r="C180" s="12"/>
      <c r="D180" s="12"/>
      <c r="E180" s="12"/>
      <c r="F180" s="12"/>
      <c r="AE180" s="21"/>
    </row>
    <row r="181" spans="3:31">
      <c r="C181" s="12"/>
      <c r="D181" s="12"/>
      <c r="E181" s="12"/>
      <c r="F181" s="12"/>
      <c r="AE181" s="21"/>
    </row>
    <row r="182" spans="3:31">
      <c r="C182" s="12"/>
      <c r="D182" s="12"/>
      <c r="E182" s="12"/>
      <c r="F182" s="12"/>
      <c r="AE182" s="21"/>
    </row>
    <row r="183" spans="3:31">
      <c r="C183" s="12"/>
      <c r="D183" s="12"/>
      <c r="E183" s="12"/>
      <c r="F183" s="12"/>
      <c r="AE183" s="21"/>
    </row>
    <row r="184" spans="3:31">
      <c r="C184" s="12"/>
      <c r="D184" s="12"/>
      <c r="E184" s="12"/>
      <c r="F184" s="12"/>
      <c r="AE184" s="21"/>
    </row>
    <row r="185" spans="3:31">
      <c r="C185" s="12"/>
      <c r="D185" s="12"/>
      <c r="E185" s="12"/>
      <c r="F185" s="12"/>
      <c r="AE185" s="21"/>
    </row>
    <row r="186" spans="3:31">
      <c r="C186" s="12"/>
      <c r="D186" s="12"/>
      <c r="E186" s="12"/>
      <c r="F186" s="12"/>
      <c r="AD186" s="33"/>
      <c r="AE186" s="21"/>
    </row>
    <row r="187" spans="3:31">
      <c r="C187" s="12"/>
      <c r="D187" s="12"/>
      <c r="E187" s="12"/>
      <c r="F187" s="12"/>
      <c r="AD187" s="33"/>
      <c r="AE187" s="21"/>
    </row>
    <row r="188" spans="3:31">
      <c r="C188" s="12"/>
      <c r="D188" s="12"/>
      <c r="E188" s="12"/>
      <c r="F188" s="12"/>
      <c r="AD188" s="33"/>
      <c r="AE188" s="21"/>
    </row>
    <row r="189" spans="3:31">
      <c r="C189" s="12"/>
      <c r="D189" s="12"/>
      <c r="E189" s="12"/>
      <c r="F189" s="12"/>
      <c r="AD189" s="33"/>
      <c r="AE189" s="21"/>
    </row>
    <row r="190" spans="3:31">
      <c r="C190" s="12"/>
      <c r="D190" s="12"/>
      <c r="E190" s="12"/>
      <c r="F190" s="12"/>
      <c r="AD190" s="33"/>
      <c r="AE190" s="21"/>
    </row>
    <row r="191" spans="3:31">
      <c r="C191" s="12"/>
      <c r="D191" s="12"/>
      <c r="E191" s="12"/>
      <c r="F191" s="12"/>
      <c r="AD191" s="33"/>
      <c r="AE191" s="21"/>
    </row>
    <row r="192" spans="3:6">
      <c r="C192" s="12"/>
      <c r="D192" s="12"/>
      <c r="E192" s="12"/>
      <c r="F192" s="12"/>
    </row>
    <row r="193" spans="3:6">
      <c r="C193" s="12"/>
      <c r="D193" s="12"/>
      <c r="E193" s="12"/>
      <c r="F193" s="12"/>
    </row>
    <row r="194" spans="3:6">
      <c r="C194" s="12"/>
      <c r="D194" s="12"/>
      <c r="E194" s="12"/>
      <c r="F194" s="12"/>
    </row>
    <row r="195" spans="3:6">
      <c r="C195" s="12"/>
      <c r="D195" s="12"/>
      <c r="E195" s="12"/>
      <c r="F195" s="12"/>
    </row>
    <row r="196" spans="3:6">
      <c r="C196" s="12"/>
      <c r="D196" s="12"/>
      <c r="E196" s="12"/>
      <c r="F196" s="12"/>
    </row>
    <row r="197" spans="3:6">
      <c r="C197" s="12"/>
      <c r="D197" s="12"/>
      <c r="E197" s="12"/>
      <c r="F197" s="12"/>
    </row>
    <row r="198" spans="3:6">
      <c r="C198" s="12"/>
      <c r="D198" s="12"/>
      <c r="E198" s="12"/>
      <c r="F198" s="12"/>
    </row>
    <row r="199" spans="3:6">
      <c r="C199" s="12"/>
      <c r="D199" s="12"/>
      <c r="E199" s="12"/>
      <c r="F199" s="12"/>
    </row>
    <row r="200" spans="3:6">
      <c r="C200" s="12"/>
      <c r="D200" s="12"/>
      <c r="E200" s="12"/>
      <c r="F200" s="12"/>
    </row>
    <row r="201" spans="3:6">
      <c r="C201" s="12"/>
      <c r="D201" s="12"/>
      <c r="E201" s="12"/>
      <c r="F201" s="12"/>
    </row>
    <row r="202" spans="3:6">
      <c r="C202" s="12"/>
      <c r="D202" s="12"/>
      <c r="E202" s="12"/>
      <c r="F202" s="12"/>
    </row>
    <row r="203" spans="3:6">
      <c r="C203" s="12"/>
      <c r="D203" s="12"/>
      <c r="E203" s="12"/>
      <c r="F203" s="12"/>
    </row>
    <row r="204" spans="3:6">
      <c r="C204" s="12"/>
      <c r="D204" s="12"/>
      <c r="E204" s="12"/>
      <c r="F204" s="12"/>
    </row>
    <row r="205" spans="3:6">
      <c r="C205" s="12"/>
      <c r="D205" s="12"/>
      <c r="E205" s="12"/>
      <c r="F205" s="12"/>
    </row>
    <row r="206" spans="3:6">
      <c r="C206" s="12"/>
      <c r="D206" s="12"/>
      <c r="E206" s="12"/>
      <c r="F206" s="12"/>
    </row>
    <row r="207" spans="3:6">
      <c r="C207" s="12"/>
      <c r="D207" s="12"/>
      <c r="E207" s="12"/>
      <c r="F207" s="12"/>
    </row>
    <row r="208" spans="3:6">
      <c r="C208" s="12"/>
      <c r="D208" s="12"/>
      <c r="E208" s="12"/>
      <c r="F208" s="12"/>
    </row>
    <row r="209" spans="3:6">
      <c r="C209" s="12"/>
      <c r="D209" s="12"/>
      <c r="E209" s="12"/>
      <c r="F209" s="12"/>
    </row>
    <row r="210" spans="3:6">
      <c r="C210" s="12"/>
      <c r="D210" s="12"/>
      <c r="E210" s="12"/>
      <c r="F210" s="12"/>
    </row>
    <row r="211" spans="3:6">
      <c r="C211" s="12"/>
      <c r="D211" s="12"/>
      <c r="E211" s="12"/>
      <c r="F211" s="12"/>
    </row>
    <row r="212" spans="3:6">
      <c r="C212" s="12"/>
      <c r="D212" s="12"/>
      <c r="E212" s="12"/>
      <c r="F212" s="12"/>
    </row>
    <row r="213" spans="3:6">
      <c r="C213" s="12"/>
      <c r="D213" s="12"/>
      <c r="E213" s="12"/>
      <c r="F213" s="12"/>
    </row>
    <row r="214" spans="3:6">
      <c r="C214" s="12"/>
      <c r="D214" s="12"/>
      <c r="E214" s="12"/>
      <c r="F214" s="12"/>
    </row>
    <row r="215" spans="3:6">
      <c r="C215" s="12"/>
      <c r="D215" s="12"/>
      <c r="E215" s="12"/>
      <c r="F215" s="12"/>
    </row>
    <row r="216" spans="3:6">
      <c r="C216" s="12"/>
      <c r="D216" s="12"/>
      <c r="E216" s="12"/>
      <c r="F216" s="12"/>
    </row>
    <row r="217" spans="3:6">
      <c r="C217" s="12"/>
      <c r="D217" s="12"/>
      <c r="E217" s="12"/>
      <c r="F217" s="12"/>
    </row>
    <row r="218" spans="3:6">
      <c r="C218" s="12"/>
      <c r="D218" s="12"/>
      <c r="E218" s="12"/>
      <c r="F218" s="12"/>
    </row>
    <row r="219" spans="3:6">
      <c r="C219" s="12"/>
      <c r="D219" s="12"/>
      <c r="E219" s="12"/>
      <c r="F219" s="12"/>
    </row>
    <row r="220" spans="3:6">
      <c r="C220" s="12"/>
      <c r="D220" s="12"/>
      <c r="E220" s="12"/>
      <c r="F220" s="12"/>
    </row>
    <row r="221" spans="3:6">
      <c r="C221" s="12"/>
      <c r="D221" s="12"/>
      <c r="E221" s="12"/>
      <c r="F221" s="12"/>
    </row>
    <row r="222" spans="3:31">
      <c r="C222" s="12"/>
      <c r="D222" s="12"/>
      <c r="E222" s="12"/>
      <c r="F222" s="12"/>
      <c r="AE222" s="21"/>
    </row>
    <row r="223" spans="3:31">
      <c r="C223" s="12"/>
      <c r="D223" s="12"/>
      <c r="E223" s="12"/>
      <c r="F223" s="12"/>
      <c r="AE223" s="21"/>
    </row>
    <row r="224" spans="3:6">
      <c r="C224" s="12"/>
      <c r="D224" s="12"/>
      <c r="E224" s="12"/>
      <c r="F224" s="12"/>
    </row>
    <row r="225" spans="3:6">
      <c r="C225" s="12"/>
      <c r="D225" s="12"/>
      <c r="E225" s="12"/>
      <c r="F225" s="12"/>
    </row>
    <row r="226" spans="3:6">
      <c r="C226" s="12"/>
      <c r="D226" s="12"/>
      <c r="E226" s="12"/>
      <c r="F226" s="12"/>
    </row>
    <row r="227" spans="3:6">
      <c r="C227" s="12"/>
      <c r="D227" s="12"/>
      <c r="E227" s="12"/>
      <c r="F227" s="12"/>
    </row>
    <row r="228" spans="3:6">
      <c r="C228" s="12"/>
      <c r="D228" s="12"/>
      <c r="E228" s="12"/>
      <c r="F228" s="12"/>
    </row>
    <row r="229" spans="3:6">
      <c r="C229" s="12"/>
      <c r="D229" s="12"/>
      <c r="E229" s="12"/>
      <c r="F229" s="12"/>
    </row>
    <row r="230" spans="3:6">
      <c r="C230" s="12"/>
      <c r="D230" s="12"/>
      <c r="E230" s="12"/>
      <c r="F230" s="12"/>
    </row>
    <row r="231" spans="3:6">
      <c r="C231" s="12"/>
      <c r="D231" s="12"/>
      <c r="E231" s="12"/>
      <c r="F231" s="12"/>
    </row>
    <row r="232" spans="3:6">
      <c r="C232" s="12"/>
      <c r="D232" s="12"/>
      <c r="E232" s="12"/>
      <c r="F232" s="12"/>
    </row>
    <row r="233" spans="3:6">
      <c r="C233" s="12"/>
      <c r="D233" s="12"/>
      <c r="E233" s="12"/>
      <c r="F233" s="12"/>
    </row>
    <row r="234" spans="3:6">
      <c r="C234" s="12"/>
      <c r="D234" s="12"/>
      <c r="E234" s="12"/>
      <c r="F234" s="12"/>
    </row>
    <row r="235" spans="3:6">
      <c r="C235" s="12"/>
      <c r="D235" s="12"/>
      <c r="E235" s="12"/>
      <c r="F235" s="12"/>
    </row>
    <row r="236" spans="3:6">
      <c r="C236" s="12"/>
      <c r="D236" s="12"/>
      <c r="E236" s="12"/>
      <c r="F236" s="12"/>
    </row>
    <row r="237" spans="3:6">
      <c r="C237" s="12"/>
      <c r="D237" s="12"/>
      <c r="E237" s="12"/>
      <c r="F237" s="12"/>
    </row>
    <row r="238" spans="3:6">
      <c r="C238" s="12"/>
      <c r="D238" s="12"/>
      <c r="E238" s="12"/>
      <c r="F238" s="12"/>
    </row>
    <row r="239" spans="3:6">
      <c r="C239" s="12"/>
      <c r="D239" s="12"/>
      <c r="E239" s="12"/>
      <c r="F239" s="12"/>
    </row>
    <row r="240" spans="3:31">
      <c r="C240" s="12"/>
      <c r="D240" s="12"/>
      <c r="E240" s="12"/>
      <c r="F240" s="12"/>
      <c r="AD240" s="22"/>
      <c r="AE240" s="22"/>
    </row>
    <row r="241" spans="3:31">
      <c r="C241" s="12"/>
      <c r="D241" s="12"/>
      <c r="E241" s="12"/>
      <c r="F241" s="12"/>
      <c r="AD241" s="22"/>
      <c r="AE241" s="22"/>
    </row>
    <row r="242" spans="3:31">
      <c r="C242" s="12"/>
      <c r="D242" s="12"/>
      <c r="E242" s="12"/>
      <c r="F242" s="12"/>
      <c r="AD242" s="22"/>
      <c r="AE242" s="22"/>
    </row>
    <row r="243" spans="3:31">
      <c r="C243" s="12"/>
      <c r="D243" s="12"/>
      <c r="E243" s="12"/>
      <c r="F243" s="12"/>
      <c r="AD243" s="22"/>
      <c r="AE243" s="22"/>
    </row>
    <row r="244" spans="3:31">
      <c r="C244" s="12"/>
      <c r="D244" s="12"/>
      <c r="E244" s="12"/>
      <c r="F244" s="12"/>
      <c r="AD244" s="22"/>
      <c r="AE244" s="22"/>
    </row>
    <row r="245" spans="3:31">
      <c r="C245" s="12"/>
      <c r="D245" s="12"/>
      <c r="E245" s="12"/>
      <c r="F245" s="12"/>
      <c r="AD245" s="22"/>
      <c r="AE245" s="22"/>
    </row>
    <row r="246" spans="3:31">
      <c r="C246" s="12"/>
      <c r="D246" s="12"/>
      <c r="E246" s="12"/>
      <c r="F246" s="12"/>
      <c r="AD246" s="22"/>
      <c r="AE246" s="22"/>
    </row>
    <row r="247" spans="3:31">
      <c r="C247" s="12"/>
      <c r="D247" s="12"/>
      <c r="E247" s="12"/>
      <c r="F247" s="12"/>
      <c r="AD247" s="22"/>
      <c r="AE247" s="22"/>
    </row>
    <row r="248" spans="3:31">
      <c r="C248" s="12"/>
      <c r="D248" s="12"/>
      <c r="E248" s="12"/>
      <c r="F248" s="12"/>
      <c r="AD248" s="22"/>
      <c r="AE248" s="22"/>
    </row>
    <row r="249" spans="3:31">
      <c r="C249" s="12"/>
      <c r="D249" s="12"/>
      <c r="E249" s="12"/>
      <c r="F249" s="12"/>
      <c r="AD249" s="22"/>
      <c r="AE249" s="22"/>
    </row>
    <row r="250" spans="3:31">
      <c r="C250" s="12"/>
      <c r="D250" s="12"/>
      <c r="E250" s="12"/>
      <c r="F250" s="12"/>
      <c r="AD250" s="22"/>
      <c r="AE250" s="22"/>
    </row>
    <row r="251" spans="3:31">
      <c r="C251" s="12"/>
      <c r="D251" s="12"/>
      <c r="E251" s="12"/>
      <c r="F251" s="12"/>
      <c r="AD251" s="22"/>
      <c r="AE251" s="22"/>
    </row>
    <row r="252" spans="3:31">
      <c r="C252" s="12"/>
      <c r="D252" s="12"/>
      <c r="E252" s="12"/>
      <c r="F252" s="12"/>
      <c r="AD252" s="22"/>
      <c r="AE252" s="22"/>
    </row>
    <row r="253" spans="3:31">
      <c r="C253" s="12"/>
      <c r="D253" s="12"/>
      <c r="E253" s="12"/>
      <c r="F253" s="12"/>
      <c r="AD253" s="22"/>
      <c r="AE253" s="22"/>
    </row>
    <row r="254" spans="3:31">
      <c r="C254" s="12"/>
      <c r="D254" s="12"/>
      <c r="E254" s="12"/>
      <c r="F254" s="12"/>
      <c r="AD254" s="22"/>
      <c r="AE254" s="22"/>
    </row>
    <row r="255" spans="3:31">
      <c r="C255" s="12"/>
      <c r="D255" s="12"/>
      <c r="E255" s="12"/>
      <c r="F255" s="12"/>
      <c r="AD255" s="22"/>
      <c r="AE255" s="22"/>
    </row>
    <row r="256" spans="3:31">
      <c r="C256" s="12"/>
      <c r="D256" s="12"/>
      <c r="E256" s="12"/>
      <c r="F256" s="12"/>
      <c r="AD256" s="22"/>
      <c r="AE256" s="22"/>
    </row>
    <row r="257" spans="3:31">
      <c r="C257" s="12"/>
      <c r="D257" s="12"/>
      <c r="E257" s="12"/>
      <c r="F257" s="12"/>
      <c r="AD257" s="22"/>
      <c r="AE257" s="22"/>
    </row>
    <row r="258" spans="3:31">
      <c r="C258" s="12"/>
      <c r="D258" s="12"/>
      <c r="E258" s="12"/>
      <c r="F258" s="12"/>
      <c r="AD258" s="22"/>
      <c r="AE258" s="22"/>
    </row>
    <row r="259" spans="3:31">
      <c r="C259" s="12"/>
      <c r="D259" s="12"/>
      <c r="E259" s="12"/>
      <c r="F259" s="12"/>
      <c r="AD259" s="22"/>
      <c r="AE259" s="22"/>
    </row>
    <row r="260" spans="3:31">
      <c r="C260" s="12"/>
      <c r="D260" s="12"/>
      <c r="E260" s="12"/>
      <c r="F260" s="12"/>
      <c r="AD260" s="22"/>
      <c r="AE260" s="22"/>
    </row>
    <row r="261" spans="3:31">
      <c r="C261" s="12"/>
      <c r="D261" s="12"/>
      <c r="E261" s="12"/>
      <c r="F261" s="12"/>
      <c r="AD261" s="22"/>
      <c r="AE261" s="22"/>
    </row>
    <row r="262" spans="3:31">
      <c r="C262" s="12"/>
      <c r="D262" s="12"/>
      <c r="E262" s="12"/>
      <c r="F262" s="12"/>
      <c r="AD262" s="22"/>
      <c r="AE262" s="22"/>
    </row>
    <row r="263" spans="3:31">
      <c r="C263" s="12"/>
      <c r="D263" s="12"/>
      <c r="E263" s="12"/>
      <c r="F263" s="12"/>
      <c r="AD263" s="22"/>
      <c r="AE263" s="22"/>
    </row>
    <row r="264" spans="3:31">
      <c r="C264" s="12"/>
      <c r="D264" s="12"/>
      <c r="E264" s="12"/>
      <c r="F264" s="12"/>
      <c r="AD264" s="33"/>
      <c r="AE264" s="21"/>
    </row>
    <row r="265" spans="3:31">
      <c r="C265" s="12"/>
      <c r="D265" s="12"/>
      <c r="E265" s="12"/>
      <c r="F265" s="12"/>
      <c r="AD265" s="33"/>
      <c r="AE265" s="21"/>
    </row>
    <row r="266" spans="3:31">
      <c r="C266" s="12"/>
      <c r="D266" s="12"/>
      <c r="E266" s="12"/>
      <c r="F266" s="12"/>
      <c r="AD266" s="33"/>
      <c r="AE266" s="21"/>
    </row>
    <row r="267" spans="3:31">
      <c r="C267" s="12"/>
      <c r="D267" s="12"/>
      <c r="E267" s="12"/>
      <c r="F267" s="12"/>
      <c r="AD267" s="33"/>
      <c r="AE267" s="21"/>
    </row>
    <row r="268" spans="3:31">
      <c r="C268" s="12"/>
      <c r="D268" s="12"/>
      <c r="E268" s="12"/>
      <c r="F268" s="12"/>
      <c r="AD268" s="33"/>
      <c r="AE268" s="21"/>
    </row>
    <row r="269" spans="3:31">
      <c r="C269" s="12"/>
      <c r="D269" s="12"/>
      <c r="E269" s="12"/>
      <c r="F269" s="12"/>
      <c r="AD269" s="33"/>
      <c r="AE269" s="21"/>
    </row>
    <row r="270" spans="3:6">
      <c r="C270" s="12"/>
      <c r="D270" s="12"/>
      <c r="E270" s="12"/>
      <c r="F270" s="12"/>
    </row>
    <row r="271" spans="3:6">
      <c r="C271" s="12"/>
      <c r="D271" s="12"/>
      <c r="E271" s="12"/>
      <c r="F271" s="12"/>
    </row>
    <row r="272" spans="3:6">
      <c r="C272" s="12"/>
      <c r="D272" s="12"/>
      <c r="E272" s="12"/>
      <c r="F272" s="12"/>
    </row>
    <row r="273" spans="3:6">
      <c r="C273" s="12"/>
      <c r="D273" s="12"/>
      <c r="E273" s="12"/>
      <c r="F273" s="12"/>
    </row>
    <row r="274" spans="3:6">
      <c r="C274" s="12"/>
      <c r="D274" s="12"/>
      <c r="E274" s="12"/>
      <c r="F274" s="12"/>
    </row>
    <row r="275" spans="3:6">
      <c r="C275" s="12"/>
      <c r="D275" s="12"/>
      <c r="E275" s="12"/>
      <c r="F275" s="12"/>
    </row>
    <row r="276" spans="3:31">
      <c r="C276" s="12"/>
      <c r="D276" s="12"/>
      <c r="E276" s="12"/>
      <c r="F276" s="12"/>
      <c r="AD276" s="33"/>
      <c r="AE276" s="21"/>
    </row>
    <row r="277" spans="3:31">
      <c r="C277" s="12"/>
      <c r="D277" s="12"/>
      <c r="E277" s="12"/>
      <c r="F277" s="12"/>
      <c r="AD277" s="33"/>
      <c r="AE277" s="21"/>
    </row>
    <row r="278" spans="3:31">
      <c r="C278" s="12"/>
      <c r="D278" s="12"/>
      <c r="E278" s="12"/>
      <c r="F278" s="12"/>
      <c r="AD278" s="33"/>
      <c r="AE278" s="21"/>
    </row>
    <row r="279" spans="3:31">
      <c r="C279" s="12"/>
      <c r="D279" s="12"/>
      <c r="E279" s="12"/>
      <c r="F279" s="12"/>
      <c r="AD279" s="33"/>
      <c r="AE279" s="21"/>
    </row>
    <row r="280" spans="3:31">
      <c r="C280" s="12"/>
      <c r="D280" s="12"/>
      <c r="E280" s="12"/>
      <c r="F280" s="12"/>
      <c r="AD280" s="33"/>
      <c r="AE280" s="21"/>
    </row>
    <row r="281" spans="3:31">
      <c r="C281" s="12"/>
      <c r="D281" s="12"/>
      <c r="E281" s="12"/>
      <c r="F281" s="12"/>
      <c r="AD281" s="33"/>
      <c r="AE281" s="21"/>
    </row>
    <row r="282" spans="3:31">
      <c r="C282" s="12"/>
      <c r="D282" s="12"/>
      <c r="E282" s="12"/>
      <c r="F282" s="12"/>
      <c r="AD282" s="33"/>
      <c r="AE282" s="21"/>
    </row>
    <row r="283" spans="3:31">
      <c r="C283" s="12"/>
      <c r="D283" s="12"/>
      <c r="E283" s="12"/>
      <c r="F283" s="12"/>
      <c r="AD283" s="33"/>
      <c r="AE283" s="21"/>
    </row>
    <row r="284" spans="3:31">
      <c r="C284" s="12"/>
      <c r="D284" s="12"/>
      <c r="E284" s="12"/>
      <c r="F284" s="12"/>
      <c r="AD284" s="33"/>
      <c r="AE284" s="21"/>
    </row>
    <row r="285" spans="3:31">
      <c r="C285" s="12"/>
      <c r="D285" s="12"/>
      <c r="E285" s="12"/>
      <c r="F285" s="12"/>
      <c r="AD285" s="33"/>
      <c r="AE285" s="21"/>
    </row>
    <row r="286" spans="3:31">
      <c r="C286" s="12"/>
      <c r="D286" s="12"/>
      <c r="E286" s="12"/>
      <c r="F286" s="12"/>
      <c r="AD286" s="33"/>
      <c r="AE286" s="21"/>
    </row>
    <row r="287" spans="3:31">
      <c r="C287" s="12"/>
      <c r="D287" s="12"/>
      <c r="E287" s="12"/>
      <c r="F287" s="12"/>
      <c r="AD287" s="33"/>
      <c r="AE287" s="21"/>
    </row>
    <row r="288" spans="3:31">
      <c r="C288" s="12"/>
      <c r="D288" s="12"/>
      <c r="E288" s="12"/>
      <c r="F288" s="12"/>
      <c r="AD288" s="33"/>
      <c r="AE288" s="21"/>
    </row>
    <row r="289" spans="3:31">
      <c r="C289" s="12"/>
      <c r="D289" s="12"/>
      <c r="E289" s="12"/>
      <c r="F289" s="12"/>
      <c r="AD289" s="33"/>
      <c r="AE289" s="21"/>
    </row>
    <row r="290" spans="3:31">
      <c r="C290" s="12"/>
      <c r="D290" s="12"/>
      <c r="E290" s="12"/>
      <c r="F290" s="12"/>
      <c r="AD290" s="33"/>
      <c r="AE290" s="21"/>
    </row>
    <row r="291" spans="3:31">
      <c r="C291" s="12"/>
      <c r="D291" s="12"/>
      <c r="E291" s="12"/>
      <c r="F291" s="12"/>
      <c r="AD291" s="33"/>
      <c r="AE291" s="21"/>
    </row>
    <row r="292" spans="3:31">
      <c r="C292" s="12"/>
      <c r="D292" s="12"/>
      <c r="E292" s="12"/>
      <c r="F292" s="12"/>
      <c r="AD292" s="33"/>
      <c r="AE292" s="21"/>
    </row>
    <row r="293" spans="3:31">
      <c r="C293" s="12"/>
      <c r="D293" s="12"/>
      <c r="E293" s="12"/>
      <c r="F293" s="12"/>
      <c r="AD293" s="33"/>
      <c r="AE293" s="21"/>
    </row>
    <row r="294" spans="3:31">
      <c r="C294" s="12"/>
      <c r="D294" s="12"/>
      <c r="E294" s="12"/>
      <c r="F294" s="12"/>
      <c r="AD294" s="33"/>
      <c r="AE294" s="21"/>
    </row>
    <row r="295" spans="3:31">
      <c r="C295" s="12"/>
      <c r="D295" s="12"/>
      <c r="E295" s="12"/>
      <c r="F295" s="12"/>
      <c r="AD295" s="33"/>
      <c r="AE295" s="21"/>
    </row>
    <row r="296" spans="3:31">
      <c r="C296" s="12"/>
      <c r="D296" s="12"/>
      <c r="E296" s="12"/>
      <c r="F296" s="12"/>
      <c r="AD296" s="33"/>
      <c r="AE296" s="21"/>
    </row>
    <row r="297" spans="3:31">
      <c r="C297" s="12"/>
      <c r="D297" s="12"/>
      <c r="E297" s="12"/>
      <c r="F297" s="12"/>
      <c r="AD297" s="33"/>
      <c r="AE297" s="21"/>
    </row>
    <row r="298" spans="3:31">
      <c r="C298" s="12"/>
      <c r="D298" s="12"/>
      <c r="E298" s="12"/>
      <c r="F298" s="12"/>
      <c r="AD298" s="33"/>
      <c r="AE298" s="21"/>
    </row>
    <row r="299" spans="3:31">
      <c r="C299" s="12"/>
      <c r="D299" s="12"/>
      <c r="E299" s="12"/>
      <c r="F299" s="12"/>
      <c r="AD299" s="33"/>
      <c r="AE299" s="21"/>
    </row>
    <row r="300" spans="3:6">
      <c r="C300" s="12"/>
      <c r="D300" s="12"/>
      <c r="E300" s="12"/>
      <c r="F300" s="12"/>
    </row>
    <row r="301" spans="3:6">
      <c r="C301" s="12"/>
      <c r="D301" s="12"/>
      <c r="E301" s="12"/>
      <c r="F301" s="12"/>
    </row>
    <row r="302" spans="3:6">
      <c r="C302" s="12"/>
      <c r="D302" s="12"/>
      <c r="E302" s="12"/>
      <c r="F302" s="12"/>
    </row>
    <row r="303" spans="3:6">
      <c r="C303" s="12"/>
      <c r="D303" s="12"/>
      <c r="E303" s="12"/>
      <c r="F303" s="12"/>
    </row>
    <row r="304" spans="3:6">
      <c r="C304" s="12"/>
      <c r="D304" s="12"/>
      <c r="E304" s="12"/>
      <c r="F304" s="12"/>
    </row>
    <row r="305" spans="3:6">
      <c r="C305" s="12"/>
      <c r="D305" s="12"/>
      <c r="E305" s="12"/>
      <c r="F305" s="12"/>
    </row>
    <row r="306" spans="3:31">
      <c r="C306" s="12"/>
      <c r="D306" s="12"/>
      <c r="E306" s="12"/>
      <c r="F306" s="12"/>
      <c r="AE306" s="21"/>
    </row>
    <row r="307" spans="3:31">
      <c r="C307" s="12"/>
      <c r="D307" s="12"/>
      <c r="E307" s="12"/>
      <c r="F307" s="12"/>
      <c r="AE307" s="21"/>
    </row>
    <row r="308" spans="3:31">
      <c r="C308" s="12"/>
      <c r="D308" s="12"/>
      <c r="E308" s="12"/>
      <c r="F308" s="12"/>
      <c r="AE308" s="21"/>
    </row>
    <row r="309" spans="3:31">
      <c r="C309" s="12"/>
      <c r="D309" s="12"/>
      <c r="E309" s="12"/>
      <c r="F309" s="12"/>
      <c r="AE309" s="21"/>
    </row>
    <row r="310" spans="3:31">
      <c r="C310" s="12"/>
      <c r="D310" s="12"/>
      <c r="E310" s="12"/>
      <c r="F310" s="12"/>
      <c r="AE310" s="21"/>
    </row>
    <row r="311" spans="3:31">
      <c r="C311" s="12"/>
      <c r="D311" s="12"/>
      <c r="E311" s="12"/>
      <c r="F311" s="12"/>
      <c r="AE311" s="21"/>
    </row>
    <row r="312" spans="3:31">
      <c r="C312" s="12"/>
      <c r="D312" s="12"/>
      <c r="E312" s="12"/>
      <c r="F312" s="12"/>
      <c r="AD312" s="33"/>
      <c r="AE312" s="21"/>
    </row>
    <row r="313" spans="3:31">
      <c r="C313" s="12"/>
      <c r="D313" s="12"/>
      <c r="E313" s="12"/>
      <c r="F313" s="12"/>
      <c r="AD313" s="33"/>
      <c r="AE313" s="21"/>
    </row>
    <row r="314" spans="3:31">
      <c r="C314" s="12"/>
      <c r="D314" s="12"/>
      <c r="E314" s="12"/>
      <c r="F314" s="12"/>
      <c r="AD314" s="33"/>
      <c r="AE314" s="21"/>
    </row>
    <row r="315" spans="3:31">
      <c r="C315" s="12"/>
      <c r="D315" s="12"/>
      <c r="E315" s="12"/>
      <c r="F315" s="12"/>
      <c r="AD315" s="33"/>
      <c r="AE315" s="21"/>
    </row>
    <row r="316" spans="3:31">
      <c r="C316" s="12"/>
      <c r="D316" s="12"/>
      <c r="E316" s="12"/>
      <c r="F316" s="12"/>
      <c r="AD316" s="33"/>
      <c r="AE316" s="21"/>
    </row>
    <row r="317" spans="3:31">
      <c r="C317" s="12"/>
      <c r="D317" s="12"/>
      <c r="E317" s="12"/>
      <c r="F317" s="12"/>
      <c r="AD317" s="33"/>
      <c r="AE317" s="21"/>
    </row>
    <row r="318" spans="3:31">
      <c r="C318" s="12"/>
      <c r="D318" s="12"/>
      <c r="E318" s="12"/>
      <c r="F318" s="12"/>
      <c r="AD318" s="33"/>
      <c r="AE318" s="21"/>
    </row>
    <row r="319" spans="3:31">
      <c r="C319" s="12"/>
      <c r="D319" s="12"/>
      <c r="E319" s="12"/>
      <c r="F319" s="12"/>
      <c r="AD319" s="33"/>
      <c r="AE319" s="21"/>
    </row>
    <row r="320" spans="3:31">
      <c r="C320" s="12"/>
      <c r="D320" s="12"/>
      <c r="E320" s="12"/>
      <c r="F320" s="12"/>
      <c r="AD320" s="33"/>
      <c r="AE320" s="21"/>
    </row>
    <row r="321" spans="3:31">
      <c r="C321" s="12"/>
      <c r="D321" s="12"/>
      <c r="E321" s="12"/>
      <c r="F321" s="12"/>
      <c r="AD321" s="33"/>
      <c r="AE321" s="21"/>
    </row>
    <row r="322" spans="3:31">
      <c r="C322" s="12"/>
      <c r="D322" s="12"/>
      <c r="E322" s="12"/>
      <c r="F322" s="12"/>
      <c r="AD322" s="33"/>
      <c r="AE322" s="21"/>
    </row>
    <row r="323" spans="3:31">
      <c r="C323" s="12"/>
      <c r="D323" s="12"/>
      <c r="E323" s="12"/>
      <c r="F323" s="12"/>
      <c r="AD323" s="33"/>
      <c r="AE323" s="21"/>
    </row>
    <row r="324" spans="3:6">
      <c r="C324" s="12"/>
      <c r="D324" s="12"/>
      <c r="E324" s="12"/>
      <c r="F324" s="12"/>
    </row>
    <row r="325" spans="3:6">
      <c r="C325" s="12"/>
      <c r="D325" s="12"/>
      <c r="E325" s="12"/>
      <c r="F325" s="12"/>
    </row>
    <row r="326" spans="3:6">
      <c r="C326" s="12"/>
      <c r="D326" s="12"/>
      <c r="E326" s="12"/>
      <c r="F326" s="12"/>
    </row>
    <row r="327" spans="3:6">
      <c r="C327" s="12"/>
      <c r="D327" s="12"/>
      <c r="E327" s="12"/>
      <c r="F327" s="12"/>
    </row>
    <row r="328" spans="3:6">
      <c r="C328" s="12"/>
      <c r="D328" s="12"/>
      <c r="E328" s="12"/>
      <c r="F328" s="12"/>
    </row>
    <row r="329" spans="3:6">
      <c r="C329" s="12"/>
      <c r="D329" s="12"/>
      <c r="E329" s="12"/>
      <c r="F329" s="12"/>
    </row>
    <row r="330" spans="3:6">
      <c r="C330" s="12"/>
      <c r="D330" s="12"/>
      <c r="E330" s="12"/>
      <c r="F330" s="12"/>
    </row>
    <row r="331" spans="3:6">
      <c r="C331" s="12"/>
      <c r="D331" s="12"/>
      <c r="E331" s="12"/>
      <c r="F331" s="12"/>
    </row>
    <row r="332" spans="3:6">
      <c r="C332" s="12"/>
      <c r="D332" s="12"/>
      <c r="E332" s="12"/>
      <c r="F332" s="12"/>
    </row>
    <row r="333" spans="3:6">
      <c r="C333" s="12"/>
      <c r="D333" s="12"/>
      <c r="E333" s="12"/>
      <c r="F333" s="12"/>
    </row>
    <row r="334" spans="3:6">
      <c r="C334" s="12"/>
      <c r="D334" s="12"/>
      <c r="E334" s="12"/>
      <c r="F334" s="12"/>
    </row>
    <row r="335" spans="3:6">
      <c r="C335" s="12"/>
      <c r="D335" s="12"/>
      <c r="E335" s="12"/>
      <c r="F335" s="12"/>
    </row>
    <row r="336" ht="92.1" customHeight="1" spans="3:31">
      <c r="C336" s="12"/>
      <c r="D336" s="12"/>
      <c r="E336" s="12"/>
      <c r="F336" s="12"/>
      <c r="AD336" s="34"/>
      <c r="AE336" s="22"/>
    </row>
    <row r="337" ht="92.1" customHeight="1" spans="3:31">
      <c r="C337" s="12"/>
      <c r="D337" s="12"/>
      <c r="E337" s="12"/>
      <c r="F337" s="12"/>
      <c r="AD337" s="33"/>
      <c r="AE337" s="22"/>
    </row>
    <row r="338" ht="92.1" customHeight="1" spans="3:31">
      <c r="C338" s="12"/>
      <c r="D338" s="12"/>
      <c r="E338" s="12"/>
      <c r="F338" s="12"/>
      <c r="AD338" s="33"/>
      <c r="AE338" s="22"/>
    </row>
    <row r="339" ht="92.1" customHeight="1" spans="3:31">
      <c r="C339" s="12"/>
      <c r="D339" s="12"/>
      <c r="E339" s="12"/>
      <c r="F339" s="12"/>
      <c r="AD339" s="33"/>
      <c r="AE339" s="22"/>
    </row>
    <row r="340" ht="92.1" customHeight="1" spans="3:31">
      <c r="C340" s="12"/>
      <c r="D340" s="12"/>
      <c r="E340" s="12"/>
      <c r="F340" s="12"/>
      <c r="AD340" s="33"/>
      <c r="AE340" s="22"/>
    </row>
    <row r="341" ht="92.1" customHeight="1" spans="3:31">
      <c r="C341" s="12"/>
      <c r="D341" s="12"/>
      <c r="E341" s="12"/>
      <c r="F341" s="12"/>
      <c r="AD341" s="33"/>
      <c r="AE341" s="22"/>
    </row>
    <row r="342" spans="3:31">
      <c r="C342" s="12"/>
      <c r="D342" s="12"/>
      <c r="E342" s="12"/>
      <c r="F342" s="12"/>
      <c r="AD342" s="33"/>
      <c r="AE342" s="21"/>
    </row>
    <row r="343" spans="3:31">
      <c r="C343" s="12"/>
      <c r="D343" s="12"/>
      <c r="E343" s="12"/>
      <c r="F343" s="12"/>
      <c r="AD343" s="33"/>
      <c r="AE343" s="21"/>
    </row>
    <row r="344" spans="3:31">
      <c r="C344" s="12"/>
      <c r="D344" s="12"/>
      <c r="E344" s="12"/>
      <c r="F344" s="12"/>
      <c r="AD344" s="33"/>
      <c r="AE344" s="21"/>
    </row>
    <row r="345" spans="3:31">
      <c r="C345" s="12"/>
      <c r="D345" s="12"/>
      <c r="E345" s="12"/>
      <c r="F345" s="12"/>
      <c r="AD345" s="34"/>
      <c r="AE345" s="21"/>
    </row>
    <row r="346" spans="3:31">
      <c r="C346" s="12"/>
      <c r="D346" s="12"/>
      <c r="E346" s="12"/>
      <c r="F346" s="12"/>
      <c r="AD346" s="33"/>
      <c r="AE346" s="21"/>
    </row>
    <row r="347" spans="3:31">
      <c r="C347" s="12"/>
      <c r="D347" s="12"/>
      <c r="E347" s="12"/>
      <c r="F347" s="12"/>
      <c r="AD347" s="33"/>
      <c r="AE347" s="21"/>
    </row>
    <row r="348" spans="3:31">
      <c r="C348" s="12"/>
      <c r="D348" s="12"/>
      <c r="E348" s="12"/>
      <c r="F348" s="12"/>
      <c r="AD348" s="33"/>
      <c r="AE348" s="21"/>
    </row>
    <row r="349" spans="3:31">
      <c r="C349" s="12"/>
      <c r="D349" s="12"/>
      <c r="E349" s="12"/>
      <c r="F349" s="12"/>
      <c r="AD349" s="34"/>
      <c r="AE349" s="21"/>
    </row>
    <row r="350" spans="3:31">
      <c r="C350" s="12"/>
      <c r="D350" s="12"/>
      <c r="E350" s="12"/>
      <c r="F350" s="12"/>
      <c r="AD350" s="33"/>
      <c r="AE350" s="21"/>
    </row>
    <row r="351" spans="3:31">
      <c r="C351" s="12"/>
      <c r="D351" s="12"/>
      <c r="E351" s="12"/>
      <c r="F351" s="12"/>
      <c r="AD351" s="33"/>
      <c r="AE351" s="21"/>
    </row>
    <row r="352" spans="3:31">
      <c r="C352" s="12"/>
      <c r="D352" s="12"/>
      <c r="E352" s="12"/>
      <c r="F352" s="12"/>
      <c r="AD352" s="33"/>
      <c r="AE352" s="21"/>
    </row>
    <row r="353" spans="3:31">
      <c r="C353" s="12"/>
      <c r="D353" s="12"/>
      <c r="E353" s="12"/>
      <c r="F353" s="12"/>
      <c r="AD353" s="33"/>
      <c r="AE353" s="21"/>
    </row>
    <row r="354" spans="3:31">
      <c r="C354" s="12"/>
      <c r="D354" s="12"/>
      <c r="E354" s="12"/>
      <c r="F354" s="12"/>
      <c r="AD354" s="33"/>
      <c r="AE354" s="21"/>
    </row>
    <row r="355" spans="3:31">
      <c r="C355" s="12"/>
      <c r="D355" s="12"/>
      <c r="E355" s="12"/>
      <c r="F355" s="12"/>
      <c r="AD355" s="33"/>
      <c r="AE355" s="21"/>
    </row>
    <row r="356" spans="3:31">
      <c r="C356" s="12"/>
      <c r="D356" s="12"/>
      <c r="E356" s="12"/>
      <c r="F356" s="12"/>
      <c r="AD356" s="33"/>
      <c r="AE356" s="21"/>
    </row>
    <row r="357" spans="3:31">
      <c r="C357" s="12"/>
      <c r="D357" s="12"/>
      <c r="E357" s="12"/>
      <c r="F357" s="12"/>
      <c r="AD357" s="33"/>
      <c r="AE357" s="21"/>
    </row>
    <row r="358" spans="3:31">
      <c r="C358" s="12"/>
      <c r="D358" s="12"/>
      <c r="E358" s="12"/>
      <c r="F358" s="12"/>
      <c r="AD358" s="33"/>
      <c r="AE358" s="21"/>
    </row>
    <row r="359" spans="3:30">
      <c r="C359" s="12"/>
      <c r="D359" s="12"/>
      <c r="E359" s="12"/>
      <c r="F359" s="12"/>
      <c r="AD359" s="33"/>
    </row>
    <row r="360" spans="3:30">
      <c r="C360" s="12"/>
      <c r="D360" s="12"/>
      <c r="E360" s="12"/>
      <c r="F360" s="12"/>
      <c r="AD360" s="33"/>
    </row>
    <row r="361" spans="3:30">
      <c r="C361" s="12"/>
      <c r="D361" s="12"/>
      <c r="E361" s="12"/>
      <c r="F361" s="12"/>
      <c r="AD361" s="33"/>
    </row>
    <row r="362" spans="3:30">
      <c r="C362" s="12"/>
      <c r="D362" s="12"/>
      <c r="E362" s="12"/>
      <c r="F362" s="12"/>
      <c r="AD362" s="33"/>
    </row>
    <row r="363" spans="3:30">
      <c r="C363" s="12"/>
      <c r="D363" s="12"/>
      <c r="E363" s="12"/>
      <c r="F363" s="12"/>
      <c r="AD363" s="33"/>
    </row>
    <row r="364" spans="3:30">
      <c r="C364" s="12"/>
      <c r="D364" s="12"/>
      <c r="E364" s="12"/>
      <c r="F364" s="12"/>
      <c r="AD364" s="33"/>
    </row>
    <row r="365" spans="3:30">
      <c r="C365" s="12"/>
      <c r="D365" s="12"/>
      <c r="E365" s="12"/>
      <c r="F365" s="12"/>
      <c r="AD365" s="33"/>
    </row>
    <row r="366" spans="3:31">
      <c r="C366" s="12"/>
      <c r="D366" s="12"/>
      <c r="E366" s="12"/>
      <c r="F366" s="12"/>
      <c r="AD366" s="33"/>
      <c r="AE366" s="21"/>
    </row>
    <row r="367" spans="3:31">
      <c r="C367" s="12"/>
      <c r="D367" s="12"/>
      <c r="E367" s="12"/>
      <c r="F367" s="12"/>
      <c r="AD367" s="33"/>
      <c r="AE367" s="21"/>
    </row>
    <row r="368" spans="3:31">
      <c r="C368" s="12"/>
      <c r="D368" s="12"/>
      <c r="E368" s="12"/>
      <c r="F368" s="12"/>
      <c r="AD368" s="33"/>
      <c r="AE368" s="21"/>
    </row>
    <row r="369" spans="3:31">
      <c r="C369" s="12"/>
      <c r="D369" s="12"/>
      <c r="E369" s="12"/>
      <c r="F369" s="12"/>
      <c r="AD369" s="33"/>
      <c r="AE369" s="21"/>
    </row>
    <row r="370" spans="3:31">
      <c r="C370" s="12"/>
      <c r="D370" s="12"/>
      <c r="E370" s="12"/>
      <c r="F370" s="12"/>
      <c r="AD370" s="33"/>
      <c r="AE370" s="21"/>
    </row>
    <row r="371" spans="3:31">
      <c r="C371" s="12"/>
      <c r="D371" s="12"/>
      <c r="E371" s="12"/>
      <c r="F371" s="12"/>
      <c r="AD371" s="33"/>
      <c r="AE371" s="21"/>
    </row>
    <row r="372" spans="3:31">
      <c r="C372" s="12"/>
      <c r="D372" s="12"/>
      <c r="E372" s="12"/>
      <c r="F372" s="12"/>
      <c r="AE372" s="21"/>
    </row>
    <row r="373" spans="3:31">
      <c r="C373" s="12"/>
      <c r="D373" s="12"/>
      <c r="E373" s="12"/>
      <c r="F373" s="12"/>
      <c r="AE373" s="21"/>
    </row>
    <row r="374" spans="3:31">
      <c r="C374" s="12"/>
      <c r="D374" s="12"/>
      <c r="E374" s="12"/>
      <c r="F374" s="12"/>
      <c r="AE374" s="21"/>
    </row>
    <row r="375" spans="3:31">
      <c r="C375" s="12"/>
      <c r="D375" s="12"/>
      <c r="E375" s="12"/>
      <c r="F375" s="12"/>
      <c r="AE375" s="21"/>
    </row>
    <row r="376" spans="3:31">
      <c r="C376" s="12"/>
      <c r="D376" s="12"/>
      <c r="E376" s="12"/>
      <c r="F376" s="12"/>
      <c r="AE376" s="21"/>
    </row>
    <row r="377" spans="3:31">
      <c r="C377" s="12"/>
      <c r="D377" s="12"/>
      <c r="E377" s="12"/>
      <c r="F377" s="12"/>
      <c r="AE377" s="21"/>
    </row>
    <row r="378" spans="3:31">
      <c r="C378" s="12"/>
      <c r="D378" s="12"/>
      <c r="E378" s="12"/>
      <c r="F378" s="12"/>
      <c r="AD378" s="34"/>
      <c r="AE378" s="21"/>
    </row>
    <row r="379" spans="3:31">
      <c r="C379" s="12"/>
      <c r="D379" s="12"/>
      <c r="E379" s="12"/>
      <c r="F379" s="12"/>
      <c r="AD379" s="33"/>
      <c r="AE379" s="21"/>
    </row>
    <row r="380" spans="3:31">
      <c r="C380" s="12"/>
      <c r="D380" s="12"/>
      <c r="E380" s="12"/>
      <c r="F380" s="12"/>
      <c r="AD380" s="33"/>
      <c r="AE380" s="21"/>
    </row>
    <row r="381" spans="3:31">
      <c r="C381" s="12"/>
      <c r="D381" s="12"/>
      <c r="E381" s="12"/>
      <c r="F381" s="12"/>
      <c r="AD381" s="33"/>
      <c r="AE381" s="21"/>
    </row>
    <row r="382" spans="3:31">
      <c r="C382" s="12"/>
      <c r="D382" s="12"/>
      <c r="E382" s="12"/>
      <c r="F382" s="12"/>
      <c r="AD382" s="33"/>
      <c r="AE382" s="21"/>
    </row>
    <row r="383" spans="3:31">
      <c r="C383" s="12"/>
      <c r="D383" s="12"/>
      <c r="E383" s="12"/>
      <c r="F383" s="12"/>
      <c r="AD383" s="33"/>
      <c r="AE383" s="21"/>
    </row>
    <row r="384" spans="3:31">
      <c r="C384" s="12"/>
      <c r="D384" s="12"/>
      <c r="E384" s="12"/>
      <c r="F384" s="12"/>
      <c r="AD384" s="34"/>
      <c r="AE384" s="21"/>
    </row>
    <row r="385" spans="3:31">
      <c r="C385" s="12"/>
      <c r="D385" s="12"/>
      <c r="E385" s="12"/>
      <c r="F385" s="12"/>
      <c r="AD385" s="33"/>
      <c r="AE385" s="21"/>
    </row>
    <row r="386" spans="3:31">
      <c r="C386" s="12"/>
      <c r="D386" s="12"/>
      <c r="E386" s="12"/>
      <c r="F386" s="12"/>
      <c r="AD386" s="33"/>
      <c r="AE386" s="21"/>
    </row>
    <row r="387" spans="3:31">
      <c r="C387" s="12"/>
      <c r="D387" s="12"/>
      <c r="E387" s="12"/>
      <c r="F387" s="12"/>
      <c r="AD387" s="33"/>
      <c r="AE387" s="21"/>
    </row>
    <row r="388" spans="3:31">
      <c r="C388" s="12"/>
      <c r="D388" s="12"/>
      <c r="E388" s="12"/>
      <c r="F388" s="12"/>
      <c r="AD388" s="33"/>
      <c r="AE388" s="21"/>
    </row>
    <row r="389" spans="3:31">
      <c r="C389" s="12"/>
      <c r="D389" s="12"/>
      <c r="E389" s="12"/>
      <c r="F389" s="12"/>
      <c r="AD389" s="33"/>
      <c r="AE389" s="21"/>
    </row>
    <row r="390" spans="3:31">
      <c r="C390" s="12"/>
      <c r="D390" s="12"/>
      <c r="E390" s="12"/>
      <c r="F390" s="12"/>
      <c r="AD390" s="33"/>
      <c r="AE390" s="21"/>
    </row>
    <row r="391" spans="3:31">
      <c r="C391" s="12"/>
      <c r="D391" s="12"/>
      <c r="E391" s="12"/>
      <c r="F391" s="12"/>
      <c r="AD391" s="33"/>
      <c r="AE391" s="21"/>
    </row>
    <row r="392" spans="3:31">
      <c r="C392" s="12"/>
      <c r="D392" s="12"/>
      <c r="E392" s="12"/>
      <c r="F392" s="12"/>
      <c r="AD392" s="33"/>
      <c r="AE392" s="21"/>
    </row>
    <row r="393" spans="3:31">
      <c r="C393" s="12"/>
      <c r="D393" s="12"/>
      <c r="E393" s="12"/>
      <c r="F393" s="12"/>
      <c r="AD393" s="33"/>
      <c r="AE393" s="21"/>
    </row>
    <row r="394" spans="3:31">
      <c r="C394" s="12"/>
      <c r="D394" s="12"/>
      <c r="E394" s="12"/>
      <c r="F394" s="12"/>
      <c r="AD394" s="33"/>
      <c r="AE394" s="21"/>
    </row>
    <row r="395" spans="3:31">
      <c r="C395" s="12"/>
      <c r="D395" s="12"/>
      <c r="E395" s="12"/>
      <c r="F395" s="12"/>
      <c r="AD395" s="33"/>
      <c r="AE395" s="21"/>
    </row>
    <row r="396" spans="3:31">
      <c r="C396" s="12"/>
      <c r="D396" s="12"/>
      <c r="E396" s="12"/>
      <c r="F396" s="12"/>
      <c r="AD396" s="33"/>
      <c r="AE396" s="21"/>
    </row>
    <row r="397" spans="3:31">
      <c r="C397" s="12"/>
      <c r="D397" s="12"/>
      <c r="E397" s="12"/>
      <c r="F397" s="12"/>
      <c r="AE397" s="21"/>
    </row>
    <row r="398" spans="3:31">
      <c r="C398" s="12"/>
      <c r="D398" s="12"/>
      <c r="E398" s="12"/>
      <c r="F398" s="12"/>
      <c r="AE398" s="21"/>
    </row>
    <row r="399" spans="3:31">
      <c r="C399" s="12"/>
      <c r="D399" s="12"/>
      <c r="E399" s="12"/>
      <c r="F399" s="12"/>
      <c r="AE399" s="21"/>
    </row>
    <row r="400" spans="3:31">
      <c r="C400" s="12"/>
      <c r="D400" s="12"/>
      <c r="E400" s="12"/>
      <c r="F400" s="12"/>
      <c r="AE400" s="21"/>
    </row>
    <row r="401" spans="3:31">
      <c r="C401" s="12"/>
      <c r="D401" s="12"/>
      <c r="E401" s="12"/>
      <c r="F401" s="12"/>
      <c r="AE401" s="21"/>
    </row>
    <row r="402" spans="3:30">
      <c r="C402" s="12"/>
      <c r="D402" s="12"/>
      <c r="E402" s="12"/>
      <c r="F402" s="12"/>
      <c r="AD402" s="33"/>
    </row>
    <row r="403" spans="3:30">
      <c r="C403" s="12"/>
      <c r="D403" s="12"/>
      <c r="E403" s="12"/>
      <c r="F403" s="12"/>
      <c r="AD403" s="33"/>
    </row>
    <row r="404" spans="3:30">
      <c r="C404" s="12"/>
      <c r="D404" s="12"/>
      <c r="E404" s="12"/>
      <c r="F404" s="12"/>
      <c r="AD404" s="33"/>
    </row>
    <row r="405" spans="3:30">
      <c r="C405" s="12"/>
      <c r="D405" s="12"/>
      <c r="E405" s="12"/>
      <c r="F405" s="12"/>
      <c r="AD405" s="33"/>
    </row>
    <row r="406" spans="3:30">
      <c r="C406" s="12"/>
      <c r="D406" s="12"/>
      <c r="E406" s="12"/>
      <c r="F406" s="12"/>
      <c r="AD406" s="33"/>
    </row>
    <row r="407" spans="3:30">
      <c r="C407" s="12"/>
      <c r="D407" s="12"/>
      <c r="E407" s="12"/>
      <c r="F407" s="12"/>
      <c r="AD407" s="33"/>
    </row>
    <row r="408" spans="3:31">
      <c r="C408" s="12"/>
      <c r="D408" s="12"/>
      <c r="E408" s="12"/>
      <c r="F408" s="12"/>
      <c r="AD408" s="34"/>
      <c r="AE408" s="21"/>
    </row>
    <row r="409" spans="3:31">
      <c r="C409" s="12"/>
      <c r="D409" s="12"/>
      <c r="E409" s="12"/>
      <c r="F409" s="12"/>
      <c r="AD409" s="33"/>
      <c r="AE409" s="21"/>
    </row>
    <row r="410" spans="3:31">
      <c r="C410" s="12"/>
      <c r="D410" s="12"/>
      <c r="E410" s="12"/>
      <c r="F410" s="12"/>
      <c r="AD410" s="33"/>
      <c r="AE410" s="21"/>
    </row>
    <row r="411" spans="3:31">
      <c r="C411" s="12"/>
      <c r="D411" s="12"/>
      <c r="E411" s="12"/>
      <c r="F411" s="12"/>
      <c r="AD411" s="33"/>
      <c r="AE411" s="21"/>
    </row>
    <row r="412" spans="3:31">
      <c r="C412" s="12"/>
      <c r="D412" s="12"/>
      <c r="E412" s="12"/>
      <c r="F412" s="12"/>
      <c r="AD412" s="33"/>
      <c r="AE412" s="21"/>
    </row>
    <row r="413" spans="3:31">
      <c r="C413" s="12"/>
      <c r="D413" s="12"/>
      <c r="E413" s="12"/>
      <c r="F413" s="12"/>
      <c r="AD413" s="33"/>
      <c r="AE413" s="21"/>
    </row>
    <row r="414" spans="3:31">
      <c r="C414" s="12"/>
      <c r="D414" s="12"/>
      <c r="E414" s="12"/>
      <c r="F414" s="12"/>
      <c r="AD414" s="33"/>
      <c r="AE414" s="21"/>
    </row>
    <row r="415" spans="3:31">
      <c r="C415" s="12"/>
      <c r="D415" s="12"/>
      <c r="E415" s="12"/>
      <c r="F415" s="12"/>
      <c r="AD415" s="33"/>
      <c r="AE415" s="21"/>
    </row>
    <row r="416" spans="3:31">
      <c r="C416" s="12"/>
      <c r="D416" s="12"/>
      <c r="E416" s="12"/>
      <c r="F416" s="12"/>
      <c r="AD416" s="33"/>
      <c r="AE416" s="21"/>
    </row>
    <row r="417" spans="3:31">
      <c r="C417" s="12"/>
      <c r="D417" s="12"/>
      <c r="E417" s="12"/>
      <c r="F417" s="12"/>
      <c r="AD417" s="33"/>
      <c r="AE417" s="21"/>
    </row>
    <row r="418" spans="3:31">
      <c r="C418" s="12"/>
      <c r="D418" s="12"/>
      <c r="E418" s="12"/>
      <c r="F418" s="12"/>
      <c r="AD418" s="33"/>
      <c r="AE418" s="21"/>
    </row>
    <row r="419" spans="3:31">
      <c r="C419" s="12"/>
      <c r="D419" s="12"/>
      <c r="E419" s="12"/>
      <c r="F419" s="12"/>
      <c r="AD419" s="33"/>
      <c r="AE419" s="21"/>
    </row>
    <row r="420" spans="3:30">
      <c r="C420" s="12"/>
      <c r="D420" s="12"/>
      <c r="E420" s="12"/>
      <c r="F420" s="12"/>
      <c r="AD420" s="33"/>
    </row>
    <row r="421" spans="3:30">
      <c r="C421" s="12"/>
      <c r="D421" s="12"/>
      <c r="E421" s="12"/>
      <c r="F421" s="12"/>
      <c r="AD421" s="33"/>
    </row>
    <row r="422" spans="3:30">
      <c r="C422" s="12"/>
      <c r="D422" s="12"/>
      <c r="E422" s="12"/>
      <c r="F422" s="12"/>
      <c r="AD422" s="33"/>
    </row>
    <row r="423" spans="3:30">
      <c r="C423" s="12"/>
      <c r="D423" s="12"/>
      <c r="E423" s="12"/>
      <c r="F423" s="12"/>
      <c r="AD423" s="33"/>
    </row>
    <row r="424" spans="3:30">
      <c r="C424" s="12"/>
      <c r="D424" s="12"/>
      <c r="E424" s="12"/>
      <c r="F424" s="12"/>
      <c r="AD424" s="33"/>
    </row>
    <row r="425" spans="3:30">
      <c r="C425" s="12"/>
      <c r="D425" s="12"/>
      <c r="E425" s="12"/>
      <c r="F425" s="12"/>
      <c r="AD425" s="33"/>
    </row>
    <row r="426" spans="3:6">
      <c r="C426" s="12"/>
      <c r="D426" s="12"/>
      <c r="E426" s="12"/>
      <c r="F426" s="12"/>
    </row>
    <row r="427" spans="3:6">
      <c r="C427" s="12"/>
      <c r="D427" s="12"/>
      <c r="E427" s="12"/>
      <c r="F427" s="12"/>
    </row>
    <row r="428" spans="3:6">
      <c r="C428" s="12"/>
      <c r="D428" s="12"/>
      <c r="E428" s="12"/>
      <c r="F428" s="12"/>
    </row>
    <row r="429" spans="3:6">
      <c r="C429" s="12"/>
      <c r="D429" s="12"/>
      <c r="E429" s="12"/>
      <c r="F429" s="12"/>
    </row>
    <row r="430" spans="3:6">
      <c r="C430" s="12"/>
      <c r="D430" s="12"/>
      <c r="E430" s="12"/>
      <c r="F430" s="12"/>
    </row>
    <row r="431" spans="3:6">
      <c r="C431" s="12"/>
      <c r="D431" s="12"/>
      <c r="E431" s="12"/>
      <c r="F431" s="12"/>
    </row>
    <row r="432" spans="3:6">
      <c r="C432" s="12"/>
      <c r="D432" s="12"/>
      <c r="E432" s="12"/>
      <c r="F432" s="12"/>
    </row>
    <row r="433" spans="3:6">
      <c r="C433" s="12"/>
      <c r="D433" s="12"/>
      <c r="E433" s="12"/>
      <c r="F433" s="12"/>
    </row>
    <row r="434" spans="3:6">
      <c r="C434" s="12"/>
      <c r="D434" s="12"/>
      <c r="E434" s="12"/>
      <c r="F434" s="12"/>
    </row>
    <row r="435" spans="3:6">
      <c r="C435" s="12"/>
      <c r="D435" s="12"/>
      <c r="E435" s="12"/>
      <c r="F435" s="12"/>
    </row>
    <row r="436" spans="3:6">
      <c r="C436" s="12"/>
      <c r="D436" s="12"/>
      <c r="E436" s="12"/>
      <c r="F436" s="12"/>
    </row>
    <row r="437" spans="3:6">
      <c r="C437" s="12"/>
      <c r="D437" s="12"/>
      <c r="E437" s="12"/>
      <c r="F437" s="12"/>
    </row>
    <row r="438" spans="3:31">
      <c r="C438" s="12"/>
      <c r="D438" s="12"/>
      <c r="E438" s="12"/>
      <c r="F438" s="12"/>
      <c r="AD438" s="22"/>
      <c r="AE438" s="22"/>
    </row>
    <row r="439" spans="3:31">
      <c r="C439" s="12"/>
      <c r="D439" s="12"/>
      <c r="E439" s="12"/>
      <c r="F439" s="12"/>
      <c r="AD439" s="22"/>
      <c r="AE439" s="22"/>
    </row>
    <row r="440" spans="3:31">
      <c r="C440" s="12"/>
      <c r="D440" s="12"/>
      <c r="E440" s="12"/>
      <c r="F440" s="12"/>
      <c r="AD440" s="22"/>
      <c r="AE440" s="22"/>
    </row>
    <row r="441" spans="3:31">
      <c r="C441" s="12"/>
      <c r="D441" s="12"/>
      <c r="E441" s="12"/>
      <c r="F441" s="12"/>
      <c r="AD441" s="22"/>
      <c r="AE441" s="22"/>
    </row>
    <row r="442" spans="3:31">
      <c r="C442" s="12"/>
      <c r="D442" s="12"/>
      <c r="E442" s="12"/>
      <c r="F442" s="12"/>
      <c r="AD442" s="22"/>
      <c r="AE442" s="22"/>
    </row>
    <row r="443" spans="3:31">
      <c r="C443" s="12"/>
      <c r="D443" s="12"/>
      <c r="E443" s="12"/>
      <c r="F443" s="12"/>
      <c r="AD443" s="22"/>
      <c r="AE443" s="22"/>
    </row>
    <row r="444" spans="3:31">
      <c r="C444" s="12"/>
      <c r="D444" s="12"/>
      <c r="E444" s="12"/>
      <c r="F444" s="12"/>
      <c r="AD444" s="22"/>
      <c r="AE444" s="22"/>
    </row>
    <row r="445" spans="3:31">
      <c r="C445" s="12"/>
      <c r="D445" s="12"/>
      <c r="E445" s="12"/>
      <c r="F445" s="12"/>
      <c r="AD445" s="22"/>
      <c r="AE445" s="22"/>
    </row>
    <row r="446" spans="3:31">
      <c r="C446" s="12"/>
      <c r="D446" s="12"/>
      <c r="E446" s="12"/>
      <c r="F446" s="12"/>
      <c r="AD446" s="22"/>
      <c r="AE446" s="22"/>
    </row>
    <row r="447" spans="3:31">
      <c r="C447" s="12"/>
      <c r="D447" s="12"/>
      <c r="E447" s="12"/>
      <c r="F447" s="12"/>
      <c r="AD447" s="22"/>
      <c r="AE447" s="22"/>
    </row>
    <row r="448" spans="3:31">
      <c r="C448" s="12"/>
      <c r="D448" s="12"/>
      <c r="E448" s="12"/>
      <c r="F448" s="12"/>
      <c r="AD448" s="22"/>
      <c r="AE448" s="22"/>
    </row>
    <row r="449" spans="3:31">
      <c r="C449" s="12"/>
      <c r="D449" s="12"/>
      <c r="E449" s="12"/>
      <c r="F449" s="12"/>
      <c r="AD449" s="22"/>
      <c r="AE449" s="22"/>
    </row>
    <row r="450" spans="3:31">
      <c r="C450" s="12"/>
      <c r="D450" s="12"/>
      <c r="E450" s="12"/>
      <c r="F450" s="12"/>
      <c r="AD450" s="22"/>
      <c r="AE450" s="22"/>
    </row>
    <row r="451" spans="3:31">
      <c r="C451" s="12"/>
      <c r="D451" s="12"/>
      <c r="E451" s="12"/>
      <c r="F451" s="12"/>
      <c r="AD451" s="22"/>
      <c r="AE451" s="22"/>
    </row>
    <row r="452" spans="3:31">
      <c r="C452" s="12"/>
      <c r="D452" s="12"/>
      <c r="E452" s="12"/>
      <c r="F452" s="12"/>
      <c r="AD452" s="22"/>
      <c r="AE452" s="22"/>
    </row>
    <row r="453" spans="3:31">
      <c r="C453" s="12"/>
      <c r="D453" s="12"/>
      <c r="E453" s="12"/>
      <c r="F453" s="12"/>
      <c r="AD453" s="22"/>
      <c r="AE453" s="22"/>
    </row>
    <row r="454" spans="3:31">
      <c r="C454" s="12"/>
      <c r="D454" s="12"/>
      <c r="E454" s="12"/>
      <c r="F454" s="12"/>
      <c r="AD454" s="22"/>
      <c r="AE454" s="22"/>
    </row>
    <row r="455" spans="3:31">
      <c r="C455" s="12"/>
      <c r="D455" s="12"/>
      <c r="E455" s="12"/>
      <c r="F455" s="12"/>
      <c r="AD455" s="22"/>
      <c r="AE455" s="22"/>
    </row>
    <row r="456" spans="3:31">
      <c r="C456" s="12"/>
      <c r="D456" s="12"/>
      <c r="E456" s="12"/>
      <c r="F456" s="12"/>
      <c r="AD456" s="22"/>
      <c r="AE456" s="22"/>
    </row>
    <row r="457" spans="3:31">
      <c r="C457" s="12"/>
      <c r="D457" s="12"/>
      <c r="E457" s="12"/>
      <c r="F457" s="12"/>
      <c r="AD457" s="22"/>
      <c r="AE457" s="22"/>
    </row>
    <row r="458" spans="3:31">
      <c r="C458" s="12"/>
      <c r="D458" s="12"/>
      <c r="E458" s="12"/>
      <c r="F458" s="12"/>
      <c r="AD458" s="22"/>
      <c r="AE458" s="22"/>
    </row>
    <row r="459" spans="3:31">
      <c r="C459" s="12"/>
      <c r="D459" s="12"/>
      <c r="E459" s="12"/>
      <c r="F459" s="12"/>
      <c r="AD459" s="22"/>
      <c r="AE459" s="22"/>
    </row>
    <row r="460" spans="3:31">
      <c r="C460" s="12"/>
      <c r="D460" s="12"/>
      <c r="E460" s="12"/>
      <c r="F460" s="12"/>
      <c r="AD460" s="22"/>
      <c r="AE460" s="22"/>
    </row>
    <row r="461" spans="3:31">
      <c r="C461" s="12"/>
      <c r="D461" s="12"/>
      <c r="E461" s="12"/>
      <c r="F461" s="12"/>
      <c r="AD461" s="22"/>
      <c r="AE461" s="22"/>
    </row>
    <row r="462" spans="3:6">
      <c r="C462" s="12"/>
      <c r="D462" s="12"/>
      <c r="E462" s="12"/>
      <c r="F462" s="12"/>
    </row>
    <row r="463" spans="3:6">
      <c r="C463" s="12"/>
      <c r="D463" s="12"/>
      <c r="E463" s="12"/>
      <c r="F463" s="12"/>
    </row>
    <row r="464" spans="3:6">
      <c r="C464" s="12"/>
      <c r="D464" s="12"/>
      <c r="E464" s="12"/>
      <c r="F464" s="12"/>
    </row>
    <row r="465" spans="3:6">
      <c r="C465" s="12"/>
      <c r="D465" s="12"/>
      <c r="E465" s="12"/>
      <c r="F465" s="12"/>
    </row>
    <row r="466" spans="3:6">
      <c r="C466" s="12"/>
      <c r="D466" s="12"/>
      <c r="E466" s="12"/>
      <c r="F466" s="12"/>
    </row>
    <row r="467" spans="3:6">
      <c r="C467" s="12"/>
      <c r="D467" s="12"/>
      <c r="E467" s="12"/>
      <c r="F467" s="12"/>
    </row>
    <row r="468" spans="3:30">
      <c r="C468" s="12"/>
      <c r="D468" s="12"/>
      <c r="E468" s="12"/>
      <c r="F468" s="12"/>
      <c r="AD468" s="33"/>
    </row>
    <row r="469" spans="3:30">
      <c r="C469" s="12"/>
      <c r="D469" s="12"/>
      <c r="E469" s="12"/>
      <c r="F469" s="12"/>
      <c r="AD469" s="33"/>
    </row>
    <row r="470" spans="3:30">
      <c r="C470" s="12"/>
      <c r="D470" s="12"/>
      <c r="E470" s="12"/>
      <c r="F470" s="12"/>
      <c r="AD470" s="33"/>
    </row>
    <row r="471" spans="3:30">
      <c r="C471" s="12"/>
      <c r="D471" s="12"/>
      <c r="E471" s="12"/>
      <c r="F471" s="12"/>
      <c r="AD471" s="33"/>
    </row>
    <row r="472" spans="3:30">
      <c r="C472" s="12"/>
      <c r="D472" s="12"/>
      <c r="E472" s="12"/>
      <c r="F472" s="12"/>
      <c r="AD472" s="33"/>
    </row>
    <row r="473" spans="3:30">
      <c r="C473" s="12"/>
      <c r="D473" s="12"/>
      <c r="E473" s="12"/>
      <c r="F473" s="12"/>
      <c r="AD473" s="33"/>
    </row>
    <row r="474" spans="3:30">
      <c r="C474" s="12"/>
      <c r="D474" s="12"/>
      <c r="E474" s="12"/>
      <c r="F474" s="12"/>
      <c r="AD474" s="33"/>
    </row>
    <row r="475" spans="3:30">
      <c r="C475" s="12"/>
      <c r="D475" s="12"/>
      <c r="E475" s="12"/>
      <c r="F475" s="12"/>
      <c r="AD475" s="33"/>
    </row>
    <row r="476" spans="3:30">
      <c r="C476" s="12"/>
      <c r="D476" s="12"/>
      <c r="E476" s="12"/>
      <c r="F476" s="12"/>
      <c r="AD476" s="33"/>
    </row>
    <row r="477" spans="3:30">
      <c r="C477" s="12"/>
      <c r="D477" s="12"/>
      <c r="E477" s="12"/>
      <c r="F477" s="12"/>
      <c r="AD477" s="33"/>
    </row>
    <row r="478" spans="3:30">
      <c r="C478" s="12"/>
      <c r="D478" s="12"/>
      <c r="E478" s="12"/>
      <c r="F478" s="12"/>
      <c r="AD478" s="33"/>
    </row>
    <row r="479" spans="3:30">
      <c r="C479" s="12"/>
      <c r="D479" s="12"/>
      <c r="E479" s="12"/>
      <c r="F479" s="12"/>
      <c r="AD479" s="33"/>
    </row>
    <row r="480" spans="3:30">
      <c r="C480" s="12"/>
      <c r="D480" s="12"/>
      <c r="E480" s="12"/>
      <c r="F480" s="12"/>
      <c r="AD480" s="33"/>
    </row>
    <row r="481" spans="3:30">
      <c r="C481" s="12"/>
      <c r="D481" s="12"/>
      <c r="E481" s="12"/>
      <c r="F481" s="12"/>
      <c r="AD481" s="33"/>
    </row>
    <row r="482" spans="3:30">
      <c r="C482" s="12"/>
      <c r="D482" s="12"/>
      <c r="E482" s="12"/>
      <c r="F482" s="12"/>
      <c r="AD482" s="33"/>
    </row>
    <row r="483" spans="3:30">
      <c r="C483" s="12"/>
      <c r="D483" s="12"/>
      <c r="E483" s="12"/>
      <c r="F483" s="12"/>
      <c r="AD483" s="33"/>
    </row>
    <row r="484" spans="3:30">
      <c r="C484" s="12"/>
      <c r="D484" s="12"/>
      <c r="E484" s="12"/>
      <c r="F484" s="12"/>
      <c r="AD484" s="33"/>
    </row>
    <row r="485" spans="3:30">
      <c r="C485" s="12"/>
      <c r="D485" s="12"/>
      <c r="E485" s="12"/>
      <c r="F485" s="12"/>
      <c r="AD485" s="33"/>
    </row>
    <row r="486" spans="3:30">
      <c r="C486" s="12"/>
      <c r="D486" s="12"/>
      <c r="E486" s="12"/>
      <c r="F486" s="12"/>
      <c r="AD486" s="33"/>
    </row>
    <row r="487" spans="3:30">
      <c r="C487" s="12"/>
      <c r="D487" s="12"/>
      <c r="E487" s="12"/>
      <c r="F487" s="12"/>
      <c r="AD487" s="33"/>
    </row>
    <row r="488" spans="3:30">
      <c r="C488" s="12"/>
      <c r="D488" s="12"/>
      <c r="E488" s="12"/>
      <c r="F488" s="12"/>
      <c r="AD488" s="33"/>
    </row>
    <row r="489" spans="3:30">
      <c r="C489" s="12"/>
      <c r="D489" s="12"/>
      <c r="E489" s="12"/>
      <c r="F489" s="12"/>
      <c r="AD489" s="33"/>
    </row>
    <row r="490" spans="3:30">
      <c r="C490" s="12"/>
      <c r="D490" s="12"/>
      <c r="E490" s="12"/>
      <c r="F490" s="12"/>
      <c r="AD490" s="33"/>
    </row>
    <row r="491" spans="3:30">
      <c r="C491" s="12"/>
      <c r="D491" s="12"/>
      <c r="E491" s="12"/>
      <c r="F491" s="12"/>
      <c r="AD491" s="33"/>
    </row>
    <row r="492" spans="3:30">
      <c r="C492" s="12"/>
      <c r="D492" s="12"/>
      <c r="E492" s="12"/>
      <c r="F492" s="12"/>
      <c r="AD492" s="33"/>
    </row>
    <row r="493" spans="3:30">
      <c r="C493" s="12"/>
      <c r="D493" s="12"/>
      <c r="E493" s="12"/>
      <c r="F493" s="12"/>
      <c r="AD493" s="33"/>
    </row>
    <row r="494" spans="3:30">
      <c r="C494" s="12"/>
      <c r="D494" s="12"/>
      <c r="E494" s="12"/>
      <c r="F494" s="12"/>
      <c r="AD494" s="33"/>
    </row>
    <row r="495" spans="3:30">
      <c r="C495" s="12"/>
      <c r="D495" s="12"/>
      <c r="E495" s="12"/>
      <c r="F495" s="12"/>
      <c r="AD495" s="33"/>
    </row>
    <row r="496" spans="3:31">
      <c r="C496" s="12"/>
      <c r="D496" s="12"/>
      <c r="E496" s="12"/>
      <c r="F496" s="12"/>
      <c r="AD496" s="33"/>
      <c r="AE496" s="21"/>
    </row>
    <row r="497" spans="3:30">
      <c r="C497" s="12"/>
      <c r="D497" s="12"/>
      <c r="E497" s="12"/>
      <c r="F497" s="12"/>
      <c r="AD497" s="33"/>
    </row>
    <row r="498" spans="3:6">
      <c r="C498" s="12"/>
      <c r="D498" s="12"/>
      <c r="E498" s="12"/>
      <c r="F498" s="12"/>
    </row>
    <row r="499" spans="3:6">
      <c r="C499" s="12"/>
      <c r="D499" s="12"/>
      <c r="E499" s="12"/>
      <c r="F499" s="12"/>
    </row>
    <row r="500" spans="3:6">
      <c r="C500" s="12"/>
      <c r="D500" s="12"/>
      <c r="E500" s="12"/>
      <c r="F500" s="12"/>
    </row>
    <row r="501" spans="3:6">
      <c r="C501" s="12"/>
      <c r="D501" s="12"/>
      <c r="E501" s="12"/>
      <c r="F501" s="12"/>
    </row>
    <row r="502" spans="3:6">
      <c r="C502" s="12"/>
      <c r="D502" s="12"/>
      <c r="E502" s="12"/>
      <c r="F502" s="12"/>
    </row>
    <row r="503" spans="3:6">
      <c r="C503" s="12"/>
      <c r="D503" s="12"/>
      <c r="E503" s="12"/>
      <c r="F503" s="12"/>
    </row>
    <row r="504" spans="3:30">
      <c r="C504" s="12"/>
      <c r="D504" s="12"/>
      <c r="E504" s="12"/>
      <c r="F504" s="12"/>
      <c r="AD504" s="33"/>
    </row>
    <row r="505" spans="3:30">
      <c r="C505" s="12"/>
      <c r="D505" s="12"/>
      <c r="E505" s="12"/>
      <c r="F505" s="12"/>
      <c r="AD505" s="33"/>
    </row>
    <row r="506" spans="3:30">
      <c r="C506" s="12"/>
      <c r="D506" s="12"/>
      <c r="E506" s="12"/>
      <c r="F506" s="12"/>
      <c r="AD506" s="33"/>
    </row>
    <row r="507" spans="3:30">
      <c r="C507" s="12"/>
      <c r="D507" s="12"/>
      <c r="E507" s="12"/>
      <c r="F507" s="12"/>
      <c r="AD507" s="33"/>
    </row>
    <row r="508" spans="3:30">
      <c r="C508" s="12"/>
      <c r="D508" s="12"/>
      <c r="E508" s="12"/>
      <c r="F508" s="12"/>
      <c r="AD508" s="33"/>
    </row>
    <row r="509" spans="3:30">
      <c r="C509" s="12"/>
      <c r="D509" s="12"/>
      <c r="E509" s="12"/>
      <c r="F509" s="12"/>
      <c r="AD509" s="33"/>
    </row>
    <row r="510" spans="3:6">
      <c r="C510" s="12"/>
      <c r="D510" s="12"/>
      <c r="E510" s="12"/>
      <c r="F510" s="12"/>
    </row>
    <row r="511" spans="3:6">
      <c r="C511" s="12"/>
      <c r="D511" s="12"/>
      <c r="E511" s="12"/>
      <c r="F511" s="12"/>
    </row>
    <row r="512" spans="3:6">
      <c r="C512" s="12"/>
      <c r="D512" s="12"/>
      <c r="E512" s="12"/>
      <c r="F512" s="12"/>
    </row>
    <row r="513" spans="3:6">
      <c r="C513" s="12"/>
      <c r="D513" s="12"/>
      <c r="E513" s="12"/>
      <c r="F513" s="12"/>
    </row>
    <row r="514" spans="3:6">
      <c r="C514" s="12"/>
      <c r="D514" s="12"/>
      <c r="E514" s="12"/>
      <c r="F514" s="12"/>
    </row>
    <row r="515" spans="3:6">
      <c r="C515" s="12"/>
      <c r="D515" s="12"/>
      <c r="E515" s="12"/>
      <c r="F515" s="12"/>
    </row>
    <row r="516" spans="3:6">
      <c r="C516" s="12"/>
      <c r="D516" s="12"/>
      <c r="E516" s="12"/>
      <c r="F516" s="12"/>
    </row>
    <row r="517" spans="3:6">
      <c r="C517" s="12"/>
      <c r="D517" s="12"/>
      <c r="E517" s="12"/>
      <c r="F517" s="12"/>
    </row>
    <row r="518" spans="3:6">
      <c r="C518" s="12"/>
      <c r="D518" s="12"/>
      <c r="E518" s="12"/>
      <c r="F518" s="12"/>
    </row>
    <row r="519" spans="3:6">
      <c r="C519" s="12"/>
      <c r="D519" s="12"/>
      <c r="E519" s="12"/>
      <c r="F519" s="12"/>
    </row>
    <row r="520" spans="3:6">
      <c r="C520" s="12"/>
      <c r="D520" s="12"/>
      <c r="E520" s="12"/>
      <c r="F520" s="12"/>
    </row>
    <row r="521" spans="3:6">
      <c r="C521" s="12"/>
      <c r="D521" s="12"/>
      <c r="E521" s="12"/>
      <c r="F521" s="12"/>
    </row>
    <row r="522" spans="3:6">
      <c r="C522" s="12"/>
      <c r="D522" s="12"/>
      <c r="E522" s="12"/>
      <c r="F522" s="12"/>
    </row>
    <row r="523" spans="3:6">
      <c r="C523" s="12"/>
      <c r="D523" s="12"/>
      <c r="E523" s="12"/>
      <c r="F523" s="12"/>
    </row>
    <row r="524" spans="3:6">
      <c r="C524" s="12"/>
      <c r="D524" s="12"/>
      <c r="E524" s="12"/>
      <c r="F524" s="12"/>
    </row>
    <row r="525" spans="3:6">
      <c r="C525" s="12"/>
      <c r="D525" s="12"/>
      <c r="E525" s="12"/>
      <c r="F525" s="12"/>
    </row>
    <row r="526" spans="3:6">
      <c r="C526" s="12"/>
      <c r="D526" s="12"/>
      <c r="E526" s="12"/>
      <c r="F526" s="12"/>
    </row>
    <row r="527" spans="3:6">
      <c r="C527" s="12"/>
      <c r="D527" s="12"/>
      <c r="E527" s="12"/>
      <c r="F527" s="12"/>
    </row>
    <row r="528" spans="3:6">
      <c r="C528" s="12"/>
      <c r="D528" s="12"/>
      <c r="E528" s="12"/>
      <c r="F528" s="12"/>
    </row>
    <row r="529" spans="3:6">
      <c r="C529" s="12"/>
      <c r="D529" s="12"/>
      <c r="E529" s="12"/>
      <c r="F529" s="12"/>
    </row>
    <row r="530" spans="3:6">
      <c r="C530" s="12"/>
      <c r="D530" s="12"/>
      <c r="E530" s="12"/>
      <c r="F530" s="12"/>
    </row>
    <row r="531" spans="3:6">
      <c r="C531" s="12"/>
      <c r="D531" s="12"/>
      <c r="E531" s="12"/>
      <c r="F531" s="12"/>
    </row>
    <row r="532" spans="3:6">
      <c r="C532" s="12"/>
      <c r="D532" s="12"/>
      <c r="E532" s="12"/>
      <c r="F532" s="12"/>
    </row>
    <row r="533" spans="3:6">
      <c r="C533" s="12"/>
      <c r="D533" s="12"/>
      <c r="E533" s="12"/>
      <c r="F533" s="12"/>
    </row>
    <row r="534" spans="3:6">
      <c r="C534" s="12"/>
      <c r="D534" s="12"/>
      <c r="E534" s="12"/>
      <c r="F534" s="12"/>
    </row>
    <row r="535" spans="3:6">
      <c r="C535" s="12"/>
      <c r="D535" s="12"/>
      <c r="E535" s="12"/>
      <c r="F535" s="12"/>
    </row>
    <row r="536" spans="3:6">
      <c r="C536" s="12"/>
      <c r="D536" s="12"/>
      <c r="E536" s="12"/>
      <c r="F536" s="12"/>
    </row>
    <row r="537" spans="3:6">
      <c r="C537" s="12"/>
      <c r="D537" s="12"/>
      <c r="E537" s="12"/>
      <c r="F537" s="12"/>
    </row>
    <row r="538" spans="3:6">
      <c r="C538" s="12"/>
      <c r="D538" s="12"/>
      <c r="E538" s="12"/>
      <c r="F538" s="12"/>
    </row>
    <row r="539" spans="3:6">
      <c r="C539" s="12"/>
      <c r="D539" s="12"/>
      <c r="E539" s="12"/>
      <c r="F539" s="12"/>
    </row>
    <row r="540" spans="3:31">
      <c r="C540" s="12"/>
      <c r="D540" s="12"/>
      <c r="E540" s="12"/>
      <c r="F540" s="12"/>
      <c r="AD540" s="33"/>
      <c r="AE540" s="21"/>
    </row>
    <row r="541" spans="3:31">
      <c r="C541" s="12"/>
      <c r="D541" s="12"/>
      <c r="E541" s="12"/>
      <c r="F541" s="12"/>
      <c r="AD541" s="33"/>
      <c r="AE541" s="21"/>
    </row>
    <row r="542" spans="3:31">
      <c r="C542" s="12"/>
      <c r="D542" s="12"/>
      <c r="E542" s="12"/>
      <c r="F542" s="12"/>
      <c r="AD542" s="33"/>
      <c r="AE542" s="21"/>
    </row>
    <row r="543" spans="3:31">
      <c r="C543" s="12"/>
      <c r="D543" s="12"/>
      <c r="E543" s="12"/>
      <c r="F543" s="12"/>
      <c r="AD543" s="33"/>
      <c r="AE543" s="21"/>
    </row>
    <row r="544" spans="3:31">
      <c r="C544" s="12"/>
      <c r="D544" s="12"/>
      <c r="E544" s="12"/>
      <c r="F544" s="12"/>
      <c r="AD544" s="33"/>
      <c r="AE544" s="21"/>
    </row>
    <row r="545" spans="3:31">
      <c r="C545" s="12"/>
      <c r="D545" s="12"/>
      <c r="E545" s="12"/>
      <c r="F545" s="12"/>
      <c r="AD545" s="33"/>
      <c r="AE545" s="21"/>
    </row>
    <row r="546" spans="3:31">
      <c r="C546" s="12"/>
      <c r="D546" s="12"/>
      <c r="E546" s="12"/>
      <c r="F546" s="12"/>
      <c r="AD546" s="33"/>
      <c r="AE546" s="21"/>
    </row>
    <row r="547" spans="3:31">
      <c r="C547" s="12"/>
      <c r="D547" s="12"/>
      <c r="E547" s="12"/>
      <c r="F547" s="12"/>
      <c r="AD547" s="33"/>
      <c r="AE547" s="21"/>
    </row>
    <row r="548" spans="3:31">
      <c r="C548" s="12"/>
      <c r="D548" s="12"/>
      <c r="E548" s="12"/>
      <c r="F548" s="12"/>
      <c r="AD548" s="33"/>
      <c r="AE548" s="21"/>
    </row>
    <row r="549" spans="3:31">
      <c r="C549" s="12"/>
      <c r="D549" s="12"/>
      <c r="E549" s="12"/>
      <c r="F549" s="12"/>
      <c r="AD549" s="33"/>
      <c r="AE549" s="21"/>
    </row>
    <row r="550" spans="3:31">
      <c r="C550" s="12"/>
      <c r="D550" s="12"/>
      <c r="E550" s="12"/>
      <c r="F550" s="12"/>
      <c r="AD550" s="33"/>
      <c r="AE550" s="21"/>
    </row>
    <row r="551" spans="3:31">
      <c r="C551" s="12"/>
      <c r="D551" s="12"/>
      <c r="E551" s="12"/>
      <c r="F551" s="12"/>
      <c r="AD551" s="33"/>
      <c r="AE551" s="21"/>
    </row>
    <row r="552" spans="3:30">
      <c r="C552" s="12"/>
      <c r="D552" s="12"/>
      <c r="E552" s="12"/>
      <c r="F552" s="12"/>
      <c r="AD552" s="33"/>
    </row>
    <row r="553" spans="3:30">
      <c r="C553" s="12"/>
      <c r="D553" s="12"/>
      <c r="E553" s="12"/>
      <c r="F553" s="12"/>
      <c r="AD553" s="33"/>
    </row>
    <row r="554" spans="3:30">
      <c r="C554" s="12"/>
      <c r="D554" s="12"/>
      <c r="E554" s="12"/>
      <c r="F554" s="12"/>
      <c r="AD554" s="33"/>
    </row>
    <row r="555" spans="3:30">
      <c r="C555" s="12"/>
      <c r="D555" s="12"/>
      <c r="E555" s="12"/>
      <c r="F555" s="12"/>
      <c r="AD555" s="33"/>
    </row>
    <row r="556" spans="3:30">
      <c r="C556" s="12"/>
      <c r="D556" s="12"/>
      <c r="E556" s="12"/>
      <c r="F556" s="12"/>
      <c r="AD556" s="33"/>
    </row>
    <row r="557" spans="3:30">
      <c r="C557" s="12"/>
      <c r="D557" s="12"/>
      <c r="E557" s="12"/>
      <c r="F557" s="12"/>
      <c r="AD557" s="33"/>
    </row>
    <row r="558" spans="3:30">
      <c r="C558" s="12"/>
      <c r="D558" s="12"/>
      <c r="E558" s="12"/>
      <c r="F558" s="12"/>
      <c r="AD558" s="33"/>
    </row>
    <row r="559" spans="3:30">
      <c r="C559" s="12"/>
      <c r="D559" s="12"/>
      <c r="E559" s="12"/>
      <c r="F559" s="12"/>
      <c r="AD559" s="33"/>
    </row>
    <row r="560" spans="3:30">
      <c r="C560" s="12"/>
      <c r="D560" s="12"/>
      <c r="E560" s="12"/>
      <c r="F560" s="12"/>
      <c r="AD560" s="33"/>
    </row>
    <row r="561" spans="3:30">
      <c r="C561" s="12"/>
      <c r="D561" s="12"/>
      <c r="E561" s="12"/>
      <c r="F561" s="12"/>
      <c r="AD561" s="33"/>
    </row>
    <row r="562" spans="3:30">
      <c r="C562" s="12"/>
      <c r="D562" s="12"/>
      <c r="E562" s="12"/>
      <c r="F562" s="12"/>
      <c r="AD562" s="33"/>
    </row>
    <row r="563" spans="3:30">
      <c r="C563" s="12"/>
      <c r="D563" s="12"/>
      <c r="E563" s="12"/>
      <c r="F563" s="12"/>
      <c r="AD563" s="33"/>
    </row>
    <row r="564" spans="3:30">
      <c r="C564" s="12"/>
      <c r="D564" s="12"/>
      <c r="E564" s="12"/>
      <c r="F564" s="12"/>
      <c r="AD564" s="33"/>
    </row>
    <row r="565" spans="3:30">
      <c r="C565" s="12"/>
      <c r="D565" s="12"/>
      <c r="E565" s="12"/>
      <c r="F565" s="12"/>
      <c r="AD565" s="33"/>
    </row>
    <row r="566" spans="3:30">
      <c r="C566" s="12"/>
      <c r="D566" s="12"/>
      <c r="E566" s="12"/>
      <c r="F566" s="12"/>
      <c r="AD566" s="33"/>
    </row>
    <row r="567" spans="3:30">
      <c r="C567" s="12"/>
      <c r="D567" s="12"/>
      <c r="E567" s="12"/>
      <c r="F567" s="12"/>
      <c r="AD567" s="33"/>
    </row>
    <row r="568" spans="3:30">
      <c r="C568" s="12"/>
      <c r="D568" s="12"/>
      <c r="E568" s="12"/>
      <c r="F568" s="12"/>
      <c r="AD568" s="33"/>
    </row>
    <row r="569" spans="3:30">
      <c r="C569" s="12"/>
      <c r="D569" s="12"/>
      <c r="E569" s="12"/>
      <c r="F569" s="12"/>
      <c r="AD569" s="33"/>
    </row>
    <row r="570" spans="3:31">
      <c r="C570" s="12"/>
      <c r="D570" s="12"/>
      <c r="E570" s="12"/>
      <c r="F570" s="12"/>
      <c r="AD570" s="33"/>
      <c r="AE570" s="35"/>
    </row>
    <row r="571" spans="3:31">
      <c r="C571" s="12"/>
      <c r="D571" s="12"/>
      <c r="E571" s="12"/>
      <c r="F571" s="12"/>
      <c r="AD571" s="33"/>
      <c r="AE571" s="35"/>
    </row>
    <row r="572" spans="3:31">
      <c r="C572" s="12"/>
      <c r="D572" s="12"/>
      <c r="E572" s="12"/>
      <c r="F572" s="12"/>
      <c r="AD572" s="33"/>
      <c r="AE572" s="35"/>
    </row>
    <row r="573" spans="3:31">
      <c r="C573" s="12"/>
      <c r="D573" s="12"/>
      <c r="E573" s="12"/>
      <c r="F573" s="12"/>
      <c r="AD573" s="33"/>
      <c r="AE573" s="35"/>
    </row>
    <row r="574" spans="3:31">
      <c r="C574" s="12"/>
      <c r="D574" s="12"/>
      <c r="E574" s="12"/>
      <c r="F574" s="12"/>
      <c r="AD574" s="33"/>
      <c r="AE574" s="35"/>
    </row>
    <row r="575" spans="3:31">
      <c r="C575" s="12"/>
      <c r="D575" s="12"/>
      <c r="E575" s="12"/>
      <c r="F575" s="12"/>
      <c r="AD575" s="33"/>
      <c r="AE575" s="35"/>
    </row>
    <row r="576" spans="3:31">
      <c r="C576" s="12"/>
      <c r="D576" s="12"/>
      <c r="E576" s="12"/>
      <c r="F576" s="12"/>
      <c r="AD576" s="33"/>
      <c r="AE576" s="35"/>
    </row>
    <row r="577" spans="3:31">
      <c r="C577" s="12"/>
      <c r="D577" s="12"/>
      <c r="E577" s="12"/>
      <c r="F577" s="12"/>
      <c r="AD577" s="33"/>
      <c r="AE577" s="35"/>
    </row>
    <row r="578" spans="3:31">
      <c r="C578" s="12"/>
      <c r="D578" s="12"/>
      <c r="E578" s="12"/>
      <c r="F578" s="12"/>
      <c r="AD578" s="33"/>
      <c r="AE578" s="35"/>
    </row>
    <row r="579" spans="3:31">
      <c r="C579" s="12"/>
      <c r="D579" s="12"/>
      <c r="E579" s="12"/>
      <c r="F579" s="12"/>
      <c r="AD579" s="33"/>
      <c r="AE579" s="35"/>
    </row>
    <row r="580" spans="3:31">
      <c r="C580" s="12"/>
      <c r="D580" s="12"/>
      <c r="E580" s="12"/>
      <c r="F580" s="12"/>
      <c r="AD580" s="33"/>
      <c r="AE580" s="35"/>
    </row>
    <row r="581" spans="3:31">
      <c r="C581" s="12"/>
      <c r="D581" s="12"/>
      <c r="E581" s="12"/>
      <c r="F581" s="12"/>
      <c r="AD581" s="33"/>
      <c r="AE581" s="35"/>
    </row>
    <row r="582" spans="3:31">
      <c r="C582" s="12"/>
      <c r="D582" s="12"/>
      <c r="E582" s="12"/>
      <c r="F582" s="12"/>
      <c r="AE582" s="36"/>
    </row>
    <row r="583" spans="3:31">
      <c r="C583" s="12"/>
      <c r="D583" s="12"/>
      <c r="E583" s="12"/>
      <c r="F583" s="12"/>
      <c r="AE583" s="36"/>
    </row>
    <row r="584" spans="3:31">
      <c r="C584" s="12"/>
      <c r="D584" s="12"/>
      <c r="E584" s="12"/>
      <c r="F584" s="12"/>
      <c r="AE584" s="36"/>
    </row>
    <row r="585" spans="3:31">
      <c r="C585" s="12"/>
      <c r="D585" s="12"/>
      <c r="E585" s="12"/>
      <c r="F585" s="12"/>
      <c r="AE585" s="36"/>
    </row>
    <row r="586" spans="3:31">
      <c r="C586" s="12"/>
      <c r="D586" s="12"/>
      <c r="E586" s="12"/>
      <c r="F586" s="12"/>
      <c r="AE586" s="36"/>
    </row>
    <row r="587" spans="3:31">
      <c r="C587" s="12"/>
      <c r="D587" s="12"/>
      <c r="E587" s="12"/>
      <c r="F587" s="12"/>
      <c r="AE587" s="36"/>
    </row>
    <row r="588" spans="3:30">
      <c r="C588" s="12"/>
      <c r="D588" s="12"/>
      <c r="E588" s="12"/>
      <c r="F588" s="12"/>
      <c r="AD588" s="33"/>
    </row>
    <row r="589" spans="3:30">
      <c r="C589" s="12"/>
      <c r="D589" s="12"/>
      <c r="E589" s="12"/>
      <c r="F589" s="12"/>
      <c r="AD589" s="33"/>
    </row>
    <row r="590" spans="3:30">
      <c r="C590" s="12"/>
      <c r="D590" s="12"/>
      <c r="E590" s="12"/>
      <c r="F590" s="12"/>
      <c r="AD590" s="33"/>
    </row>
    <row r="591" spans="3:30">
      <c r="C591" s="12"/>
      <c r="D591" s="12"/>
      <c r="E591" s="12"/>
      <c r="F591" s="12"/>
      <c r="AD591" s="33"/>
    </row>
    <row r="592" spans="3:30">
      <c r="C592" s="12"/>
      <c r="D592" s="12"/>
      <c r="E592" s="12"/>
      <c r="F592" s="12"/>
      <c r="AD592" s="33"/>
    </row>
    <row r="593" spans="3:30">
      <c r="C593" s="12"/>
      <c r="D593" s="12"/>
      <c r="E593" s="12"/>
      <c r="F593" s="12"/>
      <c r="AD593" s="33"/>
    </row>
    <row r="594" spans="3:6">
      <c r="C594" s="12"/>
      <c r="D594" s="12"/>
      <c r="E594" s="12"/>
      <c r="F594" s="12"/>
    </row>
    <row r="595" spans="3:6">
      <c r="C595" s="12"/>
      <c r="D595" s="12"/>
      <c r="E595" s="12"/>
      <c r="F595" s="12"/>
    </row>
    <row r="596" spans="3:6">
      <c r="C596" s="12"/>
      <c r="D596" s="12"/>
      <c r="E596" s="12"/>
      <c r="F596" s="12"/>
    </row>
    <row r="597" spans="3:6">
      <c r="C597" s="12"/>
      <c r="D597" s="12"/>
      <c r="E597" s="12"/>
      <c r="F597" s="12"/>
    </row>
    <row r="598" spans="3:6">
      <c r="C598" s="12"/>
      <c r="D598" s="12"/>
      <c r="E598" s="12"/>
      <c r="F598" s="12"/>
    </row>
    <row r="599" spans="3:6">
      <c r="C599" s="12"/>
      <c r="D599" s="12"/>
      <c r="E599" s="12"/>
      <c r="F599" s="12"/>
    </row>
    <row r="600" spans="3:6">
      <c r="C600" s="12"/>
      <c r="D600" s="12"/>
      <c r="E600" s="12"/>
      <c r="F600" s="12"/>
    </row>
    <row r="601" spans="3:6">
      <c r="C601" s="12"/>
      <c r="D601" s="12"/>
      <c r="E601" s="12"/>
      <c r="F601" s="12"/>
    </row>
    <row r="602" spans="3:6">
      <c r="C602" s="12"/>
      <c r="D602" s="12"/>
      <c r="E602" s="12"/>
      <c r="F602" s="12"/>
    </row>
    <row r="603" spans="3:6">
      <c r="C603" s="12"/>
      <c r="D603" s="12"/>
      <c r="E603" s="12"/>
      <c r="F603" s="12"/>
    </row>
    <row r="604" spans="3:6">
      <c r="C604" s="12"/>
      <c r="D604" s="12"/>
      <c r="E604" s="12"/>
      <c r="F604" s="12"/>
    </row>
    <row r="605" spans="3:6">
      <c r="C605" s="12"/>
      <c r="D605" s="12"/>
      <c r="E605" s="12"/>
      <c r="F605" s="12"/>
    </row>
    <row r="606" spans="3:30">
      <c r="C606" s="12"/>
      <c r="D606" s="12"/>
      <c r="E606" s="12"/>
      <c r="F606" s="12"/>
      <c r="AD606" s="33"/>
    </row>
    <row r="607" spans="3:30">
      <c r="C607" s="12"/>
      <c r="D607" s="12"/>
      <c r="E607" s="12"/>
      <c r="F607" s="12"/>
      <c r="AD607" s="33"/>
    </row>
    <row r="608" spans="3:30">
      <c r="C608" s="12"/>
      <c r="D608" s="12"/>
      <c r="E608" s="12"/>
      <c r="F608" s="12"/>
      <c r="AD608" s="33"/>
    </row>
    <row r="609" spans="3:30">
      <c r="C609" s="12"/>
      <c r="D609" s="12"/>
      <c r="E609" s="12"/>
      <c r="F609" s="12"/>
      <c r="AD609" s="33"/>
    </row>
    <row r="610" spans="3:30">
      <c r="C610" s="12"/>
      <c r="D610" s="12"/>
      <c r="E610" s="12"/>
      <c r="F610" s="12"/>
      <c r="AD610" s="33"/>
    </row>
    <row r="611" spans="3:30">
      <c r="C611" s="12"/>
      <c r="D611" s="12"/>
      <c r="E611" s="12"/>
      <c r="F611" s="12"/>
      <c r="AD611" s="33"/>
    </row>
    <row r="612" spans="3:31">
      <c r="C612" s="12"/>
      <c r="D612" s="12"/>
      <c r="E612" s="12"/>
      <c r="F612" s="12"/>
      <c r="AE612" s="21"/>
    </row>
    <row r="613" spans="3:31">
      <c r="C613" s="12"/>
      <c r="D613" s="12"/>
      <c r="E613" s="12"/>
      <c r="F613" s="12"/>
      <c r="AE613" s="21"/>
    </row>
    <row r="614" spans="3:31">
      <c r="C614" s="12"/>
      <c r="D614" s="12"/>
      <c r="E614" s="12"/>
      <c r="F614" s="12"/>
      <c r="AE614" s="21"/>
    </row>
    <row r="615" spans="3:31">
      <c r="C615" s="12"/>
      <c r="D615" s="12"/>
      <c r="E615" s="12"/>
      <c r="F615" s="12"/>
      <c r="AE615" s="21"/>
    </row>
    <row r="616" spans="3:31">
      <c r="C616" s="12"/>
      <c r="D616" s="12"/>
      <c r="E616" s="12"/>
      <c r="F616" s="12"/>
      <c r="AE616" s="21"/>
    </row>
    <row r="617" spans="3:31">
      <c r="C617" s="12"/>
      <c r="D617" s="12"/>
      <c r="E617" s="12"/>
      <c r="F617" s="12"/>
      <c r="AE617" s="21"/>
    </row>
    <row r="618" spans="3:30">
      <c r="C618" s="12"/>
      <c r="D618" s="12"/>
      <c r="E618" s="12"/>
      <c r="F618" s="12"/>
      <c r="AD618" s="33"/>
    </row>
    <row r="619" spans="3:30">
      <c r="C619" s="12"/>
      <c r="D619" s="12"/>
      <c r="E619" s="12"/>
      <c r="F619" s="12"/>
      <c r="AD619" s="33"/>
    </row>
    <row r="620" spans="3:30">
      <c r="C620" s="12"/>
      <c r="D620" s="12"/>
      <c r="E620" s="12"/>
      <c r="F620" s="12"/>
      <c r="AD620" s="33"/>
    </row>
    <row r="621" spans="3:30">
      <c r="C621" s="12"/>
      <c r="D621" s="12"/>
      <c r="E621" s="12"/>
      <c r="F621" s="12"/>
      <c r="AD621" s="33"/>
    </row>
    <row r="622" spans="3:30">
      <c r="C622" s="12"/>
      <c r="D622" s="12"/>
      <c r="E622" s="12"/>
      <c r="F622" s="12"/>
      <c r="AD622" s="33"/>
    </row>
    <row r="623" spans="3:30">
      <c r="C623" s="12"/>
      <c r="D623" s="12"/>
      <c r="E623" s="12"/>
      <c r="F623" s="12"/>
      <c r="AD623" s="33"/>
    </row>
    <row r="624" spans="3:30">
      <c r="C624" s="12"/>
      <c r="D624" s="12"/>
      <c r="E624" s="12"/>
      <c r="F624" s="12"/>
      <c r="AD624" s="33"/>
    </row>
    <row r="625" spans="3:30">
      <c r="C625" s="12"/>
      <c r="D625" s="12"/>
      <c r="E625" s="12"/>
      <c r="F625" s="12"/>
      <c r="AD625" s="33"/>
    </row>
    <row r="626" spans="3:30">
      <c r="C626" s="12"/>
      <c r="D626" s="12"/>
      <c r="E626" s="12"/>
      <c r="F626" s="12"/>
      <c r="AD626" s="33"/>
    </row>
    <row r="627" spans="3:30">
      <c r="C627" s="12"/>
      <c r="D627" s="12"/>
      <c r="E627" s="12"/>
      <c r="F627" s="12"/>
      <c r="AD627" s="33"/>
    </row>
    <row r="628" spans="3:30">
      <c r="C628" s="12"/>
      <c r="D628" s="12"/>
      <c r="E628" s="12"/>
      <c r="F628" s="12"/>
      <c r="AD628" s="33"/>
    </row>
    <row r="629" spans="3:30">
      <c r="C629" s="12"/>
      <c r="D629" s="12"/>
      <c r="E629" s="12"/>
      <c r="F629" s="12"/>
      <c r="AD629" s="33"/>
    </row>
    <row r="630" spans="3:31">
      <c r="C630" s="12"/>
      <c r="D630" s="12"/>
      <c r="E630" s="12"/>
      <c r="F630" s="12"/>
      <c r="AD630" s="33"/>
      <c r="AE630" s="35"/>
    </row>
    <row r="631" spans="3:31">
      <c r="C631" s="12"/>
      <c r="D631" s="12"/>
      <c r="E631" s="12"/>
      <c r="F631" s="12"/>
      <c r="AD631" s="33"/>
      <c r="AE631" s="35"/>
    </row>
    <row r="632" spans="3:31">
      <c r="C632" s="12"/>
      <c r="D632" s="12"/>
      <c r="E632" s="12"/>
      <c r="F632" s="12"/>
      <c r="AD632" s="33"/>
      <c r="AE632" s="35"/>
    </row>
    <row r="633" spans="3:31">
      <c r="C633" s="12"/>
      <c r="D633" s="12"/>
      <c r="E633" s="12"/>
      <c r="F633" s="12"/>
      <c r="AD633" s="33"/>
      <c r="AE633" s="35"/>
    </row>
    <row r="634" spans="3:31">
      <c r="C634" s="12"/>
      <c r="D634" s="12"/>
      <c r="E634" s="12"/>
      <c r="F634" s="12"/>
      <c r="AD634" s="33"/>
      <c r="AE634" s="35"/>
    </row>
    <row r="635" spans="3:31">
      <c r="C635" s="12"/>
      <c r="D635" s="12"/>
      <c r="E635" s="12"/>
      <c r="F635" s="12"/>
      <c r="AD635" s="33"/>
      <c r="AE635" s="35"/>
    </row>
    <row r="636" spans="3:31">
      <c r="C636" s="12"/>
      <c r="D636" s="12"/>
      <c r="E636" s="12"/>
      <c r="F636" s="12"/>
      <c r="AE636" s="21"/>
    </row>
    <row r="637" spans="3:31">
      <c r="C637" s="12"/>
      <c r="D637" s="12"/>
      <c r="E637" s="12"/>
      <c r="F637" s="12"/>
      <c r="AE637" s="21"/>
    </row>
    <row r="638" spans="3:31">
      <c r="C638" s="12"/>
      <c r="D638" s="12"/>
      <c r="E638" s="12"/>
      <c r="F638" s="12"/>
      <c r="AE638" s="21"/>
    </row>
    <row r="639" spans="3:31">
      <c r="C639" s="12"/>
      <c r="D639" s="12"/>
      <c r="E639" s="12"/>
      <c r="F639" s="12"/>
      <c r="AE639" s="21"/>
    </row>
    <row r="640" spans="3:31">
      <c r="C640" s="12"/>
      <c r="D640" s="12"/>
      <c r="E640" s="12"/>
      <c r="F640" s="12"/>
      <c r="AE640" s="21"/>
    </row>
    <row r="641" spans="3:31">
      <c r="C641" s="12"/>
      <c r="D641" s="12"/>
      <c r="E641" s="12"/>
      <c r="F641" s="12"/>
      <c r="AE641" s="21"/>
    </row>
    <row r="642" spans="3:31">
      <c r="C642" s="12"/>
      <c r="D642" s="12"/>
      <c r="E642" s="12"/>
      <c r="F642" s="12"/>
      <c r="AD642" s="33"/>
      <c r="AE642" s="21"/>
    </row>
    <row r="643" spans="3:31">
      <c r="C643" s="12"/>
      <c r="D643" s="12"/>
      <c r="E643" s="12"/>
      <c r="F643" s="12"/>
      <c r="AD643" s="33"/>
      <c r="AE643" s="21"/>
    </row>
    <row r="644" spans="3:31">
      <c r="C644" s="12"/>
      <c r="D644" s="12"/>
      <c r="E644" s="12"/>
      <c r="F644" s="12"/>
      <c r="AD644" s="33"/>
      <c r="AE644" s="21"/>
    </row>
    <row r="645" spans="3:31">
      <c r="C645" s="12"/>
      <c r="D645" s="12"/>
      <c r="E645" s="12"/>
      <c r="F645" s="12"/>
      <c r="AD645" s="33"/>
      <c r="AE645" s="21"/>
    </row>
    <row r="646" spans="3:31">
      <c r="C646" s="12"/>
      <c r="D646" s="12"/>
      <c r="E646" s="12"/>
      <c r="F646" s="12"/>
      <c r="AD646" s="33"/>
      <c r="AE646" s="21"/>
    </row>
    <row r="647" spans="3:31">
      <c r="C647" s="12"/>
      <c r="D647" s="12"/>
      <c r="E647" s="12"/>
      <c r="F647" s="12"/>
      <c r="AD647" s="33"/>
      <c r="AE647" s="21"/>
    </row>
    <row r="648" spans="3:31">
      <c r="C648" s="12"/>
      <c r="D648" s="12"/>
      <c r="E648" s="12"/>
      <c r="F648" s="12"/>
      <c r="AD648" s="33"/>
      <c r="AE648" s="21"/>
    </row>
    <row r="649" spans="3:31">
      <c r="C649" s="12"/>
      <c r="D649" s="12"/>
      <c r="E649" s="12"/>
      <c r="F649" s="12"/>
      <c r="AD649" s="33"/>
      <c r="AE649" s="21"/>
    </row>
    <row r="650" spans="3:31">
      <c r="C650" s="12"/>
      <c r="D650" s="12"/>
      <c r="E650" s="12"/>
      <c r="F650" s="12"/>
      <c r="AD650" s="33"/>
      <c r="AE650" s="21"/>
    </row>
    <row r="651" spans="3:31">
      <c r="C651" s="12"/>
      <c r="D651" s="12"/>
      <c r="E651" s="12"/>
      <c r="F651" s="12"/>
      <c r="AD651" s="33"/>
      <c r="AE651" s="21"/>
    </row>
    <row r="652" spans="3:31">
      <c r="C652" s="12"/>
      <c r="D652" s="12"/>
      <c r="E652" s="12"/>
      <c r="F652" s="12"/>
      <c r="AD652" s="33"/>
      <c r="AE652" s="21"/>
    </row>
    <row r="653" spans="3:31">
      <c r="C653" s="12"/>
      <c r="D653" s="12"/>
      <c r="E653" s="12"/>
      <c r="F653" s="12"/>
      <c r="AD653" s="33"/>
      <c r="AE653" s="21"/>
    </row>
    <row r="654" spans="3:30">
      <c r="C654" s="12"/>
      <c r="D654" s="12"/>
      <c r="E654" s="12"/>
      <c r="F654" s="12"/>
      <c r="AD654" s="33"/>
    </row>
    <row r="655" spans="3:30">
      <c r="C655" s="12"/>
      <c r="D655" s="12"/>
      <c r="E655" s="12"/>
      <c r="F655" s="12"/>
      <c r="AD655" s="33"/>
    </row>
    <row r="656" spans="3:30">
      <c r="C656" s="12"/>
      <c r="D656" s="12"/>
      <c r="E656" s="12"/>
      <c r="F656" s="12"/>
      <c r="AD656" s="33"/>
    </row>
    <row r="657" spans="3:30">
      <c r="C657" s="12"/>
      <c r="D657" s="12"/>
      <c r="E657" s="12"/>
      <c r="F657" s="12"/>
      <c r="AD657" s="33"/>
    </row>
    <row r="658" spans="3:30">
      <c r="C658" s="12"/>
      <c r="D658" s="12"/>
      <c r="E658" s="12"/>
      <c r="F658" s="12"/>
      <c r="AD658" s="33"/>
    </row>
    <row r="659" spans="3:30">
      <c r="C659" s="12"/>
      <c r="D659" s="12"/>
      <c r="E659" s="12"/>
      <c r="F659" s="12"/>
      <c r="AD659" s="33"/>
    </row>
    <row r="660" spans="3:31">
      <c r="C660" s="12"/>
      <c r="D660" s="12"/>
      <c r="E660" s="12"/>
      <c r="F660" s="12"/>
      <c r="AD660" s="33"/>
      <c r="AE660" s="21"/>
    </row>
    <row r="661" spans="3:31">
      <c r="C661" s="12"/>
      <c r="D661" s="12"/>
      <c r="E661" s="12"/>
      <c r="F661" s="12"/>
      <c r="AD661" s="33"/>
      <c r="AE661" s="21"/>
    </row>
    <row r="662" spans="3:31">
      <c r="C662" s="12"/>
      <c r="D662" s="12"/>
      <c r="E662" s="12"/>
      <c r="F662" s="12"/>
      <c r="AD662" s="33"/>
      <c r="AE662" s="21"/>
    </row>
    <row r="663" spans="3:31">
      <c r="C663" s="12"/>
      <c r="D663" s="12"/>
      <c r="E663" s="12"/>
      <c r="F663" s="12"/>
      <c r="AD663" s="33"/>
      <c r="AE663" s="21"/>
    </row>
    <row r="664" spans="3:31">
      <c r="C664" s="12"/>
      <c r="D664" s="12"/>
      <c r="E664" s="12"/>
      <c r="F664" s="12"/>
      <c r="AD664" s="33"/>
      <c r="AE664" s="21"/>
    </row>
    <row r="665" spans="3:31">
      <c r="C665" s="12"/>
      <c r="D665" s="12"/>
      <c r="E665" s="12"/>
      <c r="F665" s="12"/>
      <c r="AD665" s="33"/>
      <c r="AE665" s="21"/>
    </row>
    <row r="666" spans="3:31">
      <c r="C666" s="12"/>
      <c r="D666" s="12"/>
      <c r="E666" s="12"/>
      <c r="F666" s="12"/>
      <c r="AE666" s="36"/>
    </row>
    <row r="667" spans="3:31">
      <c r="C667" s="12"/>
      <c r="D667" s="12"/>
      <c r="E667" s="12"/>
      <c r="F667" s="12"/>
      <c r="AE667" s="36"/>
    </row>
    <row r="668" spans="3:31">
      <c r="C668" s="12"/>
      <c r="D668" s="12"/>
      <c r="E668" s="12"/>
      <c r="F668" s="12"/>
      <c r="AE668" s="36"/>
    </row>
    <row r="669" spans="3:31">
      <c r="C669" s="12"/>
      <c r="D669" s="12"/>
      <c r="E669" s="12"/>
      <c r="F669" s="12"/>
      <c r="AE669" s="36"/>
    </row>
    <row r="670" spans="3:31">
      <c r="C670" s="12"/>
      <c r="D670" s="12"/>
      <c r="E670" s="12"/>
      <c r="F670" s="12"/>
      <c r="AE670" s="36"/>
    </row>
    <row r="671" spans="3:31">
      <c r="C671" s="12"/>
      <c r="D671" s="12"/>
      <c r="E671" s="12"/>
      <c r="F671" s="12"/>
      <c r="AE671" s="36"/>
    </row>
    <row r="672" spans="3:30">
      <c r="C672" s="12"/>
      <c r="D672" s="12"/>
      <c r="E672" s="12"/>
      <c r="F672" s="12"/>
      <c r="AD672" s="33"/>
    </row>
    <row r="673" spans="3:30">
      <c r="C673" s="12"/>
      <c r="D673" s="12"/>
      <c r="E673" s="12"/>
      <c r="F673" s="12"/>
      <c r="AD673" s="33"/>
    </row>
    <row r="674" spans="3:30">
      <c r="C674" s="12"/>
      <c r="D674" s="12"/>
      <c r="E674" s="12"/>
      <c r="F674" s="12"/>
      <c r="AD674" s="33"/>
    </row>
    <row r="675" spans="3:30">
      <c r="C675" s="12"/>
      <c r="D675" s="12"/>
      <c r="E675" s="12"/>
      <c r="F675" s="12"/>
      <c r="AD675" s="33"/>
    </row>
    <row r="676" spans="3:30">
      <c r="C676" s="12"/>
      <c r="D676" s="12"/>
      <c r="E676" s="12"/>
      <c r="F676" s="12"/>
      <c r="AD676" s="33"/>
    </row>
    <row r="677" spans="3:30">
      <c r="C677" s="12"/>
      <c r="D677" s="12"/>
      <c r="E677" s="12"/>
      <c r="F677" s="12"/>
      <c r="AD677" s="33"/>
    </row>
    <row r="678" spans="3:31">
      <c r="C678" s="12"/>
      <c r="D678" s="12"/>
      <c r="E678" s="12"/>
      <c r="F678" s="12"/>
      <c r="AE678" s="36"/>
    </row>
    <row r="679" spans="3:31">
      <c r="C679" s="12"/>
      <c r="D679" s="12"/>
      <c r="E679" s="12"/>
      <c r="F679" s="12"/>
      <c r="AE679" s="36"/>
    </row>
    <row r="680" spans="3:31">
      <c r="C680" s="12"/>
      <c r="D680" s="12"/>
      <c r="E680" s="12"/>
      <c r="F680" s="12"/>
      <c r="AE680" s="36"/>
    </row>
    <row r="681" spans="3:31">
      <c r="C681" s="12"/>
      <c r="D681" s="12"/>
      <c r="E681" s="12"/>
      <c r="F681" s="12"/>
      <c r="AE681" s="36"/>
    </row>
    <row r="682" spans="3:31">
      <c r="C682" s="12"/>
      <c r="D682" s="12"/>
      <c r="E682" s="12"/>
      <c r="F682" s="12"/>
      <c r="AE682" s="36"/>
    </row>
    <row r="683" spans="3:31">
      <c r="C683" s="12"/>
      <c r="D683" s="12"/>
      <c r="E683" s="12"/>
      <c r="F683" s="12"/>
      <c r="AE683" s="36"/>
    </row>
    <row r="684" spans="3:6">
      <c r="C684" s="12"/>
      <c r="D684" s="12"/>
      <c r="E684" s="12"/>
      <c r="F684" s="12"/>
    </row>
    <row r="685" spans="3:6">
      <c r="C685" s="12"/>
      <c r="D685" s="12"/>
      <c r="E685" s="12"/>
      <c r="F685" s="12"/>
    </row>
    <row r="686" spans="3:6">
      <c r="C686" s="12"/>
      <c r="D686" s="12"/>
      <c r="E686" s="12"/>
      <c r="F686" s="12"/>
    </row>
    <row r="687" spans="3:6">
      <c r="C687" s="12"/>
      <c r="D687" s="12"/>
      <c r="E687" s="12"/>
      <c r="F687" s="12"/>
    </row>
    <row r="688" spans="3:6">
      <c r="C688" s="12"/>
      <c r="D688" s="12"/>
      <c r="E688" s="12"/>
      <c r="F688" s="12"/>
    </row>
    <row r="689" spans="3:6">
      <c r="C689" s="12"/>
      <c r="D689" s="12"/>
      <c r="E689" s="12"/>
      <c r="F689" s="12"/>
    </row>
    <row r="690" spans="3:30">
      <c r="C690" s="12"/>
      <c r="D690" s="12"/>
      <c r="E690" s="12"/>
      <c r="F690" s="12"/>
      <c r="AD690" s="33"/>
    </row>
    <row r="691" spans="3:30">
      <c r="C691" s="12"/>
      <c r="D691" s="12"/>
      <c r="E691" s="12"/>
      <c r="F691" s="12"/>
      <c r="AD691" s="33"/>
    </row>
    <row r="692" spans="3:30">
      <c r="C692" s="12"/>
      <c r="D692" s="12"/>
      <c r="E692" s="12"/>
      <c r="F692" s="12"/>
      <c r="AD692" s="33"/>
    </row>
    <row r="693" spans="3:30">
      <c r="C693" s="12"/>
      <c r="D693" s="12"/>
      <c r="E693" s="12"/>
      <c r="F693" s="12"/>
      <c r="AD693" s="33"/>
    </row>
    <row r="694" spans="3:30">
      <c r="C694" s="12"/>
      <c r="D694" s="12"/>
      <c r="E694" s="12"/>
      <c r="F694" s="12"/>
      <c r="AD694" s="33"/>
    </row>
    <row r="695" spans="3:30">
      <c r="C695" s="12"/>
      <c r="D695" s="12"/>
      <c r="E695" s="12"/>
      <c r="F695" s="12"/>
      <c r="AD695" s="33"/>
    </row>
    <row r="696" spans="3:30">
      <c r="C696" s="12"/>
      <c r="D696" s="12"/>
      <c r="E696" s="12"/>
      <c r="F696" s="12"/>
      <c r="AD696" s="33"/>
    </row>
    <row r="697" spans="3:30">
      <c r="C697" s="12"/>
      <c r="D697" s="12"/>
      <c r="E697" s="12"/>
      <c r="F697" s="12"/>
      <c r="AD697" s="33"/>
    </row>
    <row r="698" spans="3:30">
      <c r="C698" s="12"/>
      <c r="D698" s="12"/>
      <c r="E698" s="12"/>
      <c r="F698" s="12"/>
      <c r="AD698" s="33"/>
    </row>
    <row r="699" spans="3:30">
      <c r="C699" s="12"/>
      <c r="D699" s="12"/>
      <c r="E699" s="12"/>
      <c r="F699" s="12"/>
      <c r="AD699" s="33"/>
    </row>
    <row r="700" spans="3:30">
      <c r="C700" s="12"/>
      <c r="D700" s="12"/>
      <c r="E700" s="12"/>
      <c r="F700" s="12"/>
      <c r="AD700" s="33"/>
    </row>
    <row r="701" spans="3:30">
      <c r="C701" s="12"/>
      <c r="D701" s="12"/>
      <c r="E701" s="12"/>
      <c r="F701" s="12"/>
      <c r="AD701" s="33"/>
    </row>
    <row r="702" spans="3:30">
      <c r="C702" s="12"/>
      <c r="D702" s="12"/>
      <c r="E702" s="12"/>
      <c r="F702" s="12"/>
      <c r="AD702" s="33"/>
    </row>
    <row r="703" spans="3:30">
      <c r="C703" s="12"/>
      <c r="D703" s="12"/>
      <c r="E703" s="12"/>
      <c r="F703" s="12"/>
      <c r="AD703" s="33"/>
    </row>
    <row r="704" spans="3:30">
      <c r="C704" s="12"/>
      <c r="D704" s="12"/>
      <c r="E704" s="12"/>
      <c r="F704" s="12"/>
      <c r="AD704" s="33"/>
    </row>
    <row r="705" spans="3:30">
      <c r="C705" s="12"/>
      <c r="D705" s="12"/>
      <c r="E705" s="12"/>
      <c r="F705" s="12"/>
      <c r="AD705" s="33"/>
    </row>
    <row r="706" spans="3:30">
      <c r="C706" s="12"/>
      <c r="D706" s="12"/>
      <c r="E706" s="12"/>
      <c r="F706" s="12"/>
      <c r="AD706" s="33"/>
    </row>
    <row r="707" spans="3:30">
      <c r="C707" s="12"/>
      <c r="D707" s="12"/>
      <c r="E707" s="12"/>
      <c r="F707" s="12"/>
      <c r="AD707" s="33"/>
    </row>
    <row r="708" spans="3:31">
      <c r="C708" s="12"/>
      <c r="D708" s="12"/>
      <c r="E708" s="12"/>
      <c r="F708" s="12"/>
      <c r="AD708" s="22"/>
      <c r="AE708" s="22"/>
    </row>
    <row r="709" spans="3:31">
      <c r="C709" s="12"/>
      <c r="D709" s="12"/>
      <c r="E709" s="12"/>
      <c r="F709" s="12"/>
      <c r="AD709" s="22"/>
      <c r="AE709" s="22"/>
    </row>
    <row r="710" spans="3:31">
      <c r="C710" s="12"/>
      <c r="D710" s="12"/>
      <c r="E710" s="12"/>
      <c r="F710" s="12"/>
      <c r="AD710" s="22"/>
      <c r="AE710" s="22"/>
    </row>
    <row r="711" spans="3:31">
      <c r="C711" s="12"/>
      <c r="D711" s="12"/>
      <c r="E711" s="12"/>
      <c r="F711" s="12"/>
      <c r="AD711" s="22"/>
      <c r="AE711" s="22"/>
    </row>
    <row r="712" spans="3:31">
      <c r="C712" s="12"/>
      <c r="D712" s="12"/>
      <c r="E712" s="12"/>
      <c r="F712" s="12"/>
      <c r="AD712" s="22"/>
      <c r="AE712" s="22"/>
    </row>
    <row r="713" spans="3:31">
      <c r="C713" s="12"/>
      <c r="D713" s="12"/>
      <c r="E713" s="12"/>
      <c r="F713" s="12"/>
      <c r="AD713" s="22"/>
      <c r="AE713" s="22"/>
    </row>
    <row r="714" spans="3:31">
      <c r="C714" s="12"/>
      <c r="D714" s="12"/>
      <c r="E714" s="12"/>
      <c r="F714" s="12"/>
      <c r="AD714" s="22"/>
      <c r="AE714" s="22"/>
    </row>
    <row r="715" spans="3:31">
      <c r="C715" s="12"/>
      <c r="D715" s="12"/>
      <c r="E715" s="12"/>
      <c r="F715" s="12"/>
      <c r="AD715" s="22"/>
      <c r="AE715" s="22"/>
    </row>
    <row r="716" spans="3:31">
      <c r="C716" s="12"/>
      <c r="D716" s="12"/>
      <c r="E716" s="12"/>
      <c r="F716" s="12"/>
      <c r="AD716" s="22"/>
      <c r="AE716" s="22"/>
    </row>
    <row r="717" spans="3:31">
      <c r="C717" s="12"/>
      <c r="D717" s="12"/>
      <c r="E717" s="12"/>
      <c r="F717" s="12"/>
      <c r="AD717" s="22"/>
      <c r="AE717" s="22"/>
    </row>
    <row r="718" spans="3:31">
      <c r="C718" s="12"/>
      <c r="D718" s="12"/>
      <c r="E718" s="12"/>
      <c r="F718" s="12"/>
      <c r="AD718" s="22"/>
      <c r="AE718" s="22"/>
    </row>
    <row r="719" spans="3:31">
      <c r="C719" s="12"/>
      <c r="D719" s="12"/>
      <c r="E719" s="12"/>
      <c r="F719" s="12"/>
      <c r="AD719" s="22"/>
      <c r="AE719" s="22"/>
    </row>
    <row r="720" spans="3:31">
      <c r="C720" s="12"/>
      <c r="D720" s="12"/>
      <c r="E720" s="12"/>
      <c r="F720" s="12"/>
      <c r="AD720" s="22"/>
      <c r="AE720" s="22"/>
    </row>
    <row r="721" spans="3:30">
      <c r="C721" s="12"/>
      <c r="D721" s="12"/>
      <c r="E721" s="12"/>
      <c r="F721" s="12"/>
      <c r="AD721" s="22"/>
    </row>
    <row r="722" spans="3:30">
      <c r="C722" s="12"/>
      <c r="D722" s="12"/>
      <c r="E722" s="12"/>
      <c r="F722" s="12"/>
      <c r="AD722" s="22"/>
    </row>
    <row r="723" spans="3:30">
      <c r="C723" s="12"/>
      <c r="D723" s="12"/>
      <c r="E723" s="12"/>
      <c r="F723" s="12"/>
      <c r="AD723" s="22"/>
    </row>
    <row r="724" spans="3:30">
      <c r="C724" s="12"/>
      <c r="D724" s="12"/>
      <c r="E724" s="12"/>
      <c r="F724" s="12"/>
      <c r="AD724" s="22"/>
    </row>
    <row r="725" spans="3:30">
      <c r="C725" s="12"/>
      <c r="D725" s="12"/>
      <c r="E725" s="12"/>
      <c r="F725" s="12"/>
      <c r="AD725" s="22"/>
    </row>
    <row r="726" spans="3:31">
      <c r="C726" s="12"/>
      <c r="D726" s="12"/>
      <c r="E726" s="12"/>
      <c r="F726" s="12"/>
      <c r="AD726" s="22"/>
      <c r="AE726" s="22"/>
    </row>
    <row r="727" spans="3:30">
      <c r="C727" s="12"/>
      <c r="D727" s="12"/>
      <c r="E727" s="12"/>
      <c r="F727" s="12"/>
      <c r="AD727" s="22"/>
    </row>
    <row r="728" spans="3:30">
      <c r="C728" s="12"/>
      <c r="D728" s="12"/>
      <c r="E728" s="12"/>
      <c r="F728" s="12"/>
      <c r="AD728" s="22"/>
    </row>
    <row r="729" spans="3:30">
      <c r="C729" s="12"/>
      <c r="D729" s="12"/>
      <c r="E729" s="12"/>
      <c r="F729" s="12"/>
      <c r="AD729" s="22"/>
    </row>
    <row r="730" spans="3:30">
      <c r="C730" s="12"/>
      <c r="D730" s="12"/>
      <c r="E730" s="12"/>
      <c r="F730" s="12"/>
      <c r="AD730" s="22"/>
    </row>
    <row r="731" spans="3:30">
      <c r="C731" s="12"/>
      <c r="D731" s="12"/>
      <c r="E731" s="12"/>
      <c r="F731" s="12"/>
      <c r="AD731" s="22"/>
    </row>
    <row r="732" spans="3:30">
      <c r="C732" s="12"/>
      <c r="D732" s="12"/>
      <c r="E732" s="12"/>
      <c r="F732" s="12"/>
      <c r="AD732" s="33"/>
    </row>
    <row r="733" spans="3:30">
      <c r="C733" s="12"/>
      <c r="D733" s="12"/>
      <c r="E733" s="12"/>
      <c r="F733" s="12"/>
      <c r="AD733" s="33"/>
    </row>
    <row r="734" spans="3:30">
      <c r="C734" s="12"/>
      <c r="D734" s="12"/>
      <c r="E734" s="12"/>
      <c r="F734" s="12"/>
      <c r="AD734" s="33"/>
    </row>
    <row r="735" spans="3:30">
      <c r="C735" s="12"/>
      <c r="D735" s="12"/>
      <c r="E735" s="12"/>
      <c r="F735" s="12"/>
      <c r="AD735" s="33"/>
    </row>
    <row r="736" spans="3:30">
      <c r="C736" s="12"/>
      <c r="D736" s="12"/>
      <c r="E736" s="12"/>
      <c r="F736" s="12"/>
      <c r="AD736" s="33"/>
    </row>
    <row r="737" spans="3:30">
      <c r="C737" s="12"/>
      <c r="D737" s="12"/>
      <c r="E737" s="12"/>
      <c r="F737" s="12"/>
      <c r="AD737" s="33"/>
    </row>
    <row r="738" spans="3:30">
      <c r="C738" s="12"/>
      <c r="D738" s="12"/>
      <c r="E738" s="12"/>
      <c r="F738" s="12"/>
      <c r="AD738" s="33"/>
    </row>
    <row r="739" spans="3:30">
      <c r="C739" s="12"/>
      <c r="D739" s="12"/>
      <c r="E739" s="12"/>
      <c r="F739" s="12"/>
      <c r="AD739" s="33"/>
    </row>
    <row r="740" spans="3:30">
      <c r="C740" s="12"/>
      <c r="D740" s="12"/>
      <c r="E740" s="12"/>
      <c r="F740" s="12"/>
      <c r="AD740" s="33"/>
    </row>
    <row r="741" spans="3:30">
      <c r="C741" s="12"/>
      <c r="D741" s="12"/>
      <c r="E741" s="12"/>
      <c r="F741" s="12"/>
      <c r="AD741" s="33"/>
    </row>
    <row r="742" spans="3:30">
      <c r="C742" s="12"/>
      <c r="D742" s="12"/>
      <c r="E742" s="12"/>
      <c r="F742" s="12"/>
      <c r="AD742" s="33"/>
    </row>
    <row r="743" spans="3:30">
      <c r="C743" s="12"/>
      <c r="D743" s="12"/>
      <c r="E743" s="12"/>
      <c r="F743" s="12"/>
      <c r="AD743" s="33"/>
    </row>
    <row r="744" spans="3:6">
      <c r="C744" s="12"/>
      <c r="D744" s="12"/>
      <c r="E744" s="12"/>
      <c r="F744" s="12"/>
    </row>
    <row r="745" spans="3:6">
      <c r="C745" s="12"/>
      <c r="D745" s="12"/>
      <c r="E745" s="12"/>
      <c r="F745" s="12"/>
    </row>
    <row r="746" spans="3:6">
      <c r="C746" s="12"/>
      <c r="D746" s="12"/>
      <c r="E746" s="12"/>
      <c r="F746" s="12"/>
    </row>
    <row r="747" spans="3:6">
      <c r="C747" s="12"/>
      <c r="D747" s="12"/>
      <c r="E747" s="12"/>
      <c r="F747" s="12"/>
    </row>
    <row r="748" spans="3:6">
      <c r="C748" s="12"/>
      <c r="D748" s="12"/>
      <c r="E748" s="12"/>
      <c r="F748" s="12"/>
    </row>
    <row r="749" spans="3:6">
      <c r="C749" s="12"/>
      <c r="D749" s="12"/>
      <c r="E749" s="12"/>
      <c r="F749" s="12"/>
    </row>
    <row r="750" spans="3:30">
      <c r="C750" s="12"/>
      <c r="D750" s="12"/>
      <c r="E750" s="12"/>
      <c r="F750" s="12"/>
      <c r="AD750" s="33"/>
    </row>
    <row r="751" spans="3:30">
      <c r="C751" s="12"/>
      <c r="D751" s="12"/>
      <c r="E751" s="12"/>
      <c r="F751" s="12"/>
      <c r="AD751" s="33"/>
    </row>
    <row r="752" spans="3:30">
      <c r="C752" s="12"/>
      <c r="D752" s="12"/>
      <c r="E752" s="12"/>
      <c r="F752" s="12"/>
      <c r="AD752" s="33"/>
    </row>
    <row r="753" spans="3:30">
      <c r="C753" s="12"/>
      <c r="D753" s="12"/>
      <c r="E753" s="12"/>
      <c r="F753" s="12"/>
      <c r="AD753" s="33"/>
    </row>
    <row r="754" spans="3:30">
      <c r="C754" s="12"/>
      <c r="D754" s="12"/>
      <c r="E754" s="12"/>
      <c r="F754" s="12"/>
      <c r="AD754" s="33"/>
    </row>
    <row r="755" spans="3:30">
      <c r="C755" s="12"/>
      <c r="D755" s="12"/>
      <c r="E755" s="12"/>
      <c r="F755" s="12"/>
      <c r="AD755" s="33"/>
    </row>
    <row r="756" spans="3:6">
      <c r="C756" s="12"/>
      <c r="D756" s="12"/>
      <c r="E756" s="12"/>
      <c r="F756" s="12"/>
    </row>
    <row r="757" spans="3:6">
      <c r="C757" s="12"/>
      <c r="D757" s="12"/>
      <c r="E757" s="12"/>
      <c r="F757" s="12"/>
    </row>
    <row r="758" spans="3:6">
      <c r="C758" s="12"/>
      <c r="D758" s="12"/>
      <c r="E758" s="12"/>
      <c r="F758" s="12"/>
    </row>
    <row r="759" spans="3:6">
      <c r="C759" s="12"/>
      <c r="D759" s="12"/>
      <c r="E759" s="12"/>
      <c r="F759" s="12"/>
    </row>
    <row r="760" spans="3:6">
      <c r="C760" s="12"/>
      <c r="D760" s="12"/>
      <c r="E760" s="12"/>
      <c r="F760" s="12"/>
    </row>
    <row r="761" spans="3:6">
      <c r="C761" s="12"/>
      <c r="D761" s="12"/>
      <c r="E761" s="12"/>
      <c r="F761" s="12"/>
    </row>
    <row r="762" spans="3:6">
      <c r="C762" s="12"/>
      <c r="D762" s="12"/>
      <c r="E762" s="12"/>
      <c r="F762" s="12"/>
    </row>
    <row r="763" spans="3:6">
      <c r="C763" s="12"/>
      <c r="D763" s="12"/>
      <c r="E763" s="12"/>
      <c r="F763" s="12"/>
    </row>
    <row r="764" spans="3:6">
      <c r="C764" s="12"/>
      <c r="D764" s="12"/>
      <c r="E764" s="12"/>
      <c r="F764" s="12"/>
    </row>
    <row r="765" spans="3:6">
      <c r="C765" s="12"/>
      <c r="D765" s="12"/>
      <c r="E765" s="12"/>
      <c r="F765" s="12"/>
    </row>
    <row r="766" spans="3:6">
      <c r="C766" s="12"/>
      <c r="D766" s="12"/>
      <c r="E766" s="12"/>
      <c r="F766" s="12"/>
    </row>
    <row r="767" spans="3:6">
      <c r="C767" s="12"/>
      <c r="D767" s="12"/>
      <c r="E767" s="12"/>
      <c r="F767" s="12"/>
    </row>
    <row r="768" spans="3:6">
      <c r="C768" s="12"/>
      <c r="D768" s="12"/>
      <c r="E768" s="12"/>
      <c r="F768" s="12"/>
    </row>
    <row r="769" spans="3:6">
      <c r="C769" s="12"/>
      <c r="D769" s="12"/>
      <c r="E769" s="12"/>
      <c r="F769" s="12"/>
    </row>
    <row r="770" spans="3:6">
      <c r="C770" s="12"/>
      <c r="D770" s="12"/>
      <c r="E770" s="12"/>
      <c r="F770" s="12"/>
    </row>
    <row r="771" spans="3:6">
      <c r="C771" s="12"/>
      <c r="D771" s="12"/>
      <c r="E771" s="12"/>
      <c r="F771" s="12"/>
    </row>
    <row r="772" spans="3:6">
      <c r="C772" s="12"/>
      <c r="D772" s="12"/>
      <c r="E772" s="12"/>
      <c r="F772" s="12"/>
    </row>
    <row r="773" spans="3:6">
      <c r="C773" s="12"/>
      <c r="D773" s="12"/>
      <c r="E773" s="12"/>
      <c r="F773" s="12"/>
    </row>
    <row r="774" spans="3:6">
      <c r="C774" s="12"/>
      <c r="D774" s="12"/>
      <c r="E774" s="12"/>
      <c r="F774" s="12"/>
    </row>
    <row r="775" spans="3:6">
      <c r="C775" s="12"/>
      <c r="D775" s="12"/>
      <c r="E775" s="12"/>
      <c r="F775" s="12"/>
    </row>
    <row r="776" spans="3:6">
      <c r="C776" s="12"/>
      <c r="D776" s="12"/>
      <c r="E776" s="12"/>
      <c r="F776" s="12"/>
    </row>
    <row r="777" spans="3:6">
      <c r="C777" s="12"/>
      <c r="D777" s="12"/>
      <c r="E777" s="12"/>
      <c r="F777" s="12"/>
    </row>
    <row r="778" spans="3:6">
      <c r="C778" s="12"/>
      <c r="D778" s="12"/>
      <c r="E778" s="12"/>
      <c r="F778" s="12"/>
    </row>
    <row r="779" spans="3:6">
      <c r="C779" s="12"/>
      <c r="D779" s="12"/>
      <c r="E779" s="12"/>
      <c r="F779" s="12"/>
    </row>
    <row r="780" spans="3:30">
      <c r="C780" s="12"/>
      <c r="D780" s="12"/>
      <c r="E780" s="12"/>
      <c r="F780" s="12"/>
      <c r="AD780" s="33"/>
    </row>
    <row r="781" spans="3:30">
      <c r="C781" s="12"/>
      <c r="D781" s="12"/>
      <c r="E781" s="12"/>
      <c r="F781" s="12"/>
      <c r="AD781" s="33"/>
    </row>
    <row r="782" spans="3:30">
      <c r="C782" s="12"/>
      <c r="D782" s="12"/>
      <c r="E782" s="12"/>
      <c r="F782" s="12"/>
      <c r="AD782" s="33"/>
    </row>
    <row r="783" spans="3:30">
      <c r="C783" s="12"/>
      <c r="D783" s="12"/>
      <c r="E783" s="12"/>
      <c r="F783" s="12"/>
      <c r="AD783" s="33"/>
    </row>
    <row r="784" spans="3:30">
      <c r="C784" s="12"/>
      <c r="D784" s="12"/>
      <c r="E784" s="12"/>
      <c r="F784" s="12"/>
      <c r="AD784" s="33"/>
    </row>
    <row r="785" spans="3:30">
      <c r="C785" s="12"/>
      <c r="D785" s="12"/>
      <c r="E785" s="12"/>
      <c r="F785" s="12"/>
      <c r="AD785" s="33"/>
    </row>
    <row r="786" spans="3:30">
      <c r="C786" s="12"/>
      <c r="D786" s="12"/>
      <c r="E786" s="12"/>
      <c r="F786" s="12"/>
      <c r="AD786" s="33"/>
    </row>
    <row r="787" spans="3:30">
      <c r="C787" s="12"/>
      <c r="D787" s="12"/>
      <c r="E787" s="12"/>
      <c r="F787" s="12"/>
      <c r="AD787" s="33"/>
    </row>
    <row r="788" spans="3:30">
      <c r="C788" s="12"/>
      <c r="D788" s="12"/>
      <c r="E788" s="12"/>
      <c r="F788" s="12"/>
      <c r="AD788" s="33"/>
    </row>
    <row r="789" spans="3:30">
      <c r="C789" s="12"/>
      <c r="D789" s="12"/>
      <c r="E789" s="12"/>
      <c r="F789" s="12"/>
      <c r="AD789" s="33"/>
    </row>
    <row r="790" spans="3:30">
      <c r="C790" s="12"/>
      <c r="D790" s="12"/>
      <c r="E790" s="12"/>
      <c r="F790" s="12"/>
      <c r="AD790" s="33"/>
    </row>
    <row r="791" spans="3:30">
      <c r="C791" s="12"/>
      <c r="D791" s="12"/>
      <c r="E791" s="12"/>
      <c r="F791" s="12"/>
      <c r="AD791" s="33"/>
    </row>
    <row r="792" spans="3:30">
      <c r="C792" s="12"/>
      <c r="D792" s="12"/>
      <c r="E792" s="12"/>
      <c r="F792" s="12"/>
      <c r="AD792" s="33"/>
    </row>
    <row r="793" spans="3:30">
      <c r="C793" s="12"/>
      <c r="D793" s="12"/>
      <c r="E793" s="12"/>
      <c r="F793" s="12"/>
      <c r="AD793" s="33"/>
    </row>
    <row r="794" spans="3:30">
      <c r="C794" s="12"/>
      <c r="D794" s="12"/>
      <c r="E794" s="12"/>
      <c r="F794" s="12"/>
      <c r="AD794" s="33"/>
    </row>
    <row r="795" spans="3:30">
      <c r="C795" s="12"/>
      <c r="D795" s="12"/>
      <c r="E795" s="12"/>
      <c r="F795" s="12"/>
      <c r="AD795" s="33"/>
    </row>
    <row r="796" spans="3:30">
      <c r="C796" s="12"/>
      <c r="D796" s="12"/>
      <c r="E796" s="12"/>
      <c r="F796" s="12"/>
      <c r="AD796" s="33"/>
    </row>
    <row r="797" spans="3:30">
      <c r="C797" s="12"/>
      <c r="D797" s="12"/>
      <c r="E797" s="12"/>
      <c r="F797" s="12"/>
      <c r="AD797" s="33"/>
    </row>
    <row r="798" spans="3:30">
      <c r="C798" s="12"/>
      <c r="D798" s="12"/>
      <c r="E798" s="12"/>
      <c r="F798" s="12"/>
      <c r="AD798" s="33"/>
    </row>
    <row r="799" spans="3:30">
      <c r="C799" s="12"/>
      <c r="D799" s="12"/>
      <c r="E799" s="12"/>
      <c r="F799" s="12"/>
      <c r="AD799" s="33"/>
    </row>
    <row r="800" spans="3:30">
      <c r="C800" s="12"/>
      <c r="D800" s="12"/>
      <c r="E800" s="12"/>
      <c r="F800" s="12"/>
      <c r="AD800" s="33"/>
    </row>
    <row r="801" spans="3:30">
      <c r="C801" s="12"/>
      <c r="D801" s="12"/>
      <c r="E801" s="12"/>
      <c r="F801" s="12"/>
      <c r="AD801" s="33"/>
    </row>
    <row r="802" spans="3:30">
      <c r="C802" s="12"/>
      <c r="D802" s="12"/>
      <c r="E802" s="12"/>
      <c r="F802" s="12"/>
      <c r="AD802" s="33"/>
    </row>
    <row r="803" spans="3:30">
      <c r="C803" s="12"/>
      <c r="D803" s="12"/>
      <c r="E803" s="12"/>
      <c r="F803" s="12"/>
      <c r="AD803" s="33"/>
    </row>
    <row r="804" spans="3:30">
      <c r="C804" s="12"/>
      <c r="D804" s="12"/>
      <c r="E804" s="12"/>
      <c r="F804" s="12"/>
      <c r="AD804" s="33"/>
    </row>
    <row r="805" spans="3:30">
      <c r="C805" s="12"/>
      <c r="D805" s="12"/>
      <c r="E805" s="12"/>
      <c r="F805" s="12"/>
      <c r="AD805" s="33"/>
    </row>
    <row r="806" spans="3:30">
      <c r="C806" s="12"/>
      <c r="D806" s="12"/>
      <c r="E806" s="12"/>
      <c r="F806" s="12"/>
      <c r="AD806" s="33"/>
    </row>
    <row r="807" spans="3:30">
      <c r="C807" s="12"/>
      <c r="D807" s="12"/>
      <c r="E807" s="12"/>
      <c r="F807" s="12"/>
      <c r="AD807" s="33"/>
    </row>
    <row r="808" spans="3:30">
      <c r="C808" s="12"/>
      <c r="D808" s="12"/>
      <c r="E808" s="12"/>
      <c r="F808" s="12"/>
      <c r="AD808" s="33"/>
    </row>
    <row r="809" spans="3:30">
      <c r="C809" s="12"/>
      <c r="D809" s="12"/>
      <c r="E809" s="12"/>
      <c r="F809" s="12"/>
      <c r="AD809" s="33"/>
    </row>
    <row r="810" spans="3:6">
      <c r="C810" s="12"/>
      <c r="D810" s="12"/>
      <c r="E810" s="12"/>
      <c r="F810" s="12"/>
    </row>
    <row r="811" spans="3:6">
      <c r="C811" s="12"/>
      <c r="D811" s="12"/>
      <c r="E811" s="12"/>
      <c r="F811" s="12"/>
    </row>
    <row r="812" spans="3:6">
      <c r="C812" s="12"/>
      <c r="D812" s="12"/>
      <c r="E812" s="12"/>
      <c r="F812" s="12"/>
    </row>
    <row r="813" spans="3:6">
      <c r="C813" s="12"/>
      <c r="D813" s="12"/>
      <c r="E813" s="12"/>
      <c r="F813" s="12"/>
    </row>
    <row r="814" spans="3:6">
      <c r="C814" s="12"/>
      <c r="D814" s="12"/>
      <c r="E814" s="12"/>
      <c r="F814" s="12"/>
    </row>
    <row r="815" spans="3:6">
      <c r="C815" s="12"/>
      <c r="D815" s="12"/>
      <c r="E815" s="12"/>
      <c r="F815" s="12"/>
    </row>
    <row r="816" spans="3:30">
      <c r="C816" s="12"/>
      <c r="D816" s="12"/>
      <c r="E816" s="12"/>
      <c r="F816" s="12"/>
      <c r="AD816" s="33"/>
    </row>
    <row r="817" spans="3:30">
      <c r="C817" s="12"/>
      <c r="D817" s="12"/>
      <c r="E817" s="12"/>
      <c r="F817" s="12"/>
      <c r="AD817" s="33"/>
    </row>
    <row r="818" spans="3:30">
      <c r="C818" s="12"/>
      <c r="D818" s="12"/>
      <c r="E818" s="12"/>
      <c r="F818" s="12"/>
      <c r="AD818" s="33"/>
    </row>
    <row r="819" spans="3:30">
      <c r="C819" s="12"/>
      <c r="D819" s="12"/>
      <c r="E819" s="12"/>
      <c r="F819" s="12"/>
      <c r="AD819" s="33"/>
    </row>
    <row r="820" spans="3:30">
      <c r="C820" s="12"/>
      <c r="D820" s="12"/>
      <c r="E820" s="12"/>
      <c r="F820" s="12"/>
      <c r="AD820" s="33"/>
    </row>
    <row r="821" spans="3:30">
      <c r="C821" s="12"/>
      <c r="D821" s="12"/>
      <c r="E821" s="12"/>
      <c r="F821" s="12"/>
      <c r="AD821" s="33"/>
    </row>
    <row r="822" spans="3:30">
      <c r="C822" s="12"/>
      <c r="D822" s="12"/>
      <c r="E822" s="12"/>
      <c r="F822" s="12"/>
      <c r="AD822" s="33"/>
    </row>
    <row r="823" spans="3:30">
      <c r="C823" s="12"/>
      <c r="D823" s="12"/>
      <c r="E823" s="12"/>
      <c r="F823" s="12"/>
      <c r="AD823" s="33"/>
    </row>
    <row r="824" spans="3:30">
      <c r="C824" s="12"/>
      <c r="D824" s="12"/>
      <c r="E824" s="12"/>
      <c r="F824" s="12"/>
      <c r="AD824" s="33"/>
    </row>
    <row r="825" spans="3:30">
      <c r="C825" s="12"/>
      <c r="D825" s="12"/>
      <c r="E825" s="12"/>
      <c r="F825" s="12"/>
      <c r="AD825" s="33"/>
    </row>
    <row r="826" spans="3:30">
      <c r="C826" s="12"/>
      <c r="D826" s="12"/>
      <c r="E826" s="12"/>
      <c r="F826" s="12"/>
      <c r="AD826" s="33"/>
    </row>
    <row r="827" spans="3:30">
      <c r="C827" s="12"/>
      <c r="D827" s="12"/>
      <c r="E827" s="12"/>
      <c r="F827" s="12"/>
      <c r="AD827" s="33"/>
    </row>
    <row r="828" spans="3:30">
      <c r="C828" s="12"/>
      <c r="D828" s="12"/>
      <c r="E828" s="12"/>
      <c r="F828" s="12"/>
      <c r="AD828" s="33"/>
    </row>
    <row r="829" spans="3:30">
      <c r="C829" s="12"/>
      <c r="D829" s="12"/>
      <c r="E829" s="12"/>
      <c r="F829" s="12"/>
      <c r="AD829" s="33"/>
    </row>
    <row r="830" spans="3:30">
      <c r="C830" s="12"/>
      <c r="D830" s="12"/>
      <c r="E830" s="12"/>
      <c r="F830" s="12"/>
      <c r="AD830" s="33"/>
    </row>
    <row r="831" spans="3:30">
      <c r="C831" s="12"/>
      <c r="D831" s="12"/>
      <c r="E831" s="12"/>
      <c r="F831" s="12"/>
      <c r="AD831" s="33"/>
    </row>
    <row r="832" spans="3:30">
      <c r="C832" s="12"/>
      <c r="D832" s="12"/>
      <c r="E832" s="12"/>
      <c r="F832" s="12"/>
      <c r="AD832" s="33"/>
    </row>
    <row r="833" spans="3:30">
      <c r="C833" s="12"/>
      <c r="D833" s="12"/>
      <c r="E833" s="12"/>
      <c r="F833" s="12"/>
      <c r="AD833" s="33"/>
    </row>
    <row r="834" spans="3:30">
      <c r="C834" s="12"/>
      <c r="D834" s="12"/>
      <c r="E834" s="12"/>
      <c r="F834" s="12"/>
      <c r="AD834" s="33"/>
    </row>
    <row r="835" spans="3:30">
      <c r="C835" s="12"/>
      <c r="D835" s="12"/>
      <c r="E835" s="12"/>
      <c r="F835" s="12"/>
      <c r="AD835" s="33"/>
    </row>
    <row r="836" spans="3:30">
      <c r="C836" s="12"/>
      <c r="D836" s="12"/>
      <c r="E836" s="12"/>
      <c r="F836" s="12"/>
      <c r="AD836" s="33"/>
    </row>
    <row r="837" spans="3:30">
      <c r="C837" s="12"/>
      <c r="D837" s="12"/>
      <c r="E837" s="12"/>
      <c r="F837" s="12"/>
      <c r="AD837" s="33"/>
    </row>
    <row r="838" spans="3:30">
      <c r="C838" s="12"/>
      <c r="D838" s="12"/>
      <c r="E838" s="12"/>
      <c r="F838" s="12"/>
      <c r="AD838" s="33"/>
    </row>
    <row r="839" spans="3:30">
      <c r="C839" s="12"/>
      <c r="D839" s="12"/>
      <c r="E839" s="12"/>
      <c r="F839" s="12"/>
      <c r="AD839" s="33"/>
    </row>
    <row r="840" spans="3:30">
      <c r="C840" s="12"/>
      <c r="D840" s="12"/>
      <c r="E840" s="12"/>
      <c r="F840" s="12"/>
      <c r="AD840" s="33"/>
    </row>
    <row r="841" spans="3:30">
      <c r="C841" s="12"/>
      <c r="D841" s="12"/>
      <c r="E841" s="12"/>
      <c r="F841" s="12"/>
      <c r="AD841" s="33"/>
    </row>
    <row r="842" spans="3:30">
      <c r="C842" s="12"/>
      <c r="D842" s="12"/>
      <c r="E842" s="12"/>
      <c r="F842" s="12"/>
      <c r="AD842" s="33"/>
    </row>
    <row r="843" spans="3:30">
      <c r="C843" s="12"/>
      <c r="D843" s="12"/>
      <c r="E843" s="12"/>
      <c r="F843" s="12"/>
      <c r="AD843" s="33"/>
    </row>
    <row r="844" spans="3:30">
      <c r="C844" s="12"/>
      <c r="D844" s="12"/>
      <c r="E844" s="12"/>
      <c r="F844" s="12"/>
      <c r="AD844" s="33"/>
    </row>
    <row r="845" spans="3:30">
      <c r="C845" s="12"/>
      <c r="D845" s="12"/>
      <c r="E845" s="12"/>
      <c r="F845" s="12"/>
      <c r="AD845" s="33"/>
    </row>
    <row r="846" spans="3:30">
      <c r="C846" s="12"/>
      <c r="D846" s="12"/>
      <c r="E846" s="12"/>
      <c r="F846" s="12"/>
      <c r="AD846" s="33"/>
    </row>
    <row r="847" spans="3:30">
      <c r="C847" s="12"/>
      <c r="D847" s="12"/>
      <c r="E847" s="12"/>
      <c r="F847" s="12"/>
      <c r="AD847" s="33"/>
    </row>
    <row r="848" spans="3:30">
      <c r="C848" s="12"/>
      <c r="D848" s="12"/>
      <c r="E848" s="12"/>
      <c r="F848" s="12"/>
      <c r="AD848" s="33"/>
    </row>
    <row r="849" spans="3:30">
      <c r="C849" s="12"/>
      <c r="D849" s="12"/>
      <c r="E849" s="12"/>
      <c r="F849" s="12"/>
      <c r="AD849" s="33"/>
    </row>
    <row r="850" spans="3:30">
      <c r="C850" s="12"/>
      <c r="D850" s="12"/>
      <c r="E850" s="12"/>
      <c r="F850" s="12"/>
      <c r="AD850" s="33"/>
    </row>
    <row r="851" spans="3:30">
      <c r="C851" s="12"/>
      <c r="D851" s="12"/>
      <c r="E851" s="12"/>
      <c r="F851" s="12"/>
      <c r="AD851" s="33"/>
    </row>
    <row r="852" spans="3:30">
      <c r="C852" s="12"/>
      <c r="D852" s="12"/>
      <c r="E852" s="12"/>
      <c r="F852" s="12"/>
      <c r="AD852" s="33"/>
    </row>
    <row r="853" spans="3:30">
      <c r="C853" s="12"/>
      <c r="D853" s="12"/>
      <c r="E853" s="12"/>
      <c r="F853" s="12"/>
      <c r="AD853" s="33"/>
    </row>
    <row r="854" spans="3:30">
      <c r="C854" s="12"/>
      <c r="D854" s="12"/>
      <c r="E854" s="12"/>
      <c r="F854" s="12"/>
      <c r="AD854" s="33"/>
    </row>
    <row r="855" spans="3:30">
      <c r="C855" s="12"/>
      <c r="D855" s="12"/>
      <c r="E855" s="12"/>
      <c r="F855" s="12"/>
      <c r="AD855" s="33"/>
    </row>
    <row r="856" spans="3:30">
      <c r="C856" s="12"/>
      <c r="D856" s="12"/>
      <c r="E856" s="12"/>
      <c r="F856" s="12"/>
      <c r="AD856" s="33"/>
    </row>
    <row r="857" spans="3:30">
      <c r="C857" s="12"/>
      <c r="D857" s="12"/>
      <c r="E857" s="12"/>
      <c r="F857" s="12"/>
      <c r="AD857" s="33"/>
    </row>
    <row r="858" spans="3:30">
      <c r="C858" s="12"/>
      <c r="D858" s="12"/>
      <c r="E858" s="12"/>
      <c r="F858" s="12"/>
      <c r="AD858" s="33"/>
    </row>
    <row r="859" spans="3:30">
      <c r="C859" s="12"/>
      <c r="D859" s="12"/>
      <c r="E859" s="12"/>
      <c r="F859" s="12"/>
      <c r="AD859" s="33"/>
    </row>
    <row r="860" spans="3:30">
      <c r="C860" s="12"/>
      <c r="D860" s="12"/>
      <c r="E860" s="12"/>
      <c r="F860" s="12"/>
      <c r="AD860" s="33"/>
    </row>
    <row r="861" spans="3:30">
      <c r="C861" s="12"/>
      <c r="D861" s="12"/>
      <c r="E861" s="12"/>
      <c r="F861" s="12"/>
      <c r="AD861" s="33"/>
    </row>
    <row r="862" spans="3:30">
      <c r="C862" s="12"/>
      <c r="D862" s="12"/>
      <c r="E862" s="12"/>
      <c r="F862" s="12"/>
      <c r="AD862" s="33"/>
    </row>
    <row r="863" spans="3:30">
      <c r="C863" s="12"/>
      <c r="D863" s="12"/>
      <c r="E863" s="12"/>
      <c r="F863" s="12"/>
      <c r="AD863" s="33"/>
    </row>
    <row r="864" spans="3:30">
      <c r="C864" s="12"/>
      <c r="D864" s="12"/>
      <c r="E864" s="12"/>
      <c r="F864" s="12"/>
      <c r="AD864" s="33"/>
    </row>
    <row r="865" spans="3:30">
      <c r="C865" s="12"/>
      <c r="D865" s="12"/>
      <c r="E865" s="12"/>
      <c r="F865" s="12"/>
      <c r="AD865" s="33"/>
    </row>
    <row r="866" spans="3:30">
      <c r="C866" s="12"/>
      <c r="D866" s="12"/>
      <c r="E866" s="12"/>
      <c r="F866" s="12"/>
      <c r="AD866" s="33"/>
    </row>
    <row r="867" spans="3:30">
      <c r="C867" s="12"/>
      <c r="D867" s="12"/>
      <c r="E867" s="12"/>
      <c r="F867" s="12"/>
      <c r="AD867" s="33"/>
    </row>
    <row r="868" spans="3:30">
      <c r="C868" s="12"/>
      <c r="D868" s="12"/>
      <c r="E868" s="12"/>
      <c r="F868" s="12"/>
      <c r="AD868" s="33"/>
    </row>
    <row r="869" spans="3:30">
      <c r="C869" s="12"/>
      <c r="D869" s="12"/>
      <c r="E869" s="12"/>
      <c r="F869" s="12"/>
      <c r="AD869" s="33"/>
    </row>
    <row r="870" spans="3:30">
      <c r="C870" s="12"/>
      <c r="D870" s="12"/>
      <c r="E870" s="12"/>
      <c r="F870" s="12"/>
      <c r="AD870" s="33"/>
    </row>
    <row r="871" spans="3:30">
      <c r="C871" s="12"/>
      <c r="D871" s="12"/>
      <c r="E871" s="12"/>
      <c r="F871" s="12"/>
      <c r="AD871" s="33"/>
    </row>
    <row r="872" spans="3:30">
      <c r="C872" s="12"/>
      <c r="D872" s="12"/>
      <c r="E872" s="12"/>
      <c r="F872" s="12"/>
      <c r="AD872" s="33"/>
    </row>
    <row r="873" spans="3:30">
      <c r="C873" s="12"/>
      <c r="D873" s="12"/>
      <c r="E873" s="12"/>
      <c r="F873" s="12"/>
      <c r="AD873" s="33"/>
    </row>
    <row r="874" spans="3:30">
      <c r="C874" s="12"/>
      <c r="D874" s="12"/>
      <c r="E874" s="12"/>
      <c r="F874" s="12"/>
      <c r="AD874" s="33"/>
    </row>
    <row r="875" spans="3:30">
      <c r="C875" s="12"/>
      <c r="D875" s="12"/>
      <c r="E875" s="12"/>
      <c r="F875" s="12"/>
      <c r="AD875" s="33"/>
    </row>
    <row r="876" spans="3:30">
      <c r="C876" s="12"/>
      <c r="D876" s="12"/>
      <c r="E876" s="12"/>
      <c r="F876" s="12"/>
      <c r="AD876" s="33"/>
    </row>
    <row r="877" spans="3:30">
      <c r="C877" s="12"/>
      <c r="D877" s="12"/>
      <c r="E877" s="12"/>
      <c r="F877" s="12"/>
      <c r="AD877" s="33"/>
    </row>
    <row r="878" spans="3:30">
      <c r="C878" s="12"/>
      <c r="D878" s="12"/>
      <c r="E878" s="12"/>
      <c r="F878" s="12"/>
      <c r="AD878" s="33"/>
    </row>
    <row r="879" spans="3:30">
      <c r="C879" s="12"/>
      <c r="D879" s="12"/>
      <c r="E879" s="12"/>
      <c r="F879" s="12"/>
      <c r="AD879" s="33"/>
    </row>
    <row r="880" spans="3:30">
      <c r="C880" s="12"/>
      <c r="D880" s="12"/>
      <c r="E880" s="12"/>
      <c r="F880" s="12"/>
      <c r="AD880" s="33"/>
    </row>
    <row r="881" spans="3:30">
      <c r="C881" s="12"/>
      <c r="D881" s="12"/>
      <c r="E881" s="12"/>
      <c r="F881" s="12"/>
      <c r="AD881" s="33"/>
    </row>
    <row r="882" spans="3:30">
      <c r="C882" s="12"/>
      <c r="D882" s="12"/>
      <c r="E882" s="12"/>
      <c r="F882" s="12"/>
      <c r="AD882" s="33"/>
    </row>
    <row r="883" spans="3:30">
      <c r="C883" s="12"/>
      <c r="D883" s="12"/>
      <c r="E883" s="12"/>
      <c r="F883" s="12"/>
      <c r="AD883" s="33"/>
    </row>
    <row r="884" spans="3:30">
      <c r="C884" s="12"/>
      <c r="D884" s="12"/>
      <c r="E884" s="12"/>
      <c r="F884" s="12"/>
      <c r="AD884" s="33"/>
    </row>
    <row r="885" spans="3:30">
      <c r="C885" s="12"/>
      <c r="D885" s="12"/>
      <c r="E885" s="12"/>
      <c r="F885" s="12"/>
      <c r="AD885" s="33"/>
    </row>
    <row r="886" spans="3:30">
      <c r="C886" s="12"/>
      <c r="D886" s="12"/>
      <c r="E886" s="12"/>
      <c r="F886" s="12"/>
      <c r="AD886" s="33"/>
    </row>
    <row r="887" spans="3:30">
      <c r="C887" s="12"/>
      <c r="D887" s="12"/>
      <c r="E887" s="12"/>
      <c r="F887" s="12"/>
      <c r="AD887" s="33"/>
    </row>
    <row r="888" spans="3:30">
      <c r="C888" s="12"/>
      <c r="D888" s="12"/>
      <c r="E888" s="12"/>
      <c r="F888" s="12"/>
      <c r="AD888" s="33"/>
    </row>
    <row r="889" spans="3:30">
      <c r="C889" s="12"/>
      <c r="D889" s="12"/>
      <c r="E889" s="12"/>
      <c r="F889" s="12"/>
      <c r="AD889" s="33"/>
    </row>
    <row r="890" spans="3:30">
      <c r="C890" s="12"/>
      <c r="D890" s="12"/>
      <c r="E890" s="12"/>
      <c r="F890" s="12"/>
      <c r="AD890" s="33"/>
    </row>
    <row r="891" spans="3:30">
      <c r="C891" s="12"/>
      <c r="D891" s="12"/>
      <c r="E891" s="12"/>
      <c r="F891" s="12"/>
      <c r="AD891" s="33"/>
    </row>
    <row r="892" spans="3:30">
      <c r="C892" s="12"/>
      <c r="D892" s="12"/>
      <c r="E892" s="12"/>
      <c r="F892" s="12"/>
      <c r="AD892" s="33"/>
    </row>
    <row r="893" spans="3:30">
      <c r="C893" s="12"/>
      <c r="D893" s="12"/>
      <c r="E893" s="12"/>
      <c r="F893" s="12"/>
      <c r="AD893" s="33"/>
    </row>
    <row r="894" spans="3:30">
      <c r="C894" s="12"/>
      <c r="D894" s="12"/>
      <c r="E894" s="12"/>
      <c r="F894" s="12"/>
      <c r="AD894" s="33"/>
    </row>
    <row r="895" spans="3:30">
      <c r="C895" s="12"/>
      <c r="D895" s="12"/>
      <c r="E895" s="12"/>
      <c r="F895" s="12"/>
      <c r="AD895" s="33"/>
    </row>
    <row r="896" spans="3:30">
      <c r="C896" s="12"/>
      <c r="D896" s="12"/>
      <c r="E896" s="12"/>
      <c r="F896" s="12"/>
      <c r="AD896" s="33"/>
    </row>
    <row r="897" spans="3:30">
      <c r="C897" s="12"/>
      <c r="D897" s="12"/>
      <c r="E897" s="12"/>
      <c r="F897" s="12"/>
      <c r="AD897" s="33"/>
    </row>
    <row r="898" spans="3:30">
      <c r="C898" s="12"/>
      <c r="D898" s="12"/>
      <c r="E898" s="12"/>
      <c r="F898" s="12"/>
      <c r="AD898" s="33"/>
    </row>
    <row r="899" spans="3:30">
      <c r="C899" s="12"/>
      <c r="D899" s="12"/>
      <c r="E899" s="12"/>
      <c r="F899" s="12"/>
      <c r="AD899" s="33"/>
    </row>
    <row r="900" spans="3:30">
      <c r="C900" s="12"/>
      <c r="D900" s="12"/>
      <c r="E900" s="12"/>
      <c r="F900" s="12"/>
      <c r="AD900" s="33"/>
    </row>
    <row r="901" spans="3:30">
      <c r="C901" s="12"/>
      <c r="D901" s="12"/>
      <c r="E901" s="12"/>
      <c r="F901" s="12"/>
      <c r="AD901" s="33"/>
    </row>
    <row r="902" spans="3:30">
      <c r="C902" s="12"/>
      <c r="D902" s="12"/>
      <c r="E902" s="12"/>
      <c r="F902" s="12"/>
      <c r="AD902" s="33"/>
    </row>
    <row r="903" spans="3:30">
      <c r="C903" s="12"/>
      <c r="D903" s="12"/>
      <c r="E903" s="12"/>
      <c r="F903" s="12"/>
      <c r="AD903" s="33"/>
    </row>
    <row r="904" spans="3:30">
      <c r="C904" s="12"/>
      <c r="D904" s="12"/>
      <c r="E904" s="12"/>
      <c r="F904" s="12"/>
      <c r="AD904" s="33"/>
    </row>
    <row r="905" spans="3:30">
      <c r="C905" s="12"/>
      <c r="D905" s="12"/>
      <c r="E905" s="12"/>
      <c r="F905" s="12"/>
      <c r="AD905" s="33"/>
    </row>
    <row r="906" spans="3:31">
      <c r="C906" s="12"/>
      <c r="D906" s="12"/>
      <c r="E906" s="12"/>
      <c r="F906" s="12"/>
      <c r="AD906" s="33"/>
      <c r="AE906" s="21"/>
    </row>
    <row r="907" spans="3:31">
      <c r="C907" s="12"/>
      <c r="D907" s="12"/>
      <c r="E907" s="12"/>
      <c r="F907" s="12"/>
      <c r="AD907" s="33"/>
      <c r="AE907" s="21"/>
    </row>
    <row r="908" spans="3:31">
      <c r="C908" s="12"/>
      <c r="D908" s="12"/>
      <c r="E908" s="12"/>
      <c r="F908" s="12"/>
      <c r="AD908" s="33"/>
      <c r="AE908" s="21"/>
    </row>
    <row r="909" spans="3:31">
      <c r="C909" s="12"/>
      <c r="D909" s="12"/>
      <c r="E909" s="12"/>
      <c r="F909" s="12"/>
      <c r="AD909" s="33"/>
      <c r="AE909" s="21"/>
    </row>
    <row r="910" spans="3:31">
      <c r="C910" s="12"/>
      <c r="D910" s="12"/>
      <c r="E910" s="12"/>
      <c r="F910" s="12"/>
      <c r="AD910" s="33"/>
      <c r="AE910" s="21"/>
    </row>
    <row r="911" spans="3:31">
      <c r="C911" s="12"/>
      <c r="D911" s="12"/>
      <c r="E911" s="12"/>
      <c r="F911" s="12"/>
      <c r="AD911" s="33"/>
      <c r="AE911" s="21"/>
    </row>
    <row r="912" spans="3:30">
      <c r="C912" s="12"/>
      <c r="D912" s="12"/>
      <c r="E912" s="12"/>
      <c r="F912" s="12"/>
      <c r="AD912" s="33"/>
    </row>
    <row r="913" spans="3:6">
      <c r="C913" s="12"/>
      <c r="D913" s="12"/>
      <c r="E913" s="12"/>
      <c r="F913" s="12"/>
    </row>
    <row r="914" spans="3:6">
      <c r="C914" s="12"/>
      <c r="D914" s="12"/>
      <c r="E914" s="12"/>
      <c r="F914" s="12"/>
    </row>
    <row r="915" spans="3:6">
      <c r="C915" s="12"/>
      <c r="D915" s="12"/>
      <c r="E915" s="12"/>
      <c r="F915" s="12"/>
    </row>
    <row r="916" spans="3:6">
      <c r="C916" s="12"/>
      <c r="D916" s="12"/>
      <c r="E916" s="12"/>
      <c r="F916" s="12"/>
    </row>
    <row r="917" spans="3:6">
      <c r="C917" s="12"/>
      <c r="D917" s="12"/>
      <c r="E917" s="12"/>
      <c r="F917" s="12"/>
    </row>
    <row r="918" spans="3:30">
      <c r="C918" s="12"/>
      <c r="D918" s="12"/>
      <c r="E918" s="12"/>
      <c r="F918" s="12"/>
      <c r="AD918" s="33"/>
    </row>
    <row r="919" spans="3:6">
      <c r="C919" s="12"/>
      <c r="D919" s="12"/>
      <c r="E919" s="12"/>
      <c r="F919" s="12"/>
    </row>
    <row r="920" spans="3:6">
      <c r="C920" s="12"/>
      <c r="D920" s="12"/>
      <c r="E920" s="12"/>
      <c r="F920" s="12"/>
    </row>
    <row r="921" spans="3:6">
      <c r="C921" s="12"/>
      <c r="D921" s="12"/>
      <c r="E921" s="12"/>
      <c r="F921" s="12"/>
    </row>
    <row r="922" spans="3:6">
      <c r="C922" s="12"/>
      <c r="D922" s="12"/>
      <c r="E922" s="12"/>
      <c r="F922" s="12"/>
    </row>
    <row r="923" spans="3:6">
      <c r="C923" s="12"/>
      <c r="D923" s="12"/>
      <c r="E923" s="12"/>
      <c r="F923" s="12"/>
    </row>
    <row r="924" spans="3:30">
      <c r="C924" s="12"/>
      <c r="D924" s="12"/>
      <c r="E924" s="12"/>
      <c r="F924" s="12"/>
      <c r="AD924" s="33"/>
    </row>
    <row r="925" spans="3:6">
      <c r="C925" s="12"/>
      <c r="D925" s="12"/>
      <c r="E925" s="12"/>
      <c r="F925" s="12"/>
    </row>
    <row r="926" spans="3:6">
      <c r="C926" s="12"/>
      <c r="D926" s="12"/>
      <c r="E926" s="12"/>
      <c r="F926" s="12"/>
    </row>
    <row r="927" spans="3:6">
      <c r="C927" s="12"/>
      <c r="D927" s="12"/>
      <c r="E927" s="12"/>
      <c r="F927" s="12"/>
    </row>
    <row r="928" spans="3:6">
      <c r="C928" s="12"/>
      <c r="D928" s="12"/>
      <c r="E928" s="12"/>
      <c r="F928" s="12"/>
    </row>
    <row r="929" spans="3:6">
      <c r="C929" s="12"/>
      <c r="D929" s="12"/>
      <c r="E929" s="12"/>
      <c r="F929" s="12"/>
    </row>
    <row r="930" spans="3:31">
      <c r="C930" s="12"/>
      <c r="D930" s="12"/>
      <c r="E930" s="12"/>
      <c r="F930" s="12"/>
      <c r="AD930" s="33"/>
      <c r="AE930" s="33"/>
    </row>
    <row r="931" spans="3:6">
      <c r="C931" s="12"/>
      <c r="D931" s="12"/>
      <c r="E931" s="12"/>
      <c r="F931" s="12"/>
    </row>
    <row r="932" spans="3:6">
      <c r="C932" s="12"/>
      <c r="D932" s="12"/>
      <c r="E932" s="12"/>
      <c r="F932" s="12"/>
    </row>
    <row r="933" spans="3:6">
      <c r="C933" s="12"/>
      <c r="D933" s="12"/>
      <c r="E933" s="12"/>
      <c r="F933" s="12"/>
    </row>
    <row r="934" spans="3:6">
      <c r="C934" s="12"/>
      <c r="D934" s="12"/>
      <c r="E934" s="12"/>
      <c r="F934" s="12"/>
    </row>
    <row r="935" spans="3:6">
      <c r="C935" s="12"/>
      <c r="D935" s="12"/>
      <c r="E935" s="12"/>
      <c r="F935" s="12"/>
    </row>
    <row r="936" spans="3:31">
      <c r="C936" s="12"/>
      <c r="D936" s="12"/>
      <c r="E936" s="12"/>
      <c r="F936" s="12"/>
      <c r="AD936" s="33"/>
      <c r="AE936" s="21"/>
    </row>
    <row r="937" spans="3:31">
      <c r="C937" s="12"/>
      <c r="D937" s="12"/>
      <c r="E937" s="12"/>
      <c r="F937" s="12"/>
      <c r="AD937" s="33"/>
      <c r="AE937" s="21"/>
    </row>
    <row r="938" spans="3:31">
      <c r="C938" s="12"/>
      <c r="D938" s="12"/>
      <c r="E938" s="12"/>
      <c r="F938" s="12"/>
      <c r="AD938" s="33"/>
      <c r="AE938" s="21"/>
    </row>
    <row r="939" spans="3:31">
      <c r="C939" s="12"/>
      <c r="D939" s="12"/>
      <c r="E939" s="12"/>
      <c r="F939" s="12"/>
      <c r="AD939" s="33"/>
      <c r="AE939" s="21"/>
    </row>
    <row r="940" spans="3:31">
      <c r="C940" s="12"/>
      <c r="D940" s="12"/>
      <c r="E940" s="12"/>
      <c r="F940" s="12"/>
      <c r="AD940" s="33"/>
      <c r="AE940" s="21"/>
    </row>
    <row r="941" spans="3:31">
      <c r="C941" s="12"/>
      <c r="D941" s="12"/>
      <c r="E941" s="12"/>
      <c r="F941" s="12"/>
      <c r="AD941" s="33"/>
      <c r="AE941" s="21"/>
    </row>
    <row r="942" spans="3:6">
      <c r="C942" s="12"/>
      <c r="D942" s="12"/>
      <c r="E942" s="12"/>
      <c r="F942" s="12"/>
    </row>
    <row r="943" spans="3:6">
      <c r="C943" s="12"/>
      <c r="D943" s="12"/>
      <c r="E943" s="12"/>
      <c r="F943" s="12"/>
    </row>
    <row r="944" spans="3:6">
      <c r="C944" s="12"/>
      <c r="D944" s="12"/>
      <c r="E944" s="12"/>
      <c r="F944" s="12"/>
    </row>
    <row r="945" spans="3:6">
      <c r="C945" s="12"/>
      <c r="D945" s="12"/>
      <c r="E945" s="12"/>
      <c r="F945" s="12"/>
    </row>
    <row r="946" s="2" customFormat="1" spans="2:31">
      <c r="B946" s="3"/>
      <c r="C946" s="12"/>
      <c r="D946" s="12"/>
      <c r="E946" s="12"/>
      <c r="F946" s="12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5"/>
      <c r="R946" s="4"/>
      <c r="S946" s="4"/>
      <c r="T946" s="4"/>
      <c r="U946" s="4"/>
      <c r="V946" s="6"/>
      <c r="W946" s="4"/>
      <c r="X946" s="4"/>
      <c r="AD946" s="7"/>
      <c r="AE946" s="7"/>
    </row>
    <row r="947" s="2" customFormat="1" spans="2:31">
      <c r="B947" s="3"/>
      <c r="C947" s="12"/>
      <c r="D947" s="12"/>
      <c r="E947" s="12"/>
      <c r="F947" s="12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5"/>
      <c r="R947" s="4"/>
      <c r="S947" s="4"/>
      <c r="T947" s="4"/>
      <c r="U947" s="4"/>
      <c r="V947" s="6"/>
      <c r="W947" s="4"/>
      <c r="X947" s="4"/>
      <c r="AD947" s="7"/>
      <c r="AE947" s="7"/>
    </row>
    <row r="948" s="2" customFormat="1" spans="2:31">
      <c r="B948" s="3"/>
      <c r="C948" s="12"/>
      <c r="D948" s="12"/>
      <c r="E948" s="12"/>
      <c r="F948" s="12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5"/>
      <c r="R948" s="4"/>
      <c r="S948" s="4"/>
      <c r="T948" s="4"/>
      <c r="U948" s="4"/>
      <c r="V948" s="6"/>
      <c r="W948" s="4"/>
      <c r="X948" s="4"/>
      <c r="AD948" s="7"/>
      <c r="AE948" s="7"/>
    </row>
    <row r="949" s="2" customFormat="1" spans="2:31">
      <c r="B949" s="3"/>
      <c r="C949" s="12"/>
      <c r="D949" s="12"/>
      <c r="E949" s="12"/>
      <c r="F949" s="12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5"/>
      <c r="R949" s="4"/>
      <c r="S949" s="4"/>
      <c r="T949" s="4"/>
      <c r="U949" s="4"/>
      <c r="V949" s="6"/>
      <c r="W949" s="4"/>
      <c r="X949" s="4"/>
      <c r="AD949" s="7"/>
      <c r="AE949" s="7"/>
    </row>
    <row r="950" s="2" customFormat="1" spans="2:31">
      <c r="B950" s="3"/>
      <c r="C950" s="12"/>
      <c r="D950" s="12"/>
      <c r="E950" s="12"/>
      <c r="F950" s="12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5"/>
      <c r="R950" s="4"/>
      <c r="S950" s="4"/>
      <c r="T950" s="4"/>
      <c r="U950" s="4"/>
      <c r="V950" s="6"/>
      <c r="W950" s="4"/>
      <c r="X950" s="4"/>
      <c r="AD950" s="7"/>
      <c r="AE950" s="7"/>
    </row>
    <row r="951" s="2" customFormat="1" spans="2:31">
      <c r="B951" s="3"/>
      <c r="C951" s="12"/>
      <c r="D951" s="12"/>
      <c r="E951" s="12"/>
      <c r="F951" s="12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5"/>
      <c r="R951" s="4"/>
      <c r="S951" s="4"/>
      <c r="T951" s="4"/>
      <c r="U951" s="4"/>
      <c r="V951" s="6"/>
      <c r="W951" s="4"/>
      <c r="X951" s="4"/>
      <c r="AD951" s="7"/>
      <c r="AE951" s="7"/>
    </row>
    <row r="952" s="2" customFormat="1" spans="2:31">
      <c r="B952" s="3"/>
      <c r="C952" s="12"/>
      <c r="D952" s="12"/>
      <c r="E952" s="12"/>
      <c r="F952" s="12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5"/>
      <c r="R952" s="4"/>
      <c r="S952" s="4"/>
      <c r="T952" s="4"/>
      <c r="U952" s="4"/>
      <c r="V952" s="6"/>
      <c r="W952" s="4"/>
      <c r="X952" s="4"/>
      <c r="AD952" s="7"/>
      <c r="AE952" s="7"/>
    </row>
    <row r="953" s="2" customFormat="1" spans="2:31">
      <c r="B953" s="3"/>
      <c r="C953" s="12"/>
      <c r="D953" s="12"/>
      <c r="E953" s="12"/>
      <c r="F953" s="12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5"/>
      <c r="R953" s="4"/>
      <c r="S953" s="4"/>
      <c r="T953" s="4"/>
      <c r="U953" s="4"/>
      <c r="V953" s="6"/>
      <c r="W953" s="4"/>
      <c r="X953" s="4"/>
      <c r="AD953" s="7"/>
      <c r="AE953" s="7"/>
    </row>
    <row r="954" s="2" customFormat="1" spans="2:31">
      <c r="B954" s="3"/>
      <c r="C954" s="12"/>
      <c r="D954" s="12"/>
      <c r="E954" s="12"/>
      <c r="F954" s="12"/>
      <c r="G954" s="37"/>
      <c r="H954" s="37"/>
      <c r="I954" s="4"/>
      <c r="J954" s="4"/>
      <c r="K954" s="4"/>
      <c r="L954" s="4"/>
      <c r="M954" s="4"/>
      <c r="N954" s="4"/>
      <c r="O954" s="4"/>
      <c r="P954" s="4"/>
      <c r="Q954" s="5"/>
      <c r="R954" s="4"/>
      <c r="S954" s="4"/>
      <c r="T954" s="4"/>
      <c r="U954" s="4"/>
      <c r="V954" s="6"/>
      <c r="W954" s="4"/>
      <c r="X954" s="4"/>
      <c r="AD954" s="33"/>
      <c r="AE954" s="33"/>
    </row>
    <row r="955" s="2" customFormat="1" spans="2:31">
      <c r="B955" s="3"/>
      <c r="C955" s="12"/>
      <c r="D955" s="12"/>
      <c r="E955" s="12"/>
      <c r="F955" s="12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5"/>
      <c r="R955" s="4"/>
      <c r="S955" s="4"/>
      <c r="T955" s="4"/>
      <c r="U955" s="4"/>
      <c r="V955" s="6"/>
      <c r="W955" s="4"/>
      <c r="X955" s="4"/>
      <c r="AD955" s="33"/>
      <c r="AE955" s="33"/>
    </row>
    <row r="956" s="2" customFormat="1" spans="2:31">
      <c r="B956" s="3"/>
      <c r="C956" s="12"/>
      <c r="D956" s="12"/>
      <c r="E956" s="12"/>
      <c r="F956" s="12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5"/>
      <c r="R956" s="4"/>
      <c r="S956" s="4"/>
      <c r="T956" s="4"/>
      <c r="U956" s="4"/>
      <c r="V956" s="6"/>
      <c r="W956" s="4"/>
      <c r="X956" s="4"/>
      <c r="AD956" s="33"/>
      <c r="AE956" s="33"/>
    </row>
    <row r="957" s="2" customFormat="1" spans="2:31">
      <c r="B957" s="3"/>
      <c r="C957" s="12"/>
      <c r="D957" s="12"/>
      <c r="E957" s="12"/>
      <c r="F957" s="12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5"/>
      <c r="R957" s="4"/>
      <c r="S957" s="4"/>
      <c r="T957" s="4"/>
      <c r="U957" s="4"/>
      <c r="V957" s="6"/>
      <c r="W957" s="4"/>
      <c r="X957" s="4"/>
      <c r="AD957" s="33"/>
      <c r="AE957" s="33"/>
    </row>
    <row r="958" s="2" customFormat="1" spans="2:31">
      <c r="B958" s="3"/>
      <c r="C958" s="12"/>
      <c r="D958" s="12"/>
      <c r="E958" s="12"/>
      <c r="F958" s="12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5"/>
      <c r="R958" s="4"/>
      <c r="S958" s="4"/>
      <c r="T958" s="4"/>
      <c r="U958" s="4"/>
      <c r="V958" s="6"/>
      <c r="W958" s="4"/>
      <c r="X958" s="4"/>
      <c r="AD958" s="33"/>
      <c r="AE958" s="33"/>
    </row>
    <row r="959" s="2" customFormat="1" spans="2:31">
      <c r="B959" s="3"/>
      <c r="C959" s="12"/>
      <c r="D959" s="12"/>
      <c r="E959" s="12"/>
      <c r="F959" s="12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5"/>
      <c r="R959" s="4"/>
      <c r="S959" s="4"/>
      <c r="T959" s="4"/>
      <c r="U959" s="4"/>
      <c r="V959" s="6"/>
      <c r="W959" s="4"/>
      <c r="X959" s="4"/>
      <c r="AD959" s="33"/>
      <c r="AE959" s="33"/>
    </row>
    <row r="960" s="2" customFormat="1" spans="2:31">
      <c r="B960" s="3"/>
      <c r="C960" s="12"/>
      <c r="D960" s="12"/>
      <c r="E960" s="12"/>
      <c r="F960" s="12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5"/>
      <c r="R960" s="4"/>
      <c r="S960" s="4"/>
      <c r="T960" s="4"/>
      <c r="U960" s="4"/>
      <c r="V960" s="6"/>
      <c r="W960" s="4"/>
      <c r="X960" s="4"/>
      <c r="AD960" s="33"/>
      <c r="AE960" s="33"/>
    </row>
    <row r="961" s="2" customFormat="1" spans="2:31">
      <c r="B961" s="3"/>
      <c r="C961" s="12"/>
      <c r="D961" s="12"/>
      <c r="E961" s="12"/>
      <c r="F961" s="12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5"/>
      <c r="R961" s="4"/>
      <c r="S961" s="4"/>
      <c r="T961" s="4"/>
      <c r="U961" s="4"/>
      <c r="V961" s="6"/>
      <c r="W961" s="4"/>
      <c r="X961" s="4"/>
      <c r="AD961" s="33"/>
      <c r="AE961" s="33"/>
    </row>
    <row r="962" spans="3:31">
      <c r="C962" s="12"/>
      <c r="D962" s="12"/>
      <c r="E962" s="12"/>
      <c r="F962" s="12"/>
      <c r="AD962" s="33"/>
      <c r="AE962" s="33"/>
    </row>
    <row r="963" spans="3:31">
      <c r="C963" s="12"/>
      <c r="D963" s="12"/>
      <c r="E963" s="12"/>
      <c r="F963" s="12"/>
      <c r="AD963" s="33"/>
      <c r="AE963" s="33"/>
    </row>
    <row r="964" spans="3:31">
      <c r="C964" s="12"/>
      <c r="D964" s="12"/>
      <c r="E964" s="12"/>
      <c r="F964" s="12"/>
      <c r="AD964" s="33"/>
      <c r="AE964" s="33"/>
    </row>
    <row r="965" spans="3:31">
      <c r="C965" s="12"/>
      <c r="D965" s="12"/>
      <c r="E965" s="12"/>
      <c r="F965" s="12"/>
      <c r="AD965" s="33"/>
      <c r="AE965" s="33"/>
    </row>
    <row r="966" spans="3:31">
      <c r="C966" s="12"/>
      <c r="D966" s="12"/>
      <c r="E966" s="12"/>
      <c r="F966" s="12"/>
      <c r="AD966" s="33"/>
      <c r="AE966" s="21"/>
    </row>
    <row r="967" spans="3:31">
      <c r="C967" s="12"/>
      <c r="D967" s="12"/>
      <c r="E967" s="12"/>
      <c r="F967" s="12"/>
      <c r="AD967" s="33"/>
      <c r="AE967" s="21"/>
    </row>
    <row r="968" spans="3:31">
      <c r="C968" s="12"/>
      <c r="D968" s="12"/>
      <c r="E968" s="12"/>
      <c r="F968" s="12"/>
      <c r="AD968" s="33"/>
      <c r="AE968" s="21"/>
    </row>
    <row r="969" spans="3:31">
      <c r="C969" s="12"/>
      <c r="D969" s="12"/>
      <c r="E969" s="12"/>
      <c r="F969" s="12"/>
      <c r="AD969" s="33"/>
      <c r="AE969" s="21"/>
    </row>
    <row r="970" spans="3:31">
      <c r="C970" s="12"/>
      <c r="D970" s="12"/>
      <c r="E970" s="12"/>
      <c r="F970" s="12"/>
      <c r="AD970" s="33"/>
      <c r="AE970" s="21"/>
    </row>
    <row r="971" spans="3:31">
      <c r="C971" s="12"/>
      <c r="D971" s="12"/>
      <c r="E971" s="12"/>
      <c r="F971" s="12"/>
      <c r="AD971" s="33"/>
      <c r="AE971" s="21"/>
    </row>
    <row r="972" spans="3:30">
      <c r="C972" s="12"/>
      <c r="D972" s="12"/>
      <c r="E972" s="12"/>
      <c r="F972" s="12"/>
      <c r="AD972" s="33"/>
    </row>
    <row r="973" spans="3:30">
      <c r="C973" s="12"/>
      <c r="D973" s="12"/>
      <c r="E973" s="12"/>
      <c r="F973" s="12"/>
      <c r="AD973" s="33"/>
    </row>
    <row r="974" spans="3:30">
      <c r="C974" s="12"/>
      <c r="D974" s="12"/>
      <c r="E974" s="12"/>
      <c r="F974" s="12"/>
      <c r="AD974" s="33"/>
    </row>
    <row r="975" spans="3:30">
      <c r="C975" s="12"/>
      <c r="D975" s="12"/>
      <c r="E975" s="12"/>
      <c r="F975" s="12"/>
      <c r="AD975" s="33"/>
    </row>
    <row r="976" spans="3:30">
      <c r="C976" s="12"/>
      <c r="D976" s="12"/>
      <c r="E976" s="12"/>
      <c r="F976" s="12"/>
      <c r="AD976" s="33"/>
    </row>
    <row r="977" spans="3:30">
      <c r="C977" s="12"/>
      <c r="D977" s="12"/>
      <c r="E977" s="12"/>
      <c r="F977" s="12"/>
      <c r="AD977" s="33"/>
    </row>
    <row r="978" spans="3:30">
      <c r="C978" s="12"/>
      <c r="D978" s="12"/>
      <c r="E978" s="12"/>
      <c r="F978" s="12"/>
      <c r="AD978" s="33"/>
    </row>
    <row r="979" spans="3:30">
      <c r="C979" s="12"/>
      <c r="D979" s="12"/>
      <c r="E979" s="12"/>
      <c r="F979" s="12"/>
      <c r="AD979" s="33"/>
    </row>
    <row r="980" spans="3:30">
      <c r="C980" s="12"/>
      <c r="D980" s="12"/>
      <c r="E980" s="12"/>
      <c r="F980" s="12"/>
      <c r="AD980" s="33"/>
    </row>
    <row r="981" spans="3:30">
      <c r="C981" s="12"/>
      <c r="D981" s="12"/>
      <c r="E981" s="12"/>
      <c r="F981" s="12"/>
      <c r="AD981" s="33"/>
    </row>
    <row r="982" spans="3:30">
      <c r="C982" s="12"/>
      <c r="D982" s="12"/>
      <c r="E982" s="12"/>
      <c r="F982" s="12"/>
      <c r="AD982" s="33"/>
    </row>
    <row r="983" spans="3:30">
      <c r="C983" s="12"/>
      <c r="D983" s="12"/>
      <c r="E983" s="12"/>
      <c r="F983" s="12"/>
      <c r="AD983" s="33"/>
    </row>
    <row r="984" spans="3:30">
      <c r="C984" s="12"/>
      <c r="D984" s="12"/>
      <c r="E984" s="12"/>
      <c r="F984" s="12"/>
      <c r="AD984" s="33"/>
    </row>
    <row r="985" spans="3:30">
      <c r="C985" s="12"/>
      <c r="D985" s="12"/>
      <c r="E985" s="12"/>
      <c r="F985" s="12"/>
      <c r="AD985" s="33"/>
    </row>
    <row r="986" spans="3:30">
      <c r="C986" s="12"/>
      <c r="D986" s="12"/>
      <c r="E986" s="12"/>
      <c r="F986" s="12"/>
      <c r="AD986" s="33"/>
    </row>
    <row r="987" spans="3:30">
      <c r="C987" s="12"/>
      <c r="D987" s="12"/>
      <c r="E987" s="12"/>
      <c r="F987" s="12"/>
      <c r="AD987" s="33"/>
    </row>
    <row r="988" spans="3:30">
      <c r="C988" s="12"/>
      <c r="D988" s="12"/>
      <c r="E988" s="12"/>
      <c r="F988" s="12"/>
      <c r="AD988" s="33"/>
    </row>
    <row r="989" spans="3:30">
      <c r="C989" s="12"/>
      <c r="D989" s="12"/>
      <c r="E989" s="12"/>
      <c r="F989" s="12"/>
      <c r="AD989" s="33"/>
    </row>
    <row r="990" spans="3:31">
      <c r="C990" s="12"/>
      <c r="D990" s="12"/>
      <c r="E990" s="12"/>
      <c r="F990" s="12"/>
      <c r="AD990" s="33"/>
      <c r="AE990" s="21"/>
    </row>
    <row r="991" spans="3:31">
      <c r="C991" s="12"/>
      <c r="D991" s="12"/>
      <c r="E991" s="12"/>
      <c r="F991" s="12"/>
      <c r="AD991" s="33"/>
      <c r="AE991" s="21"/>
    </row>
    <row r="992" spans="3:31">
      <c r="C992" s="12"/>
      <c r="D992" s="12"/>
      <c r="E992" s="12"/>
      <c r="F992" s="12"/>
      <c r="AD992" s="33"/>
      <c r="AE992" s="21"/>
    </row>
    <row r="993" spans="3:31">
      <c r="C993" s="12"/>
      <c r="D993" s="12"/>
      <c r="E993" s="12"/>
      <c r="F993" s="12"/>
      <c r="AD993" s="33"/>
      <c r="AE993" s="21"/>
    </row>
    <row r="994" spans="3:31">
      <c r="C994" s="12"/>
      <c r="D994" s="12"/>
      <c r="E994" s="12"/>
      <c r="F994" s="12"/>
      <c r="AD994" s="33"/>
      <c r="AE994" s="21"/>
    </row>
    <row r="995" spans="3:31">
      <c r="C995" s="12"/>
      <c r="D995" s="12"/>
      <c r="E995" s="12"/>
      <c r="F995" s="12"/>
      <c r="AD995" s="33"/>
      <c r="AE995" s="21"/>
    </row>
    <row r="996" spans="3:30">
      <c r="C996" s="12"/>
      <c r="D996" s="12"/>
      <c r="E996" s="12"/>
      <c r="F996" s="12"/>
      <c r="AD996" s="33"/>
    </row>
    <row r="997" spans="3:30">
      <c r="C997" s="12"/>
      <c r="D997" s="12"/>
      <c r="E997" s="12"/>
      <c r="F997" s="12"/>
      <c r="AD997" s="33"/>
    </row>
    <row r="998" spans="3:30">
      <c r="C998" s="12"/>
      <c r="D998" s="12"/>
      <c r="E998" s="12"/>
      <c r="F998" s="12"/>
      <c r="AD998" s="33"/>
    </row>
    <row r="999" spans="3:30">
      <c r="C999" s="12"/>
      <c r="D999" s="12"/>
      <c r="E999" s="12"/>
      <c r="F999" s="12"/>
      <c r="AD999" s="33"/>
    </row>
    <row r="1000" spans="3:30">
      <c r="C1000" s="12"/>
      <c r="D1000" s="12"/>
      <c r="E1000" s="12"/>
      <c r="F1000" s="12"/>
      <c r="AD1000" s="33"/>
    </row>
    <row r="1001" spans="3:30">
      <c r="C1001" s="12"/>
      <c r="D1001" s="12"/>
      <c r="E1001" s="12"/>
      <c r="F1001" s="12"/>
      <c r="AD1001" s="33"/>
    </row>
    <row r="1002" spans="3:30">
      <c r="C1002" s="12"/>
      <c r="D1002" s="12"/>
      <c r="E1002" s="12"/>
      <c r="F1002" s="12"/>
      <c r="AD1002" s="33"/>
    </row>
    <row r="1003" spans="3:30">
      <c r="C1003" s="12"/>
      <c r="D1003" s="12"/>
      <c r="E1003" s="12"/>
      <c r="F1003" s="12"/>
      <c r="AD1003" s="33"/>
    </row>
    <row r="1004" spans="3:30">
      <c r="C1004" s="12"/>
      <c r="D1004" s="12"/>
      <c r="E1004" s="12"/>
      <c r="F1004" s="12"/>
      <c r="AD1004" s="33"/>
    </row>
    <row r="1005" spans="3:30">
      <c r="C1005" s="12"/>
      <c r="D1005" s="12"/>
      <c r="E1005" s="12"/>
      <c r="F1005" s="12"/>
      <c r="AD1005" s="33"/>
    </row>
    <row r="1006" spans="3:30">
      <c r="C1006" s="12"/>
      <c r="D1006" s="12"/>
      <c r="E1006" s="12"/>
      <c r="F1006" s="12"/>
      <c r="AD1006" s="33"/>
    </row>
    <row r="1007" spans="3:30">
      <c r="C1007" s="12"/>
      <c r="D1007" s="12"/>
      <c r="E1007" s="12"/>
      <c r="F1007" s="12"/>
      <c r="AD1007" s="33"/>
    </row>
    <row r="1008" spans="3:31">
      <c r="C1008" s="12"/>
      <c r="D1008" s="12"/>
      <c r="E1008" s="12"/>
      <c r="F1008" s="12"/>
      <c r="AD1008" s="33"/>
      <c r="AE1008" s="21"/>
    </row>
    <row r="1009" spans="3:31">
      <c r="C1009" s="12"/>
      <c r="D1009" s="12"/>
      <c r="E1009" s="12"/>
      <c r="F1009" s="12"/>
      <c r="AD1009" s="33"/>
      <c r="AE1009" s="21"/>
    </row>
    <row r="1010" spans="3:31">
      <c r="C1010" s="12"/>
      <c r="D1010" s="12"/>
      <c r="E1010" s="12"/>
      <c r="F1010" s="12"/>
      <c r="AD1010" s="33"/>
      <c r="AE1010" s="21"/>
    </row>
    <row r="1011" spans="3:31">
      <c r="C1011" s="12"/>
      <c r="D1011" s="12"/>
      <c r="E1011" s="12"/>
      <c r="F1011" s="12"/>
      <c r="AD1011" s="33"/>
      <c r="AE1011" s="21"/>
    </row>
    <row r="1012" spans="3:31">
      <c r="C1012" s="12"/>
      <c r="D1012" s="12"/>
      <c r="E1012" s="12"/>
      <c r="F1012" s="12"/>
      <c r="AD1012" s="33"/>
      <c r="AE1012" s="21"/>
    </row>
    <row r="1013" spans="3:31">
      <c r="C1013" s="12"/>
      <c r="D1013" s="12"/>
      <c r="E1013" s="12"/>
      <c r="F1013" s="12"/>
      <c r="AD1013" s="33"/>
      <c r="AE1013" s="21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WPS_1698638045</cp:lastModifiedBy>
  <dcterms:created xsi:type="dcterms:W3CDTF">2023-08-29T08:23:00Z</dcterms:created>
  <dcterms:modified xsi:type="dcterms:W3CDTF">2024-08-30T06:59:28Z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D106E6640B804BACAAF4FBA57489F7CD_13</vt:lpwstr>
  </property>
  <property fmtid="{D5CDD505-2E9C-101B-9397-08002B2CF9AE}" pid="3" name="KSOProductBuildVer">
    <vt:lpwstr>2052-12.1.0.17827</vt:lpwstr>
  </property>
  <property fmtid="{D5CDD505-2E9C-101B-9397-08002B2CF9AE}" pid="4" name="KSOReadingLayout">
    <vt:bool>false</vt:bool>
  </property>
</Properties>
</file>