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ochi\workspace\nodule_me\src\research\"/>
    </mc:Choice>
  </mc:AlternateContent>
  <bookViews>
    <workbookView xWindow="0" yWindow="0" windowWidth="28800" windowHeight="14040" activeTab="2"/>
  </bookViews>
  <sheets>
    <sheet name="Sheet1" sheetId="1" r:id="rId1"/>
    <sheet name="Sheet4" sheetId="4" r:id="rId2"/>
    <sheet name="Sheet2" sheetId="2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2" l="1"/>
  <c r="D37" i="2"/>
  <c r="E37" i="2"/>
  <c r="F37" i="2"/>
  <c r="G37" i="2"/>
  <c r="H37" i="2"/>
  <c r="I37" i="2"/>
  <c r="J37" i="2"/>
  <c r="B37" i="2"/>
  <c r="G32" i="2"/>
  <c r="B33" i="2"/>
  <c r="F33" i="2"/>
  <c r="J33" i="2"/>
  <c r="E34" i="2"/>
  <c r="I34" i="2"/>
  <c r="D35" i="2"/>
  <c r="H35" i="2"/>
  <c r="J31" i="2"/>
  <c r="Q15" i="4"/>
  <c r="R15" i="4"/>
  <c r="R19" i="4" s="1"/>
  <c r="S15" i="4"/>
  <c r="T15" i="4"/>
  <c r="T18" i="4" s="1"/>
  <c r="U15" i="4"/>
  <c r="V15" i="4"/>
  <c r="V19" i="4" s="1"/>
  <c r="Q16" i="4"/>
  <c r="R16" i="4"/>
  <c r="S16" i="4"/>
  <c r="T16" i="4"/>
  <c r="U16" i="4"/>
  <c r="V16" i="4"/>
  <c r="Q17" i="4"/>
  <c r="R17" i="4"/>
  <c r="S17" i="4"/>
  <c r="T17" i="4"/>
  <c r="U17" i="4"/>
  <c r="V17" i="4"/>
  <c r="J15" i="4"/>
  <c r="K15" i="4"/>
  <c r="L15" i="4"/>
  <c r="M15" i="4"/>
  <c r="N15" i="4"/>
  <c r="O15" i="4"/>
  <c r="J16" i="4"/>
  <c r="K16" i="4"/>
  <c r="L16" i="4"/>
  <c r="M16" i="4"/>
  <c r="N16" i="4"/>
  <c r="O16" i="4"/>
  <c r="J17" i="4"/>
  <c r="K17" i="4"/>
  <c r="L17" i="4"/>
  <c r="M17" i="4"/>
  <c r="N17" i="4"/>
  <c r="O17" i="4"/>
  <c r="S19" i="4"/>
  <c r="U19" i="4"/>
  <c r="Q19" i="4"/>
  <c r="S18" i="4"/>
  <c r="U18" i="4"/>
  <c r="Q18" i="4"/>
  <c r="G17" i="4"/>
  <c r="G16" i="4"/>
  <c r="G15" i="4"/>
  <c r="F17" i="4"/>
  <c r="F16" i="4"/>
  <c r="F15" i="4"/>
  <c r="E17" i="4"/>
  <c r="E16" i="4"/>
  <c r="E15" i="4"/>
  <c r="D17" i="4"/>
  <c r="D16" i="4"/>
  <c r="D15" i="4"/>
  <c r="C17" i="4"/>
  <c r="C16" i="4"/>
  <c r="C15" i="4"/>
  <c r="B17" i="4"/>
  <c r="B16" i="4"/>
  <c r="B15" i="4"/>
  <c r="O7" i="2"/>
  <c r="G24" i="2" s="1"/>
  <c r="P7" i="2"/>
  <c r="J24" i="2" s="1"/>
  <c r="Q7" i="2"/>
  <c r="R7" i="2"/>
  <c r="G35" i="2" s="1"/>
  <c r="S7" i="2"/>
  <c r="J35" i="2" s="1"/>
  <c r="N7" i="2"/>
  <c r="D24" i="2" s="1"/>
  <c r="K7" i="2"/>
  <c r="C35" i="2" s="1"/>
  <c r="L7" i="2"/>
  <c r="F35" i="2" s="1"/>
  <c r="M7" i="2"/>
  <c r="I35" i="2" s="1"/>
  <c r="I7" i="2"/>
  <c r="F24" i="2" s="1"/>
  <c r="J7" i="2"/>
  <c r="I24" i="2" s="1"/>
  <c r="H7" i="2"/>
  <c r="C24" i="2" s="1"/>
  <c r="F7" i="2"/>
  <c r="E35" i="2" s="1"/>
  <c r="G7" i="2"/>
  <c r="E7" i="2"/>
  <c r="B35" i="2" s="1"/>
  <c r="C7" i="2"/>
  <c r="E24" i="2" s="1"/>
  <c r="D7" i="2"/>
  <c r="H24" i="2" s="1"/>
  <c r="B7" i="2"/>
  <c r="B24" i="2" s="1"/>
  <c r="N6" i="2"/>
  <c r="D23" i="2" s="1"/>
  <c r="H6" i="2"/>
  <c r="C23" i="2" s="1"/>
  <c r="O5" i="2"/>
  <c r="G22" i="2" s="1"/>
  <c r="P5" i="2"/>
  <c r="J22" i="2" s="1"/>
  <c r="Q5" i="2"/>
  <c r="D33" i="2" s="1"/>
  <c r="R5" i="2"/>
  <c r="G33" i="2" s="1"/>
  <c r="S5" i="2"/>
  <c r="O6" i="2"/>
  <c r="G23" i="2" s="1"/>
  <c r="P6" i="2"/>
  <c r="J23" i="2" s="1"/>
  <c r="Q6" i="2"/>
  <c r="D34" i="2" s="1"/>
  <c r="R6" i="2"/>
  <c r="G34" i="2" s="1"/>
  <c r="S6" i="2"/>
  <c r="J34" i="2" s="1"/>
  <c r="N5" i="2"/>
  <c r="D22" i="2" s="1"/>
  <c r="O4" i="2"/>
  <c r="G21" i="2" s="1"/>
  <c r="P4" i="2"/>
  <c r="J21" i="2" s="1"/>
  <c r="Q4" i="2"/>
  <c r="R4" i="2"/>
  <c r="S4" i="2"/>
  <c r="J32" i="2" s="1"/>
  <c r="N4" i="2"/>
  <c r="D21" i="2" s="1"/>
  <c r="O3" i="2"/>
  <c r="P3" i="2"/>
  <c r="J20" i="2" s="1"/>
  <c r="Q3" i="2"/>
  <c r="D31" i="2" s="1"/>
  <c r="R3" i="2"/>
  <c r="G31" i="2" s="1"/>
  <c r="S3" i="2"/>
  <c r="N3" i="2"/>
  <c r="D20" i="2" s="1"/>
  <c r="K5" i="2"/>
  <c r="C33" i="2" s="1"/>
  <c r="L5" i="2"/>
  <c r="M5" i="2"/>
  <c r="I33" i="2" s="1"/>
  <c r="K6" i="2"/>
  <c r="C34" i="2" s="1"/>
  <c r="L6" i="2"/>
  <c r="F34" i="2" s="1"/>
  <c r="M6" i="2"/>
  <c r="I5" i="2"/>
  <c r="F22" i="2" s="1"/>
  <c r="J5" i="2"/>
  <c r="I22" i="2" s="1"/>
  <c r="I6" i="2"/>
  <c r="F23" i="2" s="1"/>
  <c r="J6" i="2"/>
  <c r="I23" i="2" s="1"/>
  <c r="H5" i="2"/>
  <c r="C22" i="2" s="1"/>
  <c r="F6" i="2"/>
  <c r="G6" i="2"/>
  <c r="H34" i="2" s="1"/>
  <c r="E6" i="2"/>
  <c r="B34" i="2" s="1"/>
  <c r="C6" i="2"/>
  <c r="E23" i="2" s="1"/>
  <c r="D6" i="2"/>
  <c r="H23" i="2" s="1"/>
  <c r="B6" i="2"/>
  <c r="B23" i="2" s="1"/>
  <c r="G5" i="2"/>
  <c r="H33" i="2" s="1"/>
  <c r="F5" i="2"/>
  <c r="E33" i="2" s="1"/>
  <c r="E5" i="2"/>
  <c r="D5" i="2"/>
  <c r="H22" i="2" s="1"/>
  <c r="C5" i="2"/>
  <c r="E22" i="2" s="1"/>
  <c r="B5" i="2"/>
  <c r="B22" i="2" s="1"/>
  <c r="B4" i="2"/>
  <c r="B21" i="2" s="1"/>
  <c r="B9" i="4"/>
  <c r="J9" i="4" s="1"/>
  <c r="Q9" i="4" s="1"/>
  <c r="C9" i="4"/>
  <c r="K9" i="4" s="1"/>
  <c r="R9" i="4" s="1"/>
  <c r="D9" i="4"/>
  <c r="L9" i="4" s="1"/>
  <c r="S9" i="4" s="1"/>
  <c r="E9" i="4"/>
  <c r="M9" i="4" s="1"/>
  <c r="T9" i="4" s="1"/>
  <c r="F9" i="4"/>
  <c r="N9" i="4" s="1"/>
  <c r="U9" i="4" s="1"/>
  <c r="G9" i="4"/>
  <c r="B10" i="4"/>
  <c r="J10" i="4" s="1"/>
  <c r="Q10" i="4" s="1"/>
  <c r="C10" i="4"/>
  <c r="K10" i="4" s="1"/>
  <c r="R10" i="4" s="1"/>
  <c r="D10" i="4"/>
  <c r="L10" i="4" s="1"/>
  <c r="S10" i="4" s="1"/>
  <c r="E10" i="4"/>
  <c r="M10" i="4" s="1"/>
  <c r="T10" i="4" s="1"/>
  <c r="F10" i="4"/>
  <c r="N10" i="4" s="1"/>
  <c r="U10" i="4" s="1"/>
  <c r="G10" i="4"/>
  <c r="O10" i="4" s="1"/>
  <c r="V10" i="4" s="1"/>
  <c r="B11" i="4"/>
  <c r="J11" i="4" s="1"/>
  <c r="Q11" i="4" s="1"/>
  <c r="C11" i="4"/>
  <c r="D11" i="4"/>
  <c r="E11" i="4"/>
  <c r="M11" i="4" s="1"/>
  <c r="T11" i="4" s="1"/>
  <c r="F11" i="4"/>
  <c r="N11" i="4" s="1"/>
  <c r="U11" i="4" s="1"/>
  <c r="G11" i="4"/>
  <c r="B12" i="4"/>
  <c r="J12" i="4" s="1"/>
  <c r="Q12" i="4" s="1"/>
  <c r="C12" i="4"/>
  <c r="K12" i="4" s="1"/>
  <c r="R12" i="4" s="1"/>
  <c r="D12" i="4"/>
  <c r="L12" i="4" s="1"/>
  <c r="S12" i="4" s="1"/>
  <c r="E12" i="4"/>
  <c r="F12" i="4"/>
  <c r="N12" i="4" s="1"/>
  <c r="U12" i="4" s="1"/>
  <c r="G12" i="4"/>
  <c r="O12" i="4" s="1"/>
  <c r="V12" i="4" s="1"/>
  <c r="B13" i="4"/>
  <c r="J13" i="4" s="1"/>
  <c r="Q13" i="4" s="1"/>
  <c r="C13" i="4"/>
  <c r="K13" i="4" s="1"/>
  <c r="R13" i="4" s="1"/>
  <c r="D13" i="4"/>
  <c r="E13" i="4"/>
  <c r="M13" i="4" s="1"/>
  <c r="T13" i="4" s="1"/>
  <c r="F13" i="4"/>
  <c r="N13" i="4" s="1"/>
  <c r="U13" i="4" s="1"/>
  <c r="G13" i="4"/>
  <c r="B14" i="4"/>
  <c r="J14" i="4" s="1"/>
  <c r="Q14" i="4" s="1"/>
  <c r="C14" i="4"/>
  <c r="K14" i="4" s="1"/>
  <c r="R14" i="4" s="1"/>
  <c r="D14" i="4"/>
  <c r="L14" i="4" s="1"/>
  <c r="S14" i="4" s="1"/>
  <c r="E14" i="4"/>
  <c r="M14" i="4" s="1"/>
  <c r="T14" i="4" s="1"/>
  <c r="F14" i="4"/>
  <c r="N14" i="4" s="1"/>
  <c r="U14" i="4" s="1"/>
  <c r="G14" i="4"/>
  <c r="O14" i="4" s="1"/>
  <c r="V14" i="4" s="1"/>
  <c r="O9" i="4"/>
  <c r="V9" i="4" s="1"/>
  <c r="M12" i="4"/>
  <c r="T12" i="4" s="1"/>
  <c r="O13" i="4"/>
  <c r="V13" i="4" s="1"/>
  <c r="K11" i="4"/>
  <c r="R11" i="4" s="1"/>
  <c r="L11" i="4"/>
  <c r="S11" i="4" s="1"/>
  <c r="O11" i="4"/>
  <c r="V11" i="4" s="1"/>
  <c r="L13" i="4"/>
  <c r="S13" i="4" s="1"/>
  <c r="S9" i="2" l="1"/>
  <c r="J38" i="2" s="1"/>
  <c r="O9" i="2"/>
  <c r="G27" i="2" s="1"/>
  <c r="Q9" i="2"/>
  <c r="D38" i="2" s="1"/>
  <c r="R9" i="2"/>
  <c r="G38" i="2" s="1"/>
  <c r="D32" i="2"/>
  <c r="G20" i="2"/>
  <c r="P9" i="2"/>
  <c r="J27" i="2" s="1"/>
  <c r="N9" i="2"/>
  <c r="D27" i="2" s="1"/>
  <c r="V18" i="4"/>
  <c r="R18" i="4"/>
  <c r="T19" i="4"/>
  <c r="R8" i="2"/>
  <c r="Q8" i="2"/>
  <c r="N8" i="2"/>
  <c r="S16" i="2"/>
  <c r="P8" i="2"/>
  <c r="R16" i="2"/>
  <c r="S8" i="2"/>
  <c r="O8" i="2"/>
  <c r="G8" i="4"/>
  <c r="O8" i="4" s="1"/>
  <c r="V8" i="4" s="1"/>
  <c r="G7" i="4"/>
  <c r="O7" i="4" s="1"/>
  <c r="V7" i="4" s="1"/>
  <c r="G6" i="4"/>
  <c r="O6" i="4" s="1"/>
  <c r="V6" i="4" s="1"/>
  <c r="F8" i="4"/>
  <c r="N8" i="4" s="1"/>
  <c r="U8" i="4" s="1"/>
  <c r="F7" i="4"/>
  <c r="N7" i="4" s="1"/>
  <c r="U7" i="4" s="1"/>
  <c r="F6" i="4"/>
  <c r="N6" i="4" s="1"/>
  <c r="U6" i="4" s="1"/>
  <c r="E8" i="4"/>
  <c r="M8" i="4" s="1"/>
  <c r="T8" i="4" s="1"/>
  <c r="E7" i="4"/>
  <c r="M7" i="4" s="1"/>
  <c r="T7" i="4" s="1"/>
  <c r="E6" i="4"/>
  <c r="M6" i="4" s="1"/>
  <c r="T6" i="4" s="1"/>
  <c r="D8" i="4"/>
  <c r="L8" i="4" s="1"/>
  <c r="S8" i="4" s="1"/>
  <c r="D7" i="4"/>
  <c r="L7" i="4" s="1"/>
  <c r="S7" i="4" s="1"/>
  <c r="D6" i="4"/>
  <c r="L6" i="4" s="1"/>
  <c r="S6" i="4" s="1"/>
  <c r="C8" i="4"/>
  <c r="C7" i="4"/>
  <c r="K7" i="4" s="1"/>
  <c r="R7" i="4" s="1"/>
  <c r="C6" i="4"/>
  <c r="K6" i="4" s="1"/>
  <c r="R6" i="4" s="1"/>
  <c r="B8" i="4"/>
  <c r="J8" i="4" s="1"/>
  <c r="Q8" i="4" s="1"/>
  <c r="B7" i="4"/>
  <c r="J7" i="4" s="1"/>
  <c r="Q7" i="4" s="1"/>
  <c r="B6" i="4"/>
  <c r="J6" i="4" s="1"/>
  <c r="Q6" i="4" s="1"/>
  <c r="G5" i="4"/>
  <c r="O5" i="4" s="1"/>
  <c r="V5" i="4" s="1"/>
  <c r="G4" i="4"/>
  <c r="O4" i="4" s="1"/>
  <c r="V4" i="4" s="1"/>
  <c r="G3" i="4"/>
  <c r="O3" i="4" s="1"/>
  <c r="V3" i="4" s="1"/>
  <c r="F5" i="4"/>
  <c r="N5" i="4" s="1"/>
  <c r="U5" i="4" s="1"/>
  <c r="F4" i="4"/>
  <c r="N4" i="4" s="1"/>
  <c r="U4" i="4" s="1"/>
  <c r="F3" i="4"/>
  <c r="N3" i="4" s="1"/>
  <c r="U3" i="4" s="1"/>
  <c r="E5" i="4"/>
  <c r="M5" i="4" s="1"/>
  <c r="T5" i="4" s="1"/>
  <c r="E4" i="4"/>
  <c r="M4" i="4" s="1"/>
  <c r="T4" i="4" s="1"/>
  <c r="E3" i="4"/>
  <c r="M3" i="4" s="1"/>
  <c r="T3" i="4" s="1"/>
  <c r="D5" i="4"/>
  <c r="L5" i="4" s="1"/>
  <c r="S5" i="4" s="1"/>
  <c r="D4" i="4"/>
  <c r="L4" i="4" s="1"/>
  <c r="S4" i="4" s="1"/>
  <c r="D3" i="4"/>
  <c r="L3" i="4" s="1"/>
  <c r="S3" i="4" s="1"/>
  <c r="C5" i="4"/>
  <c r="K5" i="4" s="1"/>
  <c r="R5" i="4" s="1"/>
  <c r="C4" i="4"/>
  <c r="K4" i="4" s="1"/>
  <c r="R4" i="4" s="1"/>
  <c r="C3" i="4"/>
  <c r="K3" i="4" s="1"/>
  <c r="R3" i="4" s="1"/>
  <c r="B5" i="4"/>
  <c r="J5" i="4" s="1"/>
  <c r="Q5" i="4" s="1"/>
  <c r="B4" i="4"/>
  <c r="J4" i="4" s="1"/>
  <c r="Q4" i="4" s="1"/>
  <c r="B3" i="4"/>
  <c r="J3" i="4" s="1"/>
  <c r="Q3" i="4" s="1"/>
  <c r="S4" i="3"/>
  <c r="S12" i="3" s="1"/>
  <c r="S19" i="3" s="1"/>
  <c r="R4" i="3"/>
  <c r="R12" i="3" s="1"/>
  <c r="R19" i="3" s="1"/>
  <c r="Q4" i="3"/>
  <c r="Q12" i="3" s="1"/>
  <c r="Q19" i="3" s="1"/>
  <c r="P4" i="3"/>
  <c r="P12" i="3" s="1"/>
  <c r="P19" i="3" s="1"/>
  <c r="O4" i="3"/>
  <c r="O12" i="3" s="1"/>
  <c r="O19" i="3" s="1"/>
  <c r="N4" i="3"/>
  <c r="N12" i="3" s="1"/>
  <c r="N19" i="3" s="1"/>
  <c r="M4" i="3"/>
  <c r="M12" i="3" s="1"/>
  <c r="M19" i="3" s="1"/>
  <c r="L4" i="3"/>
  <c r="L12" i="3" s="1"/>
  <c r="L19" i="3" s="1"/>
  <c r="K4" i="3"/>
  <c r="K12" i="3" s="1"/>
  <c r="K19" i="3" s="1"/>
  <c r="J4" i="3"/>
  <c r="J12" i="3" s="1"/>
  <c r="J19" i="3" s="1"/>
  <c r="I4" i="3"/>
  <c r="I12" i="3" s="1"/>
  <c r="I19" i="3" s="1"/>
  <c r="H4" i="3"/>
  <c r="H12" i="3" s="1"/>
  <c r="H19" i="3" s="1"/>
  <c r="G4" i="3"/>
  <c r="G12" i="3" s="1"/>
  <c r="G19" i="3" s="1"/>
  <c r="F4" i="3"/>
  <c r="F12" i="3" s="1"/>
  <c r="F19" i="3" s="1"/>
  <c r="E4" i="3"/>
  <c r="E12" i="3" s="1"/>
  <c r="E19" i="3" s="1"/>
  <c r="D4" i="3"/>
  <c r="D12" i="3" s="1"/>
  <c r="D19" i="3" s="1"/>
  <c r="C4" i="3"/>
  <c r="C12" i="3" s="1"/>
  <c r="C19" i="3" s="1"/>
  <c r="B4" i="3"/>
  <c r="B12" i="3" s="1"/>
  <c r="B19" i="3" s="1"/>
  <c r="S3" i="3"/>
  <c r="S11" i="3" s="1"/>
  <c r="S18" i="3" s="1"/>
  <c r="R3" i="3"/>
  <c r="R11" i="3" s="1"/>
  <c r="R18" i="3" s="1"/>
  <c r="Q3" i="3"/>
  <c r="Q11" i="3" s="1"/>
  <c r="Q18" i="3" s="1"/>
  <c r="P3" i="3"/>
  <c r="P11" i="3" s="1"/>
  <c r="P18" i="3" s="1"/>
  <c r="O3" i="3"/>
  <c r="O11" i="3" s="1"/>
  <c r="O18" i="3" s="1"/>
  <c r="N3" i="3"/>
  <c r="N11" i="3" s="1"/>
  <c r="N18" i="3" s="1"/>
  <c r="M3" i="3"/>
  <c r="M11" i="3" s="1"/>
  <c r="M18" i="3" s="1"/>
  <c r="L3" i="3"/>
  <c r="L11" i="3" s="1"/>
  <c r="L18" i="3" s="1"/>
  <c r="K3" i="3"/>
  <c r="K11" i="3" s="1"/>
  <c r="K18" i="3" s="1"/>
  <c r="J3" i="3"/>
  <c r="J11" i="3" s="1"/>
  <c r="J18" i="3" s="1"/>
  <c r="I3" i="3"/>
  <c r="I11" i="3" s="1"/>
  <c r="I18" i="3" s="1"/>
  <c r="H3" i="3"/>
  <c r="H11" i="3" s="1"/>
  <c r="H18" i="3" s="1"/>
  <c r="G3" i="3"/>
  <c r="G11" i="3" s="1"/>
  <c r="G18" i="3" s="1"/>
  <c r="F3" i="3"/>
  <c r="F11" i="3" s="1"/>
  <c r="F18" i="3" s="1"/>
  <c r="E3" i="3"/>
  <c r="E11" i="3" s="1"/>
  <c r="E18" i="3" s="1"/>
  <c r="D3" i="3"/>
  <c r="D11" i="3" s="1"/>
  <c r="D18" i="3" s="1"/>
  <c r="C3" i="3"/>
  <c r="C11" i="3" s="1"/>
  <c r="C18" i="3" s="1"/>
  <c r="B3" i="3"/>
  <c r="B11" i="3" s="1"/>
  <c r="B18" i="3" s="1"/>
  <c r="I4" i="2"/>
  <c r="F21" i="2" s="1"/>
  <c r="J4" i="2"/>
  <c r="I21" i="2" s="1"/>
  <c r="K4" i="2"/>
  <c r="C32" i="2" s="1"/>
  <c r="L4" i="2"/>
  <c r="F32" i="2" s="1"/>
  <c r="M4" i="2"/>
  <c r="I32" i="2" s="1"/>
  <c r="H4" i="2"/>
  <c r="C21" i="2" s="1"/>
  <c r="C4" i="2"/>
  <c r="E21" i="2" s="1"/>
  <c r="D4" i="2"/>
  <c r="H21" i="2" s="1"/>
  <c r="E4" i="2"/>
  <c r="B32" i="2" s="1"/>
  <c r="F4" i="2"/>
  <c r="E32" i="2" s="1"/>
  <c r="G4" i="2"/>
  <c r="H32" i="2" s="1"/>
  <c r="I3" i="2"/>
  <c r="J3" i="2"/>
  <c r="K3" i="2"/>
  <c r="L3" i="2"/>
  <c r="F31" i="2" s="1"/>
  <c r="M3" i="2"/>
  <c r="I31" i="2" s="1"/>
  <c r="H3" i="2"/>
  <c r="C3" i="2"/>
  <c r="D3" i="2"/>
  <c r="E3" i="2"/>
  <c r="B31" i="2" s="1"/>
  <c r="F3" i="2"/>
  <c r="E31" i="2" s="1"/>
  <c r="G3" i="2"/>
  <c r="B3" i="2"/>
  <c r="B9" i="2" s="1"/>
  <c r="B27" i="2" s="1"/>
  <c r="J16" i="2" l="1"/>
  <c r="G9" i="2"/>
  <c r="H38" i="2" s="1"/>
  <c r="H31" i="2"/>
  <c r="K9" i="2"/>
  <c r="C38" i="2" s="1"/>
  <c r="C31" i="2"/>
  <c r="S15" i="2"/>
  <c r="J36" i="2"/>
  <c r="R15" i="2"/>
  <c r="G36" i="2"/>
  <c r="Q16" i="2"/>
  <c r="I16" i="2"/>
  <c r="Q15" i="2"/>
  <c r="D36" i="2"/>
  <c r="E20" i="2"/>
  <c r="C9" i="2"/>
  <c r="E27" i="2" s="1"/>
  <c r="F9" i="2"/>
  <c r="J9" i="2"/>
  <c r="I27" i="2" s="1"/>
  <c r="I20" i="2"/>
  <c r="J15" i="2"/>
  <c r="J25" i="2"/>
  <c r="J26" i="2" s="1"/>
  <c r="H9" i="2"/>
  <c r="C27" i="2" s="1"/>
  <c r="C20" i="2"/>
  <c r="E9" i="2"/>
  <c r="M9" i="2"/>
  <c r="F20" i="2"/>
  <c r="I9" i="2"/>
  <c r="F27" i="2" s="1"/>
  <c r="H20" i="2"/>
  <c r="D9" i="2"/>
  <c r="H27" i="2" s="1"/>
  <c r="L9" i="2"/>
  <c r="F38" i="2" s="1"/>
  <c r="I15" i="2"/>
  <c r="G25" i="2"/>
  <c r="G26" i="2" s="1"/>
  <c r="H16" i="2"/>
  <c r="H15" i="2"/>
  <c r="D25" i="2"/>
  <c r="D26" i="2" s="1"/>
  <c r="E8" i="2"/>
  <c r="F16" i="2"/>
  <c r="B16" i="2"/>
  <c r="B20" i="2"/>
  <c r="M8" i="2"/>
  <c r="N16" i="2"/>
  <c r="G8" i="2"/>
  <c r="C8" i="2"/>
  <c r="F8" i="2"/>
  <c r="H8" i="2"/>
  <c r="G16" i="2"/>
  <c r="L8" i="2"/>
  <c r="D8" i="2"/>
  <c r="K8" i="2"/>
  <c r="B8" i="2"/>
  <c r="I8" i="2"/>
  <c r="C16" i="2"/>
  <c r="J8" i="2"/>
  <c r="M16" i="2"/>
  <c r="K8" i="4"/>
  <c r="R8" i="4" s="1"/>
  <c r="M15" i="2" l="1"/>
  <c r="H36" i="2"/>
  <c r="E16" i="2"/>
  <c r="N15" i="2"/>
  <c r="C36" i="2"/>
  <c r="P16" i="2"/>
  <c r="I38" i="2"/>
  <c r="L16" i="2"/>
  <c r="E38" i="2"/>
  <c r="L15" i="2"/>
  <c r="E36" i="2"/>
  <c r="P15" i="2"/>
  <c r="I36" i="2"/>
  <c r="K15" i="2"/>
  <c r="B36" i="2"/>
  <c r="K16" i="2"/>
  <c r="B38" i="2"/>
  <c r="O16" i="2"/>
  <c r="O15" i="2"/>
  <c r="F36" i="2"/>
  <c r="E15" i="2"/>
  <c r="C25" i="2"/>
  <c r="C26" i="2" s="1"/>
  <c r="D15" i="2"/>
  <c r="H25" i="2"/>
  <c r="H26" i="2" s="1"/>
  <c r="C15" i="2"/>
  <c r="E25" i="2"/>
  <c r="E26" i="2" s="1"/>
  <c r="G15" i="2"/>
  <c r="I25" i="2"/>
  <c r="I26" i="2" s="1"/>
  <c r="D16" i="2"/>
  <c r="B15" i="2"/>
  <c r="B25" i="2"/>
  <c r="B26" i="2" s="1"/>
  <c r="F15" i="2"/>
  <c r="F25" i="2"/>
  <c r="F26" i="2" s="1"/>
</calcChain>
</file>

<file path=xl/sharedStrings.xml><?xml version="1.0" encoding="utf-8"?>
<sst xmlns="http://schemas.openxmlformats.org/spreadsheetml/2006/main" count="131" uniqueCount="45">
  <si>
    <t>C</t>
    <phoneticPr fontId="1"/>
  </si>
  <si>
    <t>B</t>
    <phoneticPr fontId="1"/>
  </si>
  <si>
    <t>A</t>
    <phoneticPr fontId="1"/>
  </si>
  <si>
    <t>L1</t>
    <phoneticPr fontId="1"/>
  </si>
  <si>
    <t>L2</t>
    <phoneticPr fontId="1"/>
  </si>
  <si>
    <t>L3</t>
    <phoneticPr fontId="1"/>
  </si>
  <si>
    <t>S1</t>
    <phoneticPr fontId="1"/>
  </si>
  <si>
    <t>S2</t>
    <phoneticPr fontId="1"/>
  </si>
  <si>
    <t>S3</t>
    <phoneticPr fontId="1"/>
  </si>
  <si>
    <t>CHATANI</t>
    <phoneticPr fontId="1"/>
  </si>
  <si>
    <t>MARKO</t>
    <phoneticPr fontId="1"/>
  </si>
  <si>
    <t>A</t>
    <phoneticPr fontId="1"/>
  </si>
  <si>
    <t>B</t>
    <phoneticPr fontId="1"/>
  </si>
  <si>
    <t>C</t>
    <phoneticPr fontId="1"/>
  </si>
  <si>
    <t>C</t>
    <phoneticPr fontId="1"/>
  </si>
  <si>
    <t>L</t>
    <phoneticPr fontId="1"/>
  </si>
  <si>
    <t>S</t>
    <phoneticPr fontId="1"/>
  </si>
  <si>
    <t>B</t>
    <phoneticPr fontId="1"/>
  </si>
  <si>
    <t>L</t>
    <phoneticPr fontId="1"/>
  </si>
  <si>
    <t>C</t>
    <phoneticPr fontId="1"/>
  </si>
  <si>
    <t>L</t>
    <phoneticPr fontId="1"/>
  </si>
  <si>
    <t>HRKW</t>
    <phoneticPr fontId="1"/>
  </si>
  <si>
    <t>IRA</t>
    <phoneticPr fontId="1"/>
  </si>
  <si>
    <t>B</t>
    <phoneticPr fontId="1"/>
  </si>
  <si>
    <t>C</t>
    <phoneticPr fontId="1"/>
  </si>
  <si>
    <t>A</t>
    <phoneticPr fontId="1"/>
  </si>
  <si>
    <t>大</t>
    <rPh sb="0" eb="1">
      <t>ダイ</t>
    </rPh>
    <phoneticPr fontId="1"/>
  </si>
  <si>
    <t>L1</t>
    <phoneticPr fontId="1"/>
  </si>
  <si>
    <t>L2</t>
    <phoneticPr fontId="1"/>
  </si>
  <si>
    <t>L3</t>
    <phoneticPr fontId="1"/>
  </si>
  <si>
    <t>L1</t>
    <phoneticPr fontId="1"/>
  </si>
  <si>
    <t>L2</t>
    <phoneticPr fontId="1"/>
  </si>
  <si>
    <t>C</t>
    <phoneticPr fontId="1"/>
  </si>
  <si>
    <t>L2</t>
    <phoneticPr fontId="1"/>
  </si>
  <si>
    <t>S1</t>
    <phoneticPr fontId="1"/>
  </si>
  <si>
    <t>S2</t>
    <phoneticPr fontId="1"/>
  </si>
  <si>
    <t>S3</t>
    <phoneticPr fontId="1"/>
  </si>
  <si>
    <t>S1</t>
    <phoneticPr fontId="1"/>
  </si>
  <si>
    <t>S3</t>
    <phoneticPr fontId="1"/>
  </si>
  <si>
    <t>IRA</t>
    <phoneticPr fontId="1"/>
  </si>
  <si>
    <t>KIM</t>
    <phoneticPr fontId="1"/>
  </si>
  <si>
    <t>MEAN</t>
    <phoneticPr fontId="1"/>
  </si>
  <si>
    <t>VAR</t>
    <phoneticPr fontId="1"/>
  </si>
  <si>
    <t>L1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</si>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</sst>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3" sqref="E13"/>
    </sheetView>
  </sheetViews>
  <sheetFormatPr defaultRowHeight="18" x14ac:dyDescent="0.55000000000000004"/>
  <sheetData>
    <row r="1" spans="1:7" x14ac:dyDescent="0.55000000000000004">
      <c r="B1" t="s">
        <v>26</v>
      </c>
      <c r="C1" t="s">
        <v>26</v>
      </c>
      <c r="D1" t="s">
        <v>26</v>
      </c>
    </row>
    <row r="2" spans="1:7" x14ac:dyDescent="0.55000000000000004">
      <c r="A2" t="s">
        <v>11</v>
      </c>
      <c r="B2">
        <v>695.22857666015602</v>
      </c>
      <c r="C2">
        <v>577.74782180786099</v>
      </c>
      <c r="D2">
        <v>594.24340724945</v>
      </c>
      <c r="E2">
        <v>74.028968811035099</v>
      </c>
      <c r="F2">
        <v>58.338046073913503</v>
      </c>
      <c r="G2">
        <v>49.084424972534102</v>
      </c>
    </row>
    <row r="3" spans="1:7" x14ac:dyDescent="0.55000000000000004">
      <c r="A3" t="s">
        <v>12</v>
      </c>
      <c r="B3">
        <v>624.82059001922596</v>
      </c>
      <c r="C3">
        <v>498.48854541778502</v>
      </c>
      <c r="D3">
        <v>539.12401199340798</v>
      </c>
      <c r="E3">
        <v>78.454613685607896</v>
      </c>
      <c r="F3">
        <v>66.384673118591294</v>
      </c>
      <c r="G3">
        <v>62.7636909484863</v>
      </c>
    </row>
    <row r="4" spans="1:7" x14ac:dyDescent="0.55000000000000004">
      <c r="A4" t="s">
        <v>13</v>
      </c>
      <c r="B4">
        <v>625.62525272369305</v>
      </c>
      <c r="C4">
        <v>490.844249725341</v>
      </c>
      <c r="D4">
        <v>515.38646221160798</v>
      </c>
      <c r="E4">
        <v>71.614980697631793</v>
      </c>
      <c r="F4">
        <v>64.373016357421804</v>
      </c>
      <c r="G4">
        <v>60.752034187316802</v>
      </c>
    </row>
    <row r="5" spans="1:7" x14ac:dyDescent="0.55000000000000004">
      <c r="A5" t="s">
        <v>2</v>
      </c>
      <c r="B5">
        <v>885.53130626678399</v>
      </c>
      <c r="C5">
        <v>669.88170146942105</v>
      </c>
      <c r="D5">
        <v>600.27837753295898</v>
      </c>
      <c r="E5">
        <v>101.789832115173</v>
      </c>
      <c r="F5">
        <v>80.466270446777301</v>
      </c>
      <c r="G5">
        <v>78.454613685607896</v>
      </c>
    </row>
    <row r="6" spans="1:7" x14ac:dyDescent="0.55000000000000004">
      <c r="A6" t="s">
        <v>1</v>
      </c>
      <c r="B6">
        <v>605.10635375976506</v>
      </c>
      <c r="C6">
        <v>609.93432998657204</v>
      </c>
      <c r="D6">
        <v>506.13284111022898</v>
      </c>
      <c r="E6">
        <v>62.7636909484863</v>
      </c>
      <c r="F6">
        <v>64.775347709655705</v>
      </c>
      <c r="G6">
        <v>73.626637458801198</v>
      </c>
    </row>
    <row r="7" spans="1:7" x14ac:dyDescent="0.55000000000000004">
      <c r="A7" t="s">
        <v>14</v>
      </c>
      <c r="B7">
        <v>606.31334781646694</v>
      </c>
      <c r="C7">
        <v>611.54365539550702</v>
      </c>
      <c r="D7">
        <v>545.56131362915005</v>
      </c>
      <c r="E7">
        <v>62.361359596252399</v>
      </c>
      <c r="F7">
        <v>63.568353652954102</v>
      </c>
      <c r="G7">
        <v>73.224306106567298</v>
      </c>
    </row>
    <row r="8" spans="1:7" x14ac:dyDescent="0.55000000000000004">
      <c r="A8" t="s">
        <v>25</v>
      </c>
      <c r="B8">
        <v>670.68636417388905</v>
      </c>
      <c r="C8">
        <v>426.06890201568598</v>
      </c>
      <c r="D8">
        <v>494.06290054321198</v>
      </c>
      <c r="E8">
        <v>67.993998527526799</v>
      </c>
      <c r="F8">
        <v>40.233135223388601</v>
      </c>
      <c r="G8">
        <v>70.005655288696204</v>
      </c>
    </row>
    <row r="9" spans="1:7" x14ac:dyDescent="0.55000000000000004">
      <c r="A9" t="s">
        <v>23</v>
      </c>
      <c r="B9">
        <v>754.77361679077103</v>
      </c>
      <c r="C9">
        <v>671.08869552612305</v>
      </c>
      <c r="D9">
        <v>592.23175048828102</v>
      </c>
      <c r="E9">
        <v>107.422471046447</v>
      </c>
      <c r="F9">
        <v>63.166022300720201</v>
      </c>
      <c r="G9">
        <v>112.652778625488</v>
      </c>
    </row>
    <row r="10" spans="1:7" x14ac:dyDescent="0.55000000000000004">
      <c r="A10" t="s">
        <v>24</v>
      </c>
      <c r="B10">
        <v>713.33348751068104</v>
      </c>
      <c r="C10">
        <v>597.86438941955498</v>
      </c>
      <c r="D10">
        <v>567.68953800201405</v>
      </c>
      <c r="E10">
        <v>87.708234786987305</v>
      </c>
      <c r="F10">
        <v>67.189335823058997</v>
      </c>
      <c r="G10">
        <v>88.110566139221106</v>
      </c>
    </row>
    <row r="11" spans="1:7" x14ac:dyDescent="0.55000000000000004">
      <c r="A11" t="s">
        <v>25</v>
      </c>
      <c r="B11">
        <v>543.14732551574696</v>
      </c>
      <c r="C11">
        <v>421.240925788879</v>
      </c>
      <c r="D11">
        <v>488.02793025970402</v>
      </c>
      <c r="E11">
        <v>94.145536422729407</v>
      </c>
      <c r="F11">
        <v>74.431300163269</v>
      </c>
      <c r="G11">
        <v>80.0639390945434</v>
      </c>
    </row>
    <row r="12" spans="1:7" x14ac:dyDescent="0.55000000000000004">
      <c r="A12" t="s">
        <v>23</v>
      </c>
      <c r="B12">
        <v>691.60759449005104</v>
      </c>
      <c r="C12">
        <v>563.26389312744095</v>
      </c>
      <c r="D12">
        <v>591.42708778381302</v>
      </c>
      <c r="E12">
        <v>92.133879661560002</v>
      </c>
      <c r="F12">
        <v>78.856945037841797</v>
      </c>
      <c r="G12">
        <v>89.317560195922795</v>
      </c>
    </row>
    <row r="13" spans="1:7" x14ac:dyDescent="0.55000000000000004">
      <c r="A13" t="s">
        <v>24</v>
      </c>
      <c r="B13">
        <v>641.71850681304898</v>
      </c>
      <c r="C13">
        <v>498.48854541778502</v>
      </c>
      <c r="D13">
        <v>536.307692527771</v>
      </c>
      <c r="E13">
        <v>74.431300163269</v>
      </c>
      <c r="F13">
        <v>74.431300163269</v>
      </c>
      <c r="G13">
        <v>59.9473714828491</v>
      </c>
    </row>
    <row r="14" spans="1:7" x14ac:dyDescent="0.55000000000000004">
      <c r="A14" t="s">
        <v>25</v>
      </c>
      <c r="B14">
        <v>820.35362720489502</v>
      </c>
      <c r="C14">
        <v>679.13532257079999</v>
      </c>
      <c r="D14">
        <v>667.46771335601795</v>
      </c>
      <c r="E14">
        <v>65.580010414123507</v>
      </c>
      <c r="F14">
        <v>54.3147325515747</v>
      </c>
      <c r="G14">
        <v>65.982341766357393</v>
      </c>
    </row>
    <row r="15" spans="1:7" x14ac:dyDescent="0.55000000000000004">
      <c r="A15" t="s">
        <v>23</v>
      </c>
      <c r="B15">
        <v>688.79127502441395</v>
      </c>
      <c r="C15">
        <v>604.30169105529706</v>
      </c>
      <c r="D15">
        <v>632.86721706390301</v>
      </c>
      <c r="E15">
        <v>75.235962867736802</v>
      </c>
      <c r="F15">
        <v>61.154365539550703</v>
      </c>
      <c r="G15">
        <v>93.743205070495605</v>
      </c>
    </row>
    <row r="16" spans="1:7" x14ac:dyDescent="0.55000000000000004">
      <c r="A16" t="s">
        <v>24</v>
      </c>
      <c r="B16">
        <v>795.81141471862702</v>
      </c>
      <c r="C16">
        <v>673.50268363952603</v>
      </c>
      <c r="D16">
        <v>635.68353652954102</v>
      </c>
      <c r="E16">
        <v>74.833631515502901</v>
      </c>
      <c r="F16">
        <v>68.7986612319946</v>
      </c>
      <c r="G16">
        <v>77.649950981140094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opLeftCell="I7" workbookViewId="0">
      <selection activeCell="L25" sqref="L25"/>
    </sheetView>
  </sheetViews>
  <sheetFormatPr defaultRowHeight="18" x14ac:dyDescent="0.55000000000000004"/>
  <sheetData>
    <row r="1" spans="1:22" x14ac:dyDescent="0.55000000000000004">
      <c r="B1" t="s">
        <v>2</v>
      </c>
      <c r="D1" t="s">
        <v>17</v>
      </c>
      <c r="F1" t="s">
        <v>19</v>
      </c>
    </row>
    <row r="2" spans="1:22" x14ac:dyDescent="0.55000000000000004">
      <c r="B2" t="s">
        <v>15</v>
      </c>
      <c r="C2" t="s">
        <v>16</v>
      </c>
      <c r="D2" t="s">
        <v>18</v>
      </c>
      <c r="E2" t="s">
        <v>16</v>
      </c>
      <c r="F2" t="s">
        <v>20</v>
      </c>
      <c r="G2" t="s">
        <v>16</v>
      </c>
    </row>
    <row r="3" spans="1:22" x14ac:dyDescent="0.55000000000000004">
      <c r="A3" t="s">
        <v>9</v>
      </c>
      <c r="B3">
        <f>Sheet1!B2</f>
        <v>695.22857666015602</v>
      </c>
      <c r="C3">
        <f>Sheet1!E2</f>
        <v>74.028968811035099</v>
      </c>
      <c r="D3">
        <f>Sheet1!B3</f>
        <v>624.82059001922596</v>
      </c>
      <c r="E3">
        <f>Sheet1!E3</f>
        <v>78.454613685607896</v>
      </c>
      <c r="F3">
        <f>Sheet1!B2</f>
        <v>695.22857666015602</v>
      </c>
      <c r="G3">
        <f>Sheet1!E2</f>
        <v>74.028968811035099</v>
      </c>
      <c r="J3">
        <f>B3</f>
        <v>695.22857666015602</v>
      </c>
      <c r="K3">
        <f t="shared" ref="K3:O3" si="0">C3</f>
        <v>74.028968811035099</v>
      </c>
      <c r="L3">
        <f t="shared" si="0"/>
        <v>624.82059001922596</v>
      </c>
      <c r="M3">
        <f t="shared" si="0"/>
        <v>78.454613685607896</v>
      </c>
      <c r="N3">
        <f t="shared" si="0"/>
        <v>695.22857666015602</v>
      </c>
      <c r="O3">
        <f t="shared" si="0"/>
        <v>74.028968811035099</v>
      </c>
      <c r="Q3">
        <f>J3</f>
        <v>695.22857666015602</v>
      </c>
      <c r="R3">
        <f t="shared" ref="R3:V3" si="1">K3</f>
        <v>74.028968811035099</v>
      </c>
      <c r="S3">
        <f t="shared" si="1"/>
        <v>624.82059001922596</v>
      </c>
      <c r="T3">
        <f t="shared" si="1"/>
        <v>78.454613685607896</v>
      </c>
      <c r="U3">
        <f t="shared" si="1"/>
        <v>695.22857666015602</v>
      </c>
      <c r="V3">
        <f t="shared" si="1"/>
        <v>74.028968811035099</v>
      </c>
    </row>
    <row r="4" spans="1:22" x14ac:dyDescent="0.55000000000000004">
      <c r="B4">
        <f>Sheet1!C2</f>
        <v>577.74782180786099</v>
      </c>
      <c r="C4">
        <f>Sheet1!F2</f>
        <v>58.338046073913503</v>
      </c>
      <c r="D4">
        <f>Sheet1!C3</f>
        <v>498.48854541778502</v>
      </c>
      <c r="E4">
        <f>Sheet1!F3</f>
        <v>66.384673118591294</v>
      </c>
      <c r="F4">
        <f>Sheet1!C2</f>
        <v>577.74782180786099</v>
      </c>
      <c r="G4">
        <f>Sheet1!F2</f>
        <v>58.338046073913503</v>
      </c>
      <c r="J4">
        <f t="shared" ref="J4:J8" si="2">B4</f>
        <v>577.74782180786099</v>
      </c>
      <c r="K4">
        <f t="shared" ref="K4:K7" si="3">C4</f>
        <v>58.338046073913503</v>
      </c>
      <c r="L4">
        <f t="shared" ref="L4:L8" si="4">D4</f>
        <v>498.48854541778502</v>
      </c>
      <c r="M4">
        <f t="shared" ref="M4:M8" si="5">E4</f>
        <v>66.384673118591294</v>
      </c>
      <c r="N4">
        <f t="shared" ref="N4:N8" si="6">F4</f>
        <v>577.74782180786099</v>
      </c>
      <c r="O4">
        <f t="shared" ref="O4:O8" si="7">G4</f>
        <v>58.338046073913503</v>
      </c>
      <c r="Q4">
        <f t="shared" ref="Q4:Q8" si="8">J4</f>
        <v>577.74782180786099</v>
      </c>
      <c r="R4">
        <f t="shared" ref="R4:R8" si="9">K4</f>
        <v>58.338046073913503</v>
      </c>
      <c r="S4">
        <f t="shared" ref="S4:S8" si="10">L4</f>
        <v>498.48854541778502</v>
      </c>
      <c r="T4">
        <f t="shared" ref="T4:T8" si="11">M4</f>
        <v>66.384673118591294</v>
      </c>
      <c r="U4">
        <f t="shared" ref="U4:U8" si="12">N4</f>
        <v>577.74782180786099</v>
      </c>
      <c r="V4">
        <f t="shared" ref="V4:V8" si="13">O4</f>
        <v>58.338046073913503</v>
      </c>
    </row>
    <row r="5" spans="1:22" x14ac:dyDescent="0.55000000000000004">
      <c r="B5">
        <f>Sheet1!D2</f>
        <v>594.24340724945</v>
      </c>
      <c r="C5">
        <f>Sheet1!G2</f>
        <v>49.084424972534102</v>
      </c>
      <c r="D5">
        <f>Sheet1!D3</f>
        <v>539.12401199340798</v>
      </c>
      <c r="E5">
        <f>Sheet1!G3</f>
        <v>62.7636909484863</v>
      </c>
      <c r="F5">
        <f>Sheet1!D2</f>
        <v>594.24340724945</v>
      </c>
      <c r="G5">
        <f>Sheet1!G2</f>
        <v>49.084424972534102</v>
      </c>
      <c r="J5">
        <f t="shared" si="2"/>
        <v>594.24340724945</v>
      </c>
      <c r="K5">
        <f t="shared" si="3"/>
        <v>49.084424972534102</v>
      </c>
      <c r="L5">
        <f t="shared" si="4"/>
        <v>539.12401199340798</v>
      </c>
      <c r="M5">
        <f t="shared" si="5"/>
        <v>62.7636909484863</v>
      </c>
      <c r="N5">
        <f t="shared" si="6"/>
        <v>594.24340724945</v>
      </c>
      <c r="O5">
        <f t="shared" si="7"/>
        <v>49.084424972534102</v>
      </c>
      <c r="Q5">
        <f t="shared" si="8"/>
        <v>594.24340724945</v>
      </c>
      <c r="R5">
        <f t="shared" si="9"/>
        <v>49.084424972534102</v>
      </c>
      <c r="S5">
        <f t="shared" si="10"/>
        <v>539.12401199340798</v>
      </c>
      <c r="T5">
        <f t="shared" si="11"/>
        <v>62.7636909484863</v>
      </c>
      <c r="U5">
        <f t="shared" si="12"/>
        <v>594.24340724945</v>
      </c>
      <c r="V5">
        <f t="shared" si="13"/>
        <v>49.084424972534102</v>
      </c>
    </row>
    <row r="6" spans="1:22" x14ac:dyDescent="0.55000000000000004">
      <c r="A6" t="s">
        <v>10</v>
      </c>
      <c r="B6">
        <f>Sheet1!B5</f>
        <v>885.53130626678399</v>
      </c>
      <c r="C6">
        <f>Sheet1!E5</f>
        <v>101.789832115173</v>
      </c>
      <c r="D6">
        <f>Sheet1!B6</f>
        <v>605.10635375976506</v>
      </c>
      <c r="E6">
        <f>Sheet1!E6</f>
        <v>62.7636909484863</v>
      </c>
      <c r="F6">
        <f>Sheet1!B7</f>
        <v>606.31334781646694</v>
      </c>
      <c r="G6">
        <f>Sheet1!E7</f>
        <v>62.361359596252399</v>
      </c>
      <c r="J6">
        <f t="shared" si="2"/>
        <v>885.53130626678399</v>
      </c>
      <c r="K6">
        <f t="shared" si="3"/>
        <v>101.789832115173</v>
      </c>
      <c r="L6">
        <f t="shared" si="4"/>
        <v>605.10635375976506</v>
      </c>
      <c r="M6">
        <f t="shared" si="5"/>
        <v>62.7636909484863</v>
      </c>
      <c r="N6">
        <f t="shared" si="6"/>
        <v>606.31334781646694</v>
      </c>
      <c r="O6">
        <f t="shared" si="7"/>
        <v>62.361359596252399</v>
      </c>
      <c r="Q6">
        <f t="shared" si="8"/>
        <v>885.53130626678399</v>
      </c>
      <c r="R6">
        <f t="shared" si="9"/>
        <v>101.789832115173</v>
      </c>
      <c r="S6">
        <f t="shared" si="10"/>
        <v>605.10635375976506</v>
      </c>
      <c r="T6">
        <f t="shared" si="11"/>
        <v>62.7636909484863</v>
      </c>
      <c r="U6">
        <f t="shared" si="12"/>
        <v>606.31334781646694</v>
      </c>
      <c r="V6">
        <f t="shared" si="13"/>
        <v>62.361359596252399</v>
      </c>
    </row>
    <row r="7" spans="1:22" x14ac:dyDescent="0.55000000000000004">
      <c r="B7">
        <f>Sheet1!C5</f>
        <v>669.88170146942105</v>
      </c>
      <c r="C7">
        <f>Sheet1!F5</f>
        <v>80.466270446777301</v>
      </c>
      <c r="D7">
        <f>Sheet1!C6</f>
        <v>609.93432998657204</v>
      </c>
      <c r="E7">
        <f>Sheet1!F6</f>
        <v>64.775347709655705</v>
      </c>
      <c r="F7">
        <f>Sheet1!C7</f>
        <v>611.54365539550702</v>
      </c>
      <c r="G7">
        <f>Sheet1!F7</f>
        <v>63.568353652954102</v>
      </c>
      <c r="J7">
        <f t="shared" si="2"/>
        <v>669.88170146942105</v>
      </c>
      <c r="K7">
        <f t="shared" si="3"/>
        <v>80.466270446777301</v>
      </c>
      <c r="L7">
        <f t="shared" si="4"/>
        <v>609.93432998657204</v>
      </c>
      <c r="M7">
        <f t="shared" si="5"/>
        <v>64.775347709655705</v>
      </c>
      <c r="N7">
        <f t="shared" si="6"/>
        <v>611.54365539550702</v>
      </c>
      <c r="O7">
        <f t="shared" si="7"/>
        <v>63.568353652954102</v>
      </c>
      <c r="Q7">
        <f t="shared" si="8"/>
        <v>669.88170146942105</v>
      </c>
      <c r="R7">
        <f t="shared" si="9"/>
        <v>80.466270446777301</v>
      </c>
      <c r="S7">
        <f t="shared" si="10"/>
        <v>609.93432998657204</v>
      </c>
      <c r="T7">
        <f t="shared" si="11"/>
        <v>64.775347709655705</v>
      </c>
      <c r="U7">
        <f t="shared" si="12"/>
        <v>611.54365539550702</v>
      </c>
      <c r="V7">
        <f t="shared" si="13"/>
        <v>63.568353652954102</v>
      </c>
    </row>
    <row r="8" spans="1:22" x14ac:dyDescent="0.55000000000000004">
      <c r="B8">
        <f>Sheet1!D5</f>
        <v>600.27837753295898</v>
      </c>
      <c r="C8">
        <f>Sheet1!G5</f>
        <v>78.454613685607896</v>
      </c>
      <c r="D8">
        <f>Sheet1!D6</f>
        <v>506.13284111022898</v>
      </c>
      <c r="E8">
        <f>Sheet1!G6</f>
        <v>73.626637458801198</v>
      </c>
      <c r="F8">
        <f>Sheet1!D7</f>
        <v>545.56131362915005</v>
      </c>
      <c r="G8">
        <f>Sheet1!G7</f>
        <v>73.224306106567298</v>
      </c>
      <c r="J8">
        <f t="shared" si="2"/>
        <v>600.27837753295898</v>
      </c>
      <c r="K8">
        <f>C8</f>
        <v>78.454613685607896</v>
      </c>
      <c r="L8">
        <f t="shared" si="4"/>
        <v>506.13284111022898</v>
      </c>
      <c r="M8">
        <f t="shared" si="5"/>
        <v>73.626637458801198</v>
      </c>
      <c r="N8">
        <f t="shared" si="6"/>
        <v>545.56131362915005</v>
      </c>
      <c r="O8">
        <f t="shared" si="7"/>
        <v>73.224306106567298</v>
      </c>
      <c r="Q8">
        <f t="shared" si="8"/>
        <v>600.27837753295898</v>
      </c>
      <c r="R8">
        <f t="shared" si="9"/>
        <v>78.454613685607896</v>
      </c>
      <c r="S8">
        <f t="shared" si="10"/>
        <v>506.13284111022898</v>
      </c>
      <c r="T8">
        <f t="shared" si="11"/>
        <v>73.626637458801198</v>
      </c>
      <c r="U8">
        <f t="shared" si="12"/>
        <v>545.56131362915005</v>
      </c>
      <c r="V8">
        <f t="shared" si="13"/>
        <v>73.224306106567298</v>
      </c>
    </row>
    <row r="9" spans="1:22" x14ac:dyDescent="0.55000000000000004">
      <c r="A9" t="s">
        <v>21</v>
      </c>
      <c r="B9">
        <f>Sheet1!B8</f>
        <v>670.68636417388905</v>
      </c>
      <c r="C9">
        <f>Sheet1!E8</f>
        <v>67.993998527526799</v>
      </c>
      <c r="D9">
        <f>Sheet1!B9</f>
        <v>754.77361679077103</v>
      </c>
      <c r="E9">
        <f>Sheet1!E9</f>
        <v>107.422471046447</v>
      </c>
      <c r="F9">
        <f>Sheet1!B8</f>
        <v>670.68636417388905</v>
      </c>
      <c r="G9">
        <f>Sheet1!E8</f>
        <v>67.993998527526799</v>
      </c>
      <c r="J9">
        <f t="shared" ref="J9:K13" si="14">B9</f>
        <v>670.68636417388905</v>
      </c>
      <c r="K9">
        <f t="shared" si="14"/>
        <v>67.993998527526799</v>
      </c>
      <c r="L9">
        <f t="shared" ref="L9:L13" si="15">D9</f>
        <v>754.77361679077103</v>
      </c>
      <c r="M9">
        <f t="shared" ref="M9:M13" si="16">E9</f>
        <v>107.422471046447</v>
      </c>
      <c r="N9">
        <f t="shared" ref="N9:N13" si="17">F9</f>
        <v>670.68636417388905</v>
      </c>
      <c r="O9">
        <f t="shared" ref="O9:O13" si="18">G9</f>
        <v>67.993998527526799</v>
      </c>
      <c r="Q9">
        <f t="shared" ref="Q9:Q14" si="19">J9</f>
        <v>670.68636417388905</v>
      </c>
      <c r="R9">
        <f t="shared" ref="R9:R14" si="20">K9</f>
        <v>67.993998527526799</v>
      </c>
      <c r="S9">
        <f t="shared" ref="S9:S14" si="21">L9</f>
        <v>754.77361679077103</v>
      </c>
      <c r="T9">
        <f t="shared" ref="T9:T14" si="22">M9</f>
        <v>107.422471046447</v>
      </c>
      <c r="U9">
        <f t="shared" ref="U9:U14" si="23">N9</f>
        <v>670.68636417388905</v>
      </c>
      <c r="V9">
        <f t="shared" ref="V9:V14" si="24">O9</f>
        <v>67.993998527526799</v>
      </c>
    </row>
    <row r="10" spans="1:22" x14ac:dyDescent="0.55000000000000004">
      <c r="B10">
        <f>Sheet1!C8</f>
        <v>426.06890201568598</v>
      </c>
      <c r="C10">
        <f>Sheet1!F8</f>
        <v>40.233135223388601</v>
      </c>
      <c r="D10">
        <f>Sheet1!C9</f>
        <v>671.08869552612305</v>
      </c>
      <c r="E10">
        <f>Sheet1!F9</f>
        <v>63.166022300720201</v>
      </c>
      <c r="F10">
        <f>Sheet1!C8</f>
        <v>426.06890201568598</v>
      </c>
      <c r="G10">
        <f>Sheet1!F8</f>
        <v>40.233135223388601</v>
      </c>
      <c r="J10">
        <f t="shared" si="14"/>
        <v>426.06890201568598</v>
      </c>
      <c r="K10">
        <f t="shared" si="14"/>
        <v>40.233135223388601</v>
      </c>
      <c r="L10">
        <f t="shared" si="15"/>
        <v>671.08869552612305</v>
      </c>
      <c r="M10">
        <f t="shared" si="16"/>
        <v>63.166022300720201</v>
      </c>
      <c r="N10">
        <f t="shared" si="17"/>
        <v>426.06890201568598</v>
      </c>
      <c r="O10">
        <f t="shared" si="18"/>
        <v>40.233135223388601</v>
      </c>
      <c r="Q10">
        <f t="shared" si="19"/>
        <v>426.06890201568598</v>
      </c>
      <c r="R10">
        <f t="shared" si="20"/>
        <v>40.233135223388601</v>
      </c>
      <c r="S10">
        <f t="shared" si="21"/>
        <v>671.08869552612305</v>
      </c>
      <c r="T10">
        <f t="shared" si="22"/>
        <v>63.166022300720201</v>
      </c>
      <c r="U10">
        <f t="shared" si="23"/>
        <v>426.06890201568598</v>
      </c>
      <c r="V10">
        <f t="shared" si="24"/>
        <v>40.233135223388601</v>
      </c>
    </row>
    <row r="11" spans="1:22" x14ac:dyDescent="0.55000000000000004">
      <c r="B11">
        <f>Sheet1!D8</f>
        <v>494.06290054321198</v>
      </c>
      <c r="C11">
        <f>Sheet1!G8</f>
        <v>70.005655288696204</v>
      </c>
      <c r="D11">
        <f>Sheet1!D9</f>
        <v>592.23175048828102</v>
      </c>
      <c r="E11">
        <f>Sheet1!G9</f>
        <v>112.652778625488</v>
      </c>
      <c r="F11">
        <f>Sheet1!D8</f>
        <v>494.06290054321198</v>
      </c>
      <c r="G11">
        <f>Sheet1!G8</f>
        <v>70.005655288696204</v>
      </c>
      <c r="J11">
        <f t="shared" si="14"/>
        <v>494.06290054321198</v>
      </c>
      <c r="K11">
        <f t="shared" si="14"/>
        <v>70.005655288696204</v>
      </c>
      <c r="L11">
        <f t="shared" si="15"/>
        <v>592.23175048828102</v>
      </c>
      <c r="M11">
        <f t="shared" si="16"/>
        <v>112.652778625488</v>
      </c>
      <c r="N11">
        <f t="shared" si="17"/>
        <v>494.06290054321198</v>
      </c>
      <c r="O11">
        <f t="shared" si="18"/>
        <v>70.005655288696204</v>
      </c>
      <c r="Q11">
        <f t="shared" si="19"/>
        <v>494.06290054321198</v>
      </c>
      <c r="R11">
        <f t="shared" si="20"/>
        <v>70.005655288696204</v>
      </c>
      <c r="S11">
        <f t="shared" si="21"/>
        <v>592.23175048828102</v>
      </c>
      <c r="T11">
        <f t="shared" si="22"/>
        <v>112.652778625488</v>
      </c>
      <c r="U11">
        <f t="shared" si="23"/>
        <v>494.06290054321198</v>
      </c>
      <c r="V11">
        <f t="shared" si="24"/>
        <v>70.005655288696204</v>
      </c>
    </row>
    <row r="12" spans="1:22" x14ac:dyDescent="0.55000000000000004">
      <c r="A12" t="s">
        <v>22</v>
      </c>
      <c r="B12">
        <f>Sheet1!B11</f>
        <v>543.14732551574696</v>
      </c>
      <c r="C12">
        <f>Sheet1!E11</f>
        <v>94.145536422729407</v>
      </c>
      <c r="D12">
        <f>Sheet1!B12</f>
        <v>691.60759449005104</v>
      </c>
      <c r="E12">
        <f>Sheet1!E12</f>
        <v>92.133879661560002</v>
      </c>
      <c r="F12">
        <f>Sheet1!B13</f>
        <v>641.71850681304898</v>
      </c>
      <c r="G12">
        <f>Sheet1!E13</f>
        <v>74.431300163269</v>
      </c>
      <c r="J12">
        <f t="shared" si="14"/>
        <v>543.14732551574696</v>
      </c>
      <c r="K12">
        <f t="shared" si="14"/>
        <v>94.145536422729407</v>
      </c>
      <c r="L12">
        <f t="shared" si="15"/>
        <v>691.60759449005104</v>
      </c>
      <c r="M12">
        <f t="shared" si="16"/>
        <v>92.133879661560002</v>
      </c>
      <c r="N12">
        <f t="shared" si="17"/>
        <v>641.71850681304898</v>
      </c>
      <c r="O12">
        <f t="shared" si="18"/>
        <v>74.431300163269</v>
      </c>
      <c r="Q12">
        <f t="shared" si="19"/>
        <v>543.14732551574696</v>
      </c>
      <c r="R12">
        <f t="shared" si="20"/>
        <v>94.145536422729407</v>
      </c>
      <c r="S12">
        <f t="shared" si="21"/>
        <v>691.60759449005104</v>
      </c>
      <c r="T12">
        <f t="shared" si="22"/>
        <v>92.133879661560002</v>
      </c>
      <c r="U12">
        <f t="shared" si="23"/>
        <v>641.71850681304898</v>
      </c>
      <c r="V12">
        <f t="shared" si="24"/>
        <v>74.431300163269</v>
      </c>
    </row>
    <row r="13" spans="1:22" x14ac:dyDescent="0.55000000000000004">
      <c r="B13">
        <f>Sheet1!C11</f>
        <v>421.240925788879</v>
      </c>
      <c r="C13">
        <f>Sheet1!F11</f>
        <v>74.431300163269</v>
      </c>
      <c r="D13">
        <f>Sheet1!C12</f>
        <v>563.26389312744095</v>
      </c>
      <c r="E13">
        <f>Sheet1!F12</f>
        <v>78.856945037841797</v>
      </c>
      <c r="F13">
        <f>Sheet1!C13</f>
        <v>498.48854541778502</v>
      </c>
      <c r="G13">
        <f>Sheet1!F13</f>
        <v>74.431300163269</v>
      </c>
      <c r="J13">
        <f t="shared" si="14"/>
        <v>421.240925788879</v>
      </c>
      <c r="K13">
        <f t="shared" si="14"/>
        <v>74.431300163269</v>
      </c>
      <c r="L13">
        <f t="shared" si="15"/>
        <v>563.26389312744095</v>
      </c>
      <c r="M13">
        <f t="shared" si="16"/>
        <v>78.856945037841797</v>
      </c>
      <c r="N13">
        <f t="shared" si="17"/>
        <v>498.48854541778502</v>
      </c>
      <c r="O13">
        <f t="shared" si="18"/>
        <v>74.431300163269</v>
      </c>
      <c r="Q13">
        <f t="shared" si="19"/>
        <v>421.240925788879</v>
      </c>
      <c r="R13">
        <f t="shared" si="20"/>
        <v>74.431300163269</v>
      </c>
      <c r="S13">
        <f t="shared" si="21"/>
        <v>563.26389312744095</v>
      </c>
      <c r="T13">
        <f t="shared" si="22"/>
        <v>78.856945037841797</v>
      </c>
      <c r="U13">
        <f t="shared" si="23"/>
        <v>498.48854541778502</v>
      </c>
      <c r="V13">
        <f t="shared" si="24"/>
        <v>74.431300163269</v>
      </c>
    </row>
    <row r="14" spans="1:22" x14ac:dyDescent="0.55000000000000004">
      <c r="B14">
        <f>Sheet1!D11</f>
        <v>488.02793025970402</v>
      </c>
      <c r="C14">
        <f>Sheet1!G11</f>
        <v>80.0639390945434</v>
      </c>
      <c r="D14">
        <f>Sheet1!D12</f>
        <v>591.42708778381302</v>
      </c>
      <c r="E14">
        <f>Sheet1!G12</f>
        <v>89.317560195922795</v>
      </c>
      <c r="F14">
        <f>Sheet1!D13</f>
        <v>536.307692527771</v>
      </c>
      <c r="G14">
        <f>Sheet1!G13</f>
        <v>59.9473714828491</v>
      </c>
      <c r="J14">
        <f t="shared" ref="J14" si="25">B14</f>
        <v>488.02793025970402</v>
      </c>
      <c r="K14">
        <f t="shared" ref="K14" si="26">C14</f>
        <v>80.0639390945434</v>
      </c>
      <c r="L14">
        <f t="shared" ref="L14" si="27">D14</f>
        <v>591.42708778381302</v>
      </c>
      <c r="M14">
        <f t="shared" ref="M14" si="28">E14</f>
        <v>89.317560195922795</v>
      </c>
      <c r="N14">
        <f t="shared" ref="N14" si="29">F14</f>
        <v>536.307692527771</v>
      </c>
      <c r="O14">
        <f t="shared" ref="O14" si="30">G14</f>
        <v>59.9473714828491</v>
      </c>
      <c r="Q14">
        <f t="shared" si="19"/>
        <v>488.02793025970402</v>
      </c>
      <c r="R14">
        <f t="shared" si="20"/>
        <v>80.0639390945434</v>
      </c>
      <c r="S14">
        <f t="shared" si="21"/>
        <v>591.42708778381302</v>
      </c>
      <c r="T14">
        <f t="shared" si="22"/>
        <v>89.317560195922795</v>
      </c>
      <c r="U14">
        <f t="shared" si="23"/>
        <v>536.307692527771</v>
      </c>
      <c r="V14">
        <f t="shared" si="24"/>
        <v>59.9473714828491</v>
      </c>
    </row>
    <row r="15" spans="1:22" x14ac:dyDescent="0.55000000000000004">
      <c r="A15" t="s">
        <v>40</v>
      </c>
      <c r="B15">
        <f>Sheet1!B14</f>
        <v>820.35362720489502</v>
      </c>
      <c r="C15">
        <f>Sheet1!E14</f>
        <v>65.580010414123507</v>
      </c>
      <c r="D15">
        <f>Sheet1!B15</f>
        <v>688.79127502441395</v>
      </c>
      <c r="E15">
        <f>Sheet1!E15</f>
        <v>75.235962867736802</v>
      </c>
      <c r="F15">
        <f>Sheet1!B16</f>
        <v>795.81141471862702</v>
      </c>
      <c r="G15">
        <f>Sheet1!E16</f>
        <v>74.833631515502901</v>
      </c>
      <c r="J15">
        <f t="shared" ref="J15:J17" si="31">B15</f>
        <v>820.35362720489502</v>
      </c>
      <c r="K15">
        <f t="shared" ref="K15:K17" si="32">C15</f>
        <v>65.580010414123507</v>
      </c>
      <c r="L15">
        <f t="shared" ref="L15:L17" si="33">D15</f>
        <v>688.79127502441395</v>
      </c>
      <c r="M15">
        <f t="shared" ref="M15:M17" si="34">E15</f>
        <v>75.235962867736802</v>
      </c>
      <c r="N15">
        <f t="shared" ref="N15:N17" si="35">F15</f>
        <v>795.81141471862702</v>
      </c>
      <c r="O15">
        <f t="shared" ref="O15:O17" si="36">G15</f>
        <v>74.833631515502901</v>
      </c>
      <c r="Q15">
        <f t="shared" ref="Q15:Q17" si="37">J15</f>
        <v>820.35362720489502</v>
      </c>
      <c r="R15">
        <f t="shared" ref="R15:R17" si="38">K15</f>
        <v>65.580010414123507</v>
      </c>
      <c r="S15">
        <f t="shared" ref="S15:S17" si="39">L15</f>
        <v>688.79127502441395</v>
      </c>
      <c r="T15">
        <f t="shared" ref="T15:T17" si="40">M15</f>
        <v>75.235962867736802</v>
      </c>
      <c r="U15">
        <f t="shared" ref="U15:U17" si="41">N15</f>
        <v>795.81141471862702</v>
      </c>
      <c r="V15">
        <f t="shared" ref="V15:V17" si="42">O15</f>
        <v>74.833631515502901</v>
      </c>
    </row>
    <row r="16" spans="1:22" x14ac:dyDescent="0.55000000000000004">
      <c r="B16">
        <f>Sheet1!C14</f>
        <v>679.13532257079999</v>
      </c>
      <c r="C16">
        <f>Sheet1!F14</f>
        <v>54.3147325515747</v>
      </c>
      <c r="D16">
        <f>Sheet1!C15</f>
        <v>604.30169105529706</v>
      </c>
      <c r="E16">
        <f>Sheet1!F15</f>
        <v>61.154365539550703</v>
      </c>
      <c r="F16">
        <f>Sheet1!C16</f>
        <v>673.50268363952603</v>
      </c>
      <c r="G16">
        <f>Sheet1!F16</f>
        <v>68.7986612319946</v>
      </c>
      <c r="J16">
        <f t="shared" si="31"/>
        <v>679.13532257079999</v>
      </c>
      <c r="K16">
        <f t="shared" si="32"/>
        <v>54.3147325515747</v>
      </c>
      <c r="L16">
        <f t="shared" si="33"/>
        <v>604.30169105529706</v>
      </c>
      <c r="M16">
        <f t="shared" si="34"/>
        <v>61.154365539550703</v>
      </c>
      <c r="N16">
        <f t="shared" si="35"/>
        <v>673.50268363952603</v>
      </c>
      <c r="O16">
        <f t="shared" si="36"/>
        <v>68.7986612319946</v>
      </c>
      <c r="Q16">
        <f t="shared" si="37"/>
        <v>679.13532257079999</v>
      </c>
      <c r="R16">
        <f t="shared" si="38"/>
        <v>54.3147325515747</v>
      </c>
      <c r="S16">
        <f t="shared" si="39"/>
        <v>604.30169105529706</v>
      </c>
      <c r="T16">
        <f t="shared" si="40"/>
        <v>61.154365539550703</v>
      </c>
      <c r="U16">
        <f t="shared" si="41"/>
        <v>673.50268363952603</v>
      </c>
      <c r="V16">
        <f t="shared" si="42"/>
        <v>68.7986612319946</v>
      </c>
    </row>
    <row r="17" spans="2:22" x14ac:dyDescent="0.55000000000000004">
      <c r="B17">
        <f>Sheet1!D14</f>
        <v>667.46771335601795</v>
      </c>
      <c r="C17">
        <f>Sheet1!G14</f>
        <v>65.982341766357393</v>
      </c>
      <c r="D17">
        <f>Sheet1!D15</f>
        <v>632.86721706390301</v>
      </c>
      <c r="E17">
        <f>Sheet1!E15</f>
        <v>75.235962867736802</v>
      </c>
      <c r="F17">
        <f>Sheet1!D16</f>
        <v>635.68353652954102</v>
      </c>
      <c r="G17">
        <f>Sheet1!G16</f>
        <v>77.649950981140094</v>
      </c>
      <c r="J17">
        <f t="shared" si="31"/>
        <v>667.46771335601795</v>
      </c>
      <c r="K17">
        <f t="shared" si="32"/>
        <v>65.982341766357393</v>
      </c>
      <c r="L17">
        <f t="shared" si="33"/>
        <v>632.86721706390301</v>
      </c>
      <c r="M17">
        <f t="shared" si="34"/>
        <v>75.235962867736802</v>
      </c>
      <c r="N17">
        <f t="shared" si="35"/>
        <v>635.68353652954102</v>
      </c>
      <c r="O17">
        <f t="shared" si="36"/>
        <v>77.649950981140094</v>
      </c>
      <c r="Q17">
        <f t="shared" si="37"/>
        <v>667.46771335601795</v>
      </c>
      <c r="R17">
        <f t="shared" si="38"/>
        <v>65.982341766357393</v>
      </c>
      <c r="S17">
        <f t="shared" si="39"/>
        <v>632.86721706390301</v>
      </c>
      <c r="T17">
        <f t="shared" si="40"/>
        <v>75.235962867736802</v>
      </c>
      <c r="U17">
        <f t="shared" si="41"/>
        <v>635.68353652954102</v>
      </c>
      <c r="V17">
        <f t="shared" si="42"/>
        <v>77.649950981140094</v>
      </c>
    </row>
    <row r="18" spans="2:22" x14ac:dyDescent="0.55000000000000004">
      <c r="Q18" s="1">
        <f>AVERAGE(Q3:Q17)</f>
        <v>615.54014682769741</v>
      </c>
      <c r="R18" s="1">
        <f>AVERAGE(R3:R17)</f>
        <v>70.327520370483327</v>
      </c>
      <c r="S18" s="1">
        <f t="shared" ref="R18:V18" si="43">AVERAGE(S3:S17)</f>
        <v>611.59729957580544</v>
      </c>
      <c r="T18" s="1">
        <f t="shared" si="43"/>
        <v>77.5963068008422</v>
      </c>
      <c r="U18" s="1">
        <f t="shared" si="43"/>
        <v>600.19791126251187</v>
      </c>
      <c r="V18" s="1">
        <f t="shared" si="43"/>
        <v>65.928697586059528</v>
      </c>
    </row>
    <row r="19" spans="2:22" x14ac:dyDescent="0.55000000000000004">
      <c r="Q19" s="1">
        <f>_xlfn.VAR.P(Q3:Q17)</f>
        <v>16396.802795526386</v>
      </c>
      <c r="R19" s="1">
        <f t="shared" ref="R19:V19" si="44">_xlfn.VAR.P(R3:R17)</f>
        <v>243.694984192188</v>
      </c>
      <c r="S19" s="1">
        <f t="shared" si="44"/>
        <v>4627.421965608266</v>
      </c>
      <c r="T19" s="1">
        <f t="shared" si="44"/>
        <v>247.0115312291868</v>
      </c>
      <c r="U19" s="1">
        <f t="shared" si="44"/>
        <v>8021.5949083138839</v>
      </c>
      <c r="V19" s="1">
        <f t="shared" si="44"/>
        <v>104.32806618609776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A24" workbookViewId="0">
      <selection activeCell="D34" sqref="D34"/>
    </sheetView>
  </sheetViews>
  <sheetFormatPr defaultRowHeight="18" x14ac:dyDescent="0.55000000000000004"/>
  <sheetData>
    <row r="1" spans="1:19" x14ac:dyDescent="0.55000000000000004">
      <c r="B1" t="s">
        <v>2</v>
      </c>
      <c r="H1" t="s">
        <v>1</v>
      </c>
      <c r="N1" t="s">
        <v>0</v>
      </c>
    </row>
    <row r="2" spans="1:19" x14ac:dyDescent="0.55000000000000004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</row>
    <row r="3" spans="1:19" x14ac:dyDescent="0.55000000000000004">
      <c r="A3" t="s">
        <v>9</v>
      </c>
      <c r="B3">
        <f>Sheet1!B2</f>
        <v>695.22857666015602</v>
      </c>
      <c r="C3">
        <f>Sheet1!C2</f>
        <v>577.74782180786099</v>
      </c>
      <c r="D3">
        <f>Sheet1!D2</f>
        <v>594.24340724945</v>
      </c>
      <c r="E3">
        <f>Sheet1!E2</f>
        <v>74.028968811035099</v>
      </c>
      <c r="F3">
        <f>Sheet1!F2</f>
        <v>58.338046073913503</v>
      </c>
      <c r="G3">
        <f>Sheet1!G2</f>
        <v>49.084424972534102</v>
      </c>
      <c r="H3">
        <f>Sheet1!B3</f>
        <v>624.82059001922596</v>
      </c>
      <c r="I3">
        <f>Sheet1!C3</f>
        <v>498.48854541778502</v>
      </c>
      <c r="J3">
        <f>Sheet1!D3</f>
        <v>539.12401199340798</v>
      </c>
      <c r="K3">
        <f>Sheet1!E3</f>
        <v>78.454613685607896</v>
      </c>
      <c r="L3">
        <f>Sheet1!F3</f>
        <v>66.384673118591294</v>
      </c>
      <c r="M3">
        <f>Sheet1!G3</f>
        <v>62.7636909484863</v>
      </c>
      <c r="N3">
        <f>Sheet1!B4</f>
        <v>625.62525272369305</v>
      </c>
      <c r="O3">
        <f>Sheet1!C4</f>
        <v>490.844249725341</v>
      </c>
      <c r="P3">
        <f>Sheet1!D4</f>
        <v>515.38646221160798</v>
      </c>
      <c r="Q3">
        <f>Sheet1!E4</f>
        <v>71.614980697631793</v>
      </c>
      <c r="R3">
        <f>Sheet1!F4</f>
        <v>64.373016357421804</v>
      </c>
      <c r="S3">
        <f>Sheet1!G4</f>
        <v>60.752034187316802</v>
      </c>
    </row>
    <row r="4" spans="1:19" x14ac:dyDescent="0.55000000000000004">
      <c r="A4" t="s">
        <v>10</v>
      </c>
      <c r="B4">
        <f>Sheet1!B5</f>
        <v>885.53130626678399</v>
      </c>
      <c r="C4">
        <f>Sheet1!C5</f>
        <v>669.88170146942105</v>
      </c>
      <c r="D4">
        <f>Sheet1!D5</f>
        <v>600.27837753295898</v>
      </c>
      <c r="E4">
        <f>Sheet1!E5</f>
        <v>101.789832115173</v>
      </c>
      <c r="F4">
        <f>Sheet1!F5</f>
        <v>80.466270446777301</v>
      </c>
      <c r="G4">
        <f>Sheet1!G5</f>
        <v>78.454613685607896</v>
      </c>
      <c r="H4">
        <f>Sheet1!B6</f>
        <v>605.10635375976506</v>
      </c>
      <c r="I4">
        <f>Sheet1!C6</f>
        <v>609.93432998657204</v>
      </c>
      <c r="J4">
        <f>Sheet1!D6</f>
        <v>506.13284111022898</v>
      </c>
      <c r="K4">
        <f>Sheet1!E6</f>
        <v>62.7636909484863</v>
      </c>
      <c r="L4">
        <f>Sheet1!F6</f>
        <v>64.775347709655705</v>
      </c>
      <c r="M4">
        <f>Sheet1!G6</f>
        <v>73.626637458801198</v>
      </c>
      <c r="N4">
        <f>Sheet1!B7</f>
        <v>606.31334781646694</v>
      </c>
      <c r="O4">
        <f>Sheet1!C7</f>
        <v>611.54365539550702</v>
      </c>
      <c r="P4">
        <f>Sheet1!D7</f>
        <v>545.56131362915005</v>
      </c>
      <c r="Q4">
        <f>Sheet1!E7</f>
        <v>62.361359596252399</v>
      </c>
      <c r="R4">
        <f>Sheet1!F7</f>
        <v>63.568353652954102</v>
      </c>
      <c r="S4">
        <f>Sheet1!G7</f>
        <v>73.224306106567298</v>
      </c>
    </row>
    <row r="5" spans="1:19" x14ac:dyDescent="0.55000000000000004">
      <c r="A5" t="s">
        <v>21</v>
      </c>
      <c r="B5">
        <f>Sheet1!B8</f>
        <v>670.68636417388905</v>
      </c>
      <c r="C5">
        <f>Sheet1!C8</f>
        <v>426.06890201568598</v>
      </c>
      <c r="D5">
        <f>Sheet1!D8</f>
        <v>494.06290054321198</v>
      </c>
      <c r="E5">
        <f>Sheet1!E8</f>
        <v>67.993998527526799</v>
      </c>
      <c r="F5">
        <f>Sheet1!F8</f>
        <v>40.233135223388601</v>
      </c>
      <c r="G5">
        <f>Sheet1!G8</f>
        <v>70.005655288696204</v>
      </c>
      <c r="H5">
        <f>Sheet1!B9</f>
        <v>754.77361679077103</v>
      </c>
      <c r="I5">
        <f>Sheet1!C9</f>
        <v>671.08869552612305</v>
      </c>
      <c r="J5">
        <f>Sheet1!D9</f>
        <v>592.23175048828102</v>
      </c>
      <c r="K5">
        <f>Sheet1!E9</f>
        <v>107.422471046447</v>
      </c>
      <c r="L5">
        <f>Sheet1!F9</f>
        <v>63.166022300720201</v>
      </c>
      <c r="M5">
        <f>Sheet1!G9</f>
        <v>112.652778625488</v>
      </c>
      <c r="N5">
        <f>Sheet1!B10</f>
        <v>713.33348751068104</v>
      </c>
      <c r="O5">
        <f>Sheet1!C10</f>
        <v>597.86438941955498</v>
      </c>
      <c r="P5">
        <f>Sheet1!D10</f>
        <v>567.68953800201405</v>
      </c>
      <c r="Q5">
        <f>Sheet1!E10</f>
        <v>87.708234786987305</v>
      </c>
      <c r="R5">
        <f>Sheet1!F10</f>
        <v>67.189335823058997</v>
      </c>
      <c r="S5">
        <f>Sheet1!G10</f>
        <v>88.110566139221106</v>
      </c>
    </row>
    <row r="6" spans="1:19" x14ac:dyDescent="0.55000000000000004">
      <c r="A6" t="s">
        <v>39</v>
      </c>
      <c r="B6">
        <f>Sheet1!B11</f>
        <v>543.14732551574696</v>
      </c>
      <c r="C6">
        <f>Sheet1!C11</f>
        <v>421.240925788879</v>
      </c>
      <c r="D6">
        <f>Sheet1!D11</f>
        <v>488.02793025970402</v>
      </c>
      <c r="E6">
        <f>Sheet1!E11</f>
        <v>94.145536422729407</v>
      </c>
      <c r="F6">
        <f>Sheet1!F11</f>
        <v>74.431300163269</v>
      </c>
      <c r="G6">
        <f>Sheet1!G11</f>
        <v>80.0639390945434</v>
      </c>
      <c r="H6">
        <f>Sheet1!B12</f>
        <v>691.60759449005104</v>
      </c>
      <c r="I6">
        <f>Sheet1!C12</f>
        <v>563.26389312744095</v>
      </c>
      <c r="J6">
        <f>Sheet1!D12</f>
        <v>591.42708778381302</v>
      </c>
      <c r="K6">
        <f>Sheet1!E12</f>
        <v>92.133879661560002</v>
      </c>
      <c r="L6">
        <f>Sheet1!F12</f>
        <v>78.856945037841797</v>
      </c>
      <c r="M6">
        <f>Sheet1!G12</f>
        <v>89.317560195922795</v>
      </c>
      <c r="N6">
        <f>Sheet1!B13</f>
        <v>641.71850681304898</v>
      </c>
      <c r="O6">
        <f>Sheet1!C13</f>
        <v>498.48854541778502</v>
      </c>
      <c r="P6">
        <f>Sheet1!D13</f>
        <v>536.307692527771</v>
      </c>
      <c r="Q6">
        <f>Sheet1!E13</f>
        <v>74.431300163269</v>
      </c>
      <c r="R6">
        <f>Sheet1!F13</f>
        <v>74.431300163269</v>
      </c>
      <c r="S6">
        <f>Sheet1!G13</f>
        <v>59.9473714828491</v>
      </c>
    </row>
    <row r="7" spans="1:19" x14ac:dyDescent="0.55000000000000004">
      <c r="A7" t="s">
        <v>40</v>
      </c>
      <c r="B7">
        <f>Sheet1!B14</f>
        <v>820.35362720489502</v>
      </c>
      <c r="C7">
        <f>Sheet1!C14</f>
        <v>679.13532257079999</v>
      </c>
      <c r="D7">
        <f>Sheet1!D14</f>
        <v>667.46771335601795</v>
      </c>
      <c r="E7">
        <f>Sheet1!E14</f>
        <v>65.580010414123507</v>
      </c>
      <c r="F7">
        <f>Sheet1!F14</f>
        <v>54.3147325515747</v>
      </c>
      <c r="G7">
        <f>Sheet1!G14</f>
        <v>65.982341766357393</v>
      </c>
      <c r="H7">
        <f>Sheet1!B15</f>
        <v>688.79127502441395</v>
      </c>
      <c r="I7">
        <f>Sheet1!C15</f>
        <v>604.30169105529706</v>
      </c>
      <c r="J7">
        <f>Sheet1!D15</f>
        <v>632.86721706390301</v>
      </c>
      <c r="K7">
        <f>Sheet1!E15</f>
        <v>75.235962867736802</v>
      </c>
      <c r="L7">
        <f>Sheet1!F15</f>
        <v>61.154365539550703</v>
      </c>
      <c r="M7">
        <f>Sheet1!G15</f>
        <v>93.743205070495605</v>
      </c>
      <c r="N7">
        <f>Sheet1!B16</f>
        <v>795.81141471862702</v>
      </c>
      <c r="O7">
        <f>Sheet1!C16</f>
        <v>673.50268363952603</v>
      </c>
      <c r="P7">
        <f>Sheet1!D16</f>
        <v>635.68353652954102</v>
      </c>
      <c r="Q7">
        <f>Sheet1!E16</f>
        <v>74.833631515502901</v>
      </c>
      <c r="R7">
        <f>Sheet1!F16</f>
        <v>68.7986612319946</v>
      </c>
      <c r="S7">
        <f>Sheet1!G16</f>
        <v>77.649950981140094</v>
      </c>
    </row>
    <row r="8" spans="1:19" x14ac:dyDescent="0.55000000000000004">
      <c r="A8" t="s">
        <v>41</v>
      </c>
      <c r="B8">
        <f>AVERAGE(B3:B7)</f>
        <v>722.98943996429421</v>
      </c>
      <c r="C8">
        <f>AVERAGE(C3:C7)</f>
        <v>554.81493473052944</v>
      </c>
      <c r="D8">
        <f>AVERAGE(D3:D7)</f>
        <v>568.81606578826859</v>
      </c>
      <c r="E8">
        <f>AVERAGE(E3:E7)</f>
        <v>80.707669258117562</v>
      </c>
      <c r="F8">
        <f>AVERAGE(F3:F7)</f>
        <v>61.556696891784625</v>
      </c>
      <c r="G8">
        <f>AVERAGE(G3:G7)</f>
        <v>68.718194961547809</v>
      </c>
      <c r="H8">
        <f>AVERAGE(H3:H7)</f>
        <v>673.01988601684548</v>
      </c>
      <c r="I8">
        <f>AVERAGE(I3:I7)</f>
        <v>589.41543102264359</v>
      </c>
      <c r="J8">
        <f>AVERAGE(J3:J7)</f>
        <v>572.35658168792679</v>
      </c>
      <c r="K8">
        <f>AVERAGE(K3:K7)</f>
        <v>83.202123641967603</v>
      </c>
      <c r="L8">
        <f>AVERAGE(L3:L7)</f>
        <v>66.867470741271944</v>
      </c>
      <c r="M8">
        <f>AVERAGE(M3:M7)</f>
        <v>86.420774459838782</v>
      </c>
      <c r="N8">
        <f>AVERAGE(N3:N7)</f>
        <v>676.56040191650334</v>
      </c>
      <c r="O8">
        <f>AVERAGE(O3:O7)</f>
        <v>574.44870471954277</v>
      </c>
      <c r="P8">
        <f>AVERAGE(P3:P7)</f>
        <v>560.12570858001686</v>
      </c>
      <c r="Q8">
        <f>AVERAGE(Q3:Q7)</f>
        <v>74.189901351928683</v>
      </c>
      <c r="R8">
        <f>AVERAGE(R3:R7)</f>
        <v>67.672133445739703</v>
      </c>
      <c r="S8">
        <f>AVERAGE(S3:S7)</f>
        <v>71.936845779418874</v>
      </c>
    </row>
    <row r="9" spans="1:19" x14ac:dyDescent="0.55000000000000004">
      <c r="A9" t="s">
        <v>42</v>
      </c>
      <c r="B9">
        <f>_xlfn.STDEV.P(B3:B7)</f>
        <v>119.79073975560128</v>
      </c>
      <c r="C9">
        <f t="shared" ref="C9:S9" si="0">_xlfn.STDEV.P(C3:C7)</f>
        <v>112.81790084446276</v>
      </c>
      <c r="D9">
        <f t="shared" si="0"/>
        <v>68.532230196122299</v>
      </c>
      <c r="E9">
        <f t="shared" si="0"/>
        <v>14.561060331398817</v>
      </c>
      <c r="F9">
        <f t="shared" si="0"/>
        <v>14.427941116097877</v>
      </c>
      <c r="G9">
        <f t="shared" si="0"/>
        <v>11.118912988981759</v>
      </c>
      <c r="H9">
        <f t="shared" si="0"/>
        <v>53.316661769597083</v>
      </c>
      <c r="I9">
        <f t="shared" si="0"/>
        <v>57.034637804040194</v>
      </c>
      <c r="J9">
        <f t="shared" si="0"/>
        <v>44.520177528404858</v>
      </c>
      <c r="K9">
        <f t="shared" si="0"/>
        <v>15.297905694700752</v>
      </c>
      <c r="L9">
        <f t="shared" si="0"/>
        <v>6.240157976141175</v>
      </c>
      <c r="M9">
        <f t="shared" si="0"/>
        <v>17.166682510372944</v>
      </c>
      <c r="N9">
        <f t="shared" si="0"/>
        <v>69.73673288285994</v>
      </c>
      <c r="O9">
        <f t="shared" si="0"/>
        <v>69.993815571847463</v>
      </c>
      <c r="P9">
        <f t="shared" si="0"/>
        <v>41.345414581397115</v>
      </c>
      <c r="Q9">
        <f t="shared" si="0"/>
        <v>8.1211158988495864</v>
      </c>
      <c r="R9">
        <f t="shared" si="0"/>
        <v>3.8707538093537512</v>
      </c>
      <c r="S9">
        <f t="shared" si="0"/>
        <v>10.627641880266024</v>
      </c>
    </row>
    <row r="13" spans="1:19" x14ac:dyDescent="0.55000000000000004">
      <c r="B13" t="s">
        <v>25</v>
      </c>
      <c r="E13" t="s">
        <v>23</v>
      </c>
      <c r="H13" t="s">
        <v>32</v>
      </c>
      <c r="K13" t="s">
        <v>25</v>
      </c>
      <c r="N13" t="s">
        <v>23</v>
      </c>
      <c r="Q13" t="s">
        <v>24</v>
      </c>
    </row>
    <row r="14" spans="1:19" x14ac:dyDescent="0.55000000000000004"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29</v>
      </c>
      <c r="H14" t="s">
        <v>27</v>
      </c>
      <c r="I14" t="s">
        <v>33</v>
      </c>
      <c r="J14" t="s">
        <v>29</v>
      </c>
      <c r="K14" t="s">
        <v>34</v>
      </c>
      <c r="L14" t="s">
        <v>35</v>
      </c>
      <c r="M14" t="s">
        <v>36</v>
      </c>
      <c r="N14" t="s">
        <v>37</v>
      </c>
      <c r="O14" t="s">
        <v>35</v>
      </c>
      <c r="P14" t="s">
        <v>36</v>
      </c>
      <c r="Q14" t="s">
        <v>37</v>
      </c>
      <c r="R14" t="s">
        <v>35</v>
      </c>
      <c r="S14" t="s">
        <v>38</v>
      </c>
    </row>
    <row r="15" spans="1:19" x14ac:dyDescent="0.55000000000000004">
      <c r="B15" s="1">
        <f>B8</f>
        <v>722.98943996429421</v>
      </c>
      <c r="C15" s="1">
        <f t="shared" ref="C15:D16" si="1">C8</f>
        <v>554.81493473052944</v>
      </c>
      <c r="D15" s="1">
        <f t="shared" si="1"/>
        <v>568.81606578826859</v>
      </c>
      <c r="E15" s="1">
        <f>H8</f>
        <v>673.01988601684548</v>
      </c>
      <c r="F15" s="1">
        <f t="shared" ref="F15:G15" si="2">I8</f>
        <v>589.41543102264359</v>
      </c>
      <c r="G15" s="1">
        <f t="shared" si="2"/>
        <v>572.35658168792679</v>
      </c>
      <c r="H15" s="1">
        <f>N8</f>
        <v>676.56040191650334</v>
      </c>
      <c r="I15" s="1">
        <f t="shared" ref="I15:J15" si="3">O8</f>
        <v>574.44870471954277</v>
      </c>
      <c r="J15" s="1">
        <f t="shared" si="3"/>
        <v>560.12570858001686</v>
      </c>
      <c r="K15" s="1">
        <f>E8</f>
        <v>80.707669258117562</v>
      </c>
      <c r="L15" s="1">
        <f t="shared" ref="L15:M15" si="4">F8</f>
        <v>61.556696891784625</v>
      </c>
      <c r="M15" s="1">
        <f t="shared" si="4"/>
        <v>68.718194961547809</v>
      </c>
      <c r="N15" s="1">
        <f>K8</f>
        <v>83.202123641967603</v>
      </c>
      <c r="O15" s="1">
        <f t="shared" ref="O15:P15" si="5">L8</f>
        <v>66.867470741271944</v>
      </c>
      <c r="P15" s="1">
        <f t="shared" si="5"/>
        <v>86.420774459838782</v>
      </c>
      <c r="Q15" s="1">
        <f>Q8</f>
        <v>74.189901351928683</v>
      </c>
      <c r="R15" s="1">
        <f>R8</f>
        <v>67.672133445739703</v>
      </c>
      <c r="S15" s="1">
        <f>S8</f>
        <v>71.936845779418874</v>
      </c>
    </row>
    <row r="16" spans="1:19" x14ac:dyDescent="0.55000000000000004">
      <c r="B16" s="1">
        <f>B9</f>
        <v>119.79073975560128</v>
      </c>
      <c r="C16" s="1">
        <f t="shared" si="1"/>
        <v>112.81790084446276</v>
      </c>
      <c r="D16" s="1">
        <f t="shared" si="1"/>
        <v>68.532230196122299</v>
      </c>
      <c r="E16" s="1">
        <f>H9</f>
        <v>53.316661769597083</v>
      </c>
      <c r="F16" s="1">
        <f t="shared" ref="F16" si="6">I9</f>
        <v>57.034637804040194</v>
      </c>
      <c r="G16" s="1">
        <f t="shared" ref="G16" si="7">J9</f>
        <v>44.520177528404858</v>
      </c>
      <c r="H16" s="1">
        <f>N9</f>
        <v>69.73673288285994</v>
      </c>
      <c r="I16" s="1">
        <f t="shared" ref="I16" si="8">O9</f>
        <v>69.993815571847463</v>
      </c>
      <c r="J16" s="1">
        <f t="shared" ref="J16" si="9">P9</f>
        <v>41.345414581397115</v>
      </c>
      <c r="K16" s="1">
        <f>E9</f>
        <v>14.561060331398817</v>
      </c>
      <c r="L16" s="1">
        <f t="shared" ref="L16" si="10">F9</f>
        <v>14.427941116097877</v>
      </c>
      <c r="M16" s="1">
        <f t="shared" ref="M16" si="11">G9</f>
        <v>11.118912988981759</v>
      </c>
      <c r="N16" s="1">
        <f>K9</f>
        <v>15.297905694700752</v>
      </c>
      <c r="O16" s="1">
        <f t="shared" ref="O16" si="12">L9</f>
        <v>6.240157976141175</v>
      </c>
      <c r="P16" s="1">
        <f t="shared" ref="P16" si="13">M9</f>
        <v>17.166682510372944</v>
      </c>
      <c r="Q16" s="1">
        <f>Q9</f>
        <v>8.1211158988495864</v>
      </c>
      <c r="R16" s="1">
        <f>R9</f>
        <v>3.8707538093537512</v>
      </c>
      <c r="S16" s="1">
        <f>S9</f>
        <v>10.627641880266024</v>
      </c>
    </row>
    <row r="18" spans="1:11" x14ac:dyDescent="0.55000000000000004">
      <c r="B18" t="s">
        <v>43</v>
      </c>
      <c r="E18" t="s">
        <v>33</v>
      </c>
      <c r="H18" t="s">
        <v>29</v>
      </c>
    </row>
    <row r="19" spans="1:11" x14ac:dyDescent="0.55000000000000004">
      <c r="B19" t="s">
        <v>44</v>
      </c>
      <c r="C19" t="s">
        <v>23</v>
      </c>
      <c r="D19" t="s">
        <v>24</v>
      </c>
      <c r="E19" t="s">
        <v>25</v>
      </c>
      <c r="F19" t="s">
        <v>23</v>
      </c>
      <c r="G19" t="s">
        <v>24</v>
      </c>
      <c r="H19" t="s">
        <v>25</v>
      </c>
      <c r="I19" t="s">
        <v>23</v>
      </c>
      <c r="J19" t="s">
        <v>24</v>
      </c>
    </row>
    <row r="20" spans="1:11" x14ac:dyDescent="0.55000000000000004">
      <c r="A20">
        <v>1</v>
      </c>
      <c r="B20">
        <f>B3</f>
        <v>695.22857666015602</v>
      </c>
      <c r="C20">
        <f>H3</f>
        <v>624.82059001922596</v>
      </c>
      <c r="D20">
        <f>N3</f>
        <v>625.62525272369305</v>
      </c>
      <c r="E20">
        <f>C3</f>
        <v>577.74782180786099</v>
      </c>
      <c r="F20">
        <f>I3</f>
        <v>498.48854541778502</v>
      </c>
      <c r="G20">
        <f>O3</f>
        <v>490.844249725341</v>
      </c>
      <c r="H20">
        <f>D3</f>
        <v>594.24340724945</v>
      </c>
      <c r="I20">
        <f>J3</f>
        <v>539.12401199340798</v>
      </c>
      <c r="J20">
        <f>P3</f>
        <v>515.38646221160798</v>
      </c>
    </row>
    <row r="21" spans="1:11" x14ac:dyDescent="0.55000000000000004">
      <c r="A21">
        <v>2</v>
      </c>
      <c r="B21">
        <f>B4</f>
        <v>885.53130626678399</v>
      </c>
      <c r="C21">
        <f t="shared" ref="C21:C25" si="14">H4</f>
        <v>605.10635375976506</v>
      </c>
      <c r="D21">
        <f t="shared" ref="D21:D25" si="15">N4</f>
        <v>606.31334781646694</v>
      </c>
      <c r="E21">
        <f t="shared" ref="E21:E25" si="16">C4</f>
        <v>669.88170146942105</v>
      </c>
      <c r="F21">
        <f t="shared" ref="F21:F25" si="17">I4</f>
        <v>609.93432998657204</v>
      </c>
      <c r="G21">
        <f t="shared" ref="G21:G25" si="18">O4</f>
        <v>611.54365539550702</v>
      </c>
      <c r="H21">
        <f t="shared" ref="H21:H25" si="19">D4</f>
        <v>600.27837753295898</v>
      </c>
      <c r="I21">
        <f t="shared" ref="I21:I25" si="20">J4</f>
        <v>506.13284111022898</v>
      </c>
      <c r="J21">
        <f t="shared" ref="J21:J25" si="21">P4</f>
        <v>545.56131362915005</v>
      </c>
    </row>
    <row r="22" spans="1:11" x14ac:dyDescent="0.55000000000000004">
      <c r="A22">
        <v>3</v>
      </c>
      <c r="B22">
        <f>B5</f>
        <v>670.68636417388905</v>
      </c>
      <c r="C22">
        <f t="shared" si="14"/>
        <v>754.77361679077103</v>
      </c>
      <c r="D22">
        <f t="shared" si="15"/>
        <v>713.33348751068104</v>
      </c>
      <c r="E22">
        <f t="shared" si="16"/>
        <v>426.06890201568598</v>
      </c>
      <c r="F22">
        <f t="shared" si="17"/>
        <v>671.08869552612305</v>
      </c>
      <c r="G22">
        <f t="shared" si="18"/>
        <v>597.86438941955498</v>
      </c>
      <c r="H22">
        <f t="shared" si="19"/>
        <v>494.06290054321198</v>
      </c>
      <c r="I22">
        <f t="shared" si="20"/>
        <v>592.23175048828102</v>
      </c>
      <c r="J22">
        <f t="shared" si="21"/>
        <v>567.68953800201405</v>
      </c>
    </row>
    <row r="23" spans="1:11" x14ac:dyDescent="0.55000000000000004">
      <c r="A23">
        <v>4</v>
      </c>
      <c r="B23">
        <f>B6</f>
        <v>543.14732551574696</v>
      </c>
      <c r="C23">
        <f t="shared" si="14"/>
        <v>691.60759449005104</v>
      </c>
      <c r="D23">
        <f t="shared" si="15"/>
        <v>641.71850681304898</v>
      </c>
      <c r="E23">
        <f t="shared" si="16"/>
        <v>421.240925788879</v>
      </c>
      <c r="F23">
        <f t="shared" si="17"/>
        <v>563.26389312744095</v>
      </c>
      <c r="G23">
        <f t="shared" si="18"/>
        <v>498.48854541778502</v>
      </c>
      <c r="H23">
        <f t="shared" si="19"/>
        <v>488.02793025970402</v>
      </c>
      <c r="I23">
        <f t="shared" si="20"/>
        <v>591.42708778381302</v>
      </c>
      <c r="J23">
        <f t="shared" si="21"/>
        <v>536.307692527771</v>
      </c>
    </row>
    <row r="24" spans="1:11" x14ac:dyDescent="0.55000000000000004">
      <c r="A24">
        <v>5</v>
      </c>
      <c r="B24">
        <f>B7</f>
        <v>820.35362720489502</v>
      </c>
      <c r="C24">
        <f t="shared" si="14"/>
        <v>688.79127502441395</v>
      </c>
      <c r="D24">
        <f t="shared" si="15"/>
        <v>795.81141471862702</v>
      </c>
      <c r="E24">
        <f t="shared" si="16"/>
        <v>679.13532257079999</v>
      </c>
      <c r="F24">
        <f t="shared" si="17"/>
        <v>604.30169105529706</v>
      </c>
      <c r="G24">
        <f t="shared" si="18"/>
        <v>673.50268363952603</v>
      </c>
      <c r="H24">
        <f t="shared" si="19"/>
        <v>667.46771335601795</v>
      </c>
      <c r="I24">
        <f t="shared" si="20"/>
        <v>632.86721706390301</v>
      </c>
      <c r="J24">
        <f t="shared" si="21"/>
        <v>635.68353652954102</v>
      </c>
    </row>
    <row r="25" spans="1:11" x14ac:dyDescent="0.55000000000000004">
      <c r="B25" s="1">
        <f>B8</f>
        <v>722.98943996429421</v>
      </c>
      <c r="C25" s="1">
        <f t="shared" si="14"/>
        <v>673.01988601684548</v>
      </c>
      <c r="D25" s="1">
        <f t="shared" si="15"/>
        <v>676.56040191650334</v>
      </c>
      <c r="E25" s="1">
        <f t="shared" si="16"/>
        <v>554.81493473052944</v>
      </c>
      <c r="F25" s="1">
        <f t="shared" si="17"/>
        <v>589.41543102264359</v>
      </c>
      <c r="G25" s="1">
        <f t="shared" si="18"/>
        <v>574.44870471954277</v>
      </c>
      <c r="H25" s="1">
        <f t="shared" si="19"/>
        <v>568.81606578826859</v>
      </c>
      <c r="I25" s="1">
        <f t="shared" si="20"/>
        <v>572.35658168792679</v>
      </c>
      <c r="J25" s="1">
        <f t="shared" si="21"/>
        <v>560.12570858001686</v>
      </c>
    </row>
    <row r="26" spans="1:11" x14ac:dyDescent="0.55000000000000004">
      <c r="B26" s="2">
        <f>B25-$K26</f>
        <v>199.39066436599421</v>
      </c>
      <c r="C26" s="2">
        <f t="shared" ref="C26:J26" si="22">C25-$K26</f>
        <v>149.42111041854548</v>
      </c>
      <c r="D26" s="2">
        <f t="shared" si="22"/>
        <v>152.96162631820334</v>
      </c>
      <c r="E26" s="2">
        <f t="shared" si="22"/>
        <v>31.21615913222945</v>
      </c>
      <c r="F26" s="2">
        <f t="shared" si="22"/>
        <v>65.816655424343594</v>
      </c>
      <c r="G26" s="2">
        <f t="shared" si="22"/>
        <v>50.849929121242781</v>
      </c>
      <c r="H26" s="2">
        <f t="shared" si="22"/>
        <v>45.217290189968594</v>
      </c>
      <c r="I26" s="2">
        <f t="shared" si="22"/>
        <v>48.757806089626797</v>
      </c>
      <c r="J26" s="2">
        <f t="shared" si="22"/>
        <v>36.526932981716868</v>
      </c>
      <c r="K26">
        <v>523.59877559829999</v>
      </c>
    </row>
    <row r="27" spans="1:11" x14ac:dyDescent="0.55000000000000004">
      <c r="B27" s="1">
        <f>B9</f>
        <v>119.79073975560128</v>
      </c>
      <c r="C27" s="1">
        <f>H9</f>
        <v>53.316661769597083</v>
      </c>
      <c r="D27" s="1">
        <f>N9</f>
        <v>69.73673288285994</v>
      </c>
      <c r="E27" s="1">
        <f>C9</f>
        <v>112.81790084446276</v>
      </c>
      <c r="F27" s="1">
        <f>I9</f>
        <v>57.034637804040194</v>
      </c>
      <c r="G27" s="1">
        <f>O9</f>
        <v>69.993815571847463</v>
      </c>
      <c r="H27" s="1">
        <f>D9</f>
        <v>68.532230196122299</v>
      </c>
      <c r="I27" s="1">
        <f>J9</f>
        <v>44.520177528404858</v>
      </c>
      <c r="J27" s="1">
        <f>P9</f>
        <v>41.345414581397115</v>
      </c>
    </row>
    <row r="29" spans="1:11" x14ac:dyDescent="0.55000000000000004">
      <c r="B29" t="s">
        <v>43</v>
      </c>
      <c r="E29" t="s">
        <v>33</v>
      </c>
      <c r="H29" t="s">
        <v>29</v>
      </c>
    </row>
    <row r="30" spans="1:11" x14ac:dyDescent="0.55000000000000004">
      <c r="B30" t="s">
        <v>44</v>
      </c>
      <c r="C30" t="s">
        <v>23</v>
      </c>
      <c r="D30" t="s">
        <v>24</v>
      </c>
      <c r="E30" t="s">
        <v>25</v>
      </c>
      <c r="F30" t="s">
        <v>23</v>
      </c>
      <c r="G30" t="s">
        <v>24</v>
      </c>
      <c r="H30" t="s">
        <v>25</v>
      </c>
      <c r="I30" t="s">
        <v>23</v>
      </c>
      <c r="J30" t="s">
        <v>24</v>
      </c>
    </row>
    <row r="31" spans="1:11" x14ac:dyDescent="0.55000000000000004">
      <c r="A31">
        <v>1</v>
      </c>
      <c r="B31">
        <f>E3</f>
        <v>74.028968811035099</v>
      </c>
      <c r="C31">
        <f>K3</f>
        <v>78.454613685607896</v>
      </c>
      <c r="D31">
        <f>Q3</f>
        <v>71.614980697631793</v>
      </c>
      <c r="E31">
        <f>F3</f>
        <v>58.338046073913503</v>
      </c>
      <c r="F31">
        <f>L3</f>
        <v>66.384673118591294</v>
      </c>
      <c r="G31">
        <f>R3</f>
        <v>64.373016357421804</v>
      </c>
      <c r="H31">
        <f>G3</f>
        <v>49.084424972534102</v>
      </c>
      <c r="I31">
        <f>M3</f>
        <v>62.7636909484863</v>
      </c>
      <c r="J31">
        <f>S3</f>
        <v>60.752034187316802</v>
      </c>
    </row>
    <row r="32" spans="1:11" x14ac:dyDescent="0.55000000000000004">
      <c r="A32">
        <v>2</v>
      </c>
      <c r="B32">
        <f t="shared" ref="B32:B36" si="23">E4</f>
        <v>101.789832115173</v>
      </c>
      <c r="C32">
        <f t="shared" ref="C32:C36" si="24">K4</f>
        <v>62.7636909484863</v>
      </c>
      <c r="D32">
        <f t="shared" ref="D32:D36" si="25">Q4</f>
        <v>62.361359596252399</v>
      </c>
      <c r="E32">
        <f t="shared" ref="E32:E36" si="26">F4</f>
        <v>80.466270446777301</v>
      </c>
      <c r="F32">
        <f t="shared" ref="F32:F36" si="27">L4</f>
        <v>64.775347709655705</v>
      </c>
      <c r="G32">
        <f t="shared" ref="G32:G36" si="28">R4</f>
        <v>63.568353652954102</v>
      </c>
      <c r="H32">
        <f t="shared" ref="H32:H36" si="29">G4</f>
        <v>78.454613685607896</v>
      </c>
      <c r="I32">
        <f t="shared" ref="I32:I36" si="30">M4</f>
        <v>73.626637458801198</v>
      </c>
      <c r="J32">
        <f t="shared" ref="J32:J36" si="31">S4</f>
        <v>73.224306106567298</v>
      </c>
    </row>
    <row r="33" spans="1:11" x14ac:dyDescent="0.55000000000000004">
      <c r="A33">
        <v>3</v>
      </c>
      <c r="B33">
        <f t="shared" si="23"/>
        <v>67.993998527526799</v>
      </c>
      <c r="C33">
        <f t="shared" si="24"/>
        <v>107.422471046447</v>
      </c>
      <c r="D33">
        <f t="shared" si="25"/>
        <v>87.708234786987305</v>
      </c>
      <c r="E33">
        <f t="shared" si="26"/>
        <v>40.233135223388601</v>
      </c>
      <c r="F33">
        <f t="shared" si="27"/>
        <v>63.166022300720201</v>
      </c>
      <c r="G33">
        <f t="shared" si="28"/>
        <v>67.189335823058997</v>
      </c>
      <c r="H33">
        <f t="shared" si="29"/>
        <v>70.005655288696204</v>
      </c>
      <c r="I33">
        <f t="shared" si="30"/>
        <v>112.652778625488</v>
      </c>
      <c r="J33">
        <f t="shared" si="31"/>
        <v>88.110566139221106</v>
      </c>
    </row>
    <row r="34" spans="1:11" x14ac:dyDescent="0.55000000000000004">
      <c r="A34">
        <v>4</v>
      </c>
      <c r="B34">
        <f t="shared" si="23"/>
        <v>94.145536422729407</v>
      </c>
      <c r="C34">
        <f t="shared" si="24"/>
        <v>92.133879661560002</v>
      </c>
      <c r="D34">
        <f t="shared" si="25"/>
        <v>74.431300163269</v>
      </c>
      <c r="E34">
        <f t="shared" si="26"/>
        <v>74.431300163269</v>
      </c>
      <c r="F34">
        <f t="shared" si="27"/>
        <v>78.856945037841797</v>
      </c>
      <c r="G34">
        <f t="shared" si="28"/>
        <v>74.431300163269</v>
      </c>
      <c r="H34">
        <f t="shared" si="29"/>
        <v>80.0639390945434</v>
      </c>
      <c r="I34">
        <f t="shared" si="30"/>
        <v>89.317560195922795</v>
      </c>
      <c r="J34">
        <f t="shared" si="31"/>
        <v>59.9473714828491</v>
      </c>
    </row>
    <row r="35" spans="1:11" x14ac:dyDescent="0.55000000000000004">
      <c r="A35">
        <v>5</v>
      </c>
      <c r="B35">
        <f t="shared" si="23"/>
        <v>65.580010414123507</v>
      </c>
      <c r="C35">
        <f t="shared" si="24"/>
        <v>75.235962867736802</v>
      </c>
      <c r="D35">
        <f t="shared" si="25"/>
        <v>74.833631515502901</v>
      </c>
      <c r="E35">
        <f t="shared" si="26"/>
        <v>54.3147325515747</v>
      </c>
      <c r="F35">
        <f t="shared" si="27"/>
        <v>61.154365539550703</v>
      </c>
      <c r="G35">
        <f t="shared" si="28"/>
        <v>68.7986612319946</v>
      </c>
      <c r="H35">
        <f t="shared" si="29"/>
        <v>65.982341766357393</v>
      </c>
      <c r="I35">
        <f t="shared" si="30"/>
        <v>93.743205070495605</v>
      </c>
      <c r="J35">
        <f t="shared" si="31"/>
        <v>77.649950981140094</v>
      </c>
    </row>
    <row r="36" spans="1:11" x14ac:dyDescent="0.55000000000000004">
      <c r="B36" s="1">
        <f t="shared" si="23"/>
        <v>80.707669258117562</v>
      </c>
      <c r="C36" s="1">
        <f t="shared" si="24"/>
        <v>83.202123641967603</v>
      </c>
      <c r="D36" s="1">
        <f t="shared" si="25"/>
        <v>74.189901351928683</v>
      </c>
      <c r="E36" s="1">
        <f t="shared" si="26"/>
        <v>61.556696891784625</v>
      </c>
      <c r="F36" s="1">
        <f t="shared" si="27"/>
        <v>66.867470741271944</v>
      </c>
      <c r="G36" s="1">
        <f t="shared" si="28"/>
        <v>67.672133445739703</v>
      </c>
      <c r="H36" s="1">
        <f t="shared" si="29"/>
        <v>68.718194961547809</v>
      </c>
      <c r="I36" s="1">
        <f t="shared" si="30"/>
        <v>86.420774459838782</v>
      </c>
      <c r="J36" s="1">
        <f t="shared" si="31"/>
        <v>71.936845779418874</v>
      </c>
    </row>
    <row r="37" spans="1:11" x14ac:dyDescent="0.55000000000000004">
      <c r="B37">
        <f>B36-$K37</f>
        <v>15.25782230833056</v>
      </c>
      <c r="C37">
        <f t="shared" ref="C37:J37" si="32">C36-$K37</f>
        <v>17.752276692180601</v>
      </c>
      <c r="D37">
        <f t="shared" si="32"/>
        <v>8.7400544021416806</v>
      </c>
      <c r="E37">
        <f t="shared" si="32"/>
        <v>-3.8931500580023766</v>
      </c>
      <c r="F37">
        <f t="shared" si="32"/>
        <v>1.4176237914849423</v>
      </c>
      <c r="G37">
        <f t="shared" si="32"/>
        <v>2.2222864959527016</v>
      </c>
      <c r="H37">
        <f t="shared" si="32"/>
        <v>3.268348011760807</v>
      </c>
      <c r="I37">
        <f t="shared" si="32"/>
        <v>20.97092751005178</v>
      </c>
      <c r="J37">
        <f t="shared" si="32"/>
        <v>6.4869988296318724</v>
      </c>
      <c r="K37">
        <v>65.449846949787002</v>
      </c>
    </row>
    <row r="38" spans="1:11" x14ac:dyDescent="0.55000000000000004">
      <c r="B38" s="1">
        <f>E9</f>
        <v>14.561060331398817</v>
      </c>
      <c r="C38" s="1">
        <f>K9</f>
        <v>15.297905694700752</v>
      </c>
      <c r="D38" s="1">
        <f>Q9</f>
        <v>8.1211158988495864</v>
      </c>
      <c r="E38" s="1">
        <f>F9</f>
        <v>14.427941116097877</v>
      </c>
      <c r="F38" s="1">
        <f>L9</f>
        <v>6.240157976141175</v>
      </c>
      <c r="G38" s="1">
        <f>R9</f>
        <v>3.8707538093537512</v>
      </c>
      <c r="H38" s="1">
        <f>G9</f>
        <v>11.118912988981759</v>
      </c>
      <c r="I38" s="1">
        <f>M9</f>
        <v>17.166682510372944</v>
      </c>
      <c r="J38" s="1">
        <f>S9</f>
        <v>10.627641880266024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E10" sqref="E10"/>
    </sheetView>
  </sheetViews>
  <sheetFormatPr defaultRowHeight="18" x14ac:dyDescent="0.55000000000000004"/>
  <sheetData>
    <row r="1" spans="1:19" x14ac:dyDescent="0.55000000000000004">
      <c r="B1" t="s">
        <v>2</v>
      </c>
      <c r="H1" t="s">
        <v>1</v>
      </c>
      <c r="N1" t="s">
        <v>0</v>
      </c>
    </row>
    <row r="2" spans="1:19" x14ac:dyDescent="0.55000000000000004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</row>
    <row r="3" spans="1:19" x14ac:dyDescent="0.55000000000000004">
      <c r="A3" t="s">
        <v>9</v>
      </c>
      <c r="B3">
        <f>Sheet1!B2</f>
        <v>695.22857666015602</v>
      </c>
      <c r="C3">
        <f>Sheet1!C2</f>
        <v>577.74782180786099</v>
      </c>
      <c r="D3">
        <f>Sheet1!D2</f>
        <v>594.24340724945</v>
      </c>
      <c r="E3">
        <f>Sheet1!E2</f>
        <v>74.028968811035099</v>
      </c>
      <c r="F3">
        <f>Sheet1!F2</f>
        <v>58.338046073913503</v>
      </c>
      <c r="G3">
        <f>Sheet1!G2</f>
        <v>49.084424972534102</v>
      </c>
      <c r="H3">
        <f>Sheet1!B3</f>
        <v>624.82059001922596</v>
      </c>
      <c r="I3">
        <f>Sheet1!C3</f>
        <v>498.48854541778502</v>
      </c>
      <c r="J3">
        <f>Sheet1!D3</f>
        <v>539.12401199340798</v>
      </c>
      <c r="K3">
        <f>Sheet1!E3</f>
        <v>78.454613685607896</v>
      </c>
      <c r="L3">
        <f>Sheet1!F3</f>
        <v>66.384673118591294</v>
      </c>
      <c r="M3">
        <f>Sheet1!G3</f>
        <v>62.7636909484863</v>
      </c>
      <c r="N3">
        <f>Sheet1!B2</f>
        <v>695.22857666015602</v>
      </c>
      <c r="O3">
        <f>Sheet1!C2</f>
        <v>577.74782180786099</v>
      </c>
      <c r="P3">
        <f>Sheet1!D2</f>
        <v>594.24340724945</v>
      </c>
      <c r="Q3">
        <f>Sheet1!E2</f>
        <v>74.028968811035099</v>
      </c>
      <c r="R3">
        <f>Sheet1!F2</f>
        <v>58.338046073913503</v>
      </c>
      <c r="S3">
        <f>Sheet1!G2</f>
        <v>49.084424972534102</v>
      </c>
    </row>
    <row r="4" spans="1:19" x14ac:dyDescent="0.55000000000000004">
      <c r="A4" t="s">
        <v>10</v>
      </c>
      <c r="B4">
        <f>Sheet1!B5</f>
        <v>885.53130626678399</v>
      </c>
      <c r="C4">
        <f>Sheet1!C5</f>
        <v>669.88170146942105</v>
      </c>
      <c r="D4">
        <f>Sheet1!D5</f>
        <v>600.27837753295898</v>
      </c>
      <c r="E4">
        <f>Sheet1!E5</f>
        <v>101.789832115173</v>
      </c>
      <c r="F4">
        <f>Sheet1!F5</f>
        <v>80.466270446777301</v>
      </c>
      <c r="G4">
        <f>Sheet1!G5</f>
        <v>78.454613685607896</v>
      </c>
      <c r="H4">
        <f>Sheet1!B6</f>
        <v>605.10635375976506</v>
      </c>
      <c r="I4">
        <f>Sheet1!C6</f>
        <v>609.93432998657204</v>
      </c>
      <c r="J4">
        <f>Sheet1!D6</f>
        <v>506.13284111022898</v>
      </c>
      <c r="K4">
        <f>Sheet1!E6</f>
        <v>62.7636909484863</v>
      </c>
      <c r="L4">
        <f>Sheet1!F6</f>
        <v>64.775347709655705</v>
      </c>
      <c r="M4">
        <f>Sheet1!G6</f>
        <v>73.626637458801198</v>
      </c>
      <c r="N4">
        <f>Sheet1!B7</f>
        <v>606.31334781646694</v>
      </c>
      <c r="O4">
        <f>Sheet1!C7</f>
        <v>611.54365539550702</v>
      </c>
      <c r="P4">
        <f>Sheet1!D7</f>
        <v>545.56131362915005</v>
      </c>
      <c r="Q4">
        <f>Sheet1!E7</f>
        <v>62.361359596252399</v>
      </c>
      <c r="R4">
        <f>Sheet1!F7</f>
        <v>63.568353652954102</v>
      </c>
      <c r="S4">
        <f>Sheet1!G7</f>
        <v>73.224306106567298</v>
      </c>
    </row>
    <row r="10" spans="1:19" x14ac:dyDescent="0.55000000000000004">
      <c r="B10">
        <v>523.59877559829999</v>
      </c>
      <c r="C10">
        <v>523.59877559829999</v>
      </c>
      <c r="D10">
        <v>523.59877559829999</v>
      </c>
      <c r="E10">
        <v>65.449846949787002</v>
      </c>
      <c r="F10">
        <v>65.449846949787002</v>
      </c>
      <c r="G10">
        <v>65.449846949787002</v>
      </c>
      <c r="H10">
        <v>523.59877559829999</v>
      </c>
      <c r="I10">
        <v>523.59877559829999</v>
      </c>
      <c r="J10">
        <v>523.59877559829999</v>
      </c>
      <c r="K10">
        <v>65.449846949787002</v>
      </c>
      <c r="L10">
        <v>65.449846949787002</v>
      </c>
      <c r="M10">
        <v>65.449846949787002</v>
      </c>
      <c r="N10">
        <v>523.59877559829999</v>
      </c>
      <c r="O10">
        <v>523.59877559829999</v>
      </c>
      <c r="P10">
        <v>523.59877559829999</v>
      </c>
      <c r="Q10">
        <v>65.449846949787002</v>
      </c>
      <c r="R10">
        <v>65.449846949787002</v>
      </c>
      <c r="S10">
        <v>65.449846949787002</v>
      </c>
    </row>
    <row r="11" spans="1:19" x14ac:dyDescent="0.55000000000000004">
      <c r="B11">
        <f>B3-B$10</f>
        <v>171.62980106185603</v>
      </c>
      <c r="C11">
        <f t="shared" ref="C11:S12" si="0">C3-C$10</f>
        <v>54.149046209560993</v>
      </c>
      <c r="D11">
        <f t="shared" si="0"/>
        <v>70.644631651150007</v>
      </c>
      <c r="E11">
        <f t="shared" si="0"/>
        <v>8.5791218612480975</v>
      </c>
      <c r="F11">
        <f t="shared" si="0"/>
        <v>-7.1118008758734987</v>
      </c>
      <c r="G11">
        <f t="shared" si="0"/>
        <v>-16.3654219772529</v>
      </c>
      <c r="H11">
        <f t="shared" si="0"/>
        <v>101.22181442092597</v>
      </c>
      <c r="I11">
        <f t="shared" si="0"/>
        <v>-25.110230180514975</v>
      </c>
      <c r="J11">
        <f t="shared" si="0"/>
        <v>15.525236395107981</v>
      </c>
      <c r="K11">
        <f t="shared" si="0"/>
        <v>13.004766735820894</v>
      </c>
      <c r="L11">
        <f t="shared" si="0"/>
        <v>0.93482616880429248</v>
      </c>
      <c r="M11">
        <f t="shared" si="0"/>
        <v>-2.6861560013007022</v>
      </c>
      <c r="N11">
        <f t="shared" si="0"/>
        <v>171.62980106185603</v>
      </c>
      <c r="O11">
        <f t="shared" si="0"/>
        <v>54.149046209560993</v>
      </c>
      <c r="P11">
        <f t="shared" si="0"/>
        <v>70.644631651150007</v>
      </c>
      <c r="Q11">
        <f t="shared" si="0"/>
        <v>8.5791218612480975</v>
      </c>
      <c r="R11">
        <f t="shared" si="0"/>
        <v>-7.1118008758734987</v>
      </c>
      <c r="S11">
        <f t="shared" si="0"/>
        <v>-16.3654219772529</v>
      </c>
    </row>
    <row r="12" spans="1:19" x14ac:dyDescent="0.55000000000000004">
      <c r="B12">
        <f>B4-B$10</f>
        <v>361.93253066848399</v>
      </c>
      <c r="C12">
        <f t="shared" si="0"/>
        <v>146.28292587112105</v>
      </c>
      <c r="D12">
        <f t="shared" si="0"/>
        <v>76.67960193465899</v>
      </c>
      <c r="E12">
        <f t="shared" si="0"/>
        <v>36.339985165385997</v>
      </c>
      <c r="F12">
        <f t="shared" si="0"/>
        <v>15.016423496990299</v>
      </c>
      <c r="G12">
        <f t="shared" si="0"/>
        <v>13.004766735820894</v>
      </c>
      <c r="H12">
        <f t="shared" si="0"/>
        <v>81.507578161465062</v>
      </c>
      <c r="I12">
        <f t="shared" si="0"/>
        <v>86.335554388272044</v>
      </c>
      <c r="J12">
        <f t="shared" si="0"/>
        <v>-17.465934488071014</v>
      </c>
      <c r="K12">
        <f t="shared" si="0"/>
        <v>-2.6861560013007022</v>
      </c>
      <c r="L12">
        <f t="shared" si="0"/>
        <v>-0.67449924013129703</v>
      </c>
      <c r="M12">
        <f t="shared" si="0"/>
        <v>8.1767905090141966</v>
      </c>
      <c r="N12">
        <f t="shared" si="0"/>
        <v>82.71457221816695</v>
      </c>
      <c r="O12">
        <f t="shared" si="0"/>
        <v>87.944879797207022</v>
      </c>
      <c r="P12">
        <f t="shared" si="0"/>
        <v>21.962538030850055</v>
      </c>
      <c r="Q12">
        <f t="shared" si="0"/>
        <v>-3.0884873535346031</v>
      </c>
      <c r="R12">
        <f t="shared" si="0"/>
        <v>-1.8814932968329003</v>
      </c>
      <c r="S12">
        <f t="shared" si="0"/>
        <v>7.7744591567802956</v>
      </c>
    </row>
    <row r="18" spans="2:19" x14ac:dyDescent="0.55000000000000004">
      <c r="B18">
        <f>B11*B11</f>
        <v>29456.788612532277</v>
      </c>
      <c r="C18">
        <f t="shared" ref="C18:S19" si="1">C11*C11</f>
        <v>2932.1192054051717</v>
      </c>
      <c r="D18">
        <f t="shared" si="1"/>
        <v>4990.663981126665</v>
      </c>
      <c r="E18">
        <f t="shared" si="1"/>
        <v>73.601331910145021</v>
      </c>
      <c r="F18">
        <f t="shared" si="1"/>
        <v>50.577711698075063</v>
      </c>
      <c r="G18">
        <f t="shared" si="1"/>
        <v>267.82703649355221</v>
      </c>
      <c r="H18">
        <f t="shared" si="1"/>
        <v>10245.855714664376</v>
      </c>
      <c r="I18">
        <f t="shared" si="1"/>
        <v>630.52365971844506</v>
      </c>
      <c r="J18">
        <f t="shared" si="1"/>
        <v>241.03296512398546</v>
      </c>
      <c r="K18">
        <f t="shared" si="1"/>
        <v>169.12395785311364</v>
      </c>
      <c r="L18">
        <f t="shared" si="1"/>
        <v>0.87389996588131158</v>
      </c>
      <c r="M18">
        <f t="shared" si="1"/>
        <v>7.2154340633237783</v>
      </c>
      <c r="N18">
        <f t="shared" si="1"/>
        <v>29456.788612532277</v>
      </c>
      <c r="O18">
        <f t="shared" si="1"/>
        <v>2932.1192054051717</v>
      </c>
      <c r="P18">
        <f t="shared" si="1"/>
        <v>4990.663981126665</v>
      </c>
      <c r="Q18">
        <f t="shared" si="1"/>
        <v>73.601331910145021</v>
      </c>
      <c r="R18">
        <f t="shared" si="1"/>
        <v>50.577711698075063</v>
      </c>
      <c r="S18">
        <f t="shared" si="1"/>
        <v>267.82703649355221</v>
      </c>
    </row>
    <row r="19" spans="2:19" x14ac:dyDescent="0.55000000000000004">
      <c r="B19">
        <f>B12*B12</f>
        <v>130995.1567560931</v>
      </c>
      <c r="C19">
        <f t="shared" si="1"/>
        <v>21398.694401415898</v>
      </c>
      <c r="D19">
        <f t="shared" si="1"/>
        <v>5879.7613528577585</v>
      </c>
      <c r="E19">
        <f t="shared" si="1"/>
        <v>1320.5945218204743</v>
      </c>
      <c r="F19">
        <f t="shared" si="1"/>
        <v>225.49297464096236</v>
      </c>
      <c r="G19">
        <f t="shared" si="1"/>
        <v>169.12395785311364</v>
      </c>
      <c r="H19">
        <f t="shared" si="1"/>
        <v>6643.4852977473365</v>
      </c>
      <c r="I19">
        <f t="shared" si="1"/>
        <v>7453.8279515302802</v>
      </c>
      <c r="J19">
        <f t="shared" si="1"/>
        <v>305.05886754158848</v>
      </c>
      <c r="K19">
        <f t="shared" si="1"/>
        <v>7.2154340633237783</v>
      </c>
      <c r="L19">
        <f t="shared" si="1"/>
        <v>0.45494922493769707</v>
      </c>
      <c r="M19">
        <f t="shared" si="1"/>
        <v>66.859903028304643</v>
      </c>
      <c r="N19">
        <f t="shared" si="1"/>
        <v>6841.7004572343558</v>
      </c>
      <c r="O19">
        <f t="shared" si="1"/>
        <v>7734.3018825451918</v>
      </c>
      <c r="P19">
        <f t="shared" si="1"/>
        <v>482.35307675653502</v>
      </c>
      <c r="Q19">
        <f t="shared" si="1"/>
        <v>9.5387541329431773</v>
      </c>
      <c r="R19">
        <f t="shared" si="1"/>
        <v>3.5400170260271366</v>
      </c>
      <c r="S19">
        <f t="shared" si="1"/>
        <v>60.442215180444983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京都工芸繊維大学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VILAB1</dc:creator>
  <cp:lastModifiedBy>茶谷草汰</cp:lastModifiedBy>
  <dcterms:created xsi:type="dcterms:W3CDTF">2020-02-10T17:56:23Z</dcterms:created>
  <dcterms:modified xsi:type="dcterms:W3CDTF">2020-02-11T14:43:31Z</dcterms:modified>
</cp:coreProperties>
</file>