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LAB1\workspace\nodule_me\src\research\"/>
    </mc:Choice>
  </mc:AlternateContent>
  <bookViews>
    <workbookView xWindow="0" yWindow="0" windowWidth="28800" windowHeight="14040" activeTab="3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4" l="1"/>
  <c r="S10" i="4"/>
  <c r="T10" i="4"/>
  <c r="U10" i="4"/>
  <c r="V10" i="4"/>
  <c r="Q10" i="4"/>
  <c r="R9" i="4"/>
  <c r="S9" i="4"/>
  <c r="T9" i="4"/>
  <c r="U9" i="4"/>
  <c r="V9" i="4"/>
  <c r="Q4" i="4"/>
  <c r="R4" i="4"/>
  <c r="S4" i="4"/>
  <c r="T4" i="4"/>
  <c r="U4" i="4"/>
  <c r="V4" i="4"/>
  <c r="Q5" i="4"/>
  <c r="R5" i="4"/>
  <c r="S5" i="4"/>
  <c r="T5" i="4"/>
  <c r="U5" i="4"/>
  <c r="V5" i="4"/>
  <c r="Q6" i="4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R3" i="4"/>
  <c r="S3" i="4"/>
  <c r="T3" i="4"/>
  <c r="U3" i="4"/>
  <c r="V3" i="4"/>
  <c r="Q3" i="4"/>
  <c r="Q9" i="4"/>
  <c r="J3" i="4" l="1"/>
  <c r="J4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J8" i="4"/>
  <c r="K8" i="4"/>
  <c r="L8" i="4"/>
  <c r="M8" i="4"/>
  <c r="N8" i="4"/>
  <c r="O8" i="4"/>
  <c r="K3" i="4"/>
  <c r="L3" i="4"/>
  <c r="M3" i="4"/>
  <c r="N3" i="4"/>
  <c r="O3" i="4"/>
  <c r="G8" i="4"/>
  <c r="G7" i="4"/>
  <c r="G6" i="4"/>
  <c r="F8" i="4"/>
  <c r="F7" i="4"/>
  <c r="F6" i="4"/>
  <c r="E8" i="4"/>
  <c r="E7" i="4"/>
  <c r="E6" i="4"/>
  <c r="D8" i="4"/>
  <c r="D7" i="4"/>
  <c r="D6" i="4"/>
  <c r="C8" i="4"/>
  <c r="C7" i="4"/>
  <c r="C6" i="4"/>
  <c r="B8" i="4"/>
  <c r="B7" i="4"/>
  <c r="B6" i="4"/>
  <c r="G5" i="4"/>
  <c r="G4" i="4"/>
  <c r="G3" i="4"/>
  <c r="F5" i="4"/>
  <c r="F4" i="4"/>
  <c r="F3" i="4"/>
  <c r="E5" i="4"/>
  <c r="E4" i="4"/>
  <c r="E3" i="4"/>
  <c r="D5" i="4"/>
  <c r="D4" i="4"/>
  <c r="D3" i="4"/>
  <c r="C5" i="4"/>
  <c r="C4" i="4"/>
  <c r="C3" i="4"/>
  <c r="B5" i="4"/>
  <c r="B4" i="4"/>
  <c r="B3" i="4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8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1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O4" i="2"/>
  <c r="P4" i="2"/>
  <c r="Q4" i="2"/>
  <c r="R4" i="2"/>
  <c r="S4" i="2"/>
  <c r="N4" i="2"/>
  <c r="I4" i="2"/>
  <c r="J4" i="2"/>
  <c r="K4" i="2"/>
  <c r="L4" i="2"/>
  <c r="M4" i="2"/>
  <c r="H4" i="2"/>
  <c r="C4" i="2"/>
  <c r="D4" i="2"/>
  <c r="E4" i="2"/>
  <c r="F4" i="2"/>
  <c r="G4" i="2"/>
  <c r="B4" i="2"/>
  <c r="O3" i="2"/>
  <c r="P3" i="2"/>
  <c r="Q3" i="2"/>
  <c r="R3" i="2"/>
  <c r="S3" i="2"/>
  <c r="N3" i="2"/>
  <c r="I3" i="2"/>
  <c r="J3" i="2"/>
  <c r="K3" i="2"/>
  <c r="L3" i="2"/>
  <c r="M3" i="2"/>
  <c r="H3" i="2"/>
  <c r="C3" i="2"/>
  <c r="D3" i="2"/>
  <c r="E3" i="2"/>
  <c r="F3" i="2"/>
  <c r="G3" i="2"/>
  <c r="B3" i="2"/>
</calcChain>
</file>

<file path=xl/sharedStrings.xml><?xml version="1.0" encoding="utf-8"?>
<sst xmlns="http://schemas.openxmlformats.org/spreadsheetml/2006/main" count="63" uniqueCount="21">
  <si>
    <t>C</t>
    <phoneticPr fontId="1"/>
  </si>
  <si>
    <t>B</t>
    <phoneticPr fontId="1"/>
  </si>
  <si>
    <t>A</t>
    <phoneticPr fontId="1"/>
  </si>
  <si>
    <t>L1</t>
    <phoneticPr fontId="1"/>
  </si>
  <si>
    <t>L2</t>
    <phoneticPr fontId="1"/>
  </si>
  <si>
    <t>L3</t>
    <phoneticPr fontId="1"/>
  </si>
  <si>
    <t>S1</t>
    <phoneticPr fontId="1"/>
  </si>
  <si>
    <t>S2</t>
    <phoneticPr fontId="1"/>
  </si>
  <si>
    <t>S3</t>
    <phoneticPr fontId="1"/>
  </si>
  <si>
    <t>CHATANI</t>
    <phoneticPr fontId="1"/>
  </si>
  <si>
    <t>MARKO</t>
    <phoneticPr fontId="1"/>
  </si>
  <si>
    <t>A</t>
    <phoneticPr fontId="1"/>
  </si>
  <si>
    <t>B</t>
    <phoneticPr fontId="1"/>
  </si>
  <si>
    <t>C</t>
    <phoneticPr fontId="1"/>
  </si>
  <si>
    <t>C</t>
    <phoneticPr fontId="1"/>
  </si>
  <si>
    <t>L</t>
    <phoneticPr fontId="1"/>
  </si>
  <si>
    <t>S</t>
    <phoneticPr fontId="1"/>
  </si>
  <si>
    <t>B</t>
    <phoneticPr fontId="1"/>
  </si>
  <si>
    <t>L</t>
    <phoneticPr fontId="1"/>
  </si>
  <si>
    <t>C</t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</si>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</sst>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A8" sqref="A8"/>
    </sheetView>
  </sheetViews>
  <sheetFormatPr defaultRowHeight="18.75" x14ac:dyDescent="0.4"/>
  <sheetData>
    <row r="2" spans="1:7" x14ac:dyDescent="0.4">
      <c r="A2" t="s">
        <v>11</v>
      </c>
      <c r="B2">
        <v>695.22857666015602</v>
      </c>
      <c r="C2">
        <v>577.74782180786099</v>
      </c>
      <c r="D2">
        <v>594.24340724945</v>
      </c>
      <c r="E2">
        <v>74.028968811035099</v>
      </c>
      <c r="F2">
        <v>58.338046073913503</v>
      </c>
      <c r="G2">
        <v>49.084424972534102</v>
      </c>
    </row>
    <row r="3" spans="1:7" x14ac:dyDescent="0.4">
      <c r="A3" t="s">
        <v>12</v>
      </c>
      <c r="B3">
        <v>624.82059001922596</v>
      </c>
      <c r="C3">
        <v>498.48854541778502</v>
      </c>
      <c r="D3">
        <v>539.12401199340798</v>
      </c>
      <c r="E3">
        <v>78.454613685607896</v>
      </c>
      <c r="F3">
        <v>66.384673118591294</v>
      </c>
      <c r="G3">
        <v>62.7636909484863</v>
      </c>
    </row>
    <row r="4" spans="1:7" x14ac:dyDescent="0.4">
      <c r="A4" t="s">
        <v>13</v>
      </c>
      <c r="B4">
        <v>625.62525272369305</v>
      </c>
      <c r="C4">
        <v>490.844249725341</v>
      </c>
      <c r="D4">
        <v>515.38646221160798</v>
      </c>
      <c r="E4">
        <v>71.614980697631793</v>
      </c>
      <c r="F4">
        <v>64.373016357421804</v>
      </c>
      <c r="G4">
        <v>60.752034187316802</v>
      </c>
    </row>
    <row r="5" spans="1:7" x14ac:dyDescent="0.4">
      <c r="A5" t="s">
        <v>2</v>
      </c>
      <c r="B5">
        <v>885.53130626678399</v>
      </c>
      <c r="C5">
        <v>669.88170146942105</v>
      </c>
      <c r="D5">
        <v>600.27837753295898</v>
      </c>
      <c r="E5">
        <v>101.789832115173</v>
      </c>
      <c r="F5">
        <v>80.466270446777301</v>
      </c>
      <c r="G5">
        <v>78.454613685607896</v>
      </c>
    </row>
    <row r="6" spans="1:7" x14ac:dyDescent="0.4">
      <c r="A6" t="s">
        <v>1</v>
      </c>
      <c r="B6">
        <v>605.10635375976506</v>
      </c>
      <c r="C6">
        <v>609.93432998657204</v>
      </c>
      <c r="D6">
        <v>506.13284111022898</v>
      </c>
      <c r="E6">
        <v>62.7636909484863</v>
      </c>
      <c r="F6">
        <v>64.775347709655705</v>
      </c>
      <c r="G6">
        <v>73.626637458801198</v>
      </c>
    </row>
    <row r="7" spans="1:7" x14ac:dyDescent="0.4">
      <c r="A7" t="s">
        <v>14</v>
      </c>
      <c r="B7">
        <v>606.31334781646694</v>
      </c>
      <c r="C7">
        <v>611.54365539550702</v>
      </c>
      <c r="D7">
        <v>545.56131362915005</v>
      </c>
      <c r="E7">
        <v>62.361359596252399</v>
      </c>
      <c r="F7">
        <v>63.568353652954102</v>
      </c>
      <c r="G7">
        <v>73.224306106567298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K1" workbookViewId="0">
      <selection activeCell="T11" sqref="T11"/>
    </sheetView>
  </sheetViews>
  <sheetFormatPr defaultRowHeight="18.75" x14ac:dyDescent="0.4"/>
  <sheetData>
    <row r="1" spans="1:22" x14ac:dyDescent="0.4">
      <c r="B1" t="s">
        <v>2</v>
      </c>
      <c r="D1" t="s">
        <v>17</v>
      </c>
      <c r="F1" t="s">
        <v>19</v>
      </c>
    </row>
    <row r="2" spans="1:22" x14ac:dyDescent="0.4">
      <c r="B2" t="s">
        <v>15</v>
      </c>
      <c r="C2" t="s">
        <v>16</v>
      </c>
      <c r="D2" t="s">
        <v>18</v>
      </c>
      <c r="E2" t="s">
        <v>16</v>
      </c>
      <c r="F2" t="s">
        <v>20</v>
      </c>
      <c r="G2" t="s">
        <v>16</v>
      </c>
      <c r="J2">
        <v>523.59877559829999</v>
      </c>
      <c r="K2">
        <v>65.449846949787002</v>
      </c>
      <c r="L2">
        <v>523.59877559829999</v>
      </c>
      <c r="M2">
        <v>65.449846949787002</v>
      </c>
      <c r="N2">
        <v>523.59877559829999</v>
      </c>
      <c r="O2">
        <v>65.449846949787002</v>
      </c>
    </row>
    <row r="3" spans="1:22" x14ac:dyDescent="0.4">
      <c r="A3" t="s">
        <v>9</v>
      </c>
      <c r="B3">
        <f>Sheet1!B2</f>
        <v>695.22857666015602</v>
      </c>
      <c r="C3">
        <f>Sheet1!E2</f>
        <v>74.028968811035099</v>
      </c>
      <c r="D3">
        <f>Sheet1!B3</f>
        <v>624.82059001922596</v>
      </c>
      <c r="E3">
        <f>Sheet1!E3</f>
        <v>78.454613685607896</v>
      </c>
      <c r="F3">
        <f>Sheet1!B2</f>
        <v>695.22857666015602</v>
      </c>
      <c r="G3">
        <f>Sheet1!E2</f>
        <v>74.028968811035099</v>
      </c>
      <c r="J3">
        <f>B3</f>
        <v>695.22857666015602</v>
      </c>
      <c r="K3">
        <f t="shared" ref="K3:O3" si="0">C3</f>
        <v>74.028968811035099</v>
      </c>
      <c r="L3">
        <f t="shared" si="0"/>
        <v>624.82059001922596</v>
      </c>
      <c r="M3">
        <f t="shared" si="0"/>
        <v>78.454613685607896</v>
      </c>
      <c r="N3">
        <f t="shared" si="0"/>
        <v>695.22857666015602</v>
      </c>
      <c r="O3">
        <f t="shared" si="0"/>
        <v>74.028968811035099</v>
      </c>
      <c r="Q3">
        <f>J3</f>
        <v>695.22857666015602</v>
      </c>
      <c r="R3">
        <f t="shared" ref="R3:V3" si="1">K3</f>
        <v>74.028968811035099</v>
      </c>
      <c r="S3">
        <f t="shared" si="1"/>
        <v>624.82059001922596</v>
      </c>
      <c r="T3">
        <f t="shared" si="1"/>
        <v>78.454613685607896</v>
      </c>
      <c r="U3">
        <f t="shared" si="1"/>
        <v>695.22857666015602</v>
      </c>
      <c r="V3">
        <f t="shared" si="1"/>
        <v>74.028968811035099</v>
      </c>
    </row>
    <row r="4" spans="1:22" x14ac:dyDescent="0.4">
      <c r="B4">
        <f>Sheet1!C2</f>
        <v>577.74782180786099</v>
      </c>
      <c r="C4">
        <f>Sheet1!F2</f>
        <v>58.338046073913503</v>
      </c>
      <c r="D4">
        <f>Sheet1!C3</f>
        <v>498.48854541778502</v>
      </c>
      <c r="E4">
        <f>Sheet1!F3</f>
        <v>66.384673118591294</v>
      </c>
      <c r="F4">
        <f>Sheet1!C2</f>
        <v>577.74782180786099</v>
      </c>
      <c r="G4">
        <f>Sheet1!F2</f>
        <v>58.338046073913503</v>
      </c>
      <c r="J4">
        <f t="shared" ref="J4:J8" si="2">B4</f>
        <v>577.74782180786099</v>
      </c>
      <c r="K4">
        <f t="shared" ref="K4:K8" si="3">C4</f>
        <v>58.338046073913503</v>
      </c>
      <c r="L4">
        <f t="shared" ref="L4:L8" si="4">D4</f>
        <v>498.48854541778502</v>
      </c>
      <c r="M4">
        <f t="shared" ref="M4:M8" si="5">E4</f>
        <v>66.384673118591294</v>
      </c>
      <c r="N4">
        <f t="shared" ref="N4:N8" si="6">F4</f>
        <v>577.74782180786099</v>
      </c>
      <c r="O4">
        <f t="shared" ref="O4:O8" si="7">G4</f>
        <v>58.338046073913503</v>
      </c>
      <c r="Q4">
        <f t="shared" ref="Q4:Q8" si="8">J4</f>
        <v>577.74782180786099</v>
      </c>
      <c r="R4">
        <f t="shared" ref="R4:R8" si="9">K4</f>
        <v>58.338046073913503</v>
      </c>
      <c r="S4">
        <f t="shared" ref="S4:S8" si="10">L4</f>
        <v>498.48854541778502</v>
      </c>
      <c r="T4">
        <f t="shared" ref="T4:T8" si="11">M4</f>
        <v>66.384673118591294</v>
      </c>
      <c r="U4">
        <f t="shared" ref="U4:U8" si="12">N4</f>
        <v>577.74782180786099</v>
      </c>
      <c r="V4">
        <f t="shared" ref="V4:V8" si="13">O4</f>
        <v>58.338046073913503</v>
      </c>
    </row>
    <row r="5" spans="1:22" x14ac:dyDescent="0.4">
      <c r="B5">
        <f>Sheet1!D2</f>
        <v>594.24340724945</v>
      </c>
      <c r="C5">
        <f>Sheet1!G2</f>
        <v>49.084424972534102</v>
      </c>
      <c r="D5">
        <f>Sheet1!D3</f>
        <v>539.12401199340798</v>
      </c>
      <c r="E5">
        <f>Sheet1!G3</f>
        <v>62.7636909484863</v>
      </c>
      <c r="F5">
        <f>Sheet1!D2</f>
        <v>594.24340724945</v>
      </c>
      <c r="G5">
        <f>Sheet1!G2</f>
        <v>49.084424972534102</v>
      </c>
      <c r="J5">
        <f t="shared" si="2"/>
        <v>594.24340724945</v>
      </c>
      <c r="K5">
        <f t="shared" si="3"/>
        <v>49.084424972534102</v>
      </c>
      <c r="L5">
        <f t="shared" si="4"/>
        <v>539.12401199340798</v>
      </c>
      <c r="M5">
        <f t="shared" si="5"/>
        <v>62.7636909484863</v>
      </c>
      <c r="N5">
        <f t="shared" si="6"/>
        <v>594.24340724945</v>
      </c>
      <c r="O5">
        <f t="shared" si="7"/>
        <v>49.084424972534102</v>
      </c>
      <c r="Q5">
        <f t="shared" si="8"/>
        <v>594.24340724945</v>
      </c>
      <c r="R5">
        <f t="shared" si="9"/>
        <v>49.084424972534102</v>
      </c>
      <c r="S5">
        <f t="shared" si="10"/>
        <v>539.12401199340798</v>
      </c>
      <c r="T5">
        <f t="shared" si="11"/>
        <v>62.7636909484863</v>
      </c>
      <c r="U5">
        <f t="shared" si="12"/>
        <v>594.24340724945</v>
      </c>
      <c r="V5">
        <f t="shared" si="13"/>
        <v>49.084424972534102</v>
      </c>
    </row>
    <row r="6" spans="1:22" x14ac:dyDescent="0.4">
      <c r="A6" t="s">
        <v>10</v>
      </c>
      <c r="B6">
        <f>Sheet1!B5</f>
        <v>885.53130626678399</v>
      </c>
      <c r="C6">
        <f>Sheet1!E5</f>
        <v>101.789832115173</v>
      </c>
      <c r="D6">
        <f>Sheet1!B6</f>
        <v>605.10635375976506</v>
      </c>
      <c r="E6">
        <f>Sheet1!E6</f>
        <v>62.7636909484863</v>
      </c>
      <c r="F6">
        <f>Sheet1!B7</f>
        <v>606.31334781646694</v>
      </c>
      <c r="G6">
        <f>Sheet1!E7</f>
        <v>62.361359596252399</v>
      </c>
      <c r="J6">
        <f t="shared" si="2"/>
        <v>885.53130626678399</v>
      </c>
      <c r="K6">
        <f t="shared" si="3"/>
        <v>101.789832115173</v>
      </c>
      <c r="L6">
        <f t="shared" si="4"/>
        <v>605.10635375976506</v>
      </c>
      <c r="M6">
        <f t="shared" si="5"/>
        <v>62.7636909484863</v>
      </c>
      <c r="N6">
        <f t="shared" si="6"/>
        <v>606.31334781646694</v>
      </c>
      <c r="O6">
        <f t="shared" si="7"/>
        <v>62.361359596252399</v>
      </c>
      <c r="Q6">
        <f t="shared" si="8"/>
        <v>885.53130626678399</v>
      </c>
      <c r="R6">
        <f t="shared" si="9"/>
        <v>101.789832115173</v>
      </c>
      <c r="S6">
        <f t="shared" si="10"/>
        <v>605.10635375976506</v>
      </c>
      <c r="T6">
        <f t="shared" si="11"/>
        <v>62.7636909484863</v>
      </c>
      <c r="U6">
        <f t="shared" si="12"/>
        <v>606.31334781646694</v>
      </c>
      <c r="V6">
        <f t="shared" si="13"/>
        <v>62.361359596252399</v>
      </c>
    </row>
    <row r="7" spans="1:22" x14ac:dyDescent="0.4">
      <c r="B7">
        <f>Sheet1!C5</f>
        <v>669.88170146942105</v>
      </c>
      <c r="C7">
        <f>Sheet1!F5</f>
        <v>80.466270446777301</v>
      </c>
      <c r="D7">
        <f>Sheet1!C6</f>
        <v>609.93432998657204</v>
      </c>
      <c r="E7">
        <f>Sheet1!F6</f>
        <v>64.775347709655705</v>
      </c>
      <c r="F7">
        <f>Sheet1!C7</f>
        <v>611.54365539550702</v>
      </c>
      <c r="G7">
        <f>Sheet1!F7</f>
        <v>63.568353652954102</v>
      </c>
      <c r="J7">
        <f t="shared" si="2"/>
        <v>669.88170146942105</v>
      </c>
      <c r="K7">
        <f t="shared" si="3"/>
        <v>80.466270446777301</v>
      </c>
      <c r="L7">
        <f t="shared" si="4"/>
        <v>609.93432998657204</v>
      </c>
      <c r="M7">
        <f t="shared" si="5"/>
        <v>64.775347709655705</v>
      </c>
      <c r="N7">
        <f t="shared" si="6"/>
        <v>611.54365539550702</v>
      </c>
      <c r="O7">
        <f t="shared" si="7"/>
        <v>63.568353652954102</v>
      </c>
      <c r="Q7">
        <f t="shared" si="8"/>
        <v>669.88170146942105</v>
      </c>
      <c r="R7">
        <f t="shared" si="9"/>
        <v>80.466270446777301</v>
      </c>
      <c r="S7">
        <f t="shared" si="10"/>
        <v>609.93432998657204</v>
      </c>
      <c r="T7">
        <f t="shared" si="11"/>
        <v>64.775347709655705</v>
      </c>
      <c r="U7">
        <f t="shared" si="12"/>
        <v>611.54365539550702</v>
      </c>
      <c r="V7">
        <f t="shared" si="13"/>
        <v>63.568353652954102</v>
      </c>
    </row>
    <row r="8" spans="1:22" x14ac:dyDescent="0.4">
      <c r="B8">
        <f>Sheet1!D5</f>
        <v>600.27837753295898</v>
      </c>
      <c r="C8">
        <f>Sheet1!G5</f>
        <v>78.454613685607896</v>
      </c>
      <c r="D8">
        <f>Sheet1!D6</f>
        <v>506.13284111022898</v>
      </c>
      <c r="E8">
        <f>Sheet1!G6</f>
        <v>73.626637458801198</v>
      </c>
      <c r="F8">
        <f>Sheet1!D7</f>
        <v>545.56131362915005</v>
      </c>
      <c r="G8">
        <f>Sheet1!G7</f>
        <v>73.224306106567298</v>
      </c>
      <c r="J8">
        <f t="shared" si="2"/>
        <v>600.27837753295898</v>
      </c>
      <c r="K8">
        <f t="shared" si="3"/>
        <v>78.454613685607896</v>
      </c>
      <c r="L8">
        <f t="shared" si="4"/>
        <v>506.13284111022898</v>
      </c>
      <c r="M8">
        <f t="shared" si="5"/>
        <v>73.626637458801198</v>
      </c>
      <c r="N8">
        <f t="shared" si="6"/>
        <v>545.56131362915005</v>
      </c>
      <c r="O8">
        <f t="shared" si="7"/>
        <v>73.224306106567298</v>
      </c>
      <c r="Q8">
        <f t="shared" si="8"/>
        <v>600.27837753295898</v>
      </c>
      <c r="R8">
        <f t="shared" si="9"/>
        <v>78.454613685607896</v>
      </c>
      <c r="S8">
        <f t="shared" si="10"/>
        <v>506.13284111022898</v>
      </c>
      <c r="T8">
        <f t="shared" si="11"/>
        <v>73.626637458801198</v>
      </c>
      <c r="U8">
        <f t="shared" si="12"/>
        <v>545.56131362915005</v>
      </c>
      <c r="V8">
        <f t="shared" si="13"/>
        <v>73.224306106567298</v>
      </c>
    </row>
    <row r="9" spans="1:22" x14ac:dyDescent="0.4">
      <c r="Q9">
        <f>AVERAGE(Q3)</f>
        <v>695.22857666015602</v>
      </c>
      <c r="R9">
        <f t="shared" ref="R9:V9" si="14">AVERAGE(R3)</f>
        <v>74.028968811035099</v>
      </c>
      <c r="S9">
        <f t="shared" si="14"/>
        <v>624.82059001922596</v>
      </c>
      <c r="T9">
        <f t="shared" si="14"/>
        <v>78.454613685607896</v>
      </c>
      <c r="U9">
        <f t="shared" si="14"/>
        <v>695.22857666015602</v>
      </c>
      <c r="V9">
        <f t="shared" si="14"/>
        <v>74.028968811035099</v>
      </c>
    </row>
    <row r="10" spans="1:22" x14ac:dyDescent="0.4">
      <c r="Q10">
        <f>_xlfn.VAR.P(Q3:Q8)</f>
        <v>11033.242819369356</v>
      </c>
      <c r="R10">
        <f t="shared" ref="R10:V10" si="15">_xlfn.VAR.P(R3:R8)</f>
        <v>283.24192991035915</v>
      </c>
      <c r="S10">
        <f t="shared" si="15"/>
        <v>2626.3311525554059</v>
      </c>
      <c r="T10">
        <f t="shared" si="15"/>
        <v>34.784175539925847</v>
      </c>
      <c r="U10">
        <f t="shared" si="15"/>
        <v>2096.1692381860116</v>
      </c>
      <c r="V10">
        <f t="shared" si="15"/>
        <v>73.525185939616577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E12" sqref="E12"/>
    </sheetView>
  </sheetViews>
  <sheetFormatPr defaultRowHeight="18.75" x14ac:dyDescent="0.4"/>
  <sheetData>
    <row r="1" spans="1:19" x14ac:dyDescent="0.4">
      <c r="B1" t="s">
        <v>2</v>
      </c>
      <c r="H1" t="s">
        <v>1</v>
      </c>
      <c r="N1" t="s">
        <v>0</v>
      </c>
    </row>
    <row r="2" spans="1:19" x14ac:dyDescent="0.4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 x14ac:dyDescent="0.4">
      <c r="A3" t="s">
        <v>9</v>
      </c>
      <c r="B3">
        <f>Sheet1!B2</f>
        <v>695.22857666015602</v>
      </c>
      <c r="C3">
        <f>Sheet1!C2</f>
        <v>577.74782180786099</v>
      </c>
      <c r="D3">
        <f>Sheet1!D2</f>
        <v>594.24340724945</v>
      </c>
      <c r="E3">
        <f>Sheet1!E2</f>
        <v>74.028968811035099</v>
      </c>
      <c r="F3">
        <f>Sheet1!F2</f>
        <v>58.338046073913503</v>
      </c>
      <c r="G3">
        <f>Sheet1!G2</f>
        <v>49.084424972534102</v>
      </c>
      <c r="H3">
        <f>Sheet1!B3</f>
        <v>624.82059001922596</v>
      </c>
      <c r="I3">
        <f>Sheet1!C3</f>
        <v>498.48854541778502</v>
      </c>
      <c r="J3">
        <f>Sheet1!D3</f>
        <v>539.12401199340798</v>
      </c>
      <c r="K3">
        <f>Sheet1!E3</f>
        <v>78.454613685607896</v>
      </c>
      <c r="L3">
        <f>Sheet1!F3</f>
        <v>66.384673118591294</v>
      </c>
      <c r="M3">
        <f>Sheet1!G3</f>
        <v>62.7636909484863</v>
      </c>
      <c r="N3">
        <f>Sheet1!B2</f>
        <v>695.22857666015602</v>
      </c>
      <c r="O3">
        <f>Sheet1!C2</f>
        <v>577.74782180786099</v>
      </c>
      <c r="P3">
        <f>Sheet1!D2</f>
        <v>594.24340724945</v>
      </c>
      <c r="Q3">
        <f>Sheet1!E2</f>
        <v>74.028968811035099</v>
      </c>
      <c r="R3">
        <f>Sheet1!F2</f>
        <v>58.338046073913503</v>
      </c>
      <c r="S3">
        <f>Sheet1!G2</f>
        <v>49.084424972534102</v>
      </c>
    </row>
    <row r="4" spans="1:19" x14ac:dyDescent="0.4">
      <c r="A4" t="s">
        <v>10</v>
      </c>
      <c r="B4">
        <f>Sheet1!B5</f>
        <v>885.53130626678399</v>
      </c>
      <c r="C4">
        <f>Sheet1!C5</f>
        <v>669.88170146942105</v>
      </c>
      <c r="D4">
        <f>Sheet1!D5</f>
        <v>600.27837753295898</v>
      </c>
      <c r="E4">
        <f>Sheet1!E5</f>
        <v>101.789832115173</v>
      </c>
      <c r="F4">
        <f>Sheet1!F5</f>
        <v>80.466270446777301</v>
      </c>
      <c r="G4">
        <f>Sheet1!G5</f>
        <v>78.454613685607896</v>
      </c>
      <c r="H4">
        <f>Sheet1!B6</f>
        <v>605.10635375976506</v>
      </c>
      <c r="I4">
        <f>Sheet1!C6</f>
        <v>609.93432998657204</v>
      </c>
      <c r="J4">
        <f>Sheet1!D6</f>
        <v>506.13284111022898</v>
      </c>
      <c r="K4">
        <f>Sheet1!E6</f>
        <v>62.7636909484863</v>
      </c>
      <c r="L4">
        <f>Sheet1!F6</f>
        <v>64.775347709655705</v>
      </c>
      <c r="M4">
        <f>Sheet1!G6</f>
        <v>73.626637458801198</v>
      </c>
      <c r="N4">
        <f>Sheet1!B7</f>
        <v>606.31334781646694</v>
      </c>
      <c r="O4">
        <f>Sheet1!C7</f>
        <v>611.54365539550702</v>
      </c>
      <c r="P4">
        <f>Sheet1!D7</f>
        <v>545.56131362915005</v>
      </c>
      <c r="Q4">
        <f>Sheet1!E7</f>
        <v>62.361359596252399</v>
      </c>
      <c r="R4">
        <f>Sheet1!F7</f>
        <v>63.568353652954102</v>
      </c>
      <c r="S4">
        <f>Sheet1!G7</f>
        <v>73.224306106567298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D15" sqref="D15"/>
    </sheetView>
  </sheetViews>
  <sheetFormatPr defaultRowHeight="18.75" x14ac:dyDescent="0.4"/>
  <sheetData>
    <row r="1" spans="1:19" x14ac:dyDescent="0.4">
      <c r="B1" t="s">
        <v>2</v>
      </c>
      <c r="H1" t="s">
        <v>1</v>
      </c>
      <c r="N1" t="s">
        <v>0</v>
      </c>
    </row>
    <row r="2" spans="1:19" x14ac:dyDescent="0.4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 x14ac:dyDescent="0.4">
      <c r="A3" t="s">
        <v>9</v>
      </c>
      <c r="B3">
        <f>Sheet1!B2</f>
        <v>695.22857666015602</v>
      </c>
      <c r="C3">
        <f>Sheet1!C2</f>
        <v>577.74782180786099</v>
      </c>
      <c r="D3">
        <f>Sheet1!D2</f>
        <v>594.24340724945</v>
      </c>
      <c r="E3">
        <f>Sheet1!E2</f>
        <v>74.028968811035099</v>
      </c>
      <c r="F3">
        <f>Sheet1!F2</f>
        <v>58.338046073913503</v>
      </c>
      <c r="G3">
        <f>Sheet1!G2</f>
        <v>49.084424972534102</v>
      </c>
      <c r="H3">
        <f>Sheet1!B3</f>
        <v>624.82059001922596</v>
      </c>
      <c r="I3">
        <f>Sheet1!C3</f>
        <v>498.48854541778502</v>
      </c>
      <c r="J3">
        <f>Sheet1!D3</f>
        <v>539.12401199340798</v>
      </c>
      <c r="K3">
        <f>Sheet1!E3</f>
        <v>78.454613685607896</v>
      </c>
      <c r="L3">
        <f>Sheet1!F3</f>
        <v>66.384673118591294</v>
      </c>
      <c r="M3">
        <f>Sheet1!G3</f>
        <v>62.7636909484863</v>
      </c>
      <c r="N3">
        <f>Sheet1!B2</f>
        <v>695.22857666015602</v>
      </c>
      <c r="O3">
        <f>Sheet1!C2</f>
        <v>577.74782180786099</v>
      </c>
      <c r="P3">
        <f>Sheet1!D2</f>
        <v>594.24340724945</v>
      </c>
      <c r="Q3">
        <f>Sheet1!E2</f>
        <v>74.028968811035099</v>
      </c>
      <c r="R3">
        <f>Sheet1!F2</f>
        <v>58.338046073913503</v>
      </c>
      <c r="S3">
        <f>Sheet1!G2</f>
        <v>49.084424972534102</v>
      </c>
    </row>
    <row r="4" spans="1:19" x14ac:dyDescent="0.4">
      <c r="A4" t="s">
        <v>10</v>
      </c>
      <c r="B4">
        <f>Sheet1!B5</f>
        <v>885.53130626678399</v>
      </c>
      <c r="C4">
        <f>Sheet1!C5</f>
        <v>669.88170146942105</v>
      </c>
      <c r="D4">
        <f>Sheet1!D5</f>
        <v>600.27837753295898</v>
      </c>
      <c r="E4">
        <f>Sheet1!E5</f>
        <v>101.789832115173</v>
      </c>
      <c r="F4">
        <f>Sheet1!F5</f>
        <v>80.466270446777301</v>
      </c>
      <c r="G4">
        <f>Sheet1!G5</f>
        <v>78.454613685607896</v>
      </c>
      <c r="H4">
        <f>Sheet1!B6</f>
        <v>605.10635375976506</v>
      </c>
      <c r="I4">
        <f>Sheet1!C6</f>
        <v>609.93432998657204</v>
      </c>
      <c r="J4">
        <f>Sheet1!D6</f>
        <v>506.13284111022898</v>
      </c>
      <c r="K4">
        <f>Sheet1!E6</f>
        <v>62.7636909484863</v>
      </c>
      <c r="L4">
        <f>Sheet1!F6</f>
        <v>64.775347709655705</v>
      </c>
      <c r="M4">
        <f>Sheet1!G6</f>
        <v>73.626637458801198</v>
      </c>
      <c r="N4">
        <f>Sheet1!B7</f>
        <v>606.31334781646694</v>
      </c>
      <c r="O4">
        <f>Sheet1!C7</f>
        <v>611.54365539550702</v>
      </c>
      <c r="P4">
        <f>Sheet1!D7</f>
        <v>545.56131362915005</v>
      </c>
      <c r="Q4">
        <f>Sheet1!E7</f>
        <v>62.361359596252399</v>
      </c>
      <c r="R4">
        <f>Sheet1!F7</f>
        <v>63.568353652954102</v>
      </c>
      <c r="S4">
        <f>Sheet1!G7</f>
        <v>73.224306106567298</v>
      </c>
    </row>
    <row r="10" spans="1:19" x14ac:dyDescent="0.4">
      <c r="B10">
        <v>523.59877559829999</v>
      </c>
      <c r="C10">
        <v>523.59877559829999</v>
      </c>
      <c r="D10">
        <v>523.59877559829999</v>
      </c>
      <c r="E10">
        <v>65.449846949787002</v>
      </c>
      <c r="F10">
        <v>65.449846949787002</v>
      </c>
      <c r="G10">
        <v>65.449846949787002</v>
      </c>
      <c r="H10">
        <v>523.59877559829999</v>
      </c>
      <c r="I10">
        <v>523.59877559829999</v>
      </c>
      <c r="J10">
        <v>523.59877559829999</v>
      </c>
      <c r="K10">
        <v>65.449846949787002</v>
      </c>
      <c r="L10">
        <v>65.449846949787002</v>
      </c>
      <c r="M10">
        <v>65.449846949787002</v>
      </c>
      <c r="N10">
        <v>523.59877559829999</v>
      </c>
      <c r="O10">
        <v>523.59877559829999</v>
      </c>
      <c r="P10">
        <v>523.59877559829999</v>
      </c>
      <c r="Q10">
        <v>65.449846949787002</v>
      </c>
      <c r="R10">
        <v>65.449846949787002</v>
      </c>
      <c r="S10">
        <v>65.449846949787002</v>
      </c>
    </row>
    <row r="11" spans="1:19" x14ac:dyDescent="0.4">
      <c r="B11">
        <f>B3-B$10</f>
        <v>171.62980106185603</v>
      </c>
      <c r="C11">
        <f t="shared" ref="C11:S12" si="0">C3-C$10</f>
        <v>54.149046209560993</v>
      </c>
      <c r="D11">
        <f t="shared" si="0"/>
        <v>70.644631651150007</v>
      </c>
      <c r="E11">
        <f t="shared" si="0"/>
        <v>8.5791218612480975</v>
      </c>
      <c r="F11">
        <f t="shared" si="0"/>
        <v>-7.1118008758734987</v>
      </c>
      <c r="G11">
        <f t="shared" si="0"/>
        <v>-16.3654219772529</v>
      </c>
      <c r="H11">
        <f t="shared" si="0"/>
        <v>101.22181442092597</v>
      </c>
      <c r="I11">
        <f t="shared" si="0"/>
        <v>-25.110230180514975</v>
      </c>
      <c r="J11">
        <f t="shared" si="0"/>
        <v>15.525236395107981</v>
      </c>
      <c r="K11">
        <f t="shared" si="0"/>
        <v>13.004766735820894</v>
      </c>
      <c r="L11">
        <f t="shared" si="0"/>
        <v>0.93482616880429248</v>
      </c>
      <c r="M11">
        <f t="shared" si="0"/>
        <v>-2.6861560013007022</v>
      </c>
      <c r="N11">
        <f t="shared" si="0"/>
        <v>171.62980106185603</v>
      </c>
      <c r="O11">
        <f t="shared" si="0"/>
        <v>54.149046209560993</v>
      </c>
      <c r="P11">
        <f t="shared" si="0"/>
        <v>70.644631651150007</v>
      </c>
      <c r="Q11">
        <f t="shared" si="0"/>
        <v>8.5791218612480975</v>
      </c>
      <c r="R11">
        <f t="shared" si="0"/>
        <v>-7.1118008758734987</v>
      </c>
      <c r="S11">
        <f t="shared" si="0"/>
        <v>-16.3654219772529</v>
      </c>
    </row>
    <row r="12" spans="1:19" x14ac:dyDescent="0.4">
      <c r="B12">
        <f>B4-B$10</f>
        <v>361.93253066848399</v>
      </c>
      <c r="C12">
        <f t="shared" si="0"/>
        <v>146.28292587112105</v>
      </c>
      <c r="D12">
        <f t="shared" si="0"/>
        <v>76.67960193465899</v>
      </c>
      <c r="E12">
        <f t="shared" si="0"/>
        <v>36.339985165385997</v>
      </c>
      <c r="F12">
        <f t="shared" si="0"/>
        <v>15.016423496990299</v>
      </c>
      <c r="G12">
        <f t="shared" si="0"/>
        <v>13.004766735820894</v>
      </c>
      <c r="H12">
        <f t="shared" si="0"/>
        <v>81.507578161465062</v>
      </c>
      <c r="I12">
        <f t="shared" si="0"/>
        <v>86.335554388272044</v>
      </c>
      <c r="J12">
        <f t="shared" si="0"/>
        <v>-17.465934488071014</v>
      </c>
      <c r="K12">
        <f t="shared" si="0"/>
        <v>-2.6861560013007022</v>
      </c>
      <c r="L12">
        <f t="shared" si="0"/>
        <v>-0.67449924013129703</v>
      </c>
      <c r="M12">
        <f t="shared" si="0"/>
        <v>8.1767905090141966</v>
      </c>
      <c r="N12">
        <f t="shared" si="0"/>
        <v>82.71457221816695</v>
      </c>
      <c r="O12">
        <f t="shared" si="0"/>
        <v>87.944879797207022</v>
      </c>
      <c r="P12">
        <f t="shared" si="0"/>
        <v>21.962538030850055</v>
      </c>
      <c r="Q12">
        <f t="shared" si="0"/>
        <v>-3.0884873535346031</v>
      </c>
      <c r="R12">
        <f t="shared" si="0"/>
        <v>-1.8814932968329003</v>
      </c>
      <c r="S12">
        <f t="shared" si="0"/>
        <v>7.7744591567802956</v>
      </c>
    </row>
    <row r="18" spans="2:19" x14ac:dyDescent="0.4">
      <c r="B18">
        <f>B11*B11</f>
        <v>29456.788612532277</v>
      </c>
      <c r="C18">
        <f t="shared" ref="C18:S19" si="1">C11*C11</f>
        <v>2932.1192054051717</v>
      </c>
      <c r="D18">
        <f t="shared" si="1"/>
        <v>4990.663981126665</v>
      </c>
      <c r="E18">
        <f t="shared" si="1"/>
        <v>73.601331910145021</v>
      </c>
      <c r="F18">
        <f t="shared" si="1"/>
        <v>50.577711698075063</v>
      </c>
      <c r="G18">
        <f t="shared" si="1"/>
        <v>267.82703649355221</v>
      </c>
      <c r="H18">
        <f t="shared" si="1"/>
        <v>10245.855714664376</v>
      </c>
      <c r="I18">
        <f t="shared" si="1"/>
        <v>630.52365971844506</v>
      </c>
      <c r="J18">
        <f t="shared" si="1"/>
        <v>241.03296512398546</v>
      </c>
      <c r="K18">
        <f t="shared" si="1"/>
        <v>169.12395785311364</v>
      </c>
      <c r="L18">
        <f t="shared" si="1"/>
        <v>0.87389996588131158</v>
      </c>
      <c r="M18">
        <f t="shared" si="1"/>
        <v>7.2154340633237783</v>
      </c>
      <c r="N18">
        <f t="shared" si="1"/>
        <v>29456.788612532277</v>
      </c>
      <c r="O18">
        <f t="shared" si="1"/>
        <v>2932.1192054051717</v>
      </c>
      <c r="P18">
        <f t="shared" si="1"/>
        <v>4990.663981126665</v>
      </c>
      <c r="Q18">
        <f t="shared" si="1"/>
        <v>73.601331910145021</v>
      </c>
      <c r="R18">
        <f t="shared" si="1"/>
        <v>50.577711698075063</v>
      </c>
      <c r="S18">
        <f t="shared" si="1"/>
        <v>267.82703649355221</v>
      </c>
    </row>
    <row r="19" spans="2:19" x14ac:dyDescent="0.4">
      <c r="B19">
        <f>B12*B12</f>
        <v>130995.1567560931</v>
      </c>
      <c r="C19">
        <f t="shared" si="1"/>
        <v>21398.694401415898</v>
      </c>
      <c r="D19">
        <f t="shared" si="1"/>
        <v>5879.7613528577585</v>
      </c>
      <c r="E19">
        <f t="shared" si="1"/>
        <v>1320.5945218204743</v>
      </c>
      <c r="F19">
        <f t="shared" si="1"/>
        <v>225.49297464096236</v>
      </c>
      <c r="G19">
        <f t="shared" si="1"/>
        <v>169.12395785311364</v>
      </c>
      <c r="H19">
        <f t="shared" si="1"/>
        <v>6643.4852977473365</v>
      </c>
      <c r="I19">
        <f t="shared" si="1"/>
        <v>7453.8279515302802</v>
      </c>
      <c r="J19">
        <f t="shared" si="1"/>
        <v>305.05886754158848</v>
      </c>
      <c r="K19">
        <f t="shared" si="1"/>
        <v>7.2154340633237783</v>
      </c>
      <c r="L19">
        <f t="shared" si="1"/>
        <v>0.45494922493769707</v>
      </c>
      <c r="M19">
        <f t="shared" si="1"/>
        <v>66.859903028304643</v>
      </c>
      <c r="N19">
        <f t="shared" si="1"/>
        <v>6841.7004572343558</v>
      </c>
      <c r="O19">
        <f t="shared" si="1"/>
        <v>7734.3018825451918</v>
      </c>
      <c r="P19">
        <f t="shared" si="1"/>
        <v>482.35307675653502</v>
      </c>
      <c r="Q19">
        <f t="shared" si="1"/>
        <v>9.5387541329431773</v>
      </c>
      <c r="R19">
        <f t="shared" si="1"/>
        <v>3.5400170260271366</v>
      </c>
      <c r="S19">
        <f t="shared" si="1"/>
        <v>60.442215180444983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京都工芸繊維大学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VILAB1</dc:creator>
  <cp:lastModifiedBy>VILAB1</cp:lastModifiedBy>
  <dcterms:created xsi:type="dcterms:W3CDTF">2020-02-10T17:56:23Z</dcterms:created>
  <dcterms:modified xsi:type="dcterms:W3CDTF">2020-02-10T18:25:11Z</dcterms:modified>
</cp:coreProperties>
</file>