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13_ncr:1_{25901CCD-4FF0-4BF7-82D3-28E0D9121D2F}" xr6:coauthVersionLast="47" xr6:coauthVersionMax="47" xr10:uidLastSave="{00000000-0000-0000-0000-000000000000}"/>
  <bookViews>
    <workbookView xWindow="-108" yWindow="-108" windowWidth="23256" windowHeight="12576" xr2:uid="{578E8599-E285-489B-9A40-3C88C0113148}"/>
  </bookViews>
  <sheets>
    <sheet name="Sheet1" sheetId="1" r:id="rId1"/>
  </sheets>
  <definedNames>
    <definedName name="_xlnm._FilterDatabase" localSheetId="0" hidden="1">Sheet1!$B$2:$H$49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 s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48" i="1" l="1"/>
  <c r="G49" i="1" s="1"/>
</calcChain>
</file>

<file path=xl/sharedStrings.xml><?xml version="1.0" encoding="utf-8"?>
<sst xmlns="http://schemas.openxmlformats.org/spreadsheetml/2006/main" count="186" uniqueCount="126">
  <si>
    <t>협력사명</t>
  </si>
  <si>
    <t>협력사아이디</t>
  </si>
  <si>
    <t>상태</t>
  </si>
  <si>
    <t>60주차</t>
  </si>
  <si>
    <t>정산수수료</t>
  </si>
  <si>
    <t>충남홍성1B</t>
  </si>
  <si>
    <t>DP2503149950</t>
  </si>
  <si>
    <t>운영중</t>
  </si>
  <si>
    <t>전남목포12B</t>
  </si>
  <si>
    <t>DP2506093270</t>
  </si>
  <si>
    <t>서울강남18E</t>
  </si>
  <si>
    <t>DP2505093557</t>
  </si>
  <si>
    <t>인천서구21E</t>
  </si>
  <si>
    <t>DP2506279263</t>
  </si>
  <si>
    <t>부산해운대16B</t>
  </si>
  <si>
    <t>DP2506098082</t>
  </si>
  <si>
    <t>충북청주청원3E</t>
  </si>
  <si>
    <t>DP2506139667</t>
  </si>
  <si>
    <t>포항북구1B</t>
  </si>
  <si>
    <t>DP2506131495</t>
  </si>
  <si>
    <t>충남당진7M</t>
  </si>
  <si>
    <t>DP2506091543</t>
  </si>
  <si>
    <t>안산단원1B</t>
  </si>
  <si>
    <t>DP2506093654</t>
  </si>
  <si>
    <t>전남여수5M</t>
  </si>
  <si>
    <t>DP2506242963</t>
  </si>
  <si>
    <t>충북청주4M</t>
  </si>
  <si>
    <t>DP2505230594</t>
  </si>
  <si>
    <t>충남서산2M</t>
  </si>
  <si>
    <t>DP2506278122</t>
  </si>
  <si>
    <t>경기의정부5B</t>
  </si>
  <si>
    <t>DP2505239728</t>
  </si>
  <si>
    <t>인천남동6E</t>
  </si>
  <si>
    <t>DP2504259069</t>
  </si>
  <si>
    <t>경기용인처인5B</t>
  </si>
  <si>
    <t>DP2505308301</t>
  </si>
  <si>
    <t>서울관악8E</t>
  </si>
  <si>
    <t>DP2506278524</t>
  </si>
  <si>
    <t>경기부천2B</t>
  </si>
  <si>
    <t>DP2505163346</t>
  </si>
  <si>
    <t>로드러너-34-경기화성2M</t>
  </si>
  <si>
    <t>경남김해4M</t>
  </si>
  <si>
    <t>DP2506094572</t>
  </si>
  <si>
    <t>부산북구9B</t>
  </si>
  <si>
    <t>DP2506270030</t>
  </si>
  <si>
    <t>경기동두천4M</t>
  </si>
  <si>
    <t>DP2505306221</t>
  </si>
  <si>
    <t>로드러너-13-경기오산3B</t>
  </si>
  <si>
    <t>전남여수1E</t>
  </si>
  <si>
    <t>DP2506093267</t>
  </si>
  <si>
    <t>경기평택8E</t>
  </si>
  <si>
    <t>DP2506093630</t>
  </si>
  <si>
    <t>인천계양3D</t>
  </si>
  <si>
    <t>DP2505234663</t>
  </si>
  <si>
    <t>충남천안동남6E</t>
  </si>
  <si>
    <t>DP2506134687</t>
  </si>
  <si>
    <t>청주흥덕3M</t>
  </si>
  <si>
    <t>DP2506093927</t>
  </si>
  <si>
    <t>청주흥덕4M</t>
  </si>
  <si>
    <t>DP2506272821</t>
  </si>
  <si>
    <t>안산단원1D</t>
  </si>
  <si>
    <t>DP2505304471</t>
  </si>
  <si>
    <t>강원춘천3E</t>
  </si>
  <si>
    <t>DP2506139207</t>
  </si>
  <si>
    <t>청주서원3B</t>
  </si>
  <si>
    <t>DP2506270162</t>
  </si>
  <si>
    <t>대전유성9B</t>
  </si>
  <si>
    <t>DP2411157073</t>
  </si>
  <si>
    <t>울산남구8E</t>
  </si>
  <si>
    <t>DP2506270954</t>
  </si>
  <si>
    <t>전남광양8B</t>
  </si>
  <si>
    <t>DP2506099232</t>
  </si>
  <si>
    <t>일산동구1B</t>
  </si>
  <si>
    <t>DP2506270687</t>
  </si>
  <si>
    <t>표준충북청주서원1M</t>
  </si>
  <si>
    <t>DP2505305282</t>
  </si>
  <si>
    <t>부산사상2E</t>
  </si>
  <si>
    <t>DP2506136586</t>
  </si>
  <si>
    <t>세종세종1D</t>
  </si>
  <si>
    <t>DP2506245207</t>
  </si>
  <si>
    <t>서울송파10E</t>
  </si>
  <si>
    <t>DP2506133278</t>
  </si>
  <si>
    <t>서울구로6B</t>
  </si>
  <si>
    <t>DP2505022726</t>
  </si>
  <si>
    <t>충남보령1E</t>
  </si>
  <si>
    <t>DP2505309321</t>
  </si>
  <si>
    <t>대구달서13E</t>
  </si>
  <si>
    <t>DP2506091483</t>
  </si>
  <si>
    <t>경기남양주2D</t>
  </si>
  <si>
    <t>DP2506273249</t>
  </si>
  <si>
    <t>서울강북11E</t>
  </si>
  <si>
    <t>DP2506132979</t>
  </si>
  <si>
    <t>울산울주2M</t>
  </si>
  <si>
    <t>DP2506232493</t>
  </si>
  <si>
    <t>수익</t>
    <phoneticPr fontId="2" type="noConversion"/>
  </si>
  <si>
    <t>사업자번호</t>
    <phoneticPr fontId="2" type="noConversion"/>
  </si>
  <si>
    <t>동시운영 협력사</t>
    <phoneticPr fontId="2" type="noConversion"/>
  </si>
  <si>
    <t xml:space="preserve">원티어 </t>
    <phoneticPr fontId="2" type="noConversion"/>
  </si>
  <si>
    <t>청주청원2M</t>
  </si>
  <si>
    <t>충남서산1M</t>
  </si>
  <si>
    <t>충남서산3B</t>
  </si>
  <si>
    <t>서울강북10B</t>
  </si>
  <si>
    <t>경기의정부4B</t>
  </si>
  <si>
    <t>똑똑한 청년들</t>
  </si>
  <si>
    <t>똑똑한 청년들</t>
    <phoneticPr fontId="2" type="noConversion"/>
  </si>
  <si>
    <t>㈜믿을맨즈</t>
  </si>
  <si>
    <t>바로고청주시흥덕구</t>
  </si>
  <si>
    <t>충북청주1M</t>
  </si>
  <si>
    <t>경기안산단원1D</t>
  </si>
  <si>
    <t>경기안산단원2D</t>
  </si>
  <si>
    <t>경기안산상록1D</t>
  </si>
  <si>
    <t>경기안산3E</t>
  </si>
  <si>
    <t>경기안산4E</t>
  </si>
  <si>
    <t>경기안산1D</t>
  </si>
  <si>
    <t>경기안산2D</t>
  </si>
  <si>
    <t>청주서원2B</t>
  </si>
  <si>
    <t>드래곤딜리버리</t>
  </si>
  <si>
    <t>울산남구1E</t>
  </si>
  <si>
    <t>울산울주7E</t>
  </si>
  <si>
    <t>울산북구1E</t>
  </si>
  <si>
    <t>울산울주8E</t>
  </si>
  <si>
    <t>서울송파11E</t>
  </si>
  <si>
    <t>서울강남23E</t>
  </si>
  <si>
    <t>서울송파13E</t>
  </si>
  <si>
    <t>서울강남25E</t>
  </si>
  <si>
    <t>좋은 형제들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</si>
</sst>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40">
    <dxf>
      <fill>
        <patternFill patternType="solid">
          <bgColor rgb="FFFF9999"/>
        </patternFill>
      </fill>
    </dxf>
    <dxf>
      <fill>
        <patternFill patternType="solid">
          <bgColor rgb="FFFF9999"/>
        </patternFill>
      </fill>
    </dxf>
    <dxf>
      <fill>
        <patternFill>
          <bgColor rgb="FFFFFF99"/>
        </patternFill>
      </fill>
    </dxf>
    <dxf>
      <fill>
        <patternFill>
          <bgColor theme="0" tint="-0.34998626667073579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 patternType="solid"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 patternType="solid"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 patternType="solid"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9999"/>
        </patternFill>
      </fill>
    </dxf>
    <dxf>
      <fill>
        <patternFill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 patternType="solid"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 patternType="solid">
          <bgColor rgb="FFFF999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99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370B-10A6-46A2-8118-D4469E101675}">
  <dimension ref="B2:P49"/>
  <sheetViews>
    <sheetView tabSelected="1" workbookViewId="0">
      <selection activeCell="H8" sqref="H8"/>
    </sheetView>
  </sheetViews>
  <sheetFormatPr defaultRowHeight="17.399999999999999" x14ac:dyDescent="0.4"/>
  <cols>
    <col min="2" max="2" width="12.5" customWidth="1"/>
    <col min="3" max="3" width="14.296875" customWidth="1"/>
    <col min="8" max="8" width="11.5" bestFit="1" customWidth="1"/>
  </cols>
  <sheetData>
    <row r="2" spans="2:11" ht="34.799999999999997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94</v>
      </c>
      <c r="H2" s="1" t="s">
        <v>95</v>
      </c>
      <c r="I2" s="1" t="s">
        <v>96</v>
      </c>
    </row>
    <row r="3" spans="2:11" x14ac:dyDescent="0.4">
      <c r="B3" s="2" t="s">
        <v>5</v>
      </c>
      <c r="C3" s="2" t="s">
        <v>6</v>
      </c>
      <c r="D3" s="2" t="s">
        <v>7</v>
      </c>
      <c r="E3" s="2">
        <v>3</v>
      </c>
      <c r="F3" s="2">
        <v>70</v>
      </c>
      <c r="G3">
        <f>E3*F3</f>
        <v>210</v>
      </c>
      <c r="H3">
        <v>8422500576</v>
      </c>
    </row>
    <row r="4" spans="2:11" x14ac:dyDescent="0.4">
      <c r="B4" s="2" t="s">
        <v>8</v>
      </c>
      <c r="C4" s="2" t="s">
        <v>9</v>
      </c>
      <c r="D4" s="2" t="s">
        <v>7</v>
      </c>
      <c r="E4" s="2">
        <v>7</v>
      </c>
      <c r="F4" s="2">
        <v>70</v>
      </c>
      <c r="G4">
        <f t="shared" ref="G4:G47" si="0">E4*F4</f>
        <v>490</v>
      </c>
      <c r="H4">
        <v>1964600522</v>
      </c>
    </row>
    <row r="5" spans="2:11" x14ac:dyDescent="0.4">
      <c r="B5" s="2" t="s">
        <v>10</v>
      </c>
      <c r="C5" s="2" t="s">
        <v>11</v>
      </c>
      <c r="D5" s="2" t="s">
        <v>7</v>
      </c>
      <c r="E5" s="2">
        <v>13</v>
      </c>
      <c r="F5" s="2">
        <v>70</v>
      </c>
      <c r="G5">
        <f t="shared" si="0"/>
        <v>910</v>
      </c>
      <c r="H5">
        <v>5781402153</v>
      </c>
    </row>
    <row r="6" spans="2:11" x14ac:dyDescent="0.4">
      <c r="B6" s="2" t="s">
        <v>12</v>
      </c>
      <c r="C6" s="2" t="s">
        <v>13</v>
      </c>
      <c r="D6" s="2" t="s">
        <v>7</v>
      </c>
      <c r="E6" s="2">
        <v>13</v>
      </c>
      <c r="F6" s="2">
        <v>70</v>
      </c>
      <c r="G6">
        <f t="shared" si="0"/>
        <v>910</v>
      </c>
      <c r="H6">
        <v>1910203350</v>
      </c>
    </row>
    <row r="7" spans="2:11" ht="34.799999999999997" x14ac:dyDescent="0.4">
      <c r="B7" s="2" t="s">
        <v>14</v>
      </c>
      <c r="C7" s="2" t="s">
        <v>15</v>
      </c>
      <c r="D7" s="2" t="s">
        <v>7</v>
      </c>
      <c r="E7" s="2">
        <v>14</v>
      </c>
      <c r="F7" s="2">
        <v>70</v>
      </c>
      <c r="G7">
        <f t="shared" si="0"/>
        <v>980</v>
      </c>
      <c r="H7">
        <v>5090234447</v>
      </c>
    </row>
    <row r="8" spans="2:11" ht="34.799999999999997" x14ac:dyDescent="0.4">
      <c r="B8" s="2" t="s">
        <v>16</v>
      </c>
      <c r="C8" s="2" t="s">
        <v>17</v>
      </c>
      <c r="D8" s="2" t="s">
        <v>7</v>
      </c>
      <c r="E8" s="2">
        <v>14</v>
      </c>
      <c r="F8" s="2">
        <v>70</v>
      </c>
      <c r="G8">
        <f t="shared" si="0"/>
        <v>980</v>
      </c>
      <c r="H8">
        <v>6073739826</v>
      </c>
    </row>
    <row r="9" spans="2:11" x14ac:dyDescent="0.4">
      <c r="B9" s="2" t="s">
        <v>18</v>
      </c>
      <c r="C9" s="2" t="s">
        <v>19</v>
      </c>
      <c r="D9" s="2" t="s">
        <v>7</v>
      </c>
      <c r="E9" s="2">
        <v>34</v>
      </c>
      <c r="F9" s="2">
        <v>70</v>
      </c>
      <c r="G9">
        <f t="shared" si="0"/>
        <v>2380</v>
      </c>
      <c r="H9">
        <v>5062084388</v>
      </c>
    </row>
    <row r="10" spans="2:11" x14ac:dyDescent="0.4">
      <c r="B10" s="2" t="s">
        <v>20</v>
      </c>
      <c r="C10" s="2" t="s">
        <v>21</v>
      </c>
      <c r="D10" s="2" t="s">
        <v>7</v>
      </c>
      <c r="E10" s="2">
        <v>40</v>
      </c>
      <c r="F10" s="2">
        <v>70</v>
      </c>
      <c r="G10">
        <f t="shared" si="0"/>
        <v>2800</v>
      </c>
      <c r="H10">
        <v>1454400684</v>
      </c>
    </row>
    <row r="11" spans="2:11" x14ac:dyDescent="0.4">
      <c r="B11" s="2" t="s">
        <v>22</v>
      </c>
      <c r="C11" s="2" t="s">
        <v>23</v>
      </c>
      <c r="D11" s="2" t="s">
        <v>7</v>
      </c>
      <c r="E11" s="2">
        <v>49</v>
      </c>
      <c r="F11" s="2">
        <v>0</v>
      </c>
      <c r="G11">
        <f t="shared" si="0"/>
        <v>0</v>
      </c>
      <c r="H11">
        <v>7748703040</v>
      </c>
      <c r="I11" t="s">
        <v>97</v>
      </c>
    </row>
    <row r="12" spans="2:11" x14ac:dyDescent="0.4">
      <c r="B12" s="2" t="s">
        <v>24</v>
      </c>
      <c r="C12" s="2" t="s">
        <v>25</v>
      </c>
      <c r="D12" s="2" t="s">
        <v>7</v>
      </c>
      <c r="E12" s="2">
        <v>60</v>
      </c>
      <c r="F12" s="2">
        <v>70</v>
      </c>
      <c r="G12">
        <f t="shared" si="0"/>
        <v>4200</v>
      </c>
      <c r="H12">
        <v>5330103294</v>
      </c>
    </row>
    <row r="13" spans="2:11" x14ac:dyDescent="0.4">
      <c r="B13" s="2" t="s">
        <v>26</v>
      </c>
      <c r="C13" s="2" t="s">
        <v>27</v>
      </c>
      <c r="D13" s="2" t="s">
        <v>7</v>
      </c>
      <c r="E13" s="2">
        <v>73</v>
      </c>
      <c r="F13" s="2">
        <v>0</v>
      </c>
      <c r="G13">
        <f t="shared" si="0"/>
        <v>0</v>
      </c>
      <c r="H13">
        <v>1940103712</v>
      </c>
      <c r="I13" s="4" t="s">
        <v>98</v>
      </c>
      <c r="J13" s="3" t="s">
        <v>26</v>
      </c>
    </row>
    <row r="14" spans="2:11" x14ac:dyDescent="0.4">
      <c r="B14" s="2" t="s">
        <v>28</v>
      </c>
      <c r="C14" s="2" t="s">
        <v>29</v>
      </c>
      <c r="D14" s="2" t="s">
        <v>7</v>
      </c>
      <c r="E14" s="2">
        <v>82</v>
      </c>
      <c r="F14" s="2">
        <v>0</v>
      </c>
      <c r="G14">
        <f t="shared" si="0"/>
        <v>0</v>
      </c>
      <c r="H14">
        <v>1771101566</v>
      </c>
      <c r="I14" s="3" t="s">
        <v>99</v>
      </c>
      <c r="J14" s="4" t="s">
        <v>100</v>
      </c>
      <c r="K14" s="3" t="s">
        <v>28</v>
      </c>
    </row>
    <row r="15" spans="2:11" x14ac:dyDescent="0.4">
      <c r="B15" s="2" t="s">
        <v>30</v>
      </c>
      <c r="C15" s="2" t="s">
        <v>31</v>
      </c>
      <c r="D15" s="2" t="s">
        <v>7</v>
      </c>
      <c r="E15" s="2">
        <v>88</v>
      </c>
      <c r="F15" s="2">
        <v>0</v>
      </c>
      <c r="G15">
        <f t="shared" si="0"/>
        <v>0</v>
      </c>
      <c r="H15">
        <v>5740403210</v>
      </c>
      <c r="I15" s="3" t="s">
        <v>101</v>
      </c>
      <c r="J15" s="4" t="s">
        <v>102</v>
      </c>
      <c r="K15" s="3" t="s">
        <v>30</v>
      </c>
    </row>
    <row r="16" spans="2:11" x14ac:dyDescent="0.4">
      <c r="B16" s="2" t="s">
        <v>32</v>
      </c>
      <c r="C16" s="2" t="s">
        <v>33</v>
      </c>
      <c r="D16" s="2" t="s">
        <v>7</v>
      </c>
      <c r="E16" s="2">
        <v>91</v>
      </c>
      <c r="F16" s="2">
        <v>70</v>
      </c>
      <c r="G16">
        <f t="shared" si="0"/>
        <v>6370</v>
      </c>
      <c r="H16">
        <v>3514401027</v>
      </c>
    </row>
    <row r="17" spans="2:16" ht="34.799999999999997" x14ac:dyDescent="0.4">
      <c r="B17" s="2" t="s">
        <v>34</v>
      </c>
      <c r="C17" s="2" t="s">
        <v>35</v>
      </c>
      <c r="D17" s="2" t="s">
        <v>7</v>
      </c>
      <c r="E17" s="2">
        <v>92</v>
      </c>
      <c r="F17" s="2">
        <v>70</v>
      </c>
      <c r="G17">
        <f t="shared" si="0"/>
        <v>6440</v>
      </c>
      <c r="H17">
        <v>8265900531</v>
      </c>
    </row>
    <row r="18" spans="2:16" x14ac:dyDescent="0.4">
      <c r="B18" s="2" t="s">
        <v>36</v>
      </c>
      <c r="C18" s="2" t="s">
        <v>37</v>
      </c>
      <c r="D18" s="2" t="s">
        <v>7</v>
      </c>
      <c r="E18" s="2">
        <v>99</v>
      </c>
      <c r="F18" s="2">
        <v>70</v>
      </c>
      <c r="G18">
        <f t="shared" si="0"/>
        <v>6930</v>
      </c>
      <c r="H18">
        <v>5091907410</v>
      </c>
    </row>
    <row r="19" spans="2:16" x14ac:dyDescent="0.4">
      <c r="B19" s="2" t="s">
        <v>38</v>
      </c>
      <c r="C19" s="2" t="s">
        <v>39</v>
      </c>
      <c r="D19" s="2" t="s">
        <v>7</v>
      </c>
      <c r="E19" s="2">
        <v>106</v>
      </c>
      <c r="F19" s="2">
        <v>70</v>
      </c>
      <c r="G19">
        <f t="shared" si="0"/>
        <v>7420</v>
      </c>
      <c r="H19">
        <v>3748100763</v>
      </c>
    </row>
    <row r="20" spans="2:16" ht="34.799999999999997" x14ac:dyDescent="0.4">
      <c r="B20" s="2" t="s">
        <v>40</v>
      </c>
      <c r="C20" s="2">
        <v>34</v>
      </c>
      <c r="D20" s="2" t="s">
        <v>7</v>
      </c>
      <c r="E20" s="2">
        <v>110</v>
      </c>
      <c r="F20" s="2">
        <v>70</v>
      </c>
      <c r="G20">
        <f t="shared" si="0"/>
        <v>7700</v>
      </c>
      <c r="H20">
        <v>5821201523</v>
      </c>
    </row>
    <row r="21" spans="2:16" x14ac:dyDescent="0.4">
      <c r="B21" s="2" t="s">
        <v>41</v>
      </c>
      <c r="C21" s="2" t="s">
        <v>42</v>
      </c>
      <c r="D21" s="2" t="s">
        <v>7</v>
      </c>
      <c r="E21" s="2">
        <v>114</v>
      </c>
      <c r="F21" s="2">
        <v>70</v>
      </c>
      <c r="G21">
        <f t="shared" si="0"/>
        <v>7980</v>
      </c>
      <c r="H21">
        <v>3243901074</v>
      </c>
    </row>
    <row r="22" spans="2:16" x14ac:dyDescent="0.4">
      <c r="B22" s="2" t="s">
        <v>43</v>
      </c>
      <c r="C22" s="2" t="s">
        <v>44</v>
      </c>
      <c r="D22" s="2" t="s">
        <v>7</v>
      </c>
      <c r="E22" s="2">
        <v>120</v>
      </c>
      <c r="F22" s="2">
        <v>70</v>
      </c>
      <c r="G22">
        <f t="shared" si="0"/>
        <v>8400</v>
      </c>
      <c r="H22">
        <v>7867400497</v>
      </c>
    </row>
    <row r="23" spans="2:16" x14ac:dyDescent="0.4">
      <c r="B23" s="2" t="s">
        <v>45</v>
      </c>
      <c r="C23" s="2" t="s">
        <v>46</v>
      </c>
      <c r="D23" s="2" t="s">
        <v>7</v>
      </c>
      <c r="E23" s="2">
        <v>122</v>
      </c>
      <c r="F23" s="2">
        <v>70</v>
      </c>
      <c r="G23">
        <f t="shared" si="0"/>
        <v>8540</v>
      </c>
      <c r="H23">
        <v>8901400808</v>
      </c>
    </row>
    <row r="24" spans="2:16" ht="34.799999999999997" x14ac:dyDescent="0.4">
      <c r="B24" s="2" t="s">
        <v>47</v>
      </c>
      <c r="C24" s="2">
        <v>13</v>
      </c>
      <c r="D24" s="2" t="s">
        <v>7</v>
      </c>
      <c r="E24" s="2">
        <v>123</v>
      </c>
      <c r="F24" s="2">
        <v>70</v>
      </c>
      <c r="G24">
        <f t="shared" si="0"/>
        <v>8610</v>
      </c>
      <c r="H24">
        <v>4952901566</v>
      </c>
    </row>
    <row r="25" spans="2:16" x14ac:dyDescent="0.4">
      <c r="B25" s="2" t="s">
        <v>48</v>
      </c>
      <c r="C25" s="2" t="s">
        <v>49</v>
      </c>
      <c r="D25" s="2" t="s">
        <v>7</v>
      </c>
      <c r="E25" s="2">
        <v>139</v>
      </c>
      <c r="F25" s="2">
        <v>0</v>
      </c>
      <c r="G25">
        <f t="shared" si="0"/>
        <v>0</v>
      </c>
      <c r="H25">
        <v>1043084503</v>
      </c>
      <c r="I25" t="s">
        <v>104</v>
      </c>
    </row>
    <row r="26" spans="2:16" x14ac:dyDescent="0.4">
      <c r="B26" s="2" t="s">
        <v>50</v>
      </c>
      <c r="C26" s="2" t="s">
        <v>51</v>
      </c>
      <c r="D26" s="2" t="s">
        <v>7</v>
      </c>
      <c r="E26" s="2">
        <v>145</v>
      </c>
      <c r="F26" s="2">
        <v>0</v>
      </c>
      <c r="G26">
        <f t="shared" si="0"/>
        <v>0</v>
      </c>
      <c r="H26">
        <v>1043084503</v>
      </c>
      <c r="I26" t="s">
        <v>104</v>
      </c>
    </row>
    <row r="27" spans="2:16" x14ac:dyDescent="0.4">
      <c r="B27" s="2" t="s">
        <v>52</v>
      </c>
      <c r="C27" s="2" t="s">
        <v>53</v>
      </c>
      <c r="D27" s="2" t="s">
        <v>7</v>
      </c>
      <c r="E27" s="2">
        <v>147</v>
      </c>
      <c r="F27" s="2">
        <v>0</v>
      </c>
      <c r="G27">
        <f t="shared" si="0"/>
        <v>0</v>
      </c>
      <c r="H27">
        <v>3138702486</v>
      </c>
      <c r="I27" t="s">
        <v>105</v>
      </c>
    </row>
    <row r="28" spans="2:16" ht="34.799999999999997" x14ac:dyDescent="0.4">
      <c r="B28" s="2" t="s">
        <v>54</v>
      </c>
      <c r="C28" s="2" t="s">
        <v>55</v>
      </c>
      <c r="D28" s="2" t="s">
        <v>7</v>
      </c>
      <c r="E28" s="2">
        <v>148</v>
      </c>
      <c r="F28" s="2">
        <v>0</v>
      </c>
      <c r="G28">
        <f t="shared" si="0"/>
        <v>0</v>
      </c>
      <c r="H28">
        <v>3951402451</v>
      </c>
      <c r="I28" t="s">
        <v>54</v>
      </c>
    </row>
    <row r="29" spans="2:16" x14ac:dyDescent="0.4">
      <c r="B29" s="2" t="s">
        <v>56</v>
      </c>
      <c r="C29" s="2" t="s">
        <v>57</v>
      </c>
      <c r="D29" s="2" t="s">
        <v>7</v>
      </c>
      <c r="E29" s="2">
        <v>150</v>
      </c>
      <c r="F29" s="2">
        <v>70</v>
      </c>
      <c r="G29">
        <f t="shared" si="0"/>
        <v>10500</v>
      </c>
      <c r="H29">
        <v>5876400455</v>
      </c>
    </row>
    <row r="30" spans="2:16" x14ac:dyDescent="0.4">
      <c r="B30" s="2" t="s">
        <v>58</v>
      </c>
      <c r="C30" s="2" t="s">
        <v>59</v>
      </c>
      <c r="D30" s="2" t="s">
        <v>7</v>
      </c>
      <c r="E30" s="2">
        <v>150</v>
      </c>
      <c r="F30" s="2">
        <v>0</v>
      </c>
      <c r="G30">
        <f t="shared" si="0"/>
        <v>0</v>
      </c>
      <c r="H30">
        <v>3633900895</v>
      </c>
      <c r="I30" s="4" t="s">
        <v>106</v>
      </c>
      <c r="J30" s="4" t="s">
        <v>107</v>
      </c>
      <c r="K30" s="3" t="s">
        <v>74</v>
      </c>
      <c r="L30" s="3" t="s">
        <v>58</v>
      </c>
    </row>
    <row r="31" spans="2:16" x14ac:dyDescent="0.4">
      <c r="B31" s="2" t="s">
        <v>60</v>
      </c>
      <c r="C31" s="2" t="s">
        <v>61</v>
      </c>
      <c r="D31" s="2" t="s">
        <v>7</v>
      </c>
      <c r="E31" s="2">
        <v>151</v>
      </c>
      <c r="F31" s="2">
        <v>0</v>
      </c>
      <c r="G31">
        <f t="shared" si="0"/>
        <v>0</v>
      </c>
      <c r="H31">
        <v>4598803342</v>
      </c>
      <c r="I31" s="3" t="s">
        <v>108</v>
      </c>
      <c r="J31" s="3" t="s">
        <v>109</v>
      </c>
      <c r="K31" s="4" t="s">
        <v>110</v>
      </c>
      <c r="L31" s="4" t="s">
        <v>111</v>
      </c>
      <c r="M31" s="4" t="s">
        <v>112</v>
      </c>
      <c r="N31" s="4" t="s">
        <v>113</v>
      </c>
      <c r="O31" s="3" t="s">
        <v>60</v>
      </c>
      <c r="P31" s="3" t="s">
        <v>114</v>
      </c>
    </row>
    <row r="32" spans="2:16" x14ac:dyDescent="0.4">
      <c r="B32" s="2" t="s">
        <v>62</v>
      </c>
      <c r="C32" s="2" t="s">
        <v>63</v>
      </c>
      <c r="D32" s="2" t="s">
        <v>7</v>
      </c>
      <c r="E32" s="2">
        <v>151</v>
      </c>
      <c r="F32" s="2">
        <v>70</v>
      </c>
      <c r="G32">
        <f t="shared" si="0"/>
        <v>10570</v>
      </c>
      <c r="H32">
        <v>3883801275</v>
      </c>
    </row>
    <row r="33" spans="2:13" x14ac:dyDescent="0.4">
      <c r="B33" s="2" t="s">
        <v>64</v>
      </c>
      <c r="C33" s="2" t="s">
        <v>65</v>
      </c>
      <c r="D33" s="2" t="s">
        <v>7</v>
      </c>
      <c r="E33" s="2">
        <v>158</v>
      </c>
      <c r="F33" s="2">
        <v>0</v>
      </c>
      <c r="G33">
        <f t="shared" si="0"/>
        <v>0</v>
      </c>
      <c r="H33">
        <v>3870802196</v>
      </c>
      <c r="I33" s="4" t="s">
        <v>115</v>
      </c>
      <c r="J33" s="3" t="s">
        <v>64</v>
      </c>
    </row>
    <row r="34" spans="2:13" x14ac:dyDescent="0.4">
      <c r="B34" s="2" t="s">
        <v>66</v>
      </c>
      <c r="C34" s="2" t="s">
        <v>67</v>
      </c>
      <c r="D34" s="2" t="s">
        <v>7</v>
      </c>
      <c r="E34" s="2">
        <v>161</v>
      </c>
      <c r="F34" s="2">
        <v>0</v>
      </c>
      <c r="G34">
        <f t="shared" si="0"/>
        <v>0</v>
      </c>
      <c r="H34">
        <v>3400801918</v>
      </c>
      <c r="I34" t="s">
        <v>116</v>
      </c>
    </row>
    <row r="35" spans="2:13" x14ac:dyDescent="0.4">
      <c r="B35" s="2" t="s">
        <v>68</v>
      </c>
      <c r="C35" s="2" t="s">
        <v>69</v>
      </c>
      <c r="D35" s="2" t="s">
        <v>7</v>
      </c>
      <c r="E35" s="2">
        <v>169</v>
      </c>
      <c r="F35" s="2">
        <v>0</v>
      </c>
      <c r="G35">
        <f t="shared" si="0"/>
        <v>0</v>
      </c>
      <c r="H35">
        <v>2300158911</v>
      </c>
      <c r="I35" s="4" t="s">
        <v>117</v>
      </c>
      <c r="J35" s="4" t="s">
        <v>118</v>
      </c>
      <c r="K35" s="3" t="s">
        <v>119</v>
      </c>
      <c r="L35" s="3" t="s">
        <v>68</v>
      </c>
      <c r="M35" s="3" t="s">
        <v>120</v>
      </c>
    </row>
    <row r="36" spans="2:13" x14ac:dyDescent="0.4">
      <c r="B36" s="2" t="s">
        <v>70</v>
      </c>
      <c r="C36" s="2" t="s">
        <v>71</v>
      </c>
      <c r="D36" s="2" t="s">
        <v>7</v>
      </c>
      <c r="E36" s="2">
        <v>175</v>
      </c>
      <c r="F36" s="2">
        <v>70</v>
      </c>
      <c r="G36">
        <f t="shared" si="0"/>
        <v>12250</v>
      </c>
      <c r="H36">
        <v>4763201172</v>
      </c>
    </row>
    <row r="37" spans="2:13" x14ac:dyDescent="0.4">
      <c r="B37" s="2" t="s">
        <v>72</v>
      </c>
      <c r="C37" s="2" t="s">
        <v>73</v>
      </c>
      <c r="D37" s="2" t="s">
        <v>7</v>
      </c>
      <c r="E37" s="2">
        <v>182</v>
      </c>
      <c r="F37" s="2">
        <v>70</v>
      </c>
      <c r="G37">
        <f t="shared" si="0"/>
        <v>12740</v>
      </c>
      <c r="H37">
        <v>5881100883</v>
      </c>
    </row>
    <row r="38" spans="2:13" ht="34.799999999999997" x14ac:dyDescent="0.4">
      <c r="B38" s="2" t="s">
        <v>74</v>
      </c>
      <c r="C38" s="2" t="s">
        <v>75</v>
      </c>
      <c r="D38" s="2" t="s">
        <v>7</v>
      </c>
      <c r="E38" s="2">
        <v>189</v>
      </c>
      <c r="F38" s="2">
        <v>0</v>
      </c>
      <c r="G38">
        <f t="shared" si="0"/>
        <v>0</v>
      </c>
      <c r="H38">
        <v>3633900895</v>
      </c>
      <c r="I38" s="4" t="s">
        <v>106</v>
      </c>
      <c r="J38" s="4" t="s">
        <v>107</v>
      </c>
      <c r="K38" s="3" t="s">
        <v>74</v>
      </c>
      <c r="L38" s="3" t="s">
        <v>58</v>
      </c>
    </row>
    <row r="39" spans="2:13" x14ac:dyDescent="0.4">
      <c r="B39" s="2" t="s">
        <v>76</v>
      </c>
      <c r="C39" s="2" t="s">
        <v>77</v>
      </c>
      <c r="D39" s="2" t="s">
        <v>7</v>
      </c>
      <c r="E39" s="2">
        <v>189</v>
      </c>
      <c r="F39" s="2">
        <v>70</v>
      </c>
      <c r="G39">
        <f t="shared" si="0"/>
        <v>13230</v>
      </c>
      <c r="H39">
        <v>8708801648</v>
      </c>
    </row>
    <row r="40" spans="2:13" x14ac:dyDescent="0.4">
      <c r="B40" s="2" t="s">
        <v>78</v>
      </c>
      <c r="C40" s="2" t="s">
        <v>79</v>
      </c>
      <c r="D40" s="2" t="s">
        <v>7</v>
      </c>
      <c r="E40" s="2">
        <v>207</v>
      </c>
      <c r="F40" s="2">
        <v>70</v>
      </c>
      <c r="G40">
        <f t="shared" si="0"/>
        <v>14490</v>
      </c>
      <c r="H40">
        <v>3220501786</v>
      </c>
    </row>
    <row r="41" spans="2:13" x14ac:dyDescent="0.4">
      <c r="B41" s="2" t="s">
        <v>80</v>
      </c>
      <c r="C41" s="2" t="s">
        <v>81</v>
      </c>
      <c r="D41" s="2" t="s">
        <v>7</v>
      </c>
      <c r="E41" s="2">
        <v>208</v>
      </c>
      <c r="F41" s="2">
        <v>0</v>
      </c>
      <c r="G41">
        <f t="shared" si="0"/>
        <v>0</v>
      </c>
      <c r="H41">
        <v>2222005812</v>
      </c>
      <c r="I41" s="3" t="s">
        <v>80</v>
      </c>
      <c r="J41" s="5" t="s">
        <v>121</v>
      </c>
      <c r="K41" s="3" t="s">
        <v>122</v>
      </c>
      <c r="L41" s="5" t="s">
        <v>123</v>
      </c>
      <c r="M41" s="5" t="s">
        <v>124</v>
      </c>
    </row>
    <row r="42" spans="2:13" x14ac:dyDescent="0.4">
      <c r="B42" s="2" t="s">
        <v>82</v>
      </c>
      <c r="C42" s="2" t="s">
        <v>83</v>
      </c>
      <c r="D42" s="2" t="s">
        <v>7</v>
      </c>
      <c r="E42" s="2">
        <v>210</v>
      </c>
      <c r="F42" s="2">
        <v>70</v>
      </c>
      <c r="G42">
        <f t="shared" si="0"/>
        <v>14700</v>
      </c>
      <c r="H42">
        <v>7831901071</v>
      </c>
    </row>
    <row r="43" spans="2:13" x14ac:dyDescent="0.4">
      <c r="B43" s="2" t="s">
        <v>84</v>
      </c>
      <c r="C43" s="2" t="s">
        <v>85</v>
      </c>
      <c r="D43" s="2" t="s">
        <v>7</v>
      </c>
      <c r="E43" s="2">
        <v>210</v>
      </c>
      <c r="F43" s="2">
        <v>0</v>
      </c>
      <c r="G43">
        <f t="shared" si="0"/>
        <v>0</v>
      </c>
      <c r="H43">
        <v>1043084503</v>
      </c>
      <c r="I43" t="s">
        <v>103</v>
      </c>
    </row>
    <row r="44" spans="2:13" x14ac:dyDescent="0.4">
      <c r="B44" s="2" t="s">
        <v>86</v>
      </c>
      <c r="C44" s="2" t="s">
        <v>87</v>
      </c>
      <c r="D44" s="2" t="s">
        <v>7</v>
      </c>
      <c r="E44" s="2">
        <v>212</v>
      </c>
      <c r="F44" s="2">
        <v>0</v>
      </c>
      <c r="G44">
        <f t="shared" si="0"/>
        <v>0</v>
      </c>
      <c r="H44">
        <v>1567400643</v>
      </c>
      <c r="I44" t="s">
        <v>125</v>
      </c>
    </row>
    <row r="45" spans="2:13" x14ac:dyDescent="0.4">
      <c r="B45" s="2" t="s">
        <v>88</v>
      </c>
      <c r="C45" s="2" t="s">
        <v>89</v>
      </c>
      <c r="D45" s="2" t="s">
        <v>7</v>
      </c>
      <c r="E45" s="2">
        <v>214</v>
      </c>
      <c r="F45" s="2">
        <v>70</v>
      </c>
      <c r="G45">
        <f t="shared" si="0"/>
        <v>14980</v>
      </c>
      <c r="H45">
        <v>7261902081</v>
      </c>
    </row>
    <row r="46" spans="2:13" x14ac:dyDescent="0.4">
      <c r="B46" s="2" t="s">
        <v>90</v>
      </c>
      <c r="C46" s="2" t="s">
        <v>91</v>
      </c>
      <c r="D46" s="2" t="s">
        <v>7</v>
      </c>
      <c r="E46" s="2">
        <v>215</v>
      </c>
      <c r="F46" s="2">
        <v>0</v>
      </c>
      <c r="G46">
        <f t="shared" si="0"/>
        <v>0</v>
      </c>
      <c r="H46">
        <v>1043084503</v>
      </c>
      <c r="I46" t="s">
        <v>103</v>
      </c>
    </row>
    <row r="47" spans="2:13" x14ac:dyDescent="0.4">
      <c r="B47" s="2" t="s">
        <v>92</v>
      </c>
      <c r="C47" s="2" t="s">
        <v>93</v>
      </c>
      <c r="D47" s="2" t="s">
        <v>7</v>
      </c>
      <c r="E47" s="2">
        <v>221</v>
      </c>
      <c r="F47" s="2">
        <v>70</v>
      </c>
      <c r="G47">
        <f t="shared" si="0"/>
        <v>15470</v>
      </c>
      <c r="H47">
        <v>2757200595</v>
      </c>
    </row>
    <row r="48" spans="2:13" x14ac:dyDescent="0.4">
      <c r="E48">
        <f>SUM(E3:E47)*70</f>
        <v>389760</v>
      </c>
      <c r="G48">
        <f>SUM(G3:G47)</f>
        <v>201180</v>
      </c>
    </row>
    <row r="49" spans="5:7" x14ac:dyDescent="0.4">
      <c r="E49">
        <f>E48*4</f>
        <v>1559040</v>
      </c>
      <c r="G49">
        <f>G48*4</f>
        <v>804720</v>
      </c>
    </row>
  </sheetData>
  <autoFilter ref="B2:H49" xr:uid="{CB61370B-10A6-46A2-8118-D4469E101675}"/>
  <phoneticPr fontId="2" type="noConversion"/>
  <conditionalFormatting sqref="I13:J13">
    <cfRule type="expression" dxfId="39" priority="45">
      <formula>IF($E13="준비중",1,0)</formula>
    </cfRule>
    <cfRule type="expression" dxfId="38" priority="41">
      <formula>IF($E13="계약종료",1,0)</formula>
    </cfRule>
    <cfRule type="expression" dxfId="37" priority="42">
      <formula>IF($E13="오픈보류",1,0)</formula>
    </cfRule>
    <cfRule type="expression" dxfId="36" priority="43">
      <formula>IF($E13="운영중지",1,0)</formula>
    </cfRule>
    <cfRule type="expression" dxfId="35" priority="44">
      <formula>IF($E13="운영중지",1,0)</formula>
    </cfRule>
  </conditionalFormatting>
  <conditionalFormatting sqref="I33:J33">
    <cfRule type="expression" dxfId="34" priority="19">
      <formula>IF($E33="운영중지",1,0)</formula>
    </cfRule>
    <cfRule type="expression" dxfId="33" priority="20">
      <formula>IF($E33="준비중",1,0)</formula>
    </cfRule>
    <cfRule type="expression" dxfId="32" priority="16">
      <formula>IF($E33="계약종료",1,0)</formula>
    </cfRule>
    <cfRule type="expression" dxfId="31" priority="17">
      <formula>IF($E33="오픈보류",1,0)</formula>
    </cfRule>
    <cfRule type="expression" dxfId="30" priority="18">
      <formula>IF($E33="운영중지",1,0)</formula>
    </cfRule>
  </conditionalFormatting>
  <conditionalFormatting sqref="I14:K15">
    <cfRule type="expression" dxfId="29" priority="36">
      <formula>IF($E14="계약종료",1,0)</formula>
    </cfRule>
    <cfRule type="expression" dxfId="28" priority="37">
      <formula>IF($E14="오픈보류",1,0)</formula>
    </cfRule>
    <cfRule type="expression" dxfId="27" priority="38">
      <formula>IF($E14="운영중지",1,0)</formula>
    </cfRule>
    <cfRule type="expression" dxfId="26" priority="39">
      <formula>IF($E14="운영중지",1,0)</formula>
    </cfRule>
    <cfRule type="expression" dxfId="25" priority="40">
      <formula>IF($E14="준비중",1,0)</formula>
    </cfRule>
  </conditionalFormatting>
  <conditionalFormatting sqref="I41:K41">
    <cfRule type="expression" dxfId="24" priority="2">
      <formula>IF($E41="오픈보류",1,0)</formula>
    </cfRule>
    <cfRule type="expression" dxfId="23" priority="4">
      <formula>IF($E41="운영중지",1,0)</formula>
    </cfRule>
  </conditionalFormatting>
  <conditionalFormatting sqref="I30:L30">
    <cfRule type="expression" dxfId="22" priority="26">
      <formula>IF($E30="계약종료",1,0)</formula>
    </cfRule>
    <cfRule type="expression" dxfId="21" priority="27">
      <formula>IF($E30="오픈보류",1,0)</formula>
    </cfRule>
    <cfRule type="expression" dxfId="20" priority="28">
      <formula>IF($E30="운영중지",1,0)</formula>
    </cfRule>
    <cfRule type="expression" dxfId="19" priority="29">
      <formula>IF($E30="운영중지",1,0)</formula>
    </cfRule>
    <cfRule type="expression" dxfId="18" priority="30">
      <formula>IF($E30="준비중",1,0)</formula>
    </cfRule>
  </conditionalFormatting>
  <conditionalFormatting sqref="I38:L38">
    <cfRule type="expression" dxfId="17" priority="6">
      <formula>IF($E38="계약종료",1,0)</formula>
    </cfRule>
    <cfRule type="expression" dxfId="16" priority="7">
      <formula>IF($E38="오픈보류",1,0)</formula>
    </cfRule>
    <cfRule type="expression" dxfId="15" priority="8">
      <formula>IF($E38="운영중지",1,0)</formula>
    </cfRule>
    <cfRule type="expression" dxfId="14" priority="9">
      <formula>IF($E38="운영중지",1,0)</formula>
    </cfRule>
    <cfRule type="expression" dxfId="13" priority="10">
      <formula>IF($E38="준비중",1,0)</formula>
    </cfRule>
  </conditionalFormatting>
  <conditionalFormatting sqref="I35:M35">
    <cfRule type="expression" dxfId="12" priority="11">
      <formula>IF($E35="계약종료",1,0)</formula>
    </cfRule>
    <cfRule type="expression" dxfId="11" priority="12">
      <formula>IF($E35="오픈보류",1,0)</formula>
    </cfRule>
    <cfRule type="expression" dxfId="10" priority="13">
      <formula>IF($E35="운영중지",1,0)</formula>
    </cfRule>
    <cfRule type="expression" dxfId="9" priority="14">
      <formula>IF($E35="운영중지",1,0)</formula>
    </cfRule>
    <cfRule type="expression" dxfId="8" priority="15">
      <formula>IF($E35="준비중",1,0)</formula>
    </cfRule>
  </conditionalFormatting>
  <conditionalFormatting sqref="I41:M41">
    <cfRule type="expression" dxfId="7" priority="1">
      <formula>IF($E41="계약종료",1,0)</formula>
    </cfRule>
    <cfRule type="expression" dxfId="6" priority="3">
      <formula>IF($E41="운영중지",1,0)</formula>
    </cfRule>
    <cfRule type="expression" dxfId="5" priority="5">
      <formula>IF($E41="준비중",1,0)</formula>
    </cfRule>
  </conditionalFormatting>
  <conditionalFormatting sqref="I31:O31">
    <cfRule type="expression" dxfId="4" priority="24">
      <formula>IF($E31="운영중지",1,0)</formula>
    </cfRule>
    <cfRule type="expression" dxfId="3" priority="22">
      <formula>IF($E31="오픈보류",1,0)</formula>
    </cfRule>
  </conditionalFormatting>
  <conditionalFormatting sqref="I31:P31">
    <cfRule type="expression" dxfId="2" priority="25">
      <formula>IF($E31="준비중",1,0)</formula>
    </cfRule>
    <cfRule type="expression" dxfId="1" priority="23">
      <formula>IF($E31="운영중지",1,0)</formula>
    </cfRule>
    <cfRule type="expression" dxfId="0" priority="21">
      <formula>IF($E31="계약종료",1,0)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DC2E72-9478-492D-8AAD-4ABC10436916}"/>
</file>

<file path=customXml/itemProps2.xml><?xml version="1.0" encoding="utf-8"?>
<ds:datastoreItem xmlns:ds="http://schemas.openxmlformats.org/officeDocument/2006/customXml" ds:itemID="{C8CCAA6A-F387-42CE-B4CC-F0479226CC62}"/>
</file>

<file path=customXml/itemProps3.xml><?xml version="1.0" encoding="utf-8"?>
<ds:datastoreItem xmlns:ds="http://schemas.openxmlformats.org/officeDocument/2006/customXml" ds:itemID="{A388AEB8-4E55-47D2-ABD7-76FE24AB43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2025-07-15T10:09:42Z</dcterms:created>
  <dcterms:modified xsi:type="dcterms:W3CDTF">2025-07-21T10:01:17Z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