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13_ncr:1_{9617D3C5-4C74-4292-B92F-3B97D9415E2B}" xr6:coauthVersionLast="47" xr6:coauthVersionMax="47" xr10:uidLastSave="{00000000-0000-0000-0000-000000000000}"/>
  <bookViews>
    <workbookView xWindow="-108" yWindow="-108" windowWidth="23256" windowHeight="12576" activeTab="1" xr2:uid="{D6B35FC1-296D-4E4E-A7B1-11E652354A16}"/>
  </bookViews>
  <sheets>
    <sheet name="summary" sheetId="2" r:id="rId1"/>
    <sheet name="Sheet1" sheetId="1" r:id="rId2"/>
  </sheets>
  <calcPr calcId="191029"/>
  <pivotCaches>
    <pivotCache cacheId="14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8" i="1" l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K361" i="1"/>
  <c r="J361" i="1"/>
  <c r="K360" i="1"/>
  <c r="J360" i="1"/>
  <c r="K359" i="1"/>
  <c r="K358" i="1"/>
  <c r="J358" i="1"/>
  <c r="K357" i="1"/>
  <c r="J357" i="1"/>
  <c r="K356" i="1"/>
  <c r="K355" i="1"/>
  <c r="J355" i="1"/>
  <c r="K354" i="1"/>
  <c r="J354" i="1"/>
  <c r="K353" i="1"/>
  <c r="J353" i="1"/>
  <c r="K352" i="1"/>
  <c r="J352" i="1"/>
  <c r="K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K342" i="1"/>
  <c r="J342" i="1"/>
  <c r="K341" i="1"/>
  <c r="K340" i="1"/>
  <c r="J340" i="1"/>
  <c r="K339" i="1"/>
  <c r="J339" i="1"/>
  <c r="K338" i="1"/>
  <c r="J338" i="1"/>
  <c r="K337" i="1"/>
  <c r="J337" i="1"/>
  <c r="K336" i="1"/>
  <c r="K335" i="1"/>
  <c r="J335" i="1"/>
  <c r="K334" i="1"/>
  <c r="J334" i="1"/>
  <c r="K333" i="1"/>
  <c r="J333" i="1"/>
  <c r="K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K315" i="1"/>
  <c r="J315" i="1"/>
  <c r="K314" i="1"/>
  <c r="K313" i="1"/>
  <c r="J313" i="1"/>
  <c r="K312" i="1"/>
  <c r="J312" i="1"/>
  <c r="K311" i="1"/>
  <c r="J311" i="1"/>
  <c r="K310" i="1"/>
  <c r="J310" i="1"/>
  <c r="K309" i="1"/>
  <c r="J309" i="1"/>
  <c r="K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K269" i="1"/>
  <c r="J269" i="1"/>
  <c r="K268" i="1"/>
  <c r="J268" i="1"/>
  <c r="K267" i="1"/>
  <c r="J267" i="1"/>
  <c r="K266" i="1"/>
  <c r="J266" i="1"/>
  <c r="K265" i="1"/>
  <c r="K264" i="1"/>
  <c r="J264" i="1"/>
  <c r="K263" i="1"/>
  <c r="J263" i="1"/>
  <c r="K262" i="1"/>
  <c r="J262" i="1"/>
  <c r="K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K252" i="1"/>
  <c r="J252" i="1"/>
  <c r="K251" i="1"/>
  <c r="J251" i="1"/>
  <c r="K250" i="1"/>
  <c r="J250" i="1"/>
  <c r="K249" i="1"/>
  <c r="J249" i="1"/>
  <c r="K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J270" i="1" l="1"/>
  <c r="J253" i="1"/>
  <c r="J265" i="1"/>
  <c r="J248" i="1"/>
  <c r="J261" i="1"/>
  <c r="J356" i="1"/>
  <c r="J314" i="1"/>
  <c r="J308" i="1"/>
  <c r="J316" i="1"/>
  <c r="J332" i="1"/>
  <c r="J336" i="1"/>
  <c r="J341" i="1"/>
  <c r="J343" i="1"/>
  <c r="J351" i="1"/>
  <c r="J359" i="1"/>
  <c r="J362" i="1"/>
  <c r="M68" i="1" l="1"/>
  <c r="M58" i="1"/>
  <c r="M121" i="1"/>
  <c r="M82" i="1"/>
  <c r="M81" i="1"/>
  <c r="M6" i="1"/>
  <c r="M14" i="1"/>
  <c r="M22" i="1"/>
  <c r="M30" i="1"/>
  <c r="M38" i="1"/>
  <c r="M96" i="1"/>
  <c r="M87" i="1"/>
  <c r="M78" i="1"/>
  <c r="M69" i="1"/>
  <c r="M115" i="1"/>
  <c r="M166" i="1"/>
  <c r="M122" i="1"/>
  <c r="M198" i="1"/>
  <c r="M191" i="1"/>
  <c r="M152" i="1"/>
  <c r="M162" i="1"/>
  <c r="M139" i="1"/>
  <c r="M128" i="1"/>
  <c r="M160" i="1"/>
  <c r="M147" i="1"/>
  <c r="M212" i="1"/>
  <c r="M219" i="1"/>
  <c r="M210" i="1"/>
  <c r="M217" i="1"/>
  <c r="M216" i="1"/>
  <c r="M231" i="1"/>
  <c r="M262" i="1"/>
  <c r="M335" i="1"/>
  <c r="M311" i="1"/>
  <c r="M268" i="1"/>
  <c r="M354" i="1"/>
  <c r="M318" i="1"/>
  <c r="M244" i="1"/>
  <c r="M345" i="1"/>
  <c r="M328" i="1"/>
  <c r="M263" i="1"/>
  <c r="M353" i="1"/>
  <c r="M314" i="1"/>
  <c r="M300" i="1"/>
  <c r="M375" i="1"/>
  <c r="M382" i="1"/>
  <c r="M352" i="1"/>
  <c r="M373" i="1"/>
  <c r="M76" i="1"/>
  <c r="M66" i="1"/>
  <c r="M40" i="1"/>
  <c r="M90" i="1"/>
  <c r="M89" i="1"/>
  <c r="M7" i="1"/>
  <c r="M15" i="1"/>
  <c r="M23" i="1"/>
  <c r="M31" i="1"/>
  <c r="M104" i="1"/>
  <c r="M95" i="1"/>
  <c r="M86" i="1"/>
  <c r="M77" i="1"/>
  <c r="M123" i="1"/>
  <c r="M167" i="1"/>
  <c r="M134" i="1"/>
  <c r="M133" i="1"/>
  <c r="M197" i="1"/>
  <c r="M163" i="1"/>
  <c r="M171" i="1"/>
  <c r="M149" i="1"/>
  <c r="M129" i="1"/>
  <c r="M169" i="1"/>
  <c r="M156" i="1"/>
  <c r="M220" i="1"/>
  <c r="M227" i="1"/>
  <c r="M218" i="1"/>
  <c r="M225" i="1"/>
  <c r="M224" i="1"/>
  <c r="M238" i="1"/>
  <c r="M213" i="1"/>
  <c r="M346" i="1"/>
  <c r="M316" i="1"/>
  <c r="M276" i="1"/>
  <c r="M257" i="1"/>
  <c r="M321" i="1"/>
  <c r="M255" i="1"/>
  <c r="M291" i="1"/>
  <c r="M331" i="1"/>
  <c r="M272" i="1"/>
  <c r="M271" i="1"/>
  <c r="M317" i="1"/>
  <c r="M340" i="1"/>
  <c r="M380" i="1"/>
  <c r="M384" i="1"/>
  <c r="M363" i="1"/>
  <c r="M381" i="1"/>
  <c r="M84" i="1"/>
  <c r="M75" i="1"/>
  <c r="M39" i="1"/>
  <c r="M98" i="1"/>
  <c r="M97" i="1"/>
  <c r="M8" i="1"/>
  <c r="M16" i="1"/>
  <c r="M24" i="1"/>
  <c r="M32" i="1"/>
  <c r="M45" i="1"/>
  <c r="M112" i="1"/>
  <c r="M103" i="1"/>
  <c r="M94" i="1"/>
  <c r="M85" i="1"/>
  <c r="M124" i="1"/>
  <c r="M174" i="1"/>
  <c r="M144" i="1"/>
  <c r="M142" i="1"/>
  <c r="M206" i="1"/>
  <c r="M172" i="1"/>
  <c r="M178" i="1"/>
  <c r="M161" i="1"/>
  <c r="M137" i="1"/>
  <c r="M176" i="1"/>
  <c r="M168" i="1"/>
  <c r="M228" i="1"/>
  <c r="M235" i="1"/>
  <c r="M226" i="1"/>
  <c r="M233" i="1"/>
  <c r="M232" i="1"/>
  <c r="M246" i="1"/>
  <c r="M229" i="1"/>
  <c r="M260" i="1"/>
  <c r="M319" i="1"/>
  <c r="M277" i="1"/>
  <c r="M267" i="1"/>
  <c r="M326" i="1"/>
  <c r="M256" i="1"/>
  <c r="M299" i="1"/>
  <c r="M347" i="1"/>
  <c r="M281" i="1"/>
  <c r="M280" i="1"/>
  <c r="M322" i="1"/>
  <c r="M348" i="1"/>
  <c r="M342" i="1"/>
  <c r="M369" i="1"/>
  <c r="M366" i="1"/>
  <c r="M383" i="1"/>
  <c r="M92" i="1"/>
  <c r="M83" i="1"/>
  <c r="M47" i="1"/>
  <c r="M106" i="1"/>
  <c r="M105" i="1"/>
  <c r="M9" i="1"/>
  <c r="M17" i="1"/>
  <c r="M25" i="1"/>
  <c r="M33" i="1"/>
  <c r="M55" i="1"/>
  <c r="M44" i="1"/>
  <c r="M119" i="1"/>
  <c r="M102" i="1"/>
  <c r="M93" i="1"/>
  <c r="M125" i="1"/>
  <c r="M187" i="1"/>
  <c r="M145" i="1"/>
  <c r="M143" i="1"/>
  <c r="M111" i="1"/>
  <c r="M179" i="1"/>
  <c r="M185" i="1"/>
  <c r="M170" i="1"/>
  <c r="M138" i="1"/>
  <c r="M183" i="1"/>
  <c r="M175" i="1"/>
  <c r="M236" i="1"/>
  <c r="M248" i="1"/>
  <c r="M234" i="1"/>
  <c r="M239" i="1"/>
  <c r="M243" i="1"/>
  <c r="M250" i="1"/>
  <c r="M237" i="1"/>
  <c r="M269" i="1"/>
  <c r="M324" i="1"/>
  <c r="M285" i="1"/>
  <c r="M275" i="1"/>
  <c r="M329" i="1"/>
  <c r="M266" i="1"/>
  <c r="M307" i="1"/>
  <c r="M349" i="1"/>
  <c r="M290" i="1"/>
  <c r="M288" i="1"/>
  <c r="M325" i="1"/>
  <c r="M356" i="1"/>
  <c r="M350" i="1"/>
  <c r="M374" i="1"/>
  <c r="M377" i="1"/>
  <c r="M362" i="1"/>
  <c r="M41" i="1"/>
  <c r="M100" i="1"/>
  <c r="M91" i="1"/>
  <c r="M48" i="1"/>
  <c r="M46" i="1"/>
  <c r="M2" i="1"/>
  <c r="M10" i="1"/>
  <c r="M18" i="1"/>
  <c r="M26" i="1"/>
  <c r="M34" i="1"/>
  <c r="M63" i="1"/>
  <c r="M54" i="1"/>
  <c r="M43" i="1"/>
  <c r="M131" i="1"/>
  <c r="M101" i="1"/>
  <c r="M126" i="1"/>
  <c r="M192" i="1"/>
  <c r="M154" i="1"/>
  <c r="M153" i="1"/>
  <c r="M120" i="1"/>
  <c r="M190" i="1"/>
  <c r="M189" i="1"/>
  <c r="M177" i="1"/>
  <c r="M148" i="1"/>
  <c r="M188" i="1"/>
  <c r="M182" i="1"/>
  <c r="M241" i="1"/>
  <c r="M261" i="1"/>
  <c r="M240" i="1"/>
  <c r="M251" i="1"/>
  <c r="M270" i="1"/>
  <c r="M265" i="1"/>
  <c r="M249" i="1"/>
  <c r="M278" i="1"/>
  <c r="M327" i="1"/>
  <c r="M294" i="1"/>
  <c r="M284" i="1"/>
  <c r="M334" i="1"/>
  <c r="M274" i="1"/>
  <c r="M312" i="1"/>
  <c r="M360" i="1"/>
  <c r="M298" i="1"/>
  <c r="M289" i="1"/>
  <c r="M330" i="1"/>
  <c r="M359" i="1"/>
  <c r="M358" i="1"/>
  <c r="M387" i="1"/>
  <c r="M379" i="1"/>
  <c r="M365" i="1"/>
  <c r="M51" i="1"/>
  <c r="M108" i="1"/>
  <c r="M99" i="1"/>
  <c r="M57" i="1"/>
  <c r="M56" i="1"/>
  <c r="M3" i="1"/>
  <c r="M11" i="1"/>
  <c r="M19" i="1"/>
  <c r="M27" i="1"/>
  <c r="M35" i="1"/>
  <c r="M72" i="1"/>
  <c r="M62" i="1"/>
  <c r="M53" i="1"/>
  <c r="M42" i="1"/>
  <c r="M109" i="1"/>
  <c r="M135" i="1"/>
  <c r="M199" i="1"/>
  <c r="M165" i="1"/>
  <c r="M164" i="1"/>
  <c r="M132" i="1"/>
  <c r="M196" i="1"/>
  <c r="M195" i="1"/>
  <c r="M184" i="1"/>
  <c r="M157" i="1"/>
  <c r="M193" i="1"/>
  <c r="M207" i="1"/>
  <c r="M264" i="1"/>
  <c r="M273" i="1"/>
  <c r="M247" i="1"/>
  <c r="M254" i="1"/>
  <c r="M279" i="1"/>
  <c r="M214" i="1"/>
  <c r="M287" i="1"/>
  <c r="M286" i="1"/>
  <c r="M332" i="1"/>
  <c r="M301" i="1"/>
  <c r="M293" i="1"/>
  <c r="M339" i="1"/>
  <c r="M283" i="1"/>
  <c r="M315" i="1"/>
  <c r="M242" i="1"/>
  <c r="M303" i="1"/>
  <c r="M297" i="1"/>
  <c r="M333" i="1"/>
  <c r="M370" i="1"/>
  <c r="M361" i="1"/>
  <c r="M304" i="1"/>
  <c r="M371" i="1"/>
  <c r="M376" i="1"/>
  <c r="M59" i="1"/>
  <c r="M49" i="1"/>
  <c r="M107" i="1"/>
  <c r="M65" i="1"/>
  <c r="M64" i="1"/>
  <c r="M4" i="1"/>
  <c r="M12" i="1"/>
  <c r="M20" i="1"/>
  <c r="M28" i="1"/>
  <c r="M36" i="1"/>
  <c r="M80" i="1"/>
  <c r="M71" i="1"/>
  <c r="M61" i="1"/>
  <c r="M52" i="1"/>
  <c r="M110" i="1"/>
  <c r="M146" i="1"/>
  <c r="M113" i="1"/>
  <c r="M173" i="1"/>
  <c r="M180" i="1"/>
  <c r="M141" i="1"/>
  <c r="M140" i="1"/>
  <c r="M118" i="1"/>
  <c r="M194" i="1"/>
  <c r="M158" i="1"/>
  <c r="M127" i="1"/>
  <c r="M221" i="1"/>
  <c r="M203" i="1"/>
  <c r="M282" i="1"/>
  <c r="M201" i="1"/>
  <c r="M200" i="1"/>
  <c r="M215" i="1"/>
  <c r="M222" i="1"/>
  <c r="M296" i="1"/>
  <c r="M295" i="1"/>
  <c r="M258" i="1"/>
  <c r="M305" i="1"/>
  <c r="M310" i="1"/>
  <c r="M341" i="1"/>
  <c r="M292" i="1"/>
  <c r="M320" i="1"/>
  <c r="M252" i="1"/>
  <c r="M338" i="1"/>
  <c r="M306" i="1"/>
  <c r="M355" i="1"/>
  <c r="M378" i="1"/>
  <c r="M364" i="1"/>
  <c r="M336" i="1"/>
  <c r="M386" i="1"/>
  <c r="M385" i="1"/>
  <c r="M67" i="1"/>
  <c r="M50" i="1"/>
  <c r="M117" i="1"/>
  <c r="M74" i="1"/>
  <c r="M73" i="1"/>
  <c r="M5" i="1"/>
  <c r="M13" i="1"/>
  <c r="M21" i="1"/>
  <c r="M29" i="1"/>
  <c r="M37" i="1"/>
  <c r="M88" i="1"/>
  <c r="M79" i="1"/>
  <c r="M70" i="1"/>
  <c r="M60" i="1"/>
  <c r="M116" i="1"/>
  <c r="M155" i="1"/>
  <c r="M114" i="1"/>
  <c r="M181" i="1"/>
  <c r="M186" i="1"/>
  <c r="M151" i="1"/>
  <c r="M150" i="1"/>
  <c r="M130" i="1"/>
  <c r="M205" i="1"/>
  <c r="M159" i="1"/>
  <c r="M136" i="1"/>
  <c r="M204" i="1"/>
  <c r="M211" i="1"/>
  <c r="M202" i="1"/>
  <c r="M209" i="1"/>
  <c r="M208" i="1"/>
  <c r="M223" i="1"/>
  <c r="M230" i="1"/>
  <c r="M302" i="1"/>
  <c r="M308" i="1"/>
  <c r="M259" i="1"/>
  <c r="M337" i="1"/>
  <c r="M313" i="1"/>
  <c r="M245" i="1"/>
  <c r="M343" i="1"/>
  <c r="M323" i="1"/>
  <c r="M253" i="1"/>
  <c r="M351" i="1"/>
  <c r="M309" i="1"/>
  <c r="M357" i="1"/>
  <c r="M367" i="1"/>
  <c r="M372" i="1"/>
  <c r="M344" i="1"/>
  <c r="M368" i="1"/>
  <c r="M388" i="1"/>
</calcChain>
</file>

<file path=xl/sharedStrings.xml><?xml version="1.0" encoding="utf-8"?>
<sst xmlns="http://schemas.openxmlformats.org/spreadsheetml/2006/main" count="2731" uniqueCount="1143">
  <si>
    <t>배달권역</t>
  </si>
  <si>
    <t>사업자번호</t>
  </si>
  <si>
    <t>협력사명</t>
  </si>
  <si>
    <t>합병 가능여부</t>
    <phoneticPr fontId="2" type="noConversion"/>
  </si>
  <si>
    <t>달성 여부</t>
    <phoneticPr fontId="2" type="noConversion"/>
  </si>
  <si>
    <t>협력사수</t>
    <phoneticPr fontId="2" type="noConversion"/>
  </si>
  <si>
    <t>다중 사업자</t>
    <phoneticPr fontId="2" type="noConversion"/>
  </si>
  <si>
    <t>합병 유형</t>
    <phoneticPr fontId="2" type="noConversion"/>
  </si>
  <si>
    <t>검토</t>
    <phoneticPr fontId="2" type="noConversion"/>
  </si>
  <si>
    <t>대표자명</t>
    <phoneticPr fontId="2" type="noConversion"/>
  </si>
  <si>
    <t>전화번호</t>
    <phoneticPr fontId="2" type="noConversion"/>
  </si>
  <si>
    <t>표준강원강릉A</t>
  </si>
  <si>
    <t>강원강릉14D</t>
  </si>
  <si>
    <t>한원근</t>
  </si>
  <si>
    <t>01033820238</t>
  </si>
  <si>
    <t>강원강릉11D</t>
  </si>
  <si>
    <t>이수비</t>
  </si>
  <si>
    <t>01041331987</t>
  </si>
  <si>
    <t>강원강릉8D</t>
  </si>
  <si>
    <t>김동영</t>
  </si>
  <si>
    <t>01075782475</t>
  </si>
  <si>
    <t>강원강릉2E</t>
  </si>
  <si>
    <t>최재영</t>
  </si>
  <si>
    <t>01082623185</t>
  </si>
  <si>
    <t>표준강원속초A</t>
  </si>
  <si>
    <t>강원속초3B</t>
  </si>
  <si>
    <t>박진서</t>
  </si>
  <si>
    <t>01084358425</t>
  </si>
  <si>
    <t>표준강원춘천A</t>
  </si>
  <si>
    <t>강원춘천2B</t>
  </si>
  <si>
    <t>한지원</t>
  </si>
  <si>
    <t>010-8329-1640</t>
  </si>
  <si>
    <t>강원춘천3E</t>
  </si>
  <si>
    <t>이정욱</t>
  </si>
  <si>
    <t>01047329448</t>
  </si>
  <si>
    <t>표준경기고양덕양A</t>
  </si>
  <si>
    <t>경기고양덕양1B</t>
  </si>
  <si>
    <t>김한성</t>
  </si>
  <si>
    <t>01057172324</t>
  </si>
  <si>
    <t>표준경기고양덕양B</t>
  </si>
  <si>
    <t>경기고양덕양1E</t>
  </si>
  <si>
    <t>정종민</t>
  </si>
  <si>
    <t>01082948253</t>
  </si>
  <si>
    <t>표준경기고양덕양C</t>
  </si>
  <si>
    <t>경기고양4B</t>
  </si>
  <si>
    <t>윤창업</t>
  </si>
  <si>
    <t>01045810323</t>
  </si>
  <si>
    <t>표준경기광명A</t>
  </si>
  <si>
    <t>경기광명1D</t>
  </si>
  <si>
    <t>성홍천</t>
  </si>
  <si>
    <t>01025940785</t>
  </si>
  <si>
    <t>표준경기광주C</t>
  </si>
  <si>
    <t>경기광주2M</t>
  </si>
  <si>
    <t>CHIBAYOSHITERU</t>
  </si>
  <si>
    <t>01054474558</t>
  </si>
  <si>
    <t>표준경기구리A</t>
  </si>
  <si>
    <t>경기구리1E</t>
  </si>
  <si>
    <t>윤동섭</t>
  </si>
  <si>
    <t>01029292970</t>
  </si>
  <si>
    <t>표준경기김포A</t>
  </si>
  <si>
    <t>경기김포13D</t>
  </si>
  <si>
    <t>류재봉</t>
  </si>
  <si>
    <t>01031426000</t>
  </si>
  <si>
    <t>표준경기김포C</t>
  </si>
  <si>
    <t>경기김포14D</t>
  </si>
  <si>
    <t>표준경기남양주A</t>
  </si>
  <si>
    <t>경기남양주11E</t>
  </si>
  <si>
    <t>감진식</t>
  </si>
  <si>
    <t>01099602160</t>
  </si>
  <si>
    <t>표준경기남양주C</t>
  </si>
  <si>
    <t>경기남양주15E</t>
  </si>
  <si>
    <t>이재은</t>
  </si>
  <si>
    <t>01066378606</t>
  </si>
  <si>
    <t>경기남양주16E</t>
  </si>
  <si>
    <t>경기남양주4B</t>
  </si>
  <si>
    <t>김대근</t>
  </si>
  <si>
    <t>01020187474</t>
  </si>
  <si>
    <t>표준경기남양주D</t>
  </si>
  <si>
    <t>경기남양주7B</t>
  </si>
  <si>
    <t>안성훈</t>
  </si>
  <si>
    <t>01094894780</t>
  </si>
  <si>
    <t>경기남양주2D</t>
  </si>
  <si>
    <t>기동춘</t>
  </si>
  <si>
    <t>01058446901</t>
  </si>
  <si>
    <t>표준경기동두천B</t>
  </si>
  <si>
    <t>경기동두천4M</t>
  </si>
  <si>
    <t>이시현</t>
  </si>
  <si>
    <t>01032652016</t>
  </si>
  <si>
    <t>표준경기부천A</t>
  </si>
  <si>
    <t>경기부천1D</t>
  </si>
  <si>
    <t>경기부천2B</t>
  </si>
  <si>
    <t>정재영</t>
  </si>
  <si>
    <t>01024696819</t>
  </si>
  <si>
    <t>경기부천소사1M</t>
  </si>
  <si>
    <t>노제구</t>
  </si>
  <si>
    <t>01064876887</t>
  </si>
  <si>
    <t>경기부천2E</t>
  </si>
  <si>
    <t>김세빈</t>
  </si>
  <si>
    <t>01084582454</t>
  </si>
  <si>
    <t>경기부천소사3B</t>
  </si>
  <si>
    <t>박상복</t>
  </si>
  <si>
    <t>01098588988</t>
  </si>
  <si>
    <t>표준경기부천B</t>
  </si>
  <si>
    <t>경기부천오정2B</t>
  </si>
  <si>
    <t>표준경기부천C</t>
  </si>
  <si>
    <t>경기부천원미2B</t>
  </si>
  <si>
    <t>정태현</t>
  </si>
  <si>
    <t>01099956068</t>
  </si>
  <si>
    <t>경기부천원미8B</t>
  </si>
  <si>
    <t>경기부천7E</t>
  </si>
  <si>
    <t>최필규</t>
  </si>
  <si>
    <t>01055591953</t>
  </si>
  <si>
    <t>표준경기성남분당A</t>
  </si>
  <si>
    <t>문정중앙성남분당A</t>
  </si>
  <si>
    <t>문현</t>
  </si>
  <si>
    <t>01096378737</t>
  </si>
  <si>
    <t>표준경기성남수정A</t>
  </si>
  <si>
    <t>성남수정1B</t>
  </si>
  <si>
    <t>최기주</t>
  </si>
  <si>
    <t>01039493161</t>
  </si>
  <si>
    <t>경기성남수정1B</t>
  </si>
  <si>
    <t>최인순</t>
  </si>
  <si>
    <t>01058993080</t>
  </si>
  <si>
    <t>경기성남4B</t>
  </si>
  <si>
    <t>곽위영</t>
  </si>
  <si>
    <t>01055758272</t>
  </si>
  <si>
    <t>성남수정2E</t>
  </si>
  <si>
    <t>표준경기성남중원A</t>
  </si>
  <si>
    <t>경기성남3B</t>
  </si>
  <si>
    <t>육영주</t>
  </si>
  <si>
    <t>01083446900</t>
  </si>
  <si>
    <t>표준경기수원장안A</t>
  </si>
  <si>
    <t>수원장안4B</t>
  </si>
  <si>
    <t>인관호</t>
  </si>
  <si>
    <t>01081737803</t>
  </si>
  <si>
    <t>수원장안3B</t>
  </si>
  <si>
    <t>이명희</t>
  </si>
  <si>
    <t>01089406944</t>
  </si>
  <si>
    <t>경기수원장안1B</t>
  </si>
  <si>
    <t>엄정호</t>
  </si>
  <si>
    <t>01071180798</t>
  </si>
  <si>
    <t>수원장안5B</t>
  </si>
  <si>
    <t>수원장안4E</t>
  </si>
  <si>
    <t>경기수원장안6M</t>
  </si>
  <si>
    <t>권준섭</t>
  </si>
  <si>
    <t>01092347988</t>
  </si>
  <si>
    <t>표준경기수원팔달A</t>
  </si>
  <si>
    <t>경기수원장안5M</t>
  </si>
  <si>
    <t>박소은</t>
  </si>
  <si>
    <t>01090114426</t>
  </si>
  <si>
    <t>표준경기시흥A</t>
  </si>
  <si>
    <t>1401076001</t>
  </si>
  <si>
    <t>바로고시흥시대야신천</t>
  </si>
  <si>
    <t>김희철</t>
  </si>
  <si>
    <t>01098236002</t>
  </si>
  <si>
    <t>표준경기시흥B</t>
  </si>
  <si>
    <t>바로고시흥시정왕동죽율동배곧동1</t>
  </si>
  <si>
    <t>김강민</t>
  </si>
  <si>
    <t>01024014102</t>
  </si>
  <si>
    <t>경기시흥24B</t>
  </si>
  <si>
    <t>강명성</t>
  </si>
  <si>
    <t>01062811984</t>
  </si>
  <si>
    <t>경기시흥27B</t>
  </si>
  <si>
    <t>경기시흥26B</t>
  </si>
  <si>
    <t>유요한</t>
  </si>
  <si>
    <t>010-7933-1096</t>
  </si>
  <si>
    <t>경기시흥23B</t>
  </si>
  <si>
    <t>서일곤</t>
  </si>
  <si>
    <t>01065475959</t>
  </si>
  <si>
    <t>경기시흥7B</t>
  </si>
  <si>
    <t>경기시흥11B</t>
  </si>
  <si>
    <t>공태윤</t>
  </si>
  <si>
    <t>01090270327</t>
  </si>
  <si>
    <t>표준경기안산단원A</t>
  </si>
  <si>
    <t>경기안산단원1D</t>
  </si>
  <si>
    <t>이향월</t>
  </si>
  <si>
    <t>01091253636</t>
  </si>
  <si>
    <t>안산단원1D</t>
  </si>
  <si>
    <t>안산단원1B</t>
  </si>
  <si>
    <t>표준경기안산상록A</t>
  </si>
  <si>
    <t>경기안산상록2B</t>
  </si>
  <si>
    <t>강윤이</t>
  </si>
  <si>
    <t>01075162521</t>
  </si>
  <si>
    <t>경기안산단원상록1E</t>
  </si>
  <si>
    <t>전병용</t>
  </si>
  <si>
    <t>01033446562</t>
  </si>
  <si>
    <t>경기안산상록1B</t>
  </si>
  <si>
    <t>유광현</t>
  </si>
  <si>
    <t>01037866566</t>
  </si>
  <si>
    <t>표준경기안양만안A</t>
  </si>
  <si>
    <t>경기안양만안1B</t>
  </si>
  <si>
    <t>김남흔</t>
  </si>
  <si>
    <t>01062290417</t>
  </si>
  <si>
    <t>바로고안양만안</t>
  </si>
  <si>
    <t>김두영</t>
  </si>
  <si>
    <t>01039430312</t>
  </si>
  <si>
    <t>표준경기양주A</t>
  </si>
  <si>
    <t>경기양주3E</t>
  </si>
  <si>
    <t>김용숙</t>
  </si>
  <si>
    <t>01082490899</t>
  </si>
  <si>
    <t>표준경기양주B</t>
  </si>
  <si>
    <t>경기양주2M</t>
  </si>
  <si>
    <t>임환희</t>
  </si>
  <si>
    <t>01044406960</t>
  </si>
  <si>
    <t>표준경기용인기흥A</t>
  </si>
  <si>
    <t>경기용인기흥2B</t>
  </si>
  <si>
    <t>최아라</t>
  </si>
  <si>
    <t>01082542753</t>
  </si>
  <si>
    <t>경기용인기흥1B</t>
  </si>
  <si>
    <t>방지혜</t>
  </si>
  <si>
    <t>01093643669</t>
  </si>
  <si>
    <t>표준경기용인기흥C</t>
  </si>
  <si>
    <t>경기용인기흥1E</t>
  </si>
  <si>
    <t>허태우</t>
  </si>
  <si>
    <t>01044499194</t>
  </si>
  <si>
    <t>표준경기용인수지A</t>
  </si>
  <si>
    <t>경기용인수지분당1B</t>
  </si>
  <si>
    <t>배기태</t>
  </si>
  <si>
    <t>01022227531</t>
  </si>
  <si>
    <t>표준경기용인처인A</t>
  </si>
  <si>
    <t>용인처인2B</t>
  </si>
  <si>
    <t>김재학</t>
  </si>
  <si>
    <t>01052803872</t>
  </si>
  <si>
    <t>경기용인처인1B</t>
  </si>
  <si>
    <t>김진하</t>
  </si>
  <si>
    <t>01035888848</t>
  </si>
  <si>
    <t>경기용인처인7B</t>
  </si>
  <si>
    <t>김경태</t>
  </si>
  <si>
    <t>010-6662-3716</t>
  </si>
  <si>
    <t>경기용인처인5B</t>
  </si>
  <si>
    <t>공귀영</t>
  </si>
  <si>
    <t>01071168668</t>
  </si>
  <si>
    <t>표준경기용인처인B</t>
  </si>
  <si>
    <t>경기용인처인6B</t>
  </si>
  <si>
    <t>김재원</t>
  </si>
  <si>
    <t>01058960060</t>
  </si>
  <si>
    <t>경기광주8B</t>
  </si>
  <si>
    <t>윤기우</t>
  </si>
  <si>
    <t>01033539720</t>
  </si>
  <si>
    <t>표준경기의정부A</t>
  </si>
  <si>
    <t>경기의정부2M</t>
  </si>
  <si>
    <t>박관용</t>
  </si>
  <si>
    <t>01098873600</t>
  </si>
  <si>
    <t>서울강북10B</t>
  </si>
  <si>
    <t>박영기</t>
  </si>
  <si>
    <t>01065586469</t>
  </si>
  <si>
    <t>경기의정부6E</t>
  </si>
  <si>
    <t>이반석</t>
  </si>
  <si>
    <t>표준경기의정부B</t>
  </si>
  <si>
    <t>경기의정부7E</t>
  </si>
  <si>
    <t>나종성</t>
  </si>
  <si>
    <t>01077511611</t>
  </si>
  <si>
    <t>경기의정부5B</t>
  </si>
  <si>
    <t>표준경기이천A</t>
  </si>
  <si>
    <t>경기이천4E</t>
  </si>
  <si>
    <t>이창수</t>
  </si>
  <si>
    <t>01099221414</t>
  </si>
  <si>
    <t>경기이천5E</t>
  </si>
  <si>
    <t>김병철</t>
  </si>
  <si>
    <t>01025310114</t>
  </si>
  <si>
    <t>경기이천7E</t>
  </si>
  <si>
    <t>표준경기일산동A</t>
  </si>
  <si>
    <t>일산동구1E</t>
  </si>
  <si>
    <t>박민우</t>
  </si>
  <si>
    <t>01086711131</t>
  </si>
  <si>
    <t>표준경기일산동B</t>
  </si>
  <si>
    <t>일산동구1B</t>
  </si>
  <si>
    <t>김소연</t>
  </si>
  <si>
    <t>01051168111</t>
  </si>
  <si>
    <t>표준경기파주A</t>
  </si>
  <si>
    <t>경기파주4E</t>
  </si>
  <si>
    <t>양인규</t>
  </si>
  <si>
    <t>01024731702</t>
  </si>
  <si>
    <t>경기파주8B</t>
  </si>
  <si>
    <t>조형기</t>
  </si>
  <si>
    <t>010-2202-6357</t>
  </si>
  <si>
    <t>경기파주2M</t>
  </si>
  <si>
    <t>권승민</t>
  </si>
  <si>
    <t>01033335748</t>
  </si>
  <si>
    <t>표준경기평택B</t>
  </si>
  <si>
    <t>경기평택8E</t>
  </si>
  <si>
    <t>권영춘</t>
  </si>
  <si>
    <t>01050412416</t>
  </si>
  <si>
    <t>경기평택2D</t>
  </si>
  <si>
    <t>이진희</t>
  </si>
  <si>
    <t>01093003378</t>
  </si>
  <si>
    <t>경기평택7D</t>
  </si>
  <si>
    <t>성지예</t>
  </si>
  <si>
    <t>01032838477</t>
  </si>
  <si>
    <t>경기평택10E</t>
  </si>
  <si>
    <t>이도형</t>
  </si>
  <si>
    <t>01041551613</t>
  </si>
  <si>
    <t>경기평택2B</t>
  </si>
  <si>
    <t>박재필</t>
  </si>
  <si>
    <t>01037275818</t>
  </si>
  <si>
    <t>경기평택25B</t>
  </si>
  <si>
    <t>임주영</t>
  </si>
  <si>
    <t>01054037334</t>
  </si>
  <si>
    <t>표준경기평택C</t>
  </si>
  <si>
    <t>경기평택26B</t>
  </si>
  <si>
    <t>곽대성</t>
  </si>
  <si>
    <t>01053635125</t>
  </si>
  <si>
    <t>표준경기평택E</t>
  </si>
  <si>
    <t>경기평택9B</t>
  </si>
  <si>
    <t>류가란</t>
  </si>
  <si>
    <t>01086707486</t>
  </si>
  <si>
    <t>표준경기평택F</t>
  </si>
  <si>
    <t>경기평택1D</t>
  </si>
  <si>
    <t>전예슬</t>
  </si>
  <si>
    <t>01084749219</t>
  </si>
  <si>
    <t>표준경기평택G</t>
  </si>
  <si>
    <t>경기평택6E</t>
  </si>
  <si>
    <t>경기평택7E</t>
  </si>
  <si>
    <t>경기평택13E</t>
  </si>
  <si>
    <t>이혜림</t>
  </si>
  <si>
    <t>010-4912-2122</t>
  </si>
  <si>
    <t>경기평택15E</t>
  </si>
  <si>
    <t>표준경기하남A</t>
  </si>
  <si>
    <t>경기하남4B</t>
  </si>
  <si>
    <t>박홍재</t>
  </si>
  <si>
    <t>01063639695</t>
  </si>
  <si>
    <t>경기하남3E</t>
  </si>
  <si>
    <t>정현윤</t>
  </si>
  <si>
    <t>01056341002</t>
  </si>
  <si>
    <t>표준경남거제A</t>
  </si>
  <si>
    <t>경남거제3B</t>
  </si>
  <si>
    <t>최승형</t>
  </si>
  <si>
    <t>01092982141</t>
  </si>
  <si>
    <t>경남거제6B</t>
  </si>
  <si>
    <t>박상철</t>
  </si>
  <si>
    <t>01044093736</t>
  </si>
  <si>
    <t>경남거제4B</t>
  </si>
  <si>
    <t>손승호</t>
  </si>
  <si>
    <t>01026027820</t>
  </si>
  <si>
    <t>표준경남김해A</t>
  </si>
  <si>
    <t>경남김해6E</t>
  </si>
  <si>
    <t>경남김해4M</t>
  </si>
  <si>
    <t>박한수</t>
  </si>
  <si>
    <t>01089696660</t>
  </si>
  <si>
    <t>경남김해3B</t>
  </si>
  <si>
    <t>안경모</t>
  </si>
  <si>
    <t>010-7551-8641</t>
  </si>
  <si>
    <t>경남김해5M</t>
  </si>
  <si>
    <t>전명희</t>
  </si>
  <si>
    <t>010-8621-1959</t>
  </si>
  <si>
    <t>경남김해2E</t>
  </si>
  <si>
    <t>선우태진</t>
  </si>
  <si>
    <t>01028788073</t>
  </si>
  <si>
    <t>표준경남김해B</t>
  </si>
  <si>
    <t>경남김해5E</t>
  </si>
  <si>
    <t>이준혁</t>
  </si>
  <si>
    <t>01048063415</t>
  </si>
  <si>
    <t>경남김해3E</t>
  </si>
  <si>
    <t>표준경남사천A</t>
  </si>
  <si>
    <t>경남사천1E</t>
  </si>
  <si>
    <t>경남사천1D</t>
  </si>
  <si>
    <t>김재암</t>
  </si>
  <si>
    <t>01096323393</t>
  </si>
  <si>
    <t>경남사천4D</t>
  </si>
  <si>
    <t>경남사천6D</t>
  </si>
  <si>
    <t>박영호</t>
  </si>
  <si>
    <t>01064714217</t>
  </si>
  <si>
    <t>경남사천7D</t>
  </si>
  <si>
    <t>표준경남양산A</t>
  </si>
  <si>
    <t>경남양산3B</t>
  </si>
  <si>
    <t>명현희</t>
  </si>
  <si>
    <t>01085572305</t>
  </si>
  <si>
    <t>경남양산4B</t>
  </si>
  <si>
    <t>박상현</t>
  </si>
  <si>
    <t>010-9865-0677</t>
  </si>
  <si>
    <t>표준경남진주A</t>
  </si>
  <si>
    <t>경남진주1B</t>
  </si>
  <si>
    <t>백유경</t>
  </si>
  <si>
    <t>01022650522</t>
  </si>
  <si>
    <t>경남진주3B</t>
  </si>
  <si>
    <t>박점숙</t>
  </si>
  <si>
    <t>01084839862</t>
  </si>
  <si>
    <t>경남진주1E</t>
  </si>
  <si>
    <t>조규태</t>
  </si>
  <si>
    <t>01067656644</t>
  </si>
  <si>
    <t>경남진주4B</t>
  </si>
  <si>
    <t>서영주</t>
  </si>
  <si>
    <t>010-4878-3262</t>
  </si>
  <si>
    <t>표준경남창원마산합포A</t>
  </si>
  <si>
    <t>창원마산합포1M</t>
  </si>
  <si>
    <t>박인호</t>
  </si>
  <si>
    <t>01097347788</t>
  </si>
  <si>
    <t>표준경북경산A</t>
  </si>
  <si>
    <t>경북경산7E</t>
  </si>
  <si>
    <t>박진기</t>
  </si>
  <si>
    <t>01067673555</t>
  </si>
  <si>
    <t>경북경산10E</t>
  </si>
  <si>
    <t>김정윤</t>
  </si>
  <si>
    <t>010-8475-0557</t>
  </si>
  <si>
    <t>경북경산9E</t>
  </si>
  <si>
    <t>경북경산12E</t>
  </si>
  <si>
    <t>윤영학</t>
  </si>
  <si>
    <t>010-4908-4444</t>
  </si>
  <si>
    <t>경북경산5E</t>
  </si>
  <si>
    <t>이창윤</t>
  </si>
  <si>
    <t>01096586789</t>
  </si>
  <si>
    <t>경북경산6E</t>
  </si>
  <si>
    <t>표준경북경산B</t>
  </si>
  <si>
    <t>경북경산2E</t>
  </si>
  <si>
    <t>서정만</t>
  </si>
  <si>
    <t>01085930999</t>
  </si>
  <si>
    <t>경북경산8E</t>
  </si>
  <si>
    <t>경북경산11E</t>
  </si>
  <si>
    <t>박정은</t>
  </si>
  <si>
    <t>010-3757-7165</t>
  </si>
  <si>
    <t>표준경북경주A</t>
  </si>
  <si>
    <t>경북경주2B</t>
  </si>
  <si>
    <t>김원모</t>
  </si>
  <si>
    <t>01067954000</t>
  </si>
  <si>
    <t>표준경북구미A</t>
  </si>
  <si>
    <t>경북구미7B</t>
  </si>
  <si>
    <t>박찬욱</t>
  </si>
  <si>
    <t>01098420727</t>
  </si>
  <si>
    <t>경북구미5B</t>
  </si>
  <si>
    <t>채순임</t>
  </si>
  <si>
    <t>01023152064</t>
  </si>
  <si>
    <t>표준경북구미B</t>
  </si>
  <si>
    <t>경북구미6E</t>
  </si>
  <si>
    <t>전철우</t>
  </si>
  <si>
    <t>01084557178</t>
  </si>
  <si>
    <t>경북구미2M</t>
  </si>
  <si>
    <t>강승진</t>
  </si>
  <si>
    <t>01066046482</t>
  </si>
  <si>
    <t>경북구미8E</t>
  </si>
  <si>
    <t>김현우</t>
  </si>
  <si>
    <t>01050245511</t>
  </si>
  <si>
    <t>표준경북김천A</t>
  </si>
  <si>
    <t>경북김천3E</t>
  </si>
  <si>
    <t>진봉준</t>
  </si>
  <si>
    <t>01035064990</t>
  </si>
  <si>
    <t>경북김천2B</t>
  </si>
  <si>
    <t>오대석</t>
  </si>
  <si>
    <t>01040087666</t>
  </si>
  <si>
    <t>표준경북안동A</t>
  </si>
  <si>
    <t>경북안동A1E</t>
  </si>
  <si>
    <t>경북안동2E</t>
  </si>
  <si>
    <t>남철호</t>
  </si>
  <si>
    <t>010-4857-0089</t>
  </si>
  <si>
    <t>표준경북영주A</t>
  </si>
  <si>
    <t>경북영주2B</t>
  </si>
  <si>
    <t>김채연</t>
  </si>
  <si>
    <t>01097502471</t>
  </si>
  <si>
    <t>경북영주3B</t>
  </si>
  <si>
    <t>표준경북포항남A</t>
  </si>
  <si>
    <t>포항남구3E</t>
  </si>
  <si>
    <t>포항남구2B</t>
  </si>
  <si>
    <t>이태균</t>
  </si>
  <si>
    <t>01067294402</t>
  </si>
  <si>
    <t>표준경북포항남B</t>
  </si>
  <si>
    <t>포항남구4B</t>
  </si>
  <si>
    <t>김민혁</t>
  </si>
  <si>
    <t>01075601844</t>
  </si>
  <si>
    <t>포항남북1D</t>
  </si>
  <si>
    <t>문재영</t>
  </si>
  <si>
    <t>01084979082</t>
  </si>
  <si>
    <t>경북포항남구2D</t>
  </si>
  <si>
    <t>황보상민</t>
  </si>
  <si>
    <t>01082613391</t>
  </si>
  <si>
    <t>포항남구3B</t>
  </si>
  <si>
    <t>황정호</t>
  </si>
  <si>
    <t>01083017848</t>
  </si>
  <si>
    <t>경북포항1D</t>
  </si>
  <si>
    <t>이민성</t>
  </si>
  <si>
    <t>01020038491</t>
  </si>
  <si>
    <t>표준경북포항북A</t>
  </si>
  <si>
    <t>포항북구1E</t>
  </si>
  <si>
    <t>박종문</t>
  </si>
  <si>
    <t>010-3538-7706</t>
  </si>
  <si>
    <t>포항북구1B</t>
  </si>
  <si>
    <t>박재영</t>
  </si>
  <si>
    <t>01065212028</t>
  </si>
  <si>
    <t>경북포항1B</t>
  </si>
  <si>
    <t>표준광주광산A</t>
  </si>
  <si>
    <t>광주북구4B</t>
  </si>
  <si>
    <t>김현숙</t>
  </si>
  <si>
    <t>01045659803</t>
  </si>
  <si>
    <t>광주광산3M</t>
  </si>
  <si>
    <t>윤세훈</t>
  </si>
  <si>
    <t>01028560880</t>
  </si>
  <si>
    <t>표준광주광산B</t>
  </si>
  <si>
    <t>표준광주광산B9M</t>
  </si>
  <si>
    <t>이효수</t>
  </si>
  <si>
    <t>01033015840</t>
  </si>
  <si>
    <t>표준광주남A</t>
  </si>
  <si>
    <t>광주남구2D</t>
  </si>
  <si>
    <t>서성종</t>
  </si>
  <si>
    <t>01062410648</t>
  </si>
  <si>
    <t>광주남구1E</t>
  </si>
  <si>
    <t>오미선</t>
  </si>
  <si>
    <t>01098999693</t>
  </si>
  <si>
    <t>광주남구4B</t>
  </si>
  <si>
    <t>유재성</t>
  </si>
  <si>
    <t>010-5915-6547</t>
  </si>
  <si>
    <t>표준광주동A</t>
  </si>
  <si>
    <t>광주동구2E</t>
  </si>
  <si>
    <t>송지우</t>
  </si>
  <si>
    <t>010-5191-9578</t>
  </si>
  <si>
    <t>광주동구3E</t>
  </si>
  <si>
    <t>표준광주북B</t>
  </si>
  <si>
    <t>광주북구동구1B</t>
  </si>
  <si>
    <t>박준영</t>
  </si>
  <si>
    <t>01023118909</t>
  </si>
  <si>
    <t>광주광역북구1B</t>
  </si>
  <si>
    <t>최태호</t>
  </si>
  <si>
    <t>01094323841</t>
  </si>
  <si>
    <t>표준광주서A</t>
  </si>
  <si>
    <t>광주서구2B</t>
  </si>
  <si>
    <t>이정길</t>
  </si>
  <si>
    <t>010-9633-1588</t>
  </si>
  <si>
    <t>광주서구2D</t>
  </si>
  <si>
    <t>박신희</t>
  </si>
  <si>
    <t>01032301021</t>
  </si>
  <si>
    <t>광주서구8E</t>
  </si>
  <si>
    <t>광주서구7E</t>
  </si>
  <si>
    <t>임동필</t>
  </si>
  <si>
    <t>01025238590</t>
  </si>
  <si>
    <t>광주서구1D</t>
  </si>
  <si>
    <t>송근창</t>
  </si>
  <si>
    <t>01023441726</t>
  </si>
  <si>
    <t>광주서구9E</t>
  </si>
  <si>
    <t>강진원</t>
  </si>
  <si>
    <t>010-7572-3670</t>
  </si>
  <si>
    <t>표준대구달서A</t>
  </si>
  <si>
    <t>대구달서7M</t>
  </si>
  <si>
    <t>윤창현</t>
  </si>
  <si>
    <t>01042577444</t>
  </si>
  <si>
    <t>대구달서12E</t>
  </si>
  <si>
    <t>대구달서13E</t>
  </si>
  <si>
    <t>표준대구달서B</t>
  </si>
  <si>
    <t>대구달서8M</t>
  </si>
  <si>
    <t>대구달서10E</t>
  </si>
  <si>
    <t>대구달서11E</t>
  </si>
  <si>
    <t>대구달서14E</t>
  </si>
  <si>
    <t>대구달서15E</t>
  </si>
  <si>
    <t>대구달서8E</t>
  </si>
  <si>
    <t>송재민</t>
  </si>
  <si>
    <t>01027520868</t>
  </si>
  <si>
    <t>대구달서9E</t>
  </si>
  <si>
    <t>표준대구동A</t>
  </si>
  <si>
    <t>대구동구4E</t>
  </si>
  <si>
    <t>대구동구1M</t>
  </si>
  <si>
    <t>대구동구3E</t>
  </si>
  <si>
    <t>이정규</t>
  </si>
  <si>
    <t>01045503574</t>
  </si>
  <si>
    <t>대구동구5E</t>
  </si>
  <si>
    <t>정국용</t>
  </si>
  <si>
    <t>010-2214-3113</t>
  </si>
  <si>
    <t>표준대구수성A</t>
  </si>
  <si>
    <t>대구수성A6E</t>
  </si>
  <si>
    <t>표준대구수성B</t>
  </si>
  <si>
    <t>대구수성1M</t>
  </si>
  <si>
    <t>대구수성2E</t>
  </si>
  <si>
    <t>표준대구수성C</t>
  </si>
  <si>
    <t>대구수성5E</t>
  </si>
  <si>
    <t>김수동</t>
  </si>
  <si>
    <t>010-3304-3326</t>
  </si>
  <si>
    <t>대구수성2M</t>
  </si>
  <si>
    <t>표준대구중A</t>
  </si>
  <si>
    <t>대구중구1M</t>
  </si>
  <si>
    <t>대구중구3E</t>
  </si>
  <si>
    <t>대구중구7E</t>
  </si>
  <si>
    <t>표준대전대덕A</t>
  </si>
  <si>
    <t>대전대덕1B</t>
  </si>
  <si>
    <t>김진국</t>
  </si>
  <si>
    <t>01044102100</t>
  </si>
  <si>
    <t>표준대전동A</t>
  </si>
  <si>
    <t>대전동구2B</t>
  </si>
  <si>
    <t>대전동구중구대덕3B</t>
  </si>
  <si>
    <t>표준대전서A</t>
  </si>
  <si>
    <t>대전서구5B</t>
  </si>
  <si>
    <t>표준대전유성A</t>
  </si>
  <si>
    <t>대전서구유성2B</t>
  </si>
  <si>
    <t>대전유성4B</t>
  </si>
  <si>
    <t>대전유성5B</t>
  </si>
  <si>
    <t>대전유성6B</t>
  </si>
  <si>
    <t>대전유성8B</t>
  </si>
  <si>
    <t>표준대전유성B</t>
  </si>
  <si>
    <t>대전유성9B</t>
  </si>
  <si>
    <t>표준대전중A</t>
  </si>
  <si>
    <t>대전동구중구대덕구1B</t>
  </si>
  <si>
    <t>표준부산강서A</t>
  </si>
  <si>
    <t>부산강서1E</t>
  </si>
  <si>
    <t>부산강서2D</t>
  </si>
  <si>
    <t>이재찬</t>
  </si>
  <si>
    <t>01036108391</t>
  </si>
  <si>
    <t>표준부산기장A</t>
  </si>
  <si>
    <t>부산기장3B</t>
  </si>
  <si>
    <t>박성욱</t>
  </si>
  <si>
    <t>01072257909</t>
  </si>
  <si>
    <t>표준부산북A</t>
  </si>
  <si>
    <t>부산북구4B</t>
  </si>
  <si>
    <t>김권택</t>
  </si>
  <si>
    <t>01067504471</t>
  </si>
  <si>
    <t>부산북구8B</t>
  </si>
  <si>
    <t>류승룡</t>
  </si>
  <si>
    <t>01022716452</t>
  </si>
  <si>
    <t>부산북구1B</t>
  </si>
  <si>
    <t>신은지</t>
  </si>
  <si>
    <t>01077673048</t>
  </si>
  <si>
    <t>부산북구3B</t>
  </si>
  <si>
    <t>부산북구9B</t>
  </si>
  <si>
    <t>박진우</t>
  </si>
  <si>
    <t>010-8186-3830</t>
  </si>
  <si>
    <t>부산북구1D</t>
  </si>
  <si>
    <t>현해욱</t>
  </si>
  <si>
    <t>01030203641</t>
  </si>
  <si>
    <t>표준부산사상A</t>
  </si>
  <si>
    <t>부산사상2E</t>
  </si>
  <si>
    <t>이상일</t>
  </si>
  <si>
    <t>01092077742</t>
  </si>
  <si>
    <t>표준부산해운대A</t>
  </si>
  <si>
    <t>부산해운대14B</t>
  </si>
  <si>
    <t>최지윤</t>
  </si>
  <si>
    <t>01042855945</t>
  </si>
  <si>
    <t>부산해운대2B</t>
  </si>
  <si>
    <t>안재헌</t>
  </si>
  <si>
    <t>01055778544</t>
  </si>
  <si>
    <t>부산해운대15B</t>
  </si>
  <si>
    <t>유지윤</t>
  </si>
  <si>
    <t>01096951695</t>
  </si>
  <si>
    <t>부산해운대2D</t>
  </si>
  <si>
    <t>부산해운대16B</t>
  </si>
  <si>
    <t>박성민</t>
  </si>
  <si>
    <t>01050681943</t>
  </si>
  <si>
    <t>부산해운대17B</t>
  </si>
  <si>
    <t>우상균</t>
  </si>
  <si>
    <t>010-9511-4224</t>
  </si>
  <si>
    <t>표준서울강남A</t>
  </si>
  <si>
    <t>서울강남23E</t>
  </si>
  <si>
    <t>박만수</t>
  </si>
  <si>
    <t>010-4156-7733</t>
  </si>
  <si>
    <t>서울강남9B</t>
  </si>
  <si>
    <t>장인식</t>
  </si>
  <si>
    <t>01043832934</t>
  </si>
  <si>
    <t>서울강남11B</t>
  </si>
  <si>
    <t>박선호</t>
  </si>
  <si>
    <t>01029781739</t>
  </si>
  <si>
    <t>서울강남1J</t>
  </si>
  <si>
    <t>이정윤</t>
  </si>
  <si>
    <t>010-8232-1541</t>
  </si>
  <si>
    <t>서울강남16E</t>
  </si>
  <si>
    <t>이다솜</t>
  </si>
  <si>
    <t>01040248677</t>
  </si>
  <si>
    <t>서울강남19E</t>
  </si>
  <si>
    <t>표준서울강남B</t>
  </si>
  <si>
    <t>서울강남18E</t>
  </si>
  <si>
    <t>01041567733</t>
  </si>
  <si>
    <t>표준서울강동A</t>
  </si>
  <si>
    <t>서울강동7E</t>
  </si>
  <si>
    <t>정재홍</t>
  </si>
  <si>
    <t>01036650941</t>
  </si>
  <si>
    <t>서울강동5E</t>
  </si>
  <si>
    <t>이건우</t>
  </si>
  <si>
    <t>01024857452</t>
  </si>
  <si>
    <t>표준서울강북A</t>
  </si>
  <si>
    <t>서울강북11E</t>
  </si>
  <si>
    <t>서울강북도봉2E</t>
  </si>
  <si>
    <t>김영길</t>
  </si>
  <si>
    <t>01064631200</t>
  </si>
  <si>
    <t>표준서울강북B</t>
  </si>
  <si>
    <t>서울강북4D</t>
  </si>
  <si>
    <t>표준서울강서A</t>
  </si>
  <si>
    <t>서울강서15D</t>
  </si>
  <si>
    <t>표준서울관악A</t>
  </si>
  <si>
    <t>서울관악7E</t>
  </si>
  <si>
    <t>손유진</t>
  </si>
  <si>
    <t>010-9478-5370</t>
  </si>
  <si>
    <t>서울관악8E</t>
  </si>
  <si>
    <t>유수연</t>
  </si>
  <si>
    <t>010-4208-5270</t>
  </si>
  <si>
    <t>서울관악3E</t>
  </si>
  <si>
    <t>표준서울광진A</t>
  </si>
  <si>
    <t>광진두리와시스템1B</t>
  </si>
  <si>
    <t>이용수</t>
  </si>
  <si>
    <t>01098230879</t>
  </si>
  <si>
    <t>표준서울광진B</t>
  </si>
  <si>
    <t>서울광진7E</t>
  </si>
  <si>
    <t>김기빈</t>
  </si>
  <si>
    <t>01051603566</t>
  </si>
  <si>
    <t>서울광진10B</t>
  </si>
  <si>
    <t>서홍석</t>
  </si>
  <si>
    <t>01044327440</t>
  </si>
  <si>
    <t>표준서울구로A</t>
  </si>
  <si>
    <t>서울구로6B</t>
  </si>
  <si>
    <t>이명재</t>
  </si>
  <si>
    <t>01046786812</t>
  </si>
  <si>
    <t>표준서울구로B</t>
  </si>
  <si>
    <t>서울구로3M</t>
  </si>
  <si>
    <t>박은경</t>
  </si>
  <si>
    <t>01050506347</t>
  </si>
  <si>
    <t>표준서울금천A</t>
  </si>
  <si>
    <t>서울금천5E</t>
  </si>
  <si>
    <t>표준서울노원B</t>
  </si>
  <si>
    <t>서울노원1D</t>
  </si>
  <si>
    <t>서울노원10E</t>
  </si>
  <si>
    <t>김현정</t>
  </si>
  <si>
    <t>01038357236</t>
  </si>
  <si>
    <t>표준서울동대문A</t>
  </si>
  <si>
    <t>서울동대문16E</t>
  </si>
  <si>
    <t>황지웅</t>
  </si>
  <si>
    <t>01041815249</t>
  </si>
  <si>
    <t>서울동대문5B</t>
  </si>
  <si>
    <t>황인수</t>
  </si>
  <si>
    <t>01058180215</t>
  </si>
  <si>
    <t>서울동대문6B</t>
  </si>
  <si>
    <t>이우승</t>
  </si>
  <si>
    <t>01088889079</t>
  </si>
  <si>
    <t>표준서울마포A</t>
  </si>
  <si>
    <t>서울마포1M</t>
  </si>
  <si>
    <t>성동훈</t>
  </si>
  <si>
    <t>01034021103</t>
  </si>
  <si>
    <t>표준서울서대문A</t>
  </si>
  <si>
    <t>서울서대문2E</t>
  </si>
  <si>
    <t>김광환</t>
  </si>
  <si>
    <t>01075404445</t>
  </si>
  <si>
    <t>서울마포1E</t>
  </si>
  <si>
    <t>표준서울서대문B</t>
  </si>
  <si>
    <t>서울서대문1M</t>
  </si>
  <si>
    <t>하성엽</t>
  </si>
  <si>
    <t>01028150416</t>
  </si>
  <si>
    <t>표준서울서초A</t>
  </si>
  <si>
    <t>서울서초2E</t>
  </si>
  <si>
    <t>표준서울송파A</t>
  </si>
  <si>
    <t>서울송파10E</t>
  </si>
  <si>
    <t>서울송파1B</t>
  </si>
  <si>
    <t>이용민</t>
  </si>
  <si>
    <t>01052221056</t>
  </si>
  <si>
    <t>표준서울송파B</t>
  </si>
  <si>
    <t>문정중앙송파B</t>
  </si>
  <si>
    <t>서울송파1D</t>
  </si>
  <si>
    <t>서울송파2B</t>
  </si>
  <si>
    <t>서울송파9E</t>
  </si>
  <si>
    <t>이영규</t>
  </si>
  <si>
    <t>01024970575</t>
  </si>
  <si>
    <t>표준서울양천A</t>
  </si>
  <si>
    <t>서울양천1D</t>
  </si>
  <si>
    <t>표준서울영등포A</t>
  </si>
  <si>
    <t>서울영등포4E</t>
  </si>
  <si>
    <t>표준서울영등포B</t>
  </si>
  <si>
    <t>서울영등포7B</t>
  </si>
  <si>
    <t>박용구</t>
  </si>
  <si>
    <t>01046577129</t>
  </si>
  <si>
    <t>서울영등포8B</t>
  </si>
  <si>
    <t>표준서울은평B</t>
  </si>
  <si>
    <t>서울은평5D</t>
  </si>
  <si>
    <t>은평두리와시스템1B</t>
  </si>
  <si>
    <t>표준서울중랑A</t>
  </si>
  <si>
    <t>서울중랑9E</t>
  </si>
  <si>
    <t>조기성</t>
  </si>
  <si>
    <t>01089010982</t>
  </si>
  <si>
    <t>서울중랑10E</t>
  </si>
  <si>
    <t>김경한</t>
  </si>
  <si>
    <t>01023361970</t>
  </si>
  <si>
    <t>서울중랑2B</t>
  </si>
  <si>
    <t>표준세종A</t>
  </si>
  <si>
    <t>세종세종1E</t>
  </si>
  <si>
    <t>박진원</t>
  </si>
  <si>
    <t>01083088253</t>
  </si>
  <si>
    <t>세종세종1D</t>
  </si>
  <si>
    <t>최보현</t>
  </si>
  <si>
    <t>01022080128</t>
  </si>
  <si>
    <t>표준세종C</t>
  </si>
  <si>
    <t>세종조치원1M</t>
  </si>
  <si>
    <t>김현경</t>
  </si>
  <si>
    <t>01053443675</t>
  </si>
  <si>
    <t>표준울산남A</t>
  </si>
  <si>
    <t>울산남구8E</t>
  </si>
  <si>
    <t>이범석</t>
  </si>
  <si>
    <t>01052347046</t>
  </si>
  <si>
    <t>표준울산동A</t>
  </si>
  <si>
    <t>울산동구1B</t>
  </si>
  <si>
    <t>마재영</t>
  </si>
  <si>
    <t>01050057311</t>
  </si>
  <si>
    <t>울산동구5B</t>
  </si>
  <si>
    <t>울산동구1D</t>
  </si>
  <si>
    <t>황욱종</t>
  </si>
  <si>
    <t>01066360399</t>
  </si>
  <si>
    <t>울산동구4B</t>
  </si>
  <si>
    <t>박정태</t>
  </si>
  <si>
    <t>01025637890</t>
  </si>
  <si>
    <t>표준울산북B</t>
  </si>
  <si>
    <t>울산북구3E</t>
  </si>
  <si>
    <t>울산북구4E</t>
  </si>
  <si>
    <t>울산북구1E</t>
  </si>
  <si>
    <t>표준울산울주A</t>
  </si>
  <si>
    <t>울산울주8E</t>
  </si>
  <si>
    <t>울산울주2M</t>
  </si>
  <si>
    <t>김태양</t>
  </si>
  <si>
    <t>01024679477</t>
  </si>
  <si>
    <t>울산울주9E</t>
  </si>
  <si>
    <t>표준인천계양A</t>
  </si>
  <si>
    <t>인천계양5B</t>
  </si>
  <si>
    <t>김택현</t>
  </si>
  <si>
    <t>010-3575-1463</t>
  </si>
  <si>
    <t>인천계양2B</t>
  </si>
  <si>
    <t>김동준</t>
  </si>
  <si>
    <t>01029807886</t>
  </si>
  <si>
    <t>인천계양4E</t>
  </si>
  <si>
    <t>양승희</t>
  </si>
  <si>
    <t>01075303191</t>
  </si>
  <si>
    <t>표준인천계양B</t>
  </si>
  <si>
    <t>인천계양3D</t>
  </si>
  <si>
    <t>표준인천남동A</t>
  </si>
  <si>
    <t>인천남동6E</t>
  </si>
  <si>
    <t>백준영</t>
  </si>
  <si>
    <t>01079426736</t>
  </si>
  <si>
    <t>인천남동14B</t>
  </si>
  <si>
    <t>김용표</t>
  </si>
  <si>
    <t>01089310758</t>
  </si>
  <si>
    <t>인천남동8E</t>
  </si>
  <si>
    <t>고동수</t>
  </si>
  <si>
    <t>01091200019</t>
  </si>
  <si>
    <t>표준인천남동B</t>
  </si>
  <si>
    <t>인천남동4D</t>
  </si>
  <si>
    <t>인천남동31B</t>
  </si>
  <si>
    <t>최규일</t>
  </si>
  <si>
    <t>01063971952</t>
  </si>
  <si>
    <t>표준인천미추홀A</t>
  </si>
  <si>
    <t>인천미추홀4E</t>
  </si>
  <si>
    <t>인천미추홀10B</t>
  </si>
  <si>
    <t>전민우</t>
  </si>
  <si>
    <t>01044440312</t>
  </si>
  <si>
    <t>인천미추홀4B</t>
  </si>
  <si>
    <t>표준인천부평A</t>
  </si>
  <si>
    <t>인천부평8B</t>
  </si>
  <si>
    <t>배문수</t>
  </si>
  <si>
    <t>01048742883</t>
  </si>
  <si>
    <t>인천부평7E</t>
  </si>
  <si>
    <t>김정민</t>
  </si>
  <si>
    <t>01065838023</t>
  </si>
  <si>
    <t>인천부평4E</t>
  </si>
  <si>
    <t>표준인천서A</t>
  </si>
  <si>
    <t>인천서구1D</t>
  </si>
  <si>
    <t>인천서구25E</t>
  </si>
  <si>
    <t>조민수</t>
  </si>
  <si>
    <t>010-7206-0944</t>
  </si>
  <si>
    <t>표준인천서B</t>
  </si>
  <si>
    <t>인천서구21E</t>
  </si>
  <si>
    <t>함창근</t>
  </si>
  <si>
    <t>01062562489</t>
  </si>
  <si>
    <t>인천서구22E</t>
  </si>
  <si>
    <t>김무성</t>
  </si>
  <si>
    <t>01088968808</t>
  </si>
  <si>
    <t>인천서구3M</t>
  </si>
  <si>
    <t>강석진</t>
  </si>
  <si>
    <t>01076457911</t>
  </si>
  <si>
    <t>인천서구8B</t>
  </si>
  <si>
    <t>이경진</t>
  </si>
  <si>
    <t>01046476230</t>
  </si>
  <si>
    <t>표준인천연수B</t>
  </si>
  <si>
    <t>표준인천연수2B</t>
  </si>
  <si>
    <t>박수연</t>
  </si>
  <si>
    <t>01021148087</t>
  </si>
  <si>
    <t>표준인천중A</t>
  </si>
  <si>
    <t>인천중구1D</t>
  </si>
  <si>
    <t>인천중구12B</t>
  </si>
  <si>
    <t>장성진</t>
  </si>
  <si>
    <t>01089121346</t>
  </si>
  <si>
    <t>인천미추홀3B</t>
  </si>
  <si>
    <t>김진욱</t>
  </si>
  <si>
    <t>01095595394</t>
  </si>
  <si>
    <t>인천중구13B</t>
  </si>
  <si>
    <t>표준전남광양A</t>
  </si>
  <si>
    <t>전남광양6B</t>
  </si>
  <si>
    <t>박우진</t>
  </si>
  <si>
    <t>01075817248</t>
  </si>
  <si>
    <t>전남광양2B</t>
  </si>
  <si>
    <t>송성근</t>
  </si>
  <si>
    <t>01090433031</t>
  </si>
  <si>
    <t>전남광양1E</t>
  </si>
  <si>
    <t>최민서</t>
  </si>
  <si>
    <t>01043821226</t>
  </si>
  <si>
    <t>표준전남광양B</t>
  </si>
  <si>
    <t>전남광양7B</t>
  </si>
  <si>
    <t>최정수</t>
  </si>
  <si>
    <t>01075170406</t>
  </si>
  <si>
    <t>전남광양8B</t>
  </si>
  <si>
    <t>이성기</t>
  </si>
  <si>
    <t>01072403656</t>
  </si>
  <si>
    <t>표준전남나주A</t>
  </si>
  <si>
    <t>전남나주1D</t>
  </si>
  <si>
    <t>이재룡</t>
  </si>
  <si>
    <t>010-6697-6700</t>
  </si>
  <si>
    <t>표준전남목포A</t>
  </si>
  <si>
    <t>전남목포14B</t>
  </si>
  <si>
    <t>강성옥</t>
  </si>
  <si>
    <t>01023001047</t>
  </si>
  <si>
    <t>전남목포12B</t>
  </si>
  <si>
    <t>김홍섭</t>
  </si>
  <si>
    <t>01021646875</t>
  </si>
  <si>
    <t>전남목포11B</t>
  </si>
  <si>
    <t>정대영</t>
  </si>
  <si>
    <t>01956564248</t>
  </si>
  <si>
    <t>표준전남여수A</t>
  </si>
  <si>
    <t>전남여수1E</t>
  </si>
  <si>
    <t>전남여수2B</t>
  </si>
  <si>
    <t>강성호</t>
  </si>
  <si>
    <t>01023641400</t>
  </si>
  <si>
    <t>전남여수3M</t>
  </si>
  <si>
    <t>서종진</t>
  </si>
  <si>
    <t>01031474885</t>
  </si>
  <si>
    <t>전남여수5M</t>
  </si>
  <si>
    <t>최성철</t>
  </si>
  <si>
    <t>010-3881-4701</t>
  </si>
  <si>
    <t>전남여수5E</t>
  </si>
  <si>
    <t>이승은</t>
  </si>
  <si>
    <t>010-9359-2783</t>
  </si>
  <si>
    <t>표준전북군산A</t>
  </si>
  <si>
    <t>전북군산12B</t>
  </si>
  <si>
    <t>김다솔</t>
  </si>
  <si>
    <t>'01042005362</t>
  </si>
  <si>
    <t>전북군산1B</t>
  </si>
  <si>
    <t>장재원</t>
  </si>
  <si>
    <t>01082116705</t>
  </si>
  <si>
    <t>전북군산5B</t>
  </si>
  <si>
    <t>정홍순</t>
  </si>
  <si>
    <t>01047192729</t>
  </si>
  <si>
    <t>전북군산6B</t>
  </si>
  <si>
    <t>박경연</t>
  </si>
  <si>
    <t>01045976118</t>
  </si>
  <si>
    <t>전북군산13B</t>
  </si>
  <si>
    <t>박선지</t>
  </si>
  <si>
    <t>010-4600-8877</t>
  </si>
  <si>
    <t>표준전북전주덕진B</t>
  </si>
  <si>
    <t>전북전주덕진1D</t>
  </si>
  <si>
    <t>김일영</t>
  </si>
  <si>
    <t>01036575783</t>
  </si>
  <si>
    <t>표준전북전주완산A</t>
  </si>
  <si>
    <t>전북완산1B</t>
  </si>
  <si>
    <t>전북전주완산1D</t>
  </si>
  <si>
    <t>정영철</t>
  </si>
  <si>
    <t>01076873618</t>
  </si>
  <si>
    <t>표준전북정읍A</t>
  </si>
  <si>
    <t>전북정읍5B</t>
  </si>
  <si>
    <t>황상연</t>
  </si>
  <si>
    <t>01095740127</t>
  </si>
  <si>
    <t>전북정읍4B</t>
  </si>
  <si>
    <t>이치권</t>
  </si>
  <si>
    <t>01046556666</t>
  </si>
  <si>
    <t>표준제주서귀포A</t>
  </si>
  <si>
    <t>제주서귀포1D</t>
  </si>
  <si>
    <t>김석태</t>
  </si>
  <si>
    <t>01064258258</t>
  </si>
  <si>
    <t>제주서귀포2M</t>
  </si>
  <si>
    <t>채유준</t>
  </si>
  <si>
    <t>0106573797</t>
  </si>
  <si>
    <t>표준제주제주A</t>
  </si>
  <si>
    <t>제주제주6B</t>
  </si>
  <si>
    <t>현만경</t>
  </si>
  <si>
    <t>01043362662</t>
  </si>
  <si>
    <t>표준충남공주A</t>
  </si>
  <si>
    <t>충남공주4B</t>
  </si>
  <si>
    <t>이용재</t>
  </si>
  <si>
    <t>01040201187</t>
  </si>
  <si>
    <t>충남공주5B</t>
  </si>
  <si>
    <t>충남공주6B</t>
  </si>
  <si>
    <t>표준충남논산A</t>
  </si>
  <si>
    <t>충남논산2M</t>
  </si>
  <si>
    <t>신정민</t>
  </si>
  <si>
    <t>01057541630</t>
  </si>
  <si>
    <t>충남논산1D</t>
  </si>
  <si>
    <t>이경노</t>
  </si>
  <si>
    <t>010-6716-4700</t>
  </si>
  <si>
    <t>표준충남당진A</t>
  </si>
  <si>
    <t>충남당진4B</t>
  </si>
  <si>
    <t>김두진</t>
  </si>
  <si>
    <t>01094606981</t>
  </si>
  <si>
    <t>충남당진5M</t>
  </si>
  <si>
    <t>한태희</t>
  </si>
  <si>
    <t>010-9272-9181</t>
  </si>
  <si>
    <t>표준충남당진B</t>
  </si>
  <si>
    <t>충남당진7M</t>
  </si>
  <si>
    <t>박인자</t>
  </si>
  <si>
    <t>01051822390</t>
  </si>
  <si>
    <t>충남당진6B</t>
  </si>
  <si>
    <t>박범준</t>
  </si>
  <si>
    <t>01082454594</t>
  </si>
  <si>
    <t>표준충남보령A</t>
  </si>
  <si>
    <t>충남보령1E</t>
  </si>
  <si>
    <t>충남보령4E</t>
  </si>
  <si>
    <t>윤충석</t>
  </si>
  <si>
    <t>010-4677-6700</t>
  </si>
  <si>
    <t>충남보령2M</t>
  </si>
  <si>
    <t>강민호</t>
  </si>
  <si>
    <t>010-9177-4828</t>
  </si>
  <si>
    <t>충남보령1M</t>
  </si>
  <si>
    <t>이상래</t>
  </si>
  <si>
    <t>01091952042</t>
  </si>
  <si>
    <t>표준충남서산A</t>
  </si>
  <si>
    <t>충남서산4E</t>
  </si>
  <si>
    <t>충남서산1B</t>
  </si>
  <si>
    <t>이상진</t>
  </si>
  <si>
    <t>01084907220</t>
  </si>
  <si>
    <t>충남서산2B</t>
  </si>
  <si>
    <t>박덕희</t>
  </si>
  <si>
    <t>01022244348</t>
  </si>
  <si>
    <t>표준충남서산B</t>
  </si>
  <si>
    <t>충남서산1M</t>
  </si>
  <si>
    <t>성익현</t>
  </si>
  <si>
    <t>01034272000</t>
  </si>
  <si>
    <t>충남서산2M</t>
  </si>
  <si>
    <t>표준충남아산A</t>
  </si>
  <si>
    <t>충남아산3E</t>
  </si>
  <si>
    <t>임해성</t>
  </si>
  <si>
    <t>01022111005</t>
  </si>
  <si>
    <t>충남아산3B</t>
  </si>
  <si>
    <t>최두호</t>
  </si>
  <si>
    <t>01022290250</t>
  </si>
  <si>
    <t>표준충남아산C</t>
  </si>
  <si>
    <t>충남아산1E</t>
  </si>
  <si>
    <t>충남아산2M</t>
  </si>
  <si>
    <t>김호찬</t>
  </si>
  <si>
    <t>01024076633</t>
  </si>
  <si>
    <t>충남아산3M</t>
  </si>
  <si>
    <t>박준상</t>
  </si>
  <si>
    <t>01071633631</t>
  </si>
  <si>
    <t>표준충남천안동남A</t>
  </si>
  <si>
    <t>충남천안동남6E</t>
  </si>
  <si>
    <t>유근식</t>
  </si>
  <si>
    <t>010-5535-7941</t>
  </si>
  <si>
    <t>충남천안3E</t>
  </si>
  <si>
    <t>양희진</t>
  </si>
  <si>
    <t>01072456321</t>
  </si>
  <si>
    <t>천안동남1M</t>
  </si>
  <si>
    <t>박민중</t>
  </si>
  <si>
    <t>01051908870</t>
  </si>
  <si>
    <t>표준충남천안동남B</t>
  </si>
  <si>
    <t>충남천안4E</t>
  </si>
  <si>
    <t>충남천안동남1E</t>
  </si>
  <si>
    <t>충남천안동남4E</t>
  </si>
  <si>
    <t>충남천안동남5E</t>
  </si>
  <si>
    <t>표준충남천안서북A</t>
  </si>
  <si>
    <t>천안서북1M</t>
  </si>
  <si>
    <t>변말선</t>
  </si>
  <si>
    <t>01066501458</t>
  </si>
  <si>
    <t>천안서북2E</t>
  </si>
  <si>
    <t>충남천안서북2B</t>
  </si>
  <si>
    <t>김세호</t>
  </si>
  <si>
    <t>01088190435</t>
  </si>
  <si>
    <t>충남천안5E</t>
  </si>
  <si>
    <t>충남천안서북3E</t>
  </si>
  <si>
    <t>충남천안서북4E</t>
  </si>
  <si>
    <t>천안서북4B</t>
  </si>
  <si>
    <t>양승훈</t>
  </si>
  <si>
    <t>010-2217-9251</t>
  </si>
  <si>
    <t>충남천안2E</t>
  </si>
  <si>
    <t>김기홍</t>
  </si>
  <si>
    <t>01066185369</t>
  </si>
  <si>
    <t>표준충남홍성A</t>
  </si>
  <si>
    <t>충남홍성1E</t>
  </si>
  <si>
    <t>충남홍성2B</t>
  </si>
  <si>
    <t>조성우</t>
  </si>
  <si>
    <t>01094619393</t>
  </si>
  <si>
    <t>충남홍성1B</t>
  </si>
  <si>
    <t>김민선</t>
  </si>
  <si>
    <t>01062250201</t>
  </si>
  <si>
    <t>표준충북제천A</t>
  </si>
  <si>
    <t>충북제천3B</t>
  </si>
  <si>
    <t>김승현</t>
  </si>
  <si>
    <t>01046467842</t>
  </si>
  <si>
    <t>표준충북청주서원A</t>
  </si>
  <si>
    <t>충북청주서원2E</t>
  </si>
  <si>
    <t>김진수</t>
  </si>
  <si>
    <t>01033332135</t>
  </si>
  <si>
    <t>표준충북청주서원1M</t>
  </si>
  <si>
    <t>오현아</t>
  </si>
  <si>
    <t>01073502559</t>
  </si>
  <si>
    <t>청주서원3B</t>
  </si>
  <si>
    <t>김용희</t>
  </si>
  <si>
    <t>01040857834</t>
  </si>
  <si>
    <t>청주서원2M</t>
  </si>
  <si>
    <t>연봉임</t>
  </si>
  <si>
    <t>01044620656</t>
  </si>
  <si>
    <t>충북청주서원1E</t>
  </si>
  <si>
    <t>연학모</t>
  </si>
  <si>
    <t>01022584679</t>
  </si>
  <si>
    <t>표준충북청주청원A</t>
  </si>
  <si>
    <t>충북청주9M</t>
  </si>
  <si>
    <t>임건순</t>
  </si>
  <si>
    <t>01085236160</t>
  </si>
  <si>
    <t>표준충북청주청원B</t>
  </si>
  <si>
    <t>충북청주4M</t>
  </si>
  <si>
    <t>신승리</t>
  </si>
  <si>
    <t>01022957027</t>
  </si>
  <si>
    <t>충북청주청원3E</t>
  </si>
  <si>
    <t>신관용</t>
  </si>
  <si>
    <t>010-6269-1800</t>
  </si>
  <si>
    <t>충남청원1E</t>
  </si>
  <si>
    <t>육동민</t>
  </si>
  <si>
    <t>01054651470</t>
  </si>
  <si>
    <t>표준충북청주흥덕A</t>
  </si>
  <si>
    <t>청주서원1M</t>
  </si>
  <si>
    <t>김선우</t>
  </si>
  <si>
    <t>01058163580</t>
  </si>
  <si>
    <t>충북청주흥덕1E</t>
  </si>
  <si>
    <t>청주흥덕4M</t>
  </si>
  <si>
    <t>청주흥덕3M</t>
  </si>
  <si>
    <t>강은규</t>
  </si>
  <si>
    <t>01041355906</t>
  </si>
  <si>
    <t>달성</t>
  </si>
  <si>
    <t/>
  </si>
  <si>
    <t>미달성</t>
  </si>
  <si>
    <t>60주 수행건수</t>
    <phoneticPr fontId="2" type="noConversion"/>
  </si>
  <si>
    <t>61주 수행건수</t>
    <phoneticPr fontId="2" type="noConversion"/>
  </si>
  <si>
    <t>흡수 협력사 추천</t>
    <phoneticPr fontId="2" type="noConversion"/>
  </si>
  <si>
    <t>단독존 불가능</t>
  </si>
  <si>
    <t>인근 합병 필요</t>
  </si>
  <si>
    <t>자체 합병 필요</t>
  </si>
  <si>
    <t>담당자</t>
    <phoneticPr fontId="2" type="noConversion"/>
  </si>
  <si>
    <t>김다한</t>
  </si>
  <si>
    <t>정규호</t>
  </si>
  <si>
    <t>박상무</t>
  </si>
  <si>
    <t>김승용</t>
  </si>
  <si>
    <t>김정교</t>
  </si>
  <si>
    <t>김영철</t>
  </si>
  <si>
    <t>평정현</t>
  </si>
  <si>
    <t>김완욱</t>
  </si>
  <si>
    <t>윤현용</t>
  </si>
  <si>
    <t>김영선</t>
  </si>
  <si>
    <t>박경원</t>
  </si>
  <si>
    <t>정승기</t>
  </si>
  <si>
    <t>유승우</t>
  </si>
  <si>
    <t>심항보</t>
  </si>
  <si>
    <t>김문수</t>
  </si>
  <si>
    <t>공훈경</t>
  </si>
  <si>
    <t>왕지현</t>
  </si>
  <si>
    <t>임승만</t>
  </si>
  <si>
    <t>박병준</t>
  </si>
  <si>
    <t>전정재</t>
  </si>
  <si>
    <t>최융희</t>
  </si>
  <si>
    <t>권혁희</t>
  </si>
  <si>
    <t>이윤상</t>
  </si>
  <si>
    <t>행 레이블</t>
  </si>
  <si>
    <t>총합계</t>
  </si>
  <si>
    <t>개수 : 협력사명</t>
  </si>
  <si>
    <t xml:space="preserve">독려 및 해지 </t>
    <phoneticPr fontId="2" type="noConversion"/>
  </si>
  <si>
    <t>60주차 수락률</t>
    <phoneticPr fontId="2" type="noConversion"/>
  </si>
  <si>
    <t>61주차 수락률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</si>
</sst>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76" fontId="0" fillId="2" borderId="0" xfId="1" applyNumberFormat="1" applyFont="1" applyFill="1">
      <alignment vertical="center"/>
    </xf>
  </cellXfs>
  <cellStyles count="2">
    <cellStyle name="백분율" xfId="1" builtinId="5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정윤" refreshedDate="45855.693943749997" createdVersion="8" refreshedVersion="8" minRefreshableVersion="3" recordCount="387" xr:uid="{48770D48-A7C5-48BC-BE36-8EACC7F1BEA3}">
  <cacheSource type="worksheet">
    <worksheetSource ref="A1:R388" sheet="Sheet1"/>
  </cacheSource>
  <cacheFields count="16">
    <cacheField name="배달권역" numFmtId="0">
      <sharedItems/>
    </cacheField>
    <cacheField name="사업자번호" numFmtId="0">
      <sharedItems containsMixedTypes="1" containsNumber="1" containsInteger="1" minValue="0" maxValue="8992300618"/>
    </cacheField>
    <cacheField name="협력사명" numFmtId="0">
      <sharedItems/>
    </cacheField>
    <cacheField name="60주 수행건수" numFmtId="0">
      <sharedItems containsSemiMixedTypes="0" containsString="0" containsNumber="1" containsInteger="1" minValue="0" maxValue="12149"/>
    </cacheField>
    <cacheField name="61주 수행건수" numFmtId="0">
      <sharedItems containsSemiMixedTypes="0" containsString="0" containsNumber="1" containsInteger="1" minValue="0" maxValue="11890"/>
    </cacheField>
    <cacheField name="합병 가능여부" numFmtId="0">
      <sharedItems containsBlank="1"/>
    </cacheField>
    <cacheField name="달성 여부" numFmtId="0">
      <sharedItems count="2">
        <s v="달성"/>
        <s v="미달성"/>
      </sharedItems>
    </cacheField>
    <cacheField name="협력사수" numFmtId="0">
      <sharedItems containsSemiMixedTypes="0" containsString="0" containsNumber="1" containsInteger="1" minValue="1" maxValue="8"/>
    </cacheField>
    <cacheField name="합병 가능여부2" numFmtId="0">
      <sharedItems/>
    </cacheField>
    <cacheField name="다중 사업자" numFmtId="0">
      <sharedItems containsSemiMixedTypes="0" containsString="0" containsNumber="1" containsInteger="1" minValue="1" maxValue="5"/>
    </cacheField>
    <cacheField name="합병 유형" numFmtId="0">
      <sharedItems count="4">
        <s v=""/>
        <s v="인근 합병 필요"/>
        <s v="단독존 불가능"/>
        <s v="자체 합병 필요"/>
      </sharedItems>
    </cacheField>
    <cacheField name="검토" numFmtId="0">
      <sharedItems/>
    </cacheField>
    <cacheField name="흡수 협력사 추천" numFmtId="0">
      <sharedItems/>
    </cacheField>
    <cacheField name="대표자명" numFmtId="0">
      <sharedItems containsBlank="1"/>
    </cacheField>
    <cacheField name="전화번호" numFmtId="0">
      <sharedItems containsBlank="1" containsMixedTypes="1" containsNumber="1" containsInteger="1" minValue="1043921455" maxValue="1043921455"/>
    </cacheField>
    <cacheField name="담당자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s v="표준강원강릉A"/>
    <n v="1976800167"/>
    <s v="강원강릉14D"/>
    <n v="2209"/>
    <n v="3365"/>
    <m/>
    <x v="0"/>
    <n v="4"/>
    <s v="불필요"/>
    <n v="1"/>
    <x v="0"/>
    <s v="N"/>
    <s v=""/>
    <s v="한원근"/>
    <s v="01033820238"/>
    <s v="김다한"/>
  </r>
  <r>
    <s v="표준강원강릉A"/>
    <n v="4083417428"/>
    <s v="강원강릉11D"/>
    <n v="1715"/>
    <n v="0"/>
    <m/>
    <x v="1"/>
    <n v="4"/>
    <s v="가능"/>
    <n v="1"/>
    <x v="0"/>
    <s v="N"/>
    <s v=""/>
    <s v="이수비"/>
    <s v="01041331987"/>
    <s v="김다한"/>
  </r>
  <r>
    <s v="표준강원강릉A"/>
    <n v="7250302689"/>
    <s v="강원강릉8D"/>
    <n v="2040"/>
    <n v="0"/>
    <m/>
    <x v="1"/>
    <n v="4"/>
    <s v="가능"/>
    <n v="1"/>
    <x v="0"/>
    <s v="N"/>
    <s v=""/>
    <s v="김동영"/>
    <s v="01075782475"/>
    <s v="김다한"/>
  </r>
  <r>
    <s v="표준강원강릉A"/>
    <n v="8843401800"/>
    <s v="강원강릉2E"/>
    <n v="2287"/>
    <n v="11890"/>
    <m/>
    <x v="0"/>
    <n v="4"/>
    <s v="불필요"/>
    <n v="1"/>
    <x v="0"/>
    <s v="N"/>
    <s v=""/>
    <s v="최재영"/>
    <s v="01082623185"/>
    <s v="김다한"/>
  </r>
  <r>
    <s v="표준강원속초A"/>
    <n v="1413100815"/>
    <s v="강원속초3B"/>
    <n v="1220"/>
    <n v="1206"/>
    <m/>
    <x v="0"/>
    <n v="1"/>
    <s v="불필요"/>
    <n v="1"/>
    <x v="0"/>
    <s v="N"/>
    <s v=""/>
    <s v="박진서"/>
    <s v="01084358425"/>
    <s v="정규호"/>
  </r>
  <r>
    <s v="표준강원춘천A"/>
    <n v="2328703416"/>
    <s v="강원춘천2B"/>
    <n v="493"/>
    <n v="491"/>
    <s v="가능"/>
    <x v="1"/>
    <n v="2"/>
    <s v="가능"/>
    <n v="1"/>
    <x v="1"/>
    <s v="N"/>
    <s v="강원춘천2B"/>
    <s v="한지원"/>
    <s v="010-8329-1640"/>
    <s v="정규호"/>
  </r>
  <r>
    <s v="표준강원춘천A"/>
    <n v="3883801275"/>
    <s v="강원춘천3E"/>
    <n v="151"/>
    <n v="168"/>
    <s v="가능"/>
    <x v="1"/>
    <n v="2"/>
    <s v="가능"/>
    <n v="1"/>
    <x v="1"/>
    <s v="N"/>
    <s v="강원춘천2B"/>
    <s v="이정욱"/>
    <s v="01047329448"/>
    <s v="정규호"/>
  </r>
  <r>
    <s v="표준경기고양덕양A"/>
    <n v="4384500792"/>
    <s v="경기고양덕양1B"/>
    <n v="3108"/>
    <n v="3340"/>
    <m/>
    <x v="0"/>
    <n v="1"/>
    <s v="불필요"/>
    <n v="1"/>
    <x v="0"/>
    <s v="N"/>
    <s v=""/>
    <s v="김한성"/>
    <s v="01057172324"/>
    <s v="박상무"/>
  </r>
  <r>
    <s v="표준경기고양덕양B"/>
    <n v="7733801323"/>
    <s v="경기고양덕양1E"/>
    <n v="6943"/>
    <n v="7836"/>
    <m/>
    <x v="0"/>
    <n v="1"/>
    <s v="불필요"/>
    <n v="1"/>
    <x v="0"/>
    <s v="N"/>
    <s v=""/>
    <s v="정종민"/>
    <s v="01082948253"/>
    <s v="박상무"/>
  </r>
  <r>
    <s v="표준경기고양덕양C"/>
    <n v="2590901813"/>
    <s v="경기고양4B"/>
    <n v="450"/>
    <n v="403"/>
    <m/>
    <x v="1"/>
    <n v="1"/>
    <s v="불가능"/>
    <n v="1"/>
    <x v="2"/>
    <s v="N"/>
    <s v=""/>
    <s v="윤창업"/>
    <s v="01045810323"/>
    <s v="박상무"/>
  </r>
  <r>
    <s v="표준경기광명A"/>
    <n v="3138702486"/>
    <s v="경기광명1D"/>
    <n v="632"/>
    <n v="667"/>
    <m/>
    <x v="1"/>
    <n v="1"/>
    <s v="불가능"/>
    <n v="1"/>
    <x v="2"/>
    <s v="N"/>
    <s v=""/>
    <s v="성홍천"/>
    <s v="01025940785"/>
    <s v="김승용"/>
  </r>
  <r>
    <s v="표준경기광주C"/>
    <n v="7340802198"/>
    <s v="경기광주2M"/>
    <n v="0"/>
    <n v="51"/>
    <m/>
    <x v="1"/>
    <n v="1"/>
    <s v="불가능"/>
    <n v="1"/>
    <x v="2"/>
    <s v="N"/>
    <s v=""/>
    <s v="CHIBAYOSHITERU"/>
    <s v="01054474558"/>
    <s v="김정교"/>
  </r>
  <r>
    <s v="표준경기구리A"/>
    <n v="4585000714"/>
    <s v="경기구리1E"/>
    <n v="5433"/>
    <n v="5600"/>
    <m/>
    <x v="0"/>
    <n v="1"/>
    <s v="불필요"/>
    <n v="1"/>
    <x v="0"/>
    <s v="N"/>
    <s v=""/>
    <s v="윤동섭"/>
    <s v="01029292970"/>
    <s v="김영철"/>
  </r>
  <r>
    <s v="표준경기김포A"/>
    <n v="5668703298"/>
    <s v="경기김포13D"/>
    <n v="1170"/>
    <n v="1773"/>
    <m/>
    <x v="0"/>
    <n v="1"/>
    <s v="불필요"/>
    <n v="1"/>
    <x v="0"/>
    <s v="N"/>
    <s v=""/>
    <s v="류재봉"/>
    <s v="01031426000"/>
    <s v="평정현"/>
  </r>
  <r>
    <s v="표준경기김포C"/>
    <n v="5668703298"/>
    <s v="경기김포14D"/>
    <n v="1116"/>
    <n v="988"/>
    <m/>
    <x v="0"/>
    <n v="1"/>
    <s v="불필요"/>
    <n v="1"/>
    <x v="0"/>
    <s v="N"/>
    <s v=""/>
    <s v="류재봉"/>
    <s v="01031426000"/>
    <s v="평정현"/>
  </r>
  <r>
    <s v="표준경기남양주A"/>
    <n v="7454200710"/>
    <s v="경기남양주11E"/>
    <n v="3751"/>
    <n v="3477"/>
    <m/>
    <x v="0"/>
    <n v="1"/>
    <s v="불필요"/>
    <n v="1"/>
    <x v="0"/>
    <s v="N"/>
    <s v=""/>
    <s v="감진식"/>
    <s v="01099602160"/>
    <s v="김완욱"/>
  </r>
  <r>
    <s v="표준경기남양주C"/>
    <n v="3474001068"/>
    <s v="경기남양주15E"/>
    <n v="0"/>
    <n v="1752"/>
    <m/>
    <x v="0"/>
    <n v="3"/>
    <s v="불필요"/>
    <n v="2"/>
    <x v="0"/>
    <s v="N"/>
    <s v=""/>
    <s v="이재은"/>
    <s v="01066378606"/>
    <s v="윤현용"/>
  </r>
  <r>
    <s v="표준경기남양주C"/>
    <n v="3474001068"/>
    <s v="경기남양주16E"/>
    <n v="0"/>
    <n v="193"/>
    <s v="가능"/>
    <x v="1"/>
    <n v="3"/>
    <s v="가능"/>
    <n v="2"/>
    <x v="3"/>
    <s v="N"/>
    <s v=""/>
    <s v="이재은"/>
    <s v="01066378606"/>
    <s v="윤현용"/>
  </r>
  <r>
    <s v="표준경기남양주C"/>
    <n v="3764001391"/>
    <s v="경기남양주4B"/>
    <n v="0"/>
    <n v="0"/>
    <m/>
    <x v="1"/>
    <n v="3"/>
    <s v="가능"/>
    <n v="1"/>
    <x v="0"/>
    <s v="N"/>
    <s v=""/>
    <s v="김대근"/>
    <s v="01020187474"/>
    <s v="김영선"/>
  </r>
  <r>
    <s v="표준경기남양주D"/>
    <n v="5073001657"/>
    <s v="경기남양주7B"/>
    <n v="473"/>
    <n v="1193"/>
    <m/>
    <x v="0"/>
    <n v="2"/>
    <s v="불필요"/>
    <n v="1"/>
    <x v="0"/>
    <s v="N"/>
    <s v=""/>
    <s v="안성훈"/>
    <s v="01094894780"/>
    <s v="윤현용"/>
  </r>
  <r>
    <s v="표준경기남양주D"/>
    <n v="7261902081"/>
    <s v="경기남양주2D"/>
    <n v="214"/>
    <n v="181"/>
    <s v="가능"/>
    <x v="1"/>
    <n v="2"/>
    <s v="가능"/>
    <n v="1"/>
    <x v="1"/>
    <s v="N"/>
    <s v="경기남양주7B"/>
    <s v="기동춘"/>
    <s v="01058446901"/>
    <s v="박경원"/>
  </r>
  <r>
    <s v="표준경기동두천B"/>
    <n v="8901400808"/>
    <s v="경기동두천4M"/>
    <n v="122"/>
    <n v="83"/>
    <m/>
    <x v="1"/>
    <n v="1"/>
    <s v="불가능"/>
    <n v="1"/>
    <x v="2"/>
    <s v="N"/>
    <s v=""/>
    <s v="이시현"/>
    <s v="01032652016"/>
    <s v="김영선"/>
  </r>
  <r>
    <s v="표준경기부천A"/>
    <n v="3138702486"/>
    <s v="경기부천1D"/>
    <n v="485"/>
    <n v="580"/>
    <s v="가능"/>
    <x v="1"/>
    <n v="5"/>
    <s v="가능"/>
    <n v="1"/>
    <x v="1"/>
    <s v="N"/>
    <s v="경기부천소사1M"/>
    <s v="성홍천"/>
    <s v="01025940785"/>
    <s v="김승용"/>
  </r>
  <r>
    <s v="표준경기부천A"/>
    <n v="3748100763"/>
    <s v="경기부천2B"/>
    <n v="106"/>
    <n v="141"/>
    <s v="가능"/>
    <x v="1"/>
    <n v="5"/>
    <s v="가능"/>
    <n v="1"/>
    <x v="1"/>
    <s v="N"/>
    <s v="경기부천소사1M"/>
    <s v="정재영"/>
    <s v="01024696819"/>
    <s v="박경원"/>
  </r>
  <r>
    <s v="표준경기부천A"/>
    <n v="7160802910"/>
    <s v="경기부천소사1M"/>
    <n v="1133"/>
    <n v="1224"/>
    <m/>
    <x v="0"/>
    <n v="5"/>
    <s v="불필요"/>
    <n v="1"/>
    <x v="0"/>
    <s v="N"/>
    <s v=""/>
    <s v="노제구"/>
    <s v="01064876887"/>
    <s v="김영선"/>
  </r>
  <r>
    <s v="표준경기부천A"/>
    <n v="7265500723"/>
    <s v="경기부천2E"/>
    <n v="1316"/>
    <n v="1173"/>
    <m/>
    <x v="0"/>
    <n v="5"/>
    <s v="불필요"/>
    <n v="1"/>
    <x v="0"/>
    <s v="N"/>
    <s v=""/>
    <s v="김세빈"/>
    <s v="01084582454"/>
    <s v="김영선"/>
  </r>
  <r>
    <s v="표준경기부천A"/>
    <n v="7748703040"/>
    <s v="경기부천소사3B"/>
    <n v="1107"/>
    <n v="942"/>
    <m/>
    <x v="0"/>
    <n v="5"/>
    <s v="불필요"/>
    <n v="1"/>
    <x v="0"/>
    <s v="N"/>
    <s v=""/>
    <s v="박상복"/>
    <s v="01098588988"/>
    <s v="박경원"/>
  </r>
  <r>
    <s v="표준경기부천B"/>
    <n v="7748703040"/>
    <s v="경기부천오정2B"/>
    <n v="4879"/>
    <n v="4216"/>
    <m/>
    <x v="0"/>
    <n v="1"/>
    <s v="불필요"/>
    <n v="1"/>
    <x v="0"/>
    <s v="N"/>
    <s v=""/>
    <s v="박상복"/>
    <s v="01098588988"/>
    <s v="박경원"/>
  </r>
  <r>
    <s v="표준경기부천C"/>
    <n v="2463400464"/>
    <s v="경기부천원미2B"/>
    <n v="2008"/>
    <n v="2423"/>
    <m/>
    <x v="0"/>
    <n v="3"/>
    <s v="불필요"/>
    <n v="1"/>
    <x v="0"/>
    <s v="N"/>
    <s v=""/>
    <s v="정태현"/>
    <s v="01099956068"/>
    <s v="박경원"/>
  </r>
  <r>
    <s v="표준경기부천C"/>
    <n v="7748703040"/>
    <s v="경기부천원미8B"/>
    <n v="12149"/>
    <n v="11712"/>
    <m/>
    <x v="0"/>
    <n v="3"/>
    <s v="불필요"/>
    <n v="1"/>
    <x v="0"/>
    <s v="N"/>
    <s v=""/>
    <s v="박상복"/>
    <s v="01098588988"/>
    <s v="박경원"/>
  </r>
  <r>
    <s v="표준경기부천C"/>
    <n v="8870702608"/>
    <s v="경기부천7E"/>
    <n v="0"/>
    <n v="192"/>
    <s v="가능"/>
    <x v="1"/>
    <n v="3"/>
    <s v="가능"/>
    <n v="1"/>
    <x v="1"/>
    <s v="N"/>
    <s v="경기부천원미8B"/>
    <s v="최필규"/>
    <s v="01055591953"/>
    <s v="박경원"/>
  </r>
  <r>
    <s v="표준경기성남분당A"/>
    <n v="1393001740"/>
    <s v="문정중앙성남분당A"/>
    <n v="469"/>
    <n v="188"/>
    <m/>
    <x v="1"/>
    <n v="1"/>
    <s v="불가능"/>
    <n v="1"/>
    <x v="2"/>
    <s v="N"/>
    <s v=""/>
    <s v="문현"/>
    <s v="01096378737"/>
    <s v="박상무"/>
  </r>
  <r>
    <s v="표준경기성남수정A"/>
    <n v="2103966249"/>
    <s v="성남수정1B"/>
    <n v="1082"/>
    <n v="959"/>
    <m/>
    <x v="0"/>
    <n v="4"/>
    <s v="불필요"/>
    <n v="1"/>
    <x v="0"/>
    <s v="N"/>
    <s v=""/>
    <s v="최기주"/>
    <s v="01039493161"/>
    <s v="박경원"/>
  </r>
  <r>
    <s v="표준경기성남수정A"/>
    <n v="2262668238"/>
    <s v="경기성남수정1B"/>
    <n v="0"/>
    <n v="72"/>
    <s v="가능"/>
    <x v="1"/>
    <n v="4"/>
    <s v="가능"/>
    <n v="1"/>
    <x v="1"/>
    <s v="N"/>
    <s v="경기성남4B"/>
    <s v="최인순"/>
    <s v="01058993080"/>
    <s v="박경원"/>
  </r>
  <r>
    <s v="표준경기성남수정A"/>
    <n v="7407000493"/>
    <s v="경기성남4B"/>
    <n v="1176"/>
    <n v="1067"/>
    <m/>
    <x v="0"/>
    <n v="4"/>
    <s v="불필요"/>
    <n v="1"/>
    <x v="0"/>
    <s v="N"/>
    <s v=""/>
    <s v="곽위영"/>
    <s v="01055758272"/>
    <s v="박경원"/>
  </r>
  <r>
    <s v="표준경기성남수정A"/>
    <n v="7748703040"/>
    <s v="성남수정2E"/>
    <n v="239"/>
    <n v="111"/>
    <s v="가능"/>
    <x v="1"/>
    <n v="4"/>
    <s v="가능"/>
    <n v="1"/>
    <x v="1"/>
    <s v="N"/>
    <s v="경기성남4B"/>
    <s v="박상복"/>
    <s v="01098588988"/>
    <s v="박경원"/>
  </r>
  <r>
    <s v="표준경기성남중원A"/>
    <n v="8744300752"/>
    <s v="경기성남3B"/>
    <n v="1512"/>
    <n v="1578"/>
    <m/>
    <x v="0"/>
    <n v="1"/>
    <s v="불필요"/>
    <n v="1"/>
    <x v="0"/>
    <s v="N"/>
    <s v=""/>
    <s v="육영주"/>
    <s v="01083446900"/>
    <s v="박경원"/>
  </r>
  <r>
    <s v="표준경기수원장안A"/>
    <n v="1903701574"/>
    <s v="수원장안4B"/>
    <n v="1420"/>
    <n v="1291"/>
    <m/>
    <x v="0"/>
    <n v="6"/>
    <s v="불필요"/>
    <n v="1"/>
    <x v="0"/>
    <s v="N"/>
    <s v=""/>
    <s v="인관호"/>
    <s v="01081737803"/>
    <s v="정승기"/>
  </r>
  <r>
    <s v="표준경기수원장안A"/>
    <n v="3041414892"/>
    <s v="수원장안3B"/>
    <n v="1221"/>
    <n v="947"/>
    <m/>
    <x v="0"/>
    <n v="6"/>
    <s v="불필요"/>
    <n v="1"/>
    <x v="0"/>
    <s v="N"/>
    <s v=""/>
    <s v="이명희"/>
    <s v="01089406944"/>
    <s v="정승기"/>
  </r>
  <r>
    <s v="표준경기수원장안A"/>
    <n v="3731600909"/>
    <s v="경기수원장안1B"/>
    <n v="1768"/>
    <n v="2148"/>
    <m/>
    <x v="0"/>
    <n v="6"/>
    <s v="불필요"/>
    <n v="2"/>
    <x v="0"/>
    <s v="N"/>
    <s v=""/>
    <s v="엄정호"/>
    <s v="01071180798"/>
    <s v="윤현용"/>
  </r>
  <r>
    <s v="표준경기수원장안A"/>
    <n v="3731600909"/>
    <s v="수원장안5B"/>
    <n v="349"/>
    <n v="450"/>
    <s v="가능"/>
    <x v="1"/>
    <n v="6"/>
    <s v="가능"/>
    <n v="2"/>
    <x v="3"/>
    <s v="N"/>
    <s v=""/>
    <s v="엄정호"/>
    <s v="01071180798"/>
    <s v="윤현용"/>
  </r>
  <r>
    <s v="표준경기수원장안A"/>
    <n v="7748703040"/>
    <s v="수원장안4E"/>
    <n v="417"/>
    <n v="716"/>
    <s v="가능"/>
    <x v="1"/>
    <n v="6"/>
    <s v="가능"/>
    <n v="1"/>
    <x v="1"/>
    <s v="N"/>
    <s v="경기수원장안1B"/>
    <s v="박상복"/>
    <s v="01098588988"/>
    <s v="박경원"/>
  </r>
  <r>
    <s v="표준경기수원장안A"/>
    <n v="8011402766"/>
    <s v="경기수원장안6M"/>
    <n v="1700"/>
    <n v="1323"/>
    <m/>
    <x v="0"/>
    <n v="6"/>
    <s v="불필요"/>
    <n v="1"/>
    <x v="0"/>
    <s v="N"/>
    <s v=""/>
    <s v="권준섭"/>
    <s v="01092347988"/>
    <s v="김영선"/>
  </r>
  <r>
    <s v="표준경기수원팔달A"/>
    <n v="5190402363"/>
    <s v="경기수원장안5M"/>
    <n v="1836"/>
    <n v="1742"/>
    <m/>
    <x v="0"/>
    <n v="1"/>
    <s v="불필요"/>
    <n v="1"/>
    <x v="0"/>
    <s v="N"/>
    <s v=""/>
    <s v="박소은"/>
    <s v="01090114426"/>
    <s v="김영선"/>
  </r>
  <r>
    <s v="표준경기시흥A"/>
    <s v="1401076001"/>
    <s v="바로고시흥시대야신천"/>
    <n v="3012"/>
    <n v="2646"/>
    <m/>
    <x v="0"/>
    <n v="1"/>
    <s v="불필요"/>
    <n v="1"/>
    <x v="0"/>
    <s v="N"/>
    <s v=""/>
    <s v="김희철"/>
    <s v="01098236002"/>
    <s v="유승우"/>
  </r>
  <r>
    <s v="표준경기시흥B"/>
    <n v="3772001983"/>
    <s v="바로고시흥시정왕동죽율동배곧동1"/>
    <n v="4676"/>
    <n v="4682"/>
    <m/>
    <x v="0"/>
    <n v="7"/>
    <s v="불필요"/>
    <n v="1"/>
    <x v="0"/>
    <s v="N"/>
    <s v=""/>
    <s v="김강민"/>
    <s v="01024014102"/>
    <s v="유승우"/>
  </r>
  <r>
    <s v="표준경기시흥B"/>
    <n v="3874700561"/>
    <s v="경기시흥24B"/>
    <n v="0"/>
    <n v="0"/>
    <m/>
    <x v="1"/>
    <n v="7"/>
    <s v="가능"/>
    <n v="2"/>
    <x v="0"/>
    <s v="N"/>
    <s v=""/>
    <s v="강명성"/>
    <s v="01062811984"/>
    <s v="유승우"/>
  </r>
  <r>
    <s v="표준경기시흥B"/>
    <n v="3874700561"/>
    <s v="경기시흥27B"/>
    <n v="1171"/>
    <n v="1109"/>
    <m/>
    <x v="0"/>
    <n v="7"/>
    <s v="불필요"/>
    <n v="2"/>
    <x v="0"/>
    <s v="N"/>
    <s v=""/>
    <s v="강명성"/>
    <s v="01062811984"/>
    <s v="유승우"/>
  </r>
  <r>
    <s v="표준경기시흥B"/>
    <n v="4540103346"/>
    <s v="경기시흥26B"/>
    <n v="0"/>
    <n v="0"/>
    <m/>
    <x v="1"/>
    <n v="7"/>
    <s v="가능"/>
    <n v="1"/>
    <x v="0"/>
    <s v="N"/>
    <s v=""/>
    <s v="유요한"/>
    <s v="010-7933-1096"/>
    <s v="유승우"/>
  </r>
  <r>
    <s v="표준경기시흥B"/>
    <n v="7421201260"/>
    <s v="경기시흥23B"/>
    <n v="2619"/>
    <n v="2727"/>
    <m/>
    <x v="0"/>
    <n v="7"/>
    <s v="불필요"/>
    <n v="2"/>
    <x v="0"/>
    <s v="N"/>
    <s v=""/>
    <s v="서일곤"/>
    <s v="01065475959"/>
    <s v="유승우"/>
  </r>
  <r>
    <s v="표준경기시흥B"/>
    <n v="7421201260"/>
    <s v="경기시흥7B"/>
    <n v="3089"/>
    <n v="3278"/>
    <m/>
    <x v="0"/>
    <n v="7"/>
    <s v="불필요"/>
    <n v="2"/>
    <x v="0"/>
    <s v="N"/>
    <s v=""/>
    <s v="서일곤"/>
    <s v="01065475959"/>
    <s v="유승우"/>
  </r>
  <r>
    <s v="표준경기시흥B"/>
    <n v="8165100727"/>
    <s v="경기시흥11B"/>
    <n v="806"/>
    <n v="828"/>
    <m/>
    <x v="0"/>
    <n v="7"/>
    <s v="불필요"/>
    <n v="1"/>
    <x v="0"/>
    <s v="N"/>
    <s v=""/>
    <s v="공태윤"/>
    <s v="01090270327"/>
    <s v="유승우"/>
  </r>
  <r>
    <s v="표준경기안산단원A"/>
    <n v="4598803342"/>
    <s v="경기안산단원1D"/>
    <n v="1363"/>
    <n v="989"/>
    <m/>
    <x v="0"/>
    <n v="3"/>
    <s v="불필요"/>
    <n v="2"/>
    <x v="0"/>
    <s v="N"/>
    <s v=""/>
    <s v="이향월"/>
    <s v="01091253636"/>
    <s v="유승우"/>
  </r>
  <r>
    <s v="표준경기안산단원A"/>
    <n v="4598803342"/>
    <s v="안산단원1D"/>
    <n v="151"/>
    <n v="108"/>
    <s v="가능"/>
    <x v="1"/>
    <n v="3"/>
    <s v="가능"/>
    <n v="2"/>
    <x v="3"/>
    <s v="N"/>
    <s v=""/>
    <s v="이향월"/>
    <s v="01091253636"/>
    <s v="유승우"/>
  </r>
  <r>
    <s v="표준경기안산단원A"/>
    <n v="7748703040"/>
    <s v="안산단원1B"/>
    <n v="49"/>
    <n v="62"/>
    <s v="가능"/>
    <x v="1"/>
    <n v="3"/>
    <s v="가능"/>
    <n v="1"/>
    <x v="1"/>
    <s v="N"/>
    <s v="경기안산단원1D"/>
    <s v="박상복"/>
    <s v="01098588988"/>
    <s v="박경원"/>
  </r>
  <r>
    <s v="표준경기안산상록A"/>
    <n v="3161700470"/>
    <s v="경기안산상록2B"/>
    <n v="999"/>
    <n v="670"/>
    <s v="가능"/>
    <x v="1"/>
    <n v="3"/>
    <s v="가능"/>
    <n v="1"/>
    <x v="1"/>
    <s v="N"/>
    <s v="경기안산단원상록1E"/>
    <s v="강윤이"/>
    <s v="01075162521"/>
    <s v="유승우"/>
  </r>
  <r>
    <s v="표준경기안산상록A"/>
    <n v="7153800935"/>
    <s v="경기안산단원상록1E"/>
    <n v="970"/>
    <n v="1081"/>
    <m/>
    <x v="0"/>
    <n v="3"/>
    <s v="불필요"/>
    <n v="1"/>
    <x v="0"/>
    <s v="N"/>
    <s v=""/>
    <s v="전병용"/>
    <s v="01033446562"/>
    <s v="유승우"/>
  </r>
  <r>
    <s v="표준경기안산상록A"/>
    <n v="8952800324"/>
    <s v="경기안산상록1B"/>
    <n v="1052"/>
    <n v="778"/>
    <m/>
    <x v="0"/>
    <n v="3"/>
    <s v="불필요"/>
    <n v="1"/>
    <x v="0"/>
    <s v="N"/>
    <s v=""/>
    <s v="유광현"/>
    <s v="01037866566"/>
    <s v="유승우"/>
  </r>
  <r>
    <s v="표준경기안양만안A"/>
    <n v="2230991562"/>
    <s v="경기안양만안1B"/>
    <n v="2632"/>
    <n v="2962"/>
    <m/>
    <x v="0"/>
    <n v="2"/>
    <s v="불필요"/>
    <n v="1"/>
    <x v="0"/>
    <s v="N"/>
    <s v=""/>
    <s v="김남흔"/>
    <s v="01062290417"/>
    <s v="유승우"/>
  </r>
  <r>
    <s v="표준경기안양만안A"/>
    <n v="3245700609"/>
    <s v="바로고안양만안"/>
    <n v="5104"/>
    <n v="4030"/>
    <m/>
    <x v="0"/>
    <n v="2"/>
    <s v="불필요"/>
    <n v="1"/>
    <x v="0"/>
    <s v="N"/>
    <s v=""/>
    <s v="김두영"/>
    <s v="01039430312"/>
    <s v="유승우"/>
  </r>
  <r>
    <s v="표준경기양주A"/>
    <n v="4356200539"/>
    <s v="경기양주3E"/>
    <n v="0"/>
    <n v="1461"/>
    <m/>
    <x v="0"/>
    <n v="1"/>
    <s v="불필요"/>
    <n v="1"/>
    <x v="0"/>
    <s v="N"/>
    <s v=""/>
    <s v="김용숙"/>
    <s v="01082490899"/>
    <s v="정규호"/>
  </r>
  <r>
    <s v="표준경기양주B"/>
    <n v="1623801367"/>
    <s v="경기양주2M"/>
    <n v="600"/>
    <n v="758"/>
    <m/>
    <x v="0"/>
    <n v="1"/>
    <s v="불필요"/>
    <n v="1"/>
    <x v="0"/>
    <s v="N"/>
    <s v=""/>
    <s v="임환희"/>
    <s v="01044406960"/>
    <s v="김완욱"/>
  </r>
  <r>
    <s v="표준경기용인기흥A"/>
    <n v="3210702049"/>
    <s v="경기용인기흥2B"/>
    <n v="2008"/>
    <n v="1562"/>
    <m/>
    <x v="0"/>
    <n v="2"/>
    <s v="불필요"/>
    <n v="1"/>
    <x v="0"/>
    <s v="N"/>
    <s v=""/>
    <s v="최아라"/>
    <s v="01082542753"/>
    <s v="윤현용"/>
  </r>
  <r>
    <s v="표준경기용인기흥A"/>
    <n v="8532201405"/>
    <s v="경기용인기흥1B"/>
    <n v="611"/>
    <n v="683"/>
    <s v="가능"/>
    <x v="1"/>
    <n v="2"/>
    <s v="가능"/>
    <n v="1"/>
    <x v="1"/>
    <s v="N"/>
    <s v="경기용인기흥2B"/>
    <s v="방지혜"/>
    <s v="01093643669"/>
    <s v="윤현용"/>
  </r>
  <r>
    <s v="표준경기용인기흥C"/>
    <n v="7064600732"/>
    <s v="경기용인기흥1E"/>
    <n v="1311"/>
    <n v="1534"/>
    <m/>
    <x v="0"/>
    <n v="1"/>
    <s v="불필요"/>
    <n v="1"/>
    <x v="0"/>
    <s v="N"/>
    <s v=""/>
    <s v="허태우"/>
    <s v="01044499194"/>
    <s v="윤현용"/>
  </r>
  <r>
    <s v="표준경기용인수지A"/>
    <n v="1420399375"/>
    <s v="경기용인수지분당1B"/>
    <n v="1936"/>
    <n v="1852"/>
    <m/>
    <x v="0"/>
    <n v="1"/>
    <s v="불필요"/>
    <n v="1"/>
    <x v="0"/>
    <s v="N"/>
    <s v=""/>
    <s v="배기태"/>
    <s v="01022227531"/>
    <s v="윤현용"/>
  </r>
  <r>
    <s v="표준경기용인처인A"/>
    <n v="1132449848"/>
    <s v="용인처인2B"/>
    <n v="0"/>
    <n v="0"/>
    <m/>
    <x v="1"/>
    <n v="4"/>
    <s v="가능"/>
    <n v="1"/>
    <x v="0"/>
    <s v="N"/>
    <s v=""/>
    <s v="김재학"/>
    <s v="01052803872"/>
    <s v="정승기"/>
  </r>
  <r>
    <s v="표준경기용인처인A"/>
    <n v="2500602565"/>
    <s v="경기용인처인1B"/>
    <n v="5039"/>
    <n v="4802"/>
    <m/>
    <x v="0"/>
    <n v="4"/>
    <s v="불필요"/>
    <n v="1"/>
    <x v="0"/>
    <s v="N"/>
    <s v=""/>
    <s v="김진하"/>
    <s v="01035888848"/>
    <s v="윤현용"/>
  </r>
  <r>
    <s v="표준경기용인처인A"/>
    <n v="5011552247"/>
    <s v="경기용인처인7B"/>
    <n v="571"/>
    <n v="238"/>
    <s v="가능"/>
    <x v="1"/>
    <n v="4"/>
    <s v="가능"/>
    <n v="1"/>
    <x v="1"/>
    <s v="N"/>
    <s v="경기용인처인1B"/>
    <s v="김경태"/>
    <s v="010-6662-3716"/>
    <s v="정승기"/>
  </r>
  <r>
    <s v="표준경기용인처인A"/>
    <n v="8265900531"/>
    <s v="경기용인처인5B"/>
    <n v="92"/>
    <n v="81"/>
    <s v="가능"/>
    <x v="1"/>
    <n v="4"/>
    <s v="가능"/>
    <n v="1"/>
    <x v="1"/>
    <s v="N"/>
    <s v="경기용인처인1B"/>
    <s v="공귀영"/>
    <s v="01071168668"/>
    <s v="정승기"/>
  </r>
  <r>
    <s v="표준경기용인처인B"/>
    <n v="1092296106"/>
    <s v="경기용인처인6B"/>
    <n v="795"/>
    <n v="1020"/>
    <m/>
    <x v="0"/>
    <n v="2"/>
    <s v="불필요"/>
    <n v="1"/>
    <x v="0"/>
    <s v="N"/>
    <s v=""/>
    <s v="김재원"/>
    <s v="01058960060"/>
    <s v="정승기"/>
  </r>
  <r>
    <s v="표준경기용인처인B"/>
    <n v="2180675119"/>
    <s v="경기광주8B"/>
    <n v="2071"/>
    <n v="1805"/>
    <m/>
    <x v="0"/>
    <n v="2"/>
    <s v="불필요"/>
    <n v="1"/>
    <x v="0"/>
    <s v="N"/>
    <s v=""/>
    <s v="윤기우"/>
    <s v="01033539720"/>
    <s v="윤현용"/>
  </r>
  <r>
    <s v="표준경기의정부A"/>
    <n v="4934000891"/>
    <s v="경기의정부2M"/>
    <n v="9332"/>
    <n v="9169"/>
    <m/>
    <x v="0"/>
    <n v="3"/>
    <s v="불필요"/>
    <n v="1"/>
    <x v="0"/>
    <s v="N"/>
    <s v=""/>
    <s v="박관용"/>
    <s v="01098873600"/>
    <s v="김완욱"/>
  </r>
  <r>
    <s v="표준경기의정부A"/>
    <n v="5740403210"/>
    <s v="서울강북10B"/>
    <n v="1870"/>
    <n v="2434"/>
    <m/>
    <x v="0"/>
    <n v="3"/>
    <s v="불필요"/>
    <n v="1"/>
    <x v="0"/>
    <s v="N"/>
    <s v=""/>
    <s v="박영기"/>
    <s v="01065586469"/>
    <s v="윤현용"/>
  </r>
  <r>
    <s v="표준경기의정부A"/>
    <n v="6771502272"/>
    <s v="경기의정부6E"/>
    <n v="0"/>
    <n v="2223"/>
    <m/>
    <x v="0"/>
    <n v="3"/>
    <s v="불필요"/>
    <n v="1"/>
    <x v="0"/>
    <s v="N"/>
    <s v=""/>
    <s v="이반석"/>
    <n v="1043921455"/>
    <s v="윤현용"/>
  </r>
  <r>
    <s v="표준경기의정부B"/>
    <n v="1278649850"/>
    <s v="경기의정부7E"/>
    <n v="599"/>
    <n v="423"/>
    <s v="가능"/>
    <x v="1"/>
    <n v="2"/>
    <s v="가능"/>
    <n v="1"/>
    <x v="1"/>
    <s v="N"/>
    <s v="경기의정부7E"/>
    <s v="나종성"/>
    <s v="01077511611"/>
    <s v="김완욱"/>
  </r>
  <r>
    <s v="표준경기의정부B"/>
    <n v="5740403210"/>
    <s v="경기의정부5B"/>
    <n v="88"/>
    <n v="82"/>
    <s v="가능"/>
    <x v="1"/>
    <n v="2"/>
    <s v="가능"/>
    <n v="1"/>
    <x v="1"/>
    <s v="N"/>
    <s v="경기의정부7E"/>
    <s v="박영기"/>
    <s v="01065586469"/>
    <s v="윤현용"/>
  </r>
  <r>
    <s v="표준경기이천A"/>
    <n v="5043563377"/>
    <s v="경기이천4E"/>
    <n v="1064"/>
    <n v="1203"/>
    <m/>
    <x v="0"/>
    <n v="3"/>
    <s v="불필요"/>
    <n v="1"/>
    <x v="0"/>
    <s v="N"/>
    <s v=""/>
    <s v="이창수"/>
    <s v="01099221414"/>
    <s v="박경원"/>
  </r>
  <r>
    <s v="표준경기이천A"/>
    <n v="5526200343"/>
    <s v="경기이천5E"/>
    <n v="583"/>
    <n v="2074"/>
    <m/>
    <x v="0"/>
    <n v="3"/>
    <s v="불필요"/>
    <n v="1"/>
    <x v="0"/>
    <s v="N"/>
    <s v=""/>
    <s v="김병철"/>
    <s v="01025310114"/>
    <s v="박상무"/>
  </r>
  <r>
    <s v="표준경기이천A"/>
    <n v="7748703040"/>
    <s v="경기이천7E"/>
    <n v="0"/>
    <n v="1098"/>
    <m/>
    <x v="0"/>
    <n v="3"/>
    <s v="불필요"/>
    <n v="1"/>
    <x v="0"/>
    <s v="N"/>
    <s v=""/>
    <s v="박상복"/>
    <s v="01098588988"/>
    <s v="박경원"/>
  </r>
  <r>
    <s v="표준경기일산동A"/>
    <n v="7802301614"/>
    <s v="일산동구1E"/>
    <n v="2168"/>
    <n v="2174"/>
    <m/>
    <x v="0"/>
    <n v="1"/>
    <s v="불필요"/>
    <n v="1"/>
    <x v="0"/>
    <s v="N"/>
    <s v=""/>
    <s v="박민우"/>
    <s v="01086711131"/>
    <s v="김정교"/>
  </r>
  <r>
    <s v="표준경기일산동B"/>
    <n v="5881100883"/>
    <s v="일산동구1B"/>
    <n v="182"/>
    <n v="85"/>
    <m/>
    <x v="1"/>
    <n v="1"/>
    <s v="불가능"/>
    <n v="1"/>
    <x v="2"/>
    <s v="N"/>
    <s v=""/>
    <s v="김소연"/>
    <s v="01051168111"/>
    <s v="윤현용"/>
  </r>
  <r>
    <s v="표준경기파주A"/>
    <n v="4154500902"/>
    <s v="경기파주4E"/>
    <n v="2361"/>
    <n v="2083"/>
    <m/>
    <x v="0"/>
    <n v="3"/>
    <s v="불필요"/>
    <n v="1"/>
    <x v="0"/>
    <s v="N"/>
    <s v=""/>
    <s v="양인규"/>
    <s v="01024731702"/>
    <s v="박경원"/>
  </r>
  <r>
    <s v="표준경기파주A"/>
    <n v="4916500092"/>
    <s v="경기파주8B"/>
    <n v="0"/>
    <n v="133"/>
    <s v="가능"/>
    <x v="1"/>
    <n v="3"/>
    <s v="가능"/>
    <n v="1"/>
    <x v="1"/>
    <s v="N"/>
    <s v="경기파주4E"/>
    <s v="조형기"/>
    <s v="010-2202-6357"/>
    <s v="김영선"/>
  </r>
  <r>
    <s v="표준경기파주A"/>
    <n v="7584700588"/>
    <s v="경기파주2M"/>
    <n v="1320"/>
    <n v="1172"/>
    <m/>
    <x v="0"/>
    <n v="3"/>
    <s v="불필요"/>
    <n v="1"/>
    <x v="0"/>
    <s v="N"/>
    <s v=""/>
    <s v="권승민"/>
    <s v="01033335748"/>
    <s v="김정교"/>
  </r>
  <r>
    <s v="표준경기평택B"/>
    <n v="1043084503"/>
    <s v="경기평택8E"/>
    <n v="145"/>
    <n v="481"/>
    <s v="가능"/>
    <x v="1"/>
    <n v="6"/>
    <s v="가능"/>
    <n v="1"/>
    <x v="1"/>
    <s v="N"/>
    <s v="경기평택2B"/>
    <s v="권영춘"/>
    <s v="01050412416"/>
    <s v="심항보"/>
  </r>
  <r>
    <s v="표준경기평택B"/>
    <n v="3204400683"/>
    <s v="경기평택2D"/>
    <n v="1405"/>
    <n v="1408"/>
    <m/>
    <x v="0"/>
    <n v="6"/>
    <s v="불필요"/>
    <n v="1"/>
    <x v="0"/>
    <s v="N"/>
    <s v=""/>
    <s v="이진희"/>
    <s v="01093003378"/>
    <s v="김승용"/>
  </r>
  <r>
    <s v="표준경기평택B"/>
    <n v="5610202389"/>
    <s v="경기평택7D"/>
    <n v="593"/>
    <n v="18"/>
    <s v="가능"/>
    <x v="1"/>
    <n v="6"/>
    <s v="가능"/>
    <n v="1"/>
    <x v="1"/>
    <s v="N"/>
    <s v="경기평택2B"/>
    <s v="성지예"/>
    <s v="01032838477"/>
    <s v="박경원"/>
  </r>
  <r>
    <s v="표준경기평택B"/>
    <n v="5914400169"/>
    <s v="경기평택10E"/>
    <n v="3441"/>
    <n v="3963"/>
    <m/>
    <x v="0"/>
    <n v="6"/>
    <s v="불필요"/>
    <n v="1"/>
    <x v="0"/>
    <s v="N"/>
    <s v=""/>
    <s v="이도형"/>
    <s v="01041551613"/>
    <s v="정승기"/>
  </r>
  <r>
    <s v="표준경기평택B"/>
    <n v="7220901043"/>
    <s v="경기평택2B"/>
    <n v="5395"/>
    <n v="6134"/>
    <m/>
    <x v="0"/>
    <n v="6"/>
    <s v="불필요"/>
    <n v="1"/>
    <x v="0"/>
    <s v="N"/>
    <s v=""/>
    <s v="박재필"/>
    <s v="01037275818"/>
    <s v="박경원"/>
  </r>
  <r>
    <s v="표준경기평택B"/>
    <n v="8761302045"/>
    <s v="경기평택25B"/>
    <n v="2144"/>
    <n v="2277"/>
    <m/>
    <x v="0"/>
    <n v="6"/>
    <s v="불필요"/>
    <n v="1"/>
    <x v="0"/>
    <s v="N"/>
    <s v=""/>
    <s v="임주영"/>
    <s v="01054037334"/>
    <s v="박경원"/>
  </r>
  <r>
    <s v="표준경기평택C"/>
    <n v="2410902918"/>
    <s v="경기평택26B"/>
    <n v="0"/>
    <n v="76"/>
    <m/>
    <x v="1"/>
    <n v="1"/>
    <s v="불가능"/>
    <n v="1"/>
    <x v="2"/>
    <s v="N"/>
    <s v=""/>
    <s v="곽대성"/>
    <s v="01053635125"/>
    <s v="박경원"/>
  </r>
  <r>
    <s v="표준경기평택E"/>
    <n v="8202201763"/>
    <s v="경기평택9B"/>
    <n v="4236"/>
    <n v="4043"/>
    <m/>
    <x v="0"/>
    <n v="1"/>
    <s v="불필요"/>
    <n v="1"/>
    <x v="0"/>
    <s v="N"/>
    <s v=""/>
    <s v="류가란"/>
    <s v="01086707486"/>
    <s v="박경원"/>
  </r>
  <r>
    <s v="표준경기평택F"/>
    <n v="1055100855"/>
    <s v="경기평택1D"/>
    <n v="1759"/>
    <n v="1590"/>
    <m/>
    <x v="0"/>
    <n v="1"/>
    <s v="불필요"/>
    <n v="1"/>
    <x v="0"/>
    <s v="N"/>
    <s v=""/>
    <s v="전예슬"/>
    <s v="01084749219"/>
    <s v="김승용"/>
  </r>
  <r>
    <s v="표준경기평택G"/>
    <n v="1043084503"/>
    <s v="경기평택6E"/>
    <n v="534"/>
    <n v="23"/>
    <s v="가능"/>
    <x v="1"/>
    <n v="4"/>
    <s v="가능"/>
    <n v="2"/>
    <x v="3"/>
    <s v="N"/>
    <s v=""/>
    <s v="권영춘"/>
    <s v="01050412416"/>
    <s v="심항보"/>
  </r>
  <r>
    <s v="표준경기평택G"/>
    <n v="1043084503"/>
    <s v="경기평택7E"/>
    <n v="538"/>
    <n v="973"/>
    <m/>
    <x v="0"/>
    <n v="4"/>
    <s v="불필요"/>
    <n v="2"/>
    <x v="0"/>
    <s v="N"/>
    <s v=""/>
    <s v="권영춘"/>
    <s v="01050412416"/>
    <s v="심항보"/>
  </r>
  <r>
    <s v="표준경기평택G"/>
    <n v="7555600602"/>
    <s v="경기평택13E"/>
    <n v="710"/>
    <n v="260"/>
    <s v="가능"/>
    <x v="1"/>
    <n v="4"/>
    <s v="가능"/>
    <n v="2"/>
    <x v="3"/>
    <s v="N"/>
    <s v=""/>
    <s v="이혜림"/>
    <s v="010-4912-2122"/>
    <s v="김정교"/>
  </r>
  <r>
    <s v="표준경기평택G"/>
    <n v="7555600602"/>
    <s v="경기평택15E"/>
    <n v="0"/>
    <n v="530"/>
    <s v="가능"/>
    <x v="1"/>
    <n v="4"/>
    <s v="가능"/>
    <n v="2"/>
    <x v="3"/>
    <s v="N"/>
    <s v=""/>
    <s v="이혜림"/>
    <s v="010-4912-2122"/>
    <s v="김정교"/>
  </r>
  <r>
    <s v="표준경기하남A"/>
    <n v="4390100637"/>
    <s v="경기하남4B"/>
    <n v="1428"/>
    <n v="973"/>
    <m/>
    <x v="0"/>
    <n v="2"/>
    <s v="불필요"/>
    <n v="1"/>
    <x v="0"/>
    <s v="N"/>
    <s v=""/>
    <s v="박홍재"/>
    <s v="01063639695"/>
    <s v="박경원"/>
  </r>
  <r>
    <s v="표준경기하남A"/>
    <n v="8741801711"/>
    <s v="경기하남3E"/>
    <n v="1678"/>
    <n v="1575"/>
    <m/>
    <x v="0"/>
    <n v="2"/>
    <s v="불필요"/>
    <n v="1"/>
    <x v="0"/>
    <s v="N"/>
    <s v=""/>
    <s v="정현윤"/>
    <s v="01056341002"/>
    <s v="박상무"/>
  </r>
  <r>
    <s v="표준경남거제A"/>
    <n v="1851401253"/>
    <s v="경남거제3B"/>
    <n v="2302"/>
    <n v="40"/>
    <s v="가능"/>
    <x v="1"/>
    <n v="3"/>
    <s v="가능"/>
    <n v="1"/>
    <x v="1"/>
    <s v="N"/>
    <s v="경남거제4B"/>
    <s v="최승형"/>
    <s v="01092982141"/>
    <s v="김문수"/>
  </r>
  <r>
    <s v="표준경남거제A"/>
    <n v="3601202766"/>
    <s v="경남거제6B"/>
    <n v="445"/>
    <n v="332"/>
    <s v="가능"/>
    <x v="1"/>
    <n v="3"/>
    <s v="가능"/>
    <n v="1"/>
    <x v="1"/>
    <s v="N"/>
    <s v="경남거제4B"/>
    <s v="박상철"/>
    <s v="01044093736"/>
    <s v="김문수"/>
  </r>
  <r>
    <s v="표준경남거제A"/>
    <n v="5302201889"/>
    <s v="경남거제4B"/>
    <n v="1133"/>
    <n v="1181"/>
    <m/>
    <x v="0"/>
    <n v="3"/>
    <s v="불필요"/>
    <n v="1"/>
    <x v="0"/>
    <s v="N"/>
    <s v=""/>
    <s v="손승호"/>
    <s v="01026027820"/>
    <s v="김문수"/>
  </r>
  <r>
    <s v="표준경남김해A"/>
    <n v="1043084503"/>
    <s v="경남김해6E"/>
    <n v="317"/>
    <n v="280"/>
    <s v="가능"/>
    <x v="1"/>
    <n v="5"/>
    <s v="가능"/>
    <n v="1"/>
    <x v="1"/>
    <s v="N"/>
    <s v="경남김해2E"/>
    <s v="권영춘"/>
    <s v="01050412416"/>
    <s v="심항보"/>
  </r>
  <r>
    <s v="표준경남김해A"/>
    <n v="3243901074"/>
    <s v="경남김해4M"/>
    <n v="114"/>
    <n v="75"/>
    <s v="가능"/>
    <x v="1"/>
    <n v="5"/>
    <s v="가능"/>
    <n v="1"/>
    <x v="1"/>
    <s v="N"/>
    <s v="경남김해2E"/>
    <s v="박한수"/>
    <s v="01089696660"/>
    <s v="공훈경"/>
  </r>
  <r>
    <s v="표준경남김해A"/>
    <n v="4812301245"/>
    <s v="경남김해3B"/>
    <n v="2298"/>
    <n v="1638"/>
    <m/>
    <x v="0"/>
    <n v="5"/>
    <s v="불필요"/>
    <n v="1"/>
    <x v="0"/>
    <s v="N"/>
    <s v=""/>
    <s v="안경모"/>
    <s v="010-7551-8641"/>
    <s v="김문수"/>
  </r>
  <r>
    <s v="표준경남김해A"/>
    <n v="7873501054"/>
    <s v="경남김해5M"/>
    <n v="0"/>
    <n v="1874"/>
    <m/>
    <x v="0"/>
    <n v="5"/>
    <s v="불필요"/>
    <n v="1"/>
    <x v="0"/>
    <s v="N"/>
    <s v=""/>
    <s v="전명희"/>
    <s v="010-8621-1959"/>
    <s v="공훈경"/>
  </r>
  <r>
    <s v="표준경남김해A"/>
    <n v="8281602353"/>
    <s v="경남김해2E"/>
    <n v="2853"/>
    <n v="2782"/>
    <m/>
    <x v="0"/>
    <n v="5"/>
    <s v="불필요"/>
    <n v="1"/>
    <x v="0"/>
    <s v="N"/>
    <s v=""/>
    <s v="선우태진"/>
    <s v="01028788073"/>
    <s v="왕지현"/>
  </r>
  <r>
    <s v="표준경남김해B"/>
    <n v="6877700401"/>
    <s v="경남김해5E"/>
    <n v="0"/>
    <n v="0"/>
    <m/>
    <x v="1"/>
    <n v="2"/>
    <s v="가능"/>
    <n v="1"/>
    <x v="0"/>
    <s v="N"/>
    <s v=""/>
    <s v="이준혁"/>
    <s v="01048063415"/>
    <s v="왕지현"/>
  </r>
  <r>
    <s v="표준경남김해B"/>
    <n v="8281602353"/>
    <s v="경남김해3E"/>
    <n v="1383"/>
    <n v="1416"/>
    <m/>
    <x v="0"/>
    <n v="2"/>
    <s v="불필요"/>
    <n v="1"/>
    <x v="0"/>
    <s v="N"/>
    <s v=""/>
    <s v="선우태진"/>
    <s v="01028788073"/>
    <s v="왕지현"/>
  </r>
  <r>
    <s v="표준경남사천A"/>
    <n v="1043084503"/>
    <s v="경남사천1E"/>
    <n v="235"/>
    <n v="188"/>
    <s v="가능"/>
    <x v="1"/>
    <n v="5"/>
    <s v="가능"/>
    <n v="1"/>
    <x v="1"/>
    <s v="N"/>
    <s v="경남사천1D"/>
    <s v="권영춘"/>
    <s v="01050412416"/>
    <s v="심항보"/>
  </r>
  <r>
    <s v="표준경남사천A"/>
    <n v="2703100563"/>
    <s v="경남사천1D"/>
    <n v="1594"/>
    <n v="1284"/>
    <m/>
    <x v="0"/>
    <n v="5"/>
    <s v="불필요"/>
    <n v="2"/>
    <x v="0"/>
    <s v="N"/>
    <s v=""/>
    <s v="김재암"/>
    <s v="01096323393"/>
    <s v="왕지현"/>
  </r>
  <r>
    <s v="표준경남사천A"/>
    <n v="2703100563"/>
    <s v="경남사천4D"/>
    <n v="0"/>
    <n v="0"/>
    <m/>
    <x v="1"/>
    <n v="5"/>
    <s v="가능"/>
    <n v="2"/>
    <x v="0"/>
    <s v="N"/>
    <s v=""/>
    <s v="김재암"/>
    <s v="01096323393"/>
    <s v="왕지현"/>
  </r>
  <r>
    <s v="표준경남사천A"/>
    <n v="6350302052"/>
    <s v="경남사천6D"/>
    <n v="456"/>
    <n v="41"/>
    <s v="가능"/>
    <x v="1"/>
    <n v="5"/>
    <s v="가능"/>
    <n v="2"/>
    <x v="3"/>
    <s v="N"/>
    <s v=""/>
    <s v="박영호"/>
    <s v="01064714217"/>
    <s v="왕지현"/>
  </r>
  <r>
    <s v="표준경남사천A"/>
    <n v="6350302052"/>
    <s v="경남사천7D"/>
    <n v="0"/>
    <n v="340"/>
    <s v="가능"/>
    <x v="1"/>
    <n v="5"/>
    <s v="가능"/>
    <n v="2"/>
    <x v="3"/>
    <s v="N"/>
    <s v=""/>
    <s v="박영호"/>
    <s v="01064714217"/>
    <s v="왕지현"/>
  </r>
  <r>
    <s v="표준경남양산A"/>
    <n v="2621702341"/>
    <s v="경남양산3B"/>
    <n v="765"/>
    <n v="607"/>
    <s v="가능"/>
    <x v="1"/>
    <n v="2"/>
    <s v="가능"/>
    <n v="1"/>
    <x v="1"/>
    <s v="N"/>
    <s v="경남양산3B"/>
    <s v="명현희"/>
    <s v="01085572305"/>
    <s v="공훈경"/>
  </r>
  <r>
    <s v="표준경남양산A"/>
    <n v="5793601561"/>
    <s v="경남양산4B"/>
    <n v="387"/>
    <n v="301"/>
    <s v="가능"/>
    <x v="1"/>
    <n v="2"/>
    <s v="가능"/>
    <n v="1"/>
    <x v="1"/>
    <s v="N"/>
    <s v="경남양산3B"/>
    <s v="박상현"/>
    <s v="010-9865-0677"/>
    <s v="공훈경"/>
  </r>
  <r>
    <s v="표준경남진주A"/>
    <n v="1914700688"/>
    <s v="경남진주1B"/>
    <n v="1694"/>
    <n v="1215"/>
    <m/>
    <x v="0"/>
    <n v="4"/>
    <s v="불필요"/>
    <n v="1"/>
    <x v="0"/>
    <s v="N"/>
    <s v=""/>
    <s v="백유경"/>
    <s v="01022650522"/>
    <s v="평정현"/>
  </r>
  <r>
    <s v="표준경남진주A"/>
    <n v="3071053130"/>
    <s v="경남진주3B"/>
    <n v="4111"/>
    <n v="3844"/>
    <m/>
    <x v="0"/>
    <n v="4"/>
    <s v="불필요"/>
    <n v="1"/>
    <x v="0"/>
    <s v="N"/>
    <s v=""/>
    <s v="박점숙"/>
    <s v="01084839862"/>
    <s v="김영철"/>
  </r>
  <r>
    <s v="표준경남진주A"/>
    <n v="8140801966"/>
    <s v="경남진주1E"/>
    <n v="2927"/>
    <n v="3308"/>
    <m/>
    <x v="0"/>
    <n v="4"/>
    <s v="불필요"/>
    <n v="1"/>
    <x v="0"/>
    <s v="N"/>
    <s v=""/>
    <s v="조규태"/>
    <s v="01067656644"/>
    <s v="김영철"/>
  </r>
  <r>
    <s v="표준경남진주A"/>
    <n v="8481502495"/>
    <s v="경남진주4B"/>
    <n v="1056"/>
    <n v="837"/>
    <m/>
    <x v="0"/>
    <n v="4"/>
    <s v="불필요"/>
    <n v="1"/>
    <x v="0"/>
    <s v="N"/>
    <s v=""/>
    <s v="서영주"/>
    <s v="010-4878-3262"/>
    <s v="김영철"/>
  </r>
  <r>
    <s v="표준경남창원마산합포A"/>
    <n v="7393100529"/>
    <s v="창원마산합포1M"/>
    <n v="819"/>
    <n v="830"/>
    <m/>
    <x v="0"/>
    <n v="1"/>
    <s v="불필요"/>
    <n v="1"/>
    <x v="0"/>
    <s v="N"/>
    <s v=""/>
    <s v="박인호"/>
    <s v="01097347788"/>
    <s v="공훈경"/>
  </r>
  <r>
    <s v="표준경북경산A"/>
    <n v="2710902296"/>
    <s v="경북경산7E"/>
    <n v="2096"/>
    <n v="0"/>
    <m/>
    <x v="1"/>
    <n v="6"/>
    <s v="가능"/>
    <n v="1"/>
    <x v="0"/>
    <s v="N"/>
    <s v=""/>
    <s v="박진기"/>
    <s v="01067673555"/>
    <s v="김문수"/>
  </r>
  <r>
    <s v="표준경북경산A"/>
    <n v="5213201303"/>
    <s v="경북경산10E"/>
    <n v="0"/>
    <n v="0"/>
    <m/>
    <x v="1"/>
    <n v="6"/>
    <s v="가능"/>
    <n v="2"/>
    <x v="0"/>
    <s v="N"/>
    <s v=""/>
    <s v="김정윤"/>
    <s v="010-8475-0557"/>
    <s v="김문수"/>
  </r>
  <r>
    <s v="표준경북경산A"/>
    <n v="5213201303"/>
    <s v="경북경산9E"/>
    <n v="1460"/>
    <n v="0"/>
    <m/>
    <x v="1"/>
    <n v="6"/>
    <s v="가능"/>
    <n v="2"/>
    <x v="0"/>
    <s v="N"/>
    <s v=""/>
    <s v="김정윤"/>
    <s v="010-8475-0557"/>
    <s v="김문수"/>
  </r>
  <r>
    <s v="표준경북경산A"/>
    <n v="5586900340"/>
    <s v="경북경산12E"/>
    <n v="0"/>
    <n v="2611"/>
    <m/>
    <x v="0"/>
    <n v="6"/>
    <s v="불필요"/>
    <n v="1"/>
    <x v="0"/>
    <s v="N"/>
    <s v=""/>
    <s v="윤영학"/>
    <s v="010-4908-4444"/>
    <s v="김문수"/>
  </r>
  <r>
    <s v="표준경북경산A"/>
    <n v="8673000415"/>
    <s v="경북경산5E"/>
    <n v="3809"/>
    <n v="7191"/>
    <m/>
    <x v="0"/>
    <n v="6"/>
    <s v="불필요"/>
    <n v="2"/>
    <x v="0"/>
    <s v="N"/>
    <s v=""/>
    <s v="이창윤"/>
    <s v="01096586789"/>
    <s v="김문수"/>
  </r>
  <r>
    <s v="표준경북경산A"/>
    <n v="8673000415"/>
    <s v="경북경산6E"/>
    <n v="0"/>
    <n v="0"/>
    <m/>
    <x v="1"/>
    <n v="6"/>
    <s v="가능"/>
    <n v="2"/>
    <x v="0"/>
    <s v="N"/>
    <s v=""/>
    <s v="이창윤"/>
    <s v="01096586789"/>
    <s v="김문수"/>
  </r>
  <r>
    <s v="표준경북경산B"/>
    <n v="1880801886"/>
    <s v="경북경산2E"/>
    <n v="1124"/>
    <n v="1201"/>
    <m/>
    <x v="0"/>
    <n v="3"/>
    <s v="불필요"/>
    <n v="1"/>
    <x v="0"/>
    <s v="N"/>
    <s v=""/>
    <s v="서정만"/>
    <s v="01085930999"/>
    <s v="김영선"/>
  </r>
  <r>
    <s v="표준경북경산B"/>
    <n v="2710902296"/>
    <s v="경북경산8E"/>
    <n v="2204"/>
    <n v="2253"/>
    <m/>
    <x v="0"/>
    <n v="3"/>
    <s v="불필요"/>
    <n v="1"/>
    <x v="0"/>
    <s v="N"/>
    <s v=""/>
    <s v="박진기"/>
    <s v="01067673555"/>
    <s v="김문수"/>
  </r>
  <r>
    <s v="표준경북경산B"/>
    <n v="4451702679"/>
    <s v="경북경산11E"/>
    <n v="2181"/>
    <n v="1770"/>
    <m/>
    <x v="0"/>
    <n v="3"/>
    <s v="불필요"/>
    <n v="1"/>
    <x v="0"/>
    <s v="N"/>
    <s v=""/>
    <s v="박정은"/>
    <s v="010-3757-7165"/>
    <s v="임승만"/>
  </r>
  <r>
    <s v="표준경북경주A"/>
    <n v="3304200745"/>
    <s v="경북경주2B"/>
    <n v="1870"/>
    <n v="2100"/>
    <m/>
    <x v="0"/>
    <n v="1"/>
    <s v="불필요"/>
    <n v="1"/>
    <x v="0"/>
    <s v="N"/>
    <s v=""/>
    <s v="김원모"/>
    <s v="01067954000"/>
    <s v="김문수"/>
  </r>
  <r>
    <s v="표준경북구미A"/>
    <n v="2572701179"/>
    <s v="경북구미7B"/>
    <n v="1247"/>
    <n v="1007"/>
    <m/>
    <x v="0"/>
    <n v="2"/>
    <s v="불필요"/>
    <n v="1"/>
    <x v="0"/>
    <s v="N"/>
    <s v=""/>
    <s v="박찬욱"/>
    <s v="01098420727"/>
    <s v="공훈경"/>
  </r>
  <r>
    <s v="표준경북구미A"/>
    <n v="7970902819"/>
    <s v="경북구미5B"/>
    <n v="1561"/>
    <n v="2181"/>
    <m/>
    <x v="0"/>
    <n v="2"/>
    <s v="불필요"/>
    <n v="1"/>
    <x v="0"/>
    <s v="N"/>
    <s v=""/>
    <s v="채순임"/>
    <s v="01023152064"/>
    <s v="공훈경"/>
  </r>
  <r>
    <s v="표준경북구미B"/>
    <n v="1353301263"/>
    <s v="경북구미6E"/>
    <n v="876"/>
    <n v="1162"/>
    <m/>
    <x v="0"/>
    <n v="3"/>
    <s v="불필요"/>
    <n v="1"/>
    <x v="0"/>
    <s v="N"/>
    <s v=""/>
    <s v="전철우"/>
    <s v="01084557178"/>
    <s v="김문수"/>
  </r>
  <r>
    <s v="표준경북구미B"/>
    <n v="2851801982"/>
    <s v="경북구미2M"/>
    <n v="823"/>
    <n v="819"/>
    <m/>
    <x v="0"/>
    <n v="3"/>
    <s v="불필요"/>
    <n v="1"/>
    <x v="0"/>
    <s v="N"/>
    <s v=""/>
    <s v="강승진"/>
    <s v="01066046482"/>
    <s v="공훈경"/>
  </r>
  <r>
    <s v="표준경북구미B"/>
    <n v="6475100999"/>
    <s v="경북구미8E"/>
    <n v="0"/>
    <n v="0"/>
    <m/>
    <x v="1"/>
    <n v="3"/>
    <s v="가능"/>
    <n v="1"/>
    <x v="0"/>
    <s v="N"/>
    <s v=""/>
    <s v="김현우"/>
    <s v="01050245511"/>
    <s v="김문수"/>
  </r>
  <r>
    <s v="표준경북김천A"/>
    <n v="1567400643"/>
    <s v="경북김천3E"/>
    <n v="243"/>
    <n v="223"/>
    <s v="가능"/>
    <x v="1"/>
    <n v="2"/>
    <s v="가능"/>
    <n v="1"/>
    <x v="1"/>
    <s v="N"/>
    <s v="경북김천2B"/>
    <s v="진봉준"/>
    <s v="01035064990"/>
    <s v="김문수"/>
  </r>
  <r>
    <s v="표준경북김천A"/>
    <n v="6420201753"/>
    <s v="경북김천2B"/>
    <n v="1007"/>
    <n v="790"/>
    <m/>
    <x v="0"/>
    <n v="2"/>
    <s v="불필요"/>
    <n v="1"/>
    <x v="0"/>
    <s v="N"/>
    <s v=""/>
    <s v="오대석"/>
    <s v="01040087666"/>
    <s v="공훈경"/>
  </r>
  <r>
    <s v="표준경북안동A"/>
    <n v="0"/>
    <s v="경북안동A1E"/>
    <n v="0"/>
    <n v="124"/>
    <s v="가능"/>
    <x v="1"/>
    <n v="2"/>
    <s v="가능"/>
    <n v="1"/>
    <x v="1"/>
    <s v="N"/>
    <s v="경북안동2E"/>
    <m/>
    <m/>
    <s v="심항보"/>
  </r>
  <r>
    <s v="표준경북안동A"/>
    <n v="3475000879"/>
    <s v="경북안동2E"/>
    <n v="0"/>
    <n v="1674"/>
    <m/>
    <x v="0"/>
    <n v="2"/>
    <s v="불필요"/>
    <n v="1"/>
    <x v="0"/>
    <s v="N"/>
    <s v=""/>
    <s v="남철호"/>
    <s v="010-4857-0089"/>
    <s v="김영선"/>
  </r>
  <r>
    <s v="표준경북영주A"/>
    <n v="3634800941"/>
    <s v="경북영주2B"/>
    <n v="0"/>
    <n v="0"/>
    <m/>
    <x v="1"/>
    <n v="2"/>
    <s v="가능"/>
    <n v="2"/>
    <x v="0"/>
    <s v="N"/>
    <s v=""/>
    <s v="김채연"/>
    <s v="01097502471"/>
    <s v="공훈경"/>
  </r>
  <r>
    <s v="표준경북영주A"/>
    <n v="3634800941"/>
    <s v="경북영주3B"/>
    <n v="1076"/>
    <n v="932"/>
    <m/>
    <x v="0"/>
    <n v="2"/>
    <s v="불필요"/>
    <n v="2"/>
    <x v="0"/>
    <s v="N"/>
    <s v=""/>
    <s v="김채연"/>
    <s v="01097502471"/>
    <s v="임승만"/>
  </r>
  <r>
    <s v="표준경북포항남A"/>
    <n v="1567400643"/>
    <s v="포항남구3E"/>
    <n v="0"/>
    <n v="0"/>
    <m/>
    <x v="1"/>
    <n v="2"/>
    <s v="가능"/>
    <n v="1"/>
    <x v="0"/>
    <s v="N"/>
    <s v=""/>
    <s v="진봉준"/>
    <s v="01035064990"/>
    <s v="김문수"/>
  </r>
  <r>
    <s v="표준경북포항남A"/>
    <n v="4871801540"/>
    <s v="포항남구2B"/>
    <n v="262"/>
    <n v="282"/>
    <m/>
    <x v="1"/>
    <n v="2"/>
    <s v="가능"/>
    <n v="1"/>
    <x v="1"/>
    <s v="N"/>
    <s v="포항남구2B"/>
    <s v="이태균"/>
    <s v="01067294402"/>
    <s v="김문수"/>
  </r>
  <r>
    <s v="표준경북포항남B"/>
    <n v="2767200303"/>
    <s v="포항남구4B"/>
    <n v="0"/>
    <n v="203"/>
    <s v="가능"/>
    <x v="1"/>
    <n v="5"/>
    <s v="가능"/>
    <n v="1"/>
    <x v="1"/>
    <s v="N"/>
    <s v="포항남북1D"/>
    <s v="김민혁"/>
    <s v="01075601844"/>
    <s v="김문수"/>
  </r>
  <r>
    <s v="표준경북포항남B"/>
    <n v="3793501585"/>
    <s v="포항남북1D"/>
    <n v="4177"/>
    <n v="3368"/>
    <m/>
    <x v="0"/>
    <n v="5"/>
    <s v="불필요"/>
    <n v="1"/>
    <x v="0"/>
    <s v="N"/>
    <s v=""/>
    <s v="문재영"/>
    <s v="01084979082"/>
    <s v="박병준"/>
  </r>
  <r>
    <s v="표준경북포항남B"/>
    <n v="5153001075"/>
    <s v="경북포항남구2D"/>
    <n v="2651"/>
    <n v="2815"/>
    <m/>
    <x v="0"/>
    <n v="5"/>
    <s v="불필요"/>
    <n v="1"/>
    <x v="0"/>
    <s v="N"/>
    <s v=""/>
    <s v="황보상민"/>
    <s v="01082613391"/>
    <s v="김승용"/>
  </r>
  <r>
    <s v="표준경북포항남B"/>
    <n v="6042695503"/>
    <s v="포항남구3B"/>
    <n v="0"/>
    <n v="342"/>
    <s v="가능"/>
    <x v="1"/>
    <n v="5"/>
    <s v="가능"/>
    <n v="1"/>
    <x v="1"/>
    <s v="N"/>
    <s v="포항남북1D"/>
    <s v="황정호"/>
    <s v="01083017848"/>
    <s v="김문수"/>
  </r>
  <r>
    <s v="표준경북포항남B"/>
    <n v="8726000578"/>
    <s v="경북포항1D"/>
    <n v="3092"/>
    <n v="3056"/>
    <m/>
    <x v="0"/>
    <n v="5"/>
    <s v="불필요"/>
    <n v="1"/>
    <x v="0"/>
    <s v="N"/>
    <s v=""/>
    <s v="이민성"/>
    <s v="01020038491"/>
    <s v="김승용"/>
  </r>
  <r>
    <s v="표준경북포항북A"/>
    <n v="2231091699"/>
    <s v="포항북구1E"/>
    <n v="0"/>
    <n v="0"/>
    <m/>
    <x v="1"/>
    <n v="3"/>
    <s v="가능"/>
    <n v="1"/>
    <x v="0"/>
    <s v="N"/>
    <s v=""/>
    <s v="박종문"/>
    <s v="010-3538-7706"/>
    <s v="박경원"/>
  </r>
  <r>
    <s v="표준경북포항북A"/>
    <n v="5062084388"/>
    <s v="포항북구1B"/>
    <n v="34"/>
    <n v="68"/>
    <s v="가능"/>
    <x v="1"/>
    <n v="3"/>
    <s v="가능"/>
    <n v="1"/>
    <x v="1"/>
    <s v="N"/>
    <s v="경북포항1B"/>
    <s v="박재영"/>
    <s v="01065212028"/>
    <s v="김문수"/>
  </r>
  <r>
    <s v="표준경북포항북A"/>
    <n v="6042695503"/>
    <s v="경북포항1B"/>
    <n v="1215"/>
    <n v="424"/>
    <s v="가능"/>
    <x v="1"/>
    <n v="3"/>
    <s v="가능"/>
    <n v="1"/>
    <x v="1"/>
    <s v="N"/>
    <s v="경북포항1B"/>
    <s v="황정호"/>
    <s v="01083017848"/>
    <s v="김문수"/>
  </r>
  <r>
    <s v="표준광주광산A"/>
    <n v="2021910479"/>
    <s v="광주북구4B"/>
    <n v="2650"/>
    <n v="1933"/>
    <m/>
    <x v="0"/>
    <n v="2"/>
    <s v="불필요"/>
    <n v="1"/>
    <x v="0"/>
    <s v="N"/>
    <s v=""/>
    <s v="김현숙"/>
    <s v="01045659803"/>
    <s v="심항보"/>
  </r>
  <r>
    <s v="표준광주광산A"/>
    <n v="4882201119"/>
    <s v="광주광산3M"/>
    <n v="457"/>
    <n v="364"/>
    <s v="가능"/>
    <x v="1"/>
    <n v="2"/>
    <s v="가능"/>
    <n v="1"/>
    <x v="1"/>
    <s v="N"/>
    <s v="광주북구4B"/>
    <s v="윤세훈"/>
    <s v="01028560880"/>
    <s v="김완욱"/>
  </r>
  <r>
    <s v="표준광주광산B"/>
    <n v="4277000625"/>
    <s v="표준광주광산B9M"/>
    <n v="0"/>
    <n v="119"/>
    <m/>
    <x v="1"/>
    <n v="1"/>
    <s v="불가능"/>
    <n v="1"/>
    <x v="2"/>
    <s v="N"/>
    <s v=""/>
    <s v="이효수"/>
    <s v="01033015840"/>
    <s v="김완욱"/>
  </r>
  <r>
    <s v="표준광주남A"/>
    <n v="2205000725"/>
    <s v="광주남구2D"/>
    <n v="0"/>
    <n v="0"/>
    <m/>
    <x v="1"/>
    <n v="3"/>
    <s v="가능"/>
    <n v="1"/>
    <x v="0"/>
    <s v="N"/>
    <s v=""/>
    <s v="서성종"/>
    <s v="01062410648"/>
    <s v="전정재"/>
  </r>
  <r>
    <s v="표준광주남A"/>
    <n v="3663001492"/>
    <s v="광주남구1E"/>
    <n v="0"/>
    <n v="0"/>
    <m/>
    <x v="1"/>
    <n v="3"/>
    <s v="가능"/>
    <n v="1"/>
    <x v="0"/>
    <s v="N"/>
    <s v=""/>
    <s v="오미선"/>
    <s v="01098999693"/>
    <s v="전정재"/>
  </r>
  <r>
    <s v="표준광주남A"/>
    <n v="6540601453"/>
    <s v="광주남구4B"/>
    <n v="0"/>
    <n v="0"/>
    <m/>
    <x v="1"/>
    <n v="3"/>
    <s v="가능"/>
    <n v="1"/>
    <x v="0"/>
    <s v="N"/>
    <s v=""/>
    <s v="유재성"/>
    <s v="010-5915-6547"/>
    <s v="전정재"/>
  </r>
  <r>
    <s v="표준광주동A"/>
    <n v="4842302020"/>
    <s v="광주동구2E"/>
    <n v="0"/>
    <n v="964"/>
    <m/>
    <x v="0"/>
    <n v="2"/>
    <s v="불필요"/>
    <n v="2"/>
    <x v="0"/>
    <s v="N"/>
    <s v=""/>
    <s v="송지우"/>
    <s v="010-5191-9578"/>
    <s v="임승만"/>
  </r>
  <r>
    <s v="표준광주동A"/>
    <n v="4842302020"/>
    <s v="광주동구3E"/>
    <n v="0"/>
    <n v="171"/>
    <s v="가능"/>
    <x v="1"/>
    <n v="2"/>
    <s v="가능"/>
    <n v="2"/>
    <x v="3"/>
    <s v="N"/>
    <s v=""/>
    <s v="송지우"/>
    <s v="010-5191-9578"/>
    <s v="임승만"/>
  </r>
  <r>
    <s v="표준광주북B"/>
    <n v="6256200485"/>
    <s v="광주북구동구1B"/>
    <n v="1642"/>
    <n v="1377"/>
    <m/>
    <x v="0"/>
    <n v="2"/>
    <s v="불필요"/>
    <n v="1"/>
    <x v="0"/>
    <s v="N"/>
    <s v=""/>
    <s v="박준영"/>
    <s v="01023118909"/>
    <s v="최융희"/>
  </r>
  <r>
    <s v="표준광주북B"/>
    <n v="6961300908"/>
    <s v="광주광역북구1B"/>
    <n v="1044"/>
    <n v="1424"/>
    <m/>
    <x v="0"/>
    <n v="2"/>
    <s v="불필요"/>
    <n v="1"/>
    <x v="0"/>
    <s v="N"/>
    <s v=""/>
    <s v="최태호"/>
    <s v="01094323841"/>
    <s v="최융희"/>
  </r>
  <r>
    <s v="표준광주서A"/>
    <n v="2242254142"/>
    <s v="광주서구2B"/>
    <n v="343"/>
    <n v="256"/>
    <s v="가능"/>
    <x v="1"/>
    <n v="6"/>
    <s v="가능"/>
    <n v="1"/>
    <x v="1"/>
    <s v="N"/>
    <s v="광주서구1D"/>
    <s v="이정길"/>
    <s v="010-9633-1588"/>
    <s v="전정재"/>
  </r>
  <r>
    <s v="표준광주서A"/>
    <n v="3922301886"/>
    <s v="광주서구2D"/>
    <n v="1037"/>
    <n v="816"/>
    <m/>
    <x v="0"/>
    <n v="6"/>
    <s v="불필요"/>
    <n v="2"/>
    <x v="0"/>
    <s v="N"/>
    <s v=""/>
    <s v="박신희"/>
    <s v="01032301021"/>
    <s v="전정재"/>
  </r>
  <r>
    <s v="표준광주서A"/>
    <n v="3922301886"/>
    <s v="광주서구8E"/>
    <n v="0"/>
    <n v="0"/>
    <m/>
    <x v="1"/>
    <n v="6"/>
    <s v="가능"/>
    <n v="2"/>
    <x v="0"/>
    <s v="N"/>
    <s v=""/>
    <s v="박신희"/>
    <s v="01032301021"/>
    <s v="전정재"/>
  </r>
  <r>
    <s v="표준광주서A"/>
    <n v="5541502436"/>
    <s v="광주서구7E"/>
    <n v="678"/>
    <n v="309"/>
    <s v="가능"/>
    <x v="1"/>
    <n v="6"/>
    <s v="가능"/>
    <n v="1"/>
    <x v="1"/>
    <s v="N"/>
    <s v="광주서구1D"/>
    <s v="임동필"/>
    <s v="01025238590"/>
    <s v="박경원"/>
  </r>
  <r>
    <s v="표준광주서A"/>
    <n v="8361801489"/>
    <s v="광주서구1D"/>
    <n v="1090"/>
    <n v="1112"/>
    <m/>
    <x v="0"/>
    <n v="6"/>
    <s v="불필요"/>
    <n v="1"/>
    <x v="0"/>
    <s v="N"/>
    <s v=""/>
    <s v="송근창"/>
    <s v="01023441726"/>
    <s v="김승용"/>
  </r>
  <r>
    <s v="표준광주서A"/>
    <n v="8741202469"/>
    <s v="광주서구9E"/>
    <n v="0"/>
    <n v="0"/>
    <m/>
    <x v="1"/>
    <n v="6"/>
    <s v="가능"/>
    <n v="1"/>
    <x v="0"/>
    <s v="N"/>
    <s v=""/>
    <s v="강진원"/>
    <s v="010-7572-3670"/>
    <s v="전정재"/>
  </r>
  <r>
    <s v="표준대구달서A"/>
    <n v="1492001582"/>
    <s v="대구달서7M"/>
    <n v="6645"/>
    <n v="7538"/>
    <m/>
    <x v="0"/>
    <n v="3"/>
    <s v="불필요"/>
    <n v="1"/>
    <x v="0"/>
    <s v="N"/>
    <s v=""/>
    <s v="윤창현"/>
    <s v="01042577444"/>
    <s v="임승만"/>
  </r>
  <r>
    <s v="표준대구달서A"/>
    <n v="1567400643"/>
    <s v="대구달서12E"/>
    <n v="336"/>
    <n v="0"/>
    <m/>
    <x v="1"/>
    <n v="3"/>
    <s v="가능"/>
    <n v="2"/>
    <x v="0"/>
    <s v="N"/>
    <s v=""/>
    <s v="진봉준"/>
    <s v="01035064990"/>
    <s v="김문수"/>
  </r>
  <r>
    <s v="표준대구달서A"/>
    <n v="1567400643"/>
    <s v="대구달서13E"/>
    <n v="212"/>
    <n v="239"/>
    <s v="가능"/>
    <x v="1"/>
    <n v="3"/>
    <s v="가능"/>
    <n v="2"/>
    <x v="3"/>
    <s v="N"/>
    <s v=""/>
    <s v="진봉준"/>
    <s v="01035064990"/>
    <s v="김문수"/>
  </r>
  <r>
    <s v="표준대구달서B"/>
    <n v="1492001582"/>
    <s v="대구달서8M"/>
    <n v="3038"/>
    <n v="4165"/>
    <m/>
    <x v="0"/>
    <n v="7"/>
    <s v="불필요"/>
    <n v="1"/>
    <x v="0"/>
    <s v="N"/>
    <s v=""/>
    <s v="윤창현"/>
    <s v="01042577444"/>
    <s v="임승만"/>
  </r>
  <r>
    <s v="표준대구달서B"/>
    <n v="1567400643"/>
    <s v="대구달서10E"/>
    <n v="3712"/>
    <n v="3885"/>
    <m/>
    <x v="0"/>
    <n v="7"/>
    <s v="불필요"/>
    <n v="4"/>
    <x v="0"/>
    <s v="N"/>
    <s v=""/>
    <s v="진봉준"/>
    <s v="01035064990"/>
    <s v="김문수"/>
  </r>
  <r>
    <s v="표준대구달서B"/>
    <n v="1567400643"/>
    <s v="대구달서11E"/>
    <n v="1056"/>
    <n v="761"/>
    <m/>
    <x v="0"/>
    <n v="7"/>
    <s v="불필요"/>
    <n v="4"/>
    <x v="0"/>
    <s v="N"/>
    <s v=""/>
    <s v="진봉준"/>
    <s v="01035064990"/>
    <s v="김문수"/>
  </r>
  <r>
    <s v="표준대구달서B"/>
    <n v="1567400643"/>
    <s v="대구달서14E"/>
    <n v="1485"/>
    <n v="1479"/>
    <m/>
    <x v="0"/>
    <n v="7"/>
    <s v="불필요"/>
    <n v="4"/>
    <x v="0"/>
    <s v="N"/>
    <s v=""/>
    <s v="진봉준"/>
    <s v="01035064990"/>
    <s v="김문수"/>
  </r>
  <r>
    <s v="표준대구달서B"/>
    <n v="1567400643"/>
    <s v="대구달서15E"/>
    <n v="1138"/>
    <n v="1105"/>
    <m/>
    <x v="0"/>
    <n v="7"/>
    <s v="불필요"/>
    <n v="4"/>
    <x v="0"/>
    <s v="N"/>
    <s v=""/>
    <s v="진봉준"/>
    <s v="01035064990"/>
    <s v="김문수"/>
  </r>
  <r>
    <s v="표준대구달서B"/>
    <n v="7950301054"/>
    <s v="대구달서8E"/>
    <n v="4897"/>
    <n v="5252"/>
    <m/>
    <x v="0"/>
    <n v="7"/>
    <s v="불필요"/>
    <n v="2"/>
    <x v="0"/>
    <s v="N"/>
    <s v=""/>
    <s v="송재민"/>
    <s v="01027520868"/>
    <s v="김문수"/>
  </r>
  <r>
    <s v="표준대구달서B"/>
    <n v="7950301054"/>
    <s v="대구달서9E"/>
    <n v="0"/>
    <n v="0"/>
    <m/>
    <x v="1"/>
    <n v="7"/>
    <s v="가능"/>
    <n v="2"/>
    <x v="0"/>
    <s v="N"/>
    <s v=""/>
    <s v="송재민"/>
    <s v="01027520868"/>
    <s v="김문수"/>
  </r>
  <r>
    <s v="표준대구동A"/>
    <n v="0"/>
    <s v="대구동구4E"/>
    <n v="0"/>
    <n v="0"/>
    <m/>
    <x v="1"/>
    <n v="4"/>
    <s v="가능"/>
    <n v="1"/>
    <x v="0"/>
    <s v="N"/>
    <s v=""/>
    <m/>
    <m/>
    <s v="김문수"/>
  </r>
  <r>
    <s v="표준대구동A"/>
    <n v="1492001582"/>
    <s v="대구동구1M"/>
    <n v="0"/>
    <n v="35"/>
    <s v="가능"/>
    <x v="1"/>
    <n v="4"/>
    <s v="가능"/>
    <n v="1"/>
    <x v="1"/>
    <s v="N"/>
    <s v="대구동구3E"/>
    <s v="윤창현"/>
    <s v="01042577444"/>
    <s v="임승만"/>
  </r>
  <r>
    <s v="표준대구동A"/>
    <n v="6866200476"/>
    <s v="대구동구3E"/>
    <n v="2997"/>
    <n v="6303"/>
    <m/>
    <x v="0"/>
    <n v="4"/>
    <s v="불필요"/>
    <n v="1"/>
    <x v="0"/>
    <s v="N"/>
    <s v=""/>
    <s v="이정규"/>
    <s v="01045503574"/>
    <s v="김문수"/>
  </r>
  <r>
    <s v="표준대구동A"/>
    <n v="8612901142"/>
    <s v="대구동구5E"/>
    <n v="5001"/>
    <n v="4491"/>
    <m/>
    <x v="0"/>
    <n v="4"/>
    <s v="불필요"/>
    <n v="1"/>
    <x v="0"/>
    <s v="N"/>
    <s v=""/>
    <s v="정국용"/>
    <s v="010-2214-3113"/>
    <s v="김문수"/>
  </r>
  <r>
    <s v="표준대구수성A"/>
    <n v="5586900340"/>
    <s v="대구수성A6E"/>
    <n v="0"/>
    <n v="0"/>
    <m/>
    <x v="1"/>
    <n v="1"/>
    <s v="불가능"/>
    <n v="1"/>
    <x v="0"/>
    <s v="N"/>
    <s v=""/>
    <s v="윤영학"/>
    <s v="010-4908-4444"/>
    <s v="김문수"/>
  </r>
  <r>
    <s v="표준대구수성B"/>
    <n v="1492001582"/>
    <s v="대구수성1M"/>
    <n v="0"/>
    <n v="26"/>
    <s v="가능"/>
    <x v="1"/>
    <n v="2"/>
    <s v="가능"/>
    <n v="1"/>
    <x v="1"/>
    <s v="N"/>
    <s v="대구수성2E"/>
    <s v="윤창현"/>
    <s v="01042577444"/>
    <s v="임승만"/>
  </r>
  <r>
    <s v="표준대구수성B"/>
    <n v="1567400643"/>
    <s v="대구수성2E"/>
    <n v="598"/>
    <n v="409"/>
    <s v="가능"/>
    <x v="1"/>
    <n v="2"/>
    <s v="가능"/>
    <n v="1"/>
    <x v="1"/>
    <s v="N"/>
    <s v="대구수성2E"/>
    <s v="진봉준"/>
    <s v="01035064990"/>
    <s v="김문수"/>
  </r>
  <r>
    <s v="표준대구수성C"/>
    <n v="1212951729"/>
    <s v="대구수성5E"/>
    <n v="0"/>
    <n v="17"/>
    <s v="가능"/>
    <x v="1"/>
    <n v="2"/>
    <s v="가능"/>
    <n v="1"/>
    <x v="1"/>
    <s v="N"/>
    <s v="대구수성2M"/>
    <s v="김수동"/>
    <s v="010-3304-3326"/>
    <s v="왕지현"/>
  </r>
  <r>
    <s v="표준대구수성C"/>
    <n v="1492001582"/>
    <s v="대구수성2M"/>
    <n v="0"/>
    <n v="334"/>
    <s v="가능"/>
    <x v="1"/>
    <n v="2"/>
    <s v="가능"/>
    <n v="1"/>
    <x v="1"/>
    <s v="N"/>
    <s v="대구수성2M"/>
    <s v="윤창현"/>
    <s v="01042577444"/>
    <s v="임승만"/>
  </r>
  <r>
    <s v="표준대구중A"/>
    <n v="1492001582"/>
    <s v="대구중구1M"/>
    <n v="2711"/>
    <n v="2313"/>
    <m/>
    <x v="0"/>
    <n v="3"/>
    <s v="불필요"/>
    <n v="1"/>
    <x v="0"/>
    <s v="N"/>
    <s v=""/>
    <s v="윤창현"/>
    <s v="01042577444"/>
    <s v="임승만"/>
  </r>
  <r>
    <s v="표준대구중A"/>
    <n v="1567400643"/>
    <s v="대구중구3E"/>
    <n v="2739"/>
    <n v="2795"/>
    <m/>
    <x v="0"/>
    <n v="3"/>
    <s v="불필요"/>
    <n v="2"/>
    <x v="0"/>
    <s v="N"/>
    <s v=""/>
    <s v="진봉준"/>
    <s v="01035064990"/>
    <s v="김문수"/>
  </r>
  <r>
    <s v="표준대구중A"/>
    <n v="1567400643"/>
    <s v="대구중구7E"/>
    <n v="259"/>
    <n v="360"/>
    <s v="가능"/>
    <x v="1"/>
    <n v="3"/>
    <s v="가능"/>
    <n v="2"/>
    <x v="3"/>
    <s v="N"/>
    <s v=""/>
    <s v="진봉준"/>
    <s v="01035064990"/>
    <s v="김문수"/>
  </r>
  <r>
    <s v="표준대전대덕A"/>
    <n v="3400801918"/>
    <s v="대전대덕1B"/>
    <n v="733"/>
    <n v="584"/>
    <m/>
    <x v="1"/>
    <n v="1"/>
    <s v="불가능"/>
    <n v="1"/>
    <x v="2"/>
    <s v="N"/>
    <s v=""/>
    <s v="김진국"/>
    <s v="01044102100"/>
    <s v="심항보"/>
  </r>
  <r>
    <s v="표준대전동A"/>
    <n v="3400801918"/>
    <s v="대전동구2B"/>
    <n v="9036"/>
    <n v="10582"/>
    <m/>
    <x v="0"/>
    <n v="2"/>
    <s v="불필요"/>
    <n v="2"/>
    <x v="0"/>
    <s v="N"/>
    <s v=""/>
    <s v="김진국"/>
    <s v="01044102100"/>
    <s v="심항보"/>
  </r>
  <r>
    <s v="표준대전동A"/>
    <n v="3400801918"/>
    <s v="대전동구중구대덕3B"/>
    <n v="0"/>
    <n v="0"/>
    <m/>
    <x v="1"/>
    <n v="2"/>
    <s v="가능"/>
    <n v="2"/>
    <x v="0"/>
    <s v="N"/>
    <s v=""/>
    <s v="김진국"/>
    <s v="01044102100"/>
    <s v="심항보"/>
  </r>
  <r>
    <s v="표준대전서A"/>
    <n v="3400801918"/>
    <s v="대전서구5B"/>
    <n v="934"/>
    <n v="795"/>
    <m/>
    <x v="0"/>
    <n v="1"/>
    <s v="불필요"/>
    <n v="1"/>
    <x v="0"/>
    <s v="N"/>
    <s v=""/>
    <s v="김진국"/>
    <s v="01044102100"/>
    <s v="심항보"/>
  </r>
  <r>
    <s v="표준대전유성A"/>
    <n v="3400801918"/>
    <s v="대전서구유성2B"/>
    <n v="1470"/>
    <n v="0"/>
    <m/>
    <x v="1"/>
    <n v="5"/>
    <s v="가능"/>
    <n v="5"/>
    <x v="0"/>
    <s v="N"/>
    <s v=""/>
    <s v="김진국"/>
    <s v="01044102100"/>
    <s v="심항보"/>
  </r>
  <r>
    <s v="표준대전유성A"/>
    <n v="3400801918"/>
    <s v="대전유성4B"/>
    <n v="1060"/>
    <n v="0"/>
    <m/>
    <x v="1"/>
    <n v="5"/>
    <s v="가능"/>
    <n v="5"/>
    <x v="0"/>
    <s v="N"/>
    <s v=""/>
    <s v="김진국"/>
    <s v="01044102100"/>
    <s v="심항보"/>
  </r>
  <r>
    <s v="표준대전유성A"/>
    <n v="3400801918"/>
    <s v="대전유성5B"/>
    <n v="937"/>
    <n v="0"/>
    <m/>
    <x v="1"/>
    <n v="5"/>
    <s v="가능"/>
    <n v="5"/>
    <x v="0"/>
    <s v="N"/>
    <s v=""/>
    <s v="김진국"/>
    <s v="01044102100"/>
    <s v="심항보"/>
  </r>
  <r>
    <s v="표준대전유성A"/>
    <n v="3400801918"/>
    <s v="대전유성6B"/>
    <n v="1971"/>
    <n v="2365"/>
    <m/>
    <x v="0"/>
    <n v="5"/>
    <s v="불필요"/>
    <n v="5"/>
    <x v="0"/>
    <s v="N"/>
    <s v=""/>
    <s v="김진국"/>
    <s v="01044102100"/>
    <s v="심항보"/>
  </r>
  <r>
    <s v="표준대전유성A"/>
    <n v="3400801918"/>
    <s v="대전유성8B"/>
    <n v="1600"/>
    <n v="6005"/>
    <m/>
    <x v="0"/>
    <n v="5"/>
    <s v="불필요"/>
    <n v="5"/>
    <x v="0"/>
    <s v="N"/>
    <s v=""/>
    <s v="김진국"/>
    <s v="01044102100"/>
    <s v="심항보"/>
  </r>
  <r>
    <s v="표준대전유성B"/>
    <n v="3400801918"/>
    <s v="대전유성9B"/>
    <n v="161"/>
    <n v="179"/>
    <m/>
    <x v="1"/>
    <n v="1"/>
    <s v="불가능"/>
    <n v="1"/>
    <x v="2"/>
    <s v="N"/>
    <s v=""/>
    <s v="김진국"/>
    <s v="01044102100"/>
    <s v="심항보"/>
  </r>
  <r>
    <s v="표준대전중A"/>
    <n v="3400801918"/>
    <s v="대전동구중구대덕구1B"/>
    <n v="1687"/>
    <n v="1433"/>
    <m/>
    <x v="0"/>
    <n v="1"/>
    <s v="불필요"/>
    <n v="1"/>
    <x v="0"/>
    <s v="N"/>
    <s v=""/>
    <s v="김진국"/>
    <s v="01044102100"/>
    <s v="심항보"/>
  </r>
  <r>
    <s v="표준부산강서A"/>
    <n v="1567400643"/>
    <s v="부산강서1E"/>
    <n v="994"/>
    <n v="861"/>
    <m/>
    <x v="0"/>
    <n v="2"/>
    <s v="불필요"/>
    <n v="1"/>
    <x v="0"/>
    <s v="N"/>
    <s v=""/>
    <s v="진봉준"/>
    <s v="01035064990"/>
    <s v="김문수"/>
  </r>
  <r>
    <s v="표준부산강서A"/>
    <n v="1708602693"/>
    <s v="부산강서2D"/>
    <n v="4932"/>
    <n v="5526"/>
    <m/>
    <x v="0"/>
    <n v="2"/>
    <s v="불필요"/>
    <n v="1"/>
    <x v="0"/>
    <s v="N"/>
    <s v=""/>
    <s v="이재찬"/>
    <s v="01036108391"/>
    <s v="김승용"/>
  </r>
  <r>
    <s v="표준부산기장A"/>
    <n v="5184800823"/>
    <s v="부산기장3B"/>
    <n v="2282"/>
    <n v="0"/>
    <m/>
    <x v="1"/>
    <n v="1"/>
    <s v="불가능"/>
    <n v="1"/>
    <x v="0"/>
    <s v="N"/>
    <s v=""/>
    <s v="박성욱"/>
    <s v="01072257909"/>
    <s v="평정현"/>
  </r>
  <r>
    <s v="표준부산북A"/>
    <n v="2667700280"/>
    <s v="부산북구4B"/>
    <n v="969"/>
    <n v="735"/>
    <s v="가능"/>
    <x v="1"/>
    <n v="6"/>
    <s v="가능"/>
    <n v="1"/>
    <x v="1"/>
    <s v="N"/>
    <s v="부산북구3B"/>
    <s v="김권택"/>
    <s v="01067504471"/>
    <s v="김영철"/>
  </r>
  <r>
    <s v="표준부산북A"/>
    <n v="3392000677"/>
    <s v="부산북구8B"/>
    <n v="1068"/>
    <n v="1215"/>
    <m/>
    <x v="0"/>
    <n v="6"/>
    <s v="불필요"/>
    <n v="1"/>
    <x v="0"/>
    <s v="N"/>
    <s v=""/>
    <s v="류승룡"/>
    <s v="01022716452"/>
    <s v="김영철"/>
  </r>
  <r>
    <s v="표준부산북A"/>
    <n v="4062001317"/>
    <s v="부산북구1B"/>
    <n v="0"/>
    <n v="0"/>
    <m/>
    <x v="1"/>
    <n v="6"/>
    <s v="가능"/>
    <n v="2"/>
    <x v="0"/>
    <s v="N"/>
    <s v=""/>
    <s v="신은지"/>
    <s v="01077673048"/>
    <s v="김영철"/>
  </r>
  <r>
    <s v="표준부산북A"/>
    <n v="4062001317"/>
    <s v="부산북구3B"/>
    <n v="2090"/>
    <n v="1974"/>
    <m/>
    <x v="0"/>
    <n v="6"/>
    <s v="불필요"/>
    <n v="2"/>
    <x v="0"/>
    <s v="N"/>
    <s v=""/>
    <s v="신은지"/>
    <s v="01077673048"/>
    <s v="김영철"/>
  </r>
  <r>
    <s v="표준부산북A"/>
    <n v="7867400497"/>
    <s v="부산북구9B"/>
    <n v="120"/>
    <n v="88"/>
    <s v="가능"/>
    <x v="1"/>
    <n v="6"/>
    <s v="가능"/>
    <n v="1"/>
    <x v="1"/>
    <s v="N"/>
    <s v="부산북구3B"/>
    <s v="박진우"/>
    <s v="010-8186-3830"/>
    <s v="김영철"/>
  </r>
  <r>
    <s v="표준부산북A"/>
    <n v="8763601365"/>
    <s v="부산북구1D"/>
    <n v="1378"/>
    <n v="1490"/>
    <m/>
    <x v="0"/>
    <n v="6"/>
    <s v="불필요"/>
    <n v="1"/>
    <x v="0"/>
    <s v="N"/>
    <s v=""/>
    <s v="현해욱"/>
    <s v="01030203641"/>
    <s v="김영철"/>
  </r>
  <r>
    <s v="표준부산사상A"/>
    <n v="8708801648"/>
    <s v="부산사상2E"/>
    <n v="189"/>
    <n v="58"/>
    <m/>
    <x v="1"/>
    <n v="1"/>
    <s v="불가능"/>
    <n v="1"/>
    <x v="2"/>
    <s v="N"/>
    <s v=""/>
    <s v="이상일"/>
    <s v="01092077742"/>
    <s v="왕지현"/>
  </r>
  <r>
    <s v="표준부산해운대A"/>
    <n v="1621003022"/>
    <s v="부산해운대14B"/>
    <n v="1150"/>
    <n v="814"/>
    <m/>
    <x v="0"/>
    <n v="6"/>
    <s v="불필요"/>
    <n v="1"/>
    <x v="0"/>
    <s v="N"/>
    <s v=""/>
    <s v="최지윤"/>
    <s v="01042855945"/>
    <s v="박경원"/>
  </r>
  <r>
    <s v="표준부산해운대A"/>
    <n v="2795200696"/>
    <s v="부산해운대2B"/>
    <n v="1326"/>
    <n v="910"/>
    <m/>
    <x v="0"/>
    <n v="6"/>
    <s v="불필요"/>
    <n v="1"/>
    <x v="0"/>
    <s v="N"/>
    <s v=""/>
    <s v="안재헌"/>
    <s v="01055778544"/>
    <s v="김영철"/>
  </r>
  <r>
    <s v="표준부산해운대A"/>
    <n v="3385700267"/>
    <s v="부산해운대15B"/>
    <n v="911"/>
    <n v="1132"/>
    <m/>
    <x v="0"/>
    <n v="6"/>
    <s v="불필요"/>
    <n v="2"/>
    <x v="0"/>
    <s v="N"/>
    <s v=""/>
    <s v="유지윤"/>
    <s v="01096951695"/>
    <s v="왕지현"/>
  </r>
  <r>
    <s v="표준부산해운대A"/>
    <n v="3385700267"/>
    <s v="부산해운대2D"/>
    <n v="0"/>
    <n v="12"/>
    <s v="가능"/>
    <x v="1"/>
    <n v="6"/>
    <s v="가능"/>
    <n v="2"/>
    <x v="3"/>
    <s v="N"/>
    <s v=""/>
    <s v="유지윤"/>
    <s v="01096951695"/>
    <s v="왕지현"/>
  </r>
  <r>
    <s v="표준부산해운대A"/>
    <n v="5090234447"/>
    <s v="부산해운대16B"/>
    <n v="14"/>
    <n v="123"/>
    <s v="가능"/>
    <x v="1"/>
    <n v="6"/>
    <s v="가능"/>
    <n v="1"/>
    <x v="1"/>
    <s v="N"/>
    <s v="부산해운대15B"/>
    <s v="박성민"/>
    <s v="01050681943"/>
    <s v="김영철"/>
  </r>
  <r>
    <s v="표준부산해운대A"/>
    <n v="6110629357"/>
    <s v="부산해운대17B"/>
    <n v="378"/>
    <n v="403"/>
    <s v="가능"/>
    <x v="1"/>
    <n v="6"/>
    <s v="가능"/>
    <n v="1"/>
    <x v="1"/>
    <s v="N"/>
    <s v="부산해운대15B"/>
    <s v="우상균"/>
    <s v="010-9511-4224"/>
    <s v="김영철"/>
  </r>
  <r>
    <s v="표준서울강남A"/>
    <n v="2222005812"/>
    <s v="서울강남23E"/>
    <n v="229"/>
    <n v="167"/>
    <s v="가능"/>
    <x v="1"/>
    <n v="6"/>
    <s v="가능"/>
    <n v="1"/>
    <x v="1"/>
    <s v="N"/>
    <s v="서울강남16E"/>
    <s v="박만수"/>
    <s v="010-4156-7733"/>
    <s v="김완욱"/>
  </r>
  <r>
    <s v="표준서울강남A"/>
    <n v="3290902483"/>
    <s v="서울강남9B"/>
    <n v="2013"/>
    <n v="1219"/>
    <m/>
    <x v="0"/>
    <n v="6"/>
    <s v="불필요"/>
    <n v="1"/>
    <x v="0"/>
    <s v="N"/>
    <s v=""/>
    <s v="장인식"/>
    <s v="01043832934"/>
    <s v="박상무"/>
  </r>
  <r>
    <s v="표준서울강남A"/>
    <n v="3502501509"/>
    <s v="서울강남11B"/>
    <n v="0"/>
    <n v="199"/>
    <s v="가능"/>
    <x v="1"/>
    <n v="6"/>
    <s v="가능"/>
    <n v="1"/>
    <x v="1"/>
    <s v="N"/>
    <s v="서울강남16E"/>
    <s v="박선호"/>
    <s v="01029781739"/>
    <s v="김영선"/>
  </r>
  <r>
    <s v="표준서울강남A"/>
    <n v="4038603613"/>
    <s v="서울강남1J"/>
    <n v="0"/>
    <n v="0"/>
    <m/>
    <x v="1"/>
    <n v="6"/>
    <s v="가능"/>
    <n v="1"/>
    <x v="0"/>
    <s v="N"/>
    <s v=""/>
    <s v="이정윤"/>
    <s v="010-8232-1541"/>
    <s v="이정윤"/>
  </r>
  <r>
    <s v="표준서울강남A"/>
    <n v="6794701042"/>
    <s v="서울강남16E"/>
    <n v="2143"/>
    <n v="1959"/>
    <m/>
    <x v="0"/>
    <n v="6"/>
    <s v="불필요"/>
    <n v="1"/>
    <x v="0"/>
    <s v="N"/>
    <s v=""/>
    <s v="이다솜"/>
    <s v="01040248677"/>
    <s v="김영선"/>
  </r>
  <r>
    <s v="표준서울강남A"/>
    <n v="7748703040"/>
    <s v="서울강남19E"/>
    <n v="692"/>
    <n v="560"/>
    <s v="가능"/>
    <x v="1"/>
    <n v="6"/>
    <s v="가능"/>
    <n v="1"/>
    <x v="1"/>
    <s v="N"/>
    <s v="서울강남16E"/>
    <s v="박상복"/>
    <s v="01098588988"/>
    <s v="박경원"/>
  </r>
  <r>
    <s v="표준서울강남B"/>
    <n v="5781402153"/>
    <s v="서울강남18E"/>
    <n v="13"/>
    <n v="0"/>
    <m/>
    <x v="1"/>
    <n v="1"/>
    <s v="불가능"/>
    <n v="1"/>
    <x v="0"/>
    <s v="N"/>
    <s v=""/>
    <s v="박만수"/>
    <s v="01041567733"/>
    <s v="김완욱"/>
  </r>
  <r>
    <s v="표준서울강동A"/>
    <n v="3595201031"/>
    <s v="서울강동7E"/>
    <n v="802"/>
    <n v="872"/>
    <m/>
    <x v="0"/>
    <n v="2"/>
    <s v="불필요"/>
    <n v="1"/>
    <x v="0"/>
    <s v="N"/>
    <s v=""/>
    <s v="정재홍"/>
    <s v="01036650941"/>
    <s v="박상무"/>
  </r>
  <r>
    <s v="표준서울강동A"/>
    <n v="6396700780"/>
    <s v="서울강동5E"/>
    <n v="5213"/>
    <n v="5522"/>
    <m/>
    <x v="0"/>
    <n v="2"/>
    <s v="불필요"/>
    <n v="1"/>
    <x v="0"/>
    <s v="N"/>
    <s v=""/>
    <s v="이건우"/>
    <s v="01024857452"/>
    <s v="박상무"/>
  </r>
  <r>
    <s v="표준서울강북A"/>
    <n v="1043084503"/>
    <s v="서울강북11E"/>
    <n v="215"/>
    <n v="147"/>
    <s v="가능"/>
    <x v="1"/>
    <n v="2"/>
    <s v="가능"/>
    <n v="1"/>
    <x v="1"/>
    <s v="N"/>
    <s v="서울강북도봉2E"/>
    <s v="권영춘"/>
    <s v="01050412416"/>
    <s v="심항보"/>
  </r>
  <r>
    <s v="표준서울강북A"/>
    <n v="8246600421"/>
    <s v="서울강북도봉2E"/>
    <n v="1138"/>
    <n v="998"/>
    <m/>
    <x v="0"/>
    <n v="2"/>
    <s v="불필요"/>
    <n v="1"/>
    <x v="0"/>
    <s v="N"/>
    <s v=""/>
    <s v="김영길"/>
    <s v="01064631200"/>
    <s v="박상무"/>
  </r>
  <r>
    <s v="표준서울강북B"/>
    <n v="3138702486"/>
    <s v="서울강북4D"/>
    <n v="358"/>
    <n v="343"/>
    <m/>
    <x v="1"/>
    <n v="1"/>
    <s v="불가능"/>
    <n v="1"/>
    <x v="2"/>
    <s v="N"/>
    <s v=""/>
    <s v="성홍천"/>
    <s v="01025940785"/>
    <s v="김승용"/>
  </r>
  <r>
    <s v="표준서울강서A"/>
    <n v="3138702486"/>
    <s v="서울강서15D"/>
    <n v="482"/>
    <n v="513"/>
    <m/>
    <x v="1"/>
    <n v="1"/>
    <s v="불가능"/>
    <n v="1"/>
    <x v="2"/>
    <s v="N"/>
    <s v=""/>
    <s v="성홍천"/>
    <s v="01025940785"/>
    <s v="김승용"/>
  </r>
  <r>
    <s v="표준서울관악A"/>
    <n v="4324201341"/>
    <s v="서울관악7E"/>
    <n v="0"/>
    <n v="375"/>
    <s v="가능"/>
    <x v="1"/>
    <n v="3"/>
    <s v="가능"/>
    <n v="1"/>
    <x v="1"/>
    <s v="N"/>
    <s v="서울관악3E"/>
    <s v="손유진"/>
    <s v="010-9478-5370"/>
    <s v="박상무"/>
  </r>
  <r>
    <s v="표준서울관악A"/>
    <n v="5091907410"/>
    <s v="서울관악8E"/>
    <n v="99"/>
    <n v="83"/>
    <s v="가능"/>
    <x v="1"/>
    <n v="3"/>
    <s v="가능"/>
    <n v="1"/>
    <x v="1"/>
    <s v="N"/>
    <s v="서울관악3E"/>
    <s v="유수연"/>
    <s v="010-4208-5270"/>
    <s v="박경원"/>
  </r>
  <r>
    <s v="표준서울관악A"/>
    <n v="7748703040"/>
    <s v="서울관악3E"/>
    <n v="6846"/>
    <n v="6032"/>
    <m/>
    <x v="0"/>
    <n v="3"/>
    <s v="불필요"/>
    <n v="1"/>
    <x v="0"/>
    <s v="N"/>
    <s v=""/>
    <s v="박상복"/>
    <s v="01098588988"/>
    <s v="박경원"/>
  </r>
  <r>
    <s v="표준서울광진A"/>
    <n v="8338803161"/>
    <s v="광진두리와시스템1B"/>
    <n v="1318"/>
    <n v="1504"/>
    <m/>
    <x v="0"/>
    <n v="1"/>
    <s v="불필요"/>
    <n v="1"/>
    <x v="0"/>
    <s v="N"/>
    <s v=""/>
    <s v="이용수"/>
    <s v="01098230879"/>
    <s v="박상무"/>
  </r>
  <r>
    <s v="표준서울광진B"/>
    <n v="1761401017"/>
    <s v="서울광진7E"/>
    <n v="1027"/>
    <n v="1571"/>
    <m/>
    <x v="0"/>
    <n v="2"/>
    <s v="불필요"/>
    <n v="1"/>
    <x v="0"/>
    <s v="N"/>
    <s v=""/>
    <s v="김기빈"/>
    <s v="01051603566"/>
    <s v="김다한"/>
  </r>
  <r>
    <s v="표준서울광진B"/>
    <n v="5234400787"/>
    <s v="서울광진10B"/>
    <n v="1232"/>
    <n v="1191"/>
    <m/>
    <x v="0"/>
    <n v="2"/>
    <s v="불필요"/>
    <n v="1"/>
    <x v="0"/>
    <s v="N"/>
    <s v=""/>
    <s v="서홍석"/>
    <s v="01044327440"/>
    <s v="박상무"/>
  </r>
  <r>
    <s v="표준서울구로A"/>
    <n v="7831901071"/>
    <s v="서울구로6B"/>
    <n v="210"/>
    <n v="168"/>
    <m/>
    <x v="1"/>
    <n v="1"/>
    <s v="불가능"/>
    <n v="1"/>
    <x v="2"/>
    <s v="N"/>
    <s v=""/>
    <s v="이명재"/>
    <s v="01046786812"/>
    <s v="박상무"/>
  </r>
  <r>
    <s v="표준서울구로B"/>
    <n v="2230692935"/>
    <s v="서울구로3M"/>
    <n v="0"/>
    <n v="0"/>
    <m/>
    <x v="1"/>
    <n v="1"/>
    <s v="불가능"/>
    <n v="1"/>
    <x v="0"/>
    <s v="N"/>
    <s v=""/>
    <s v="박은경"/>
    <s v="01050506347"/>
    <s v="김정교"/>
  </r>
  <r>
    <s v="표준서울금천A"/>
    <n v="7748703040"/>
    <s v="서울금천5E"/>
    <n v="0"/>
    <n v="918"/>
    <m/>
    <x v="0"/>
    <n v="1"/>
    <s v="불필요"/>
    <n v="1"/>
    <x v="0"/>
    <s v="N"/>
    <s v=""/>
    <s v="박상복"/>
    <s v="01098588988"/>
    <s v="박경원"/>
  </r>
  <r>
    <s v="표준서울노원B"/>
    <n v="3138702486"/>
    <s v="서울노원1D"/>
    <n v="1085"/>
    <n v="983"/>
    <m/>
    <x v="0"/>
    <n v="2"/>
    <s v="불필요"/>
    <n v="1"/>
    <x v="0"/>
    <s v="N"/>
    <s v=""/>
    <s v="성홍천"/>
    <s v="01025940785"/>
    <s v="김승용"/>
  </r>
  <r>
    <s v="표준서울노원B"/>
    <n v="4232201354"/>
    <s v="서울노원10E"/>
    <n v="2178"/>
    <n v="2119"/>
    <m/>
    <x v="0"/>
    <n v="2"/>
    <s v="불필요"/>
    <n v="1"/>
    <x v="0"/>
    <s v="N"/>
    <s v=""/>
    <s v="김현정"/>
    <s v="01038357236"/>
    <s v="박상무"/>
  </r>
  <r>
    <s v="표준서울동대문A"/>
    <n v="1512901690"/>
    <s v="서울동대문16E"/>
    <n v="287"/>
    <n v="248"/>
    <s v="가능"/>
    <x v="1"/>
    <n v="3"/>
    <s v="가능"/>
    <n v="1"/>
    <x v="1"/>
    <s v="N"/>
    <s v="서울동대문6B"/>
    <s v="황지웅"/>
    <s v="01041815249"/>
    <s v="박경원"/>
  </r>
  <r>
    <s v="표준서울동대문A"/>
    <n v="7295500789"/>
    <s v="서울동대문5B"/>
    <n v="1585"/>
    <n v="1611"/>
    <m/>
    <x v="0"/>
    <n v="3"/>
    <s v="불필요"/>
    <n v="1"/>
    <x v="0"/>
    <s v="N"/>
    <s v=""/>
    <s v="황인수"/>
    <s v="01058180215"/>
    <s v="박상무"/>
  </r>
  <r>
    <s v="표준서울동대문A"/>
    <n v="8370202419"/>
    <s v="서울동대문6B"/>
    <n v="3123"/>
    <n v="2982"/>
    <m/>
    <x v="0"/>
    <n v="3"/>
    <s v="불필요"/>
    <n v="1"/>
    <x v="0"/>
    <s v="N"/>
    <s v=""/>
    <s v="이우승"/>
    <s v="01088889079"/>
    <s v="박상무"/>
  </r>
  <r>
    <s v="표준서울마포A"/>
    <n v="8992300618"/>
    <s v="서울마포1M"/>
    <n v="0"/>
    <n v="1916"/>
    <m/>
    <x v="0"/>
    <n v="1"/>
    <s v="불필요"/>
    <n v="1"/>
    <x v="0"/>
    <s v="N"/>
    <s v=""/>
    <s v="성동훈"/>
    <s v="01034021103"/>
    <s v="김완욱"/>
  </r>
  <r>
    <s v="표준서울서대문A"/>
    <n v="7261702559"/>
    <s v="서울서대문2E"/>
    <n v="0"/>
    <n v="0"/>
    <m/>
    <x v="1"/>
    <n v="2"/>
    <s v="가능"/>
    <n v="1"/>
    <x v="0"/>
    <s v="N"/>
    <s v=""/>
    <s v="김광환"/>
    <s v="01075404445"/>
    <s v="박경원"/>
  </r>
  <r>
    <s v="표준서울서대문A"/>
    <n v="7748703040"/>
    <s v="서울마포1E"/>
    <n v="1349"/>
    <n v="1369"/>
    <m/>
    <x v="0"/>
    <n v="2"/>
    <s v="불필요"/>
    <n v="1"/>
    <x v="0"/>
    <s v="N"/>
    <s v=""/>
    <s v="박상복"/>
    <s v="01098588988"/>
    <s v="박경원"/>
  </r>
  <r>
    <s v="표준서울서대문B"/>
    <n v="4092862212"/>
    <s v="서울서대문1M"/>
    <n v="637"/>
    <n v="603"/>
    <m/>
    <x v="1"/>
    <n v="1"/>
    <s v="불가능"/>
    <n v="1"/>
    <x v="2"/>
    <s v="N"/>
    <s v=""/>
    <s v="하성엽"/>
    <s v="01028150416"/>
    <s v="김완욱"/>
  </r>
  <r>
    <s v="표준서울서초A"/>
    <n v="7748703040"/>
    <s v="서울서초2E"/>
    <n v="0"/>
    <n v="0"/>
    <m/>
    <x v="1"/>
    <n v="1"/>
    <s v="불가능"/>
    <n v="1"/>
    <x v="0"/>
    <s v="N"/>
    <s v=""/>
    <s v="박상복"/>
    <s v="01098588988"/>
    <s v="박경원"/>
  </r>
  <r>
    <s v="표준서울송파A"/>
    <n v="2222005812"/>
    <s v="서울송파10E"/>
    <n v="208"/>
    <n v="272"/>
    <m/>
    <x v="1"/>
    <n v="2"/>
    <s v="가능"/>
    <n v="1"/>
    <x v="1"/>
    <s v="N"/>
    <s v="서울송파10E"/>
    <s v="박만수"/>
    <s v="010-4156-7733"/>
    <s v="김완욱"/>
  </r>
  <r>
    <s v="표준서울송파A"/>
    <n v="3282602018"/>
    <s v="서울송파1B"/>
    <n v="0"/>
    <n v="0"/>
    <m/>
    <x v="1"/>
    <n v="2"/>
    <s v="가능"/>
    <n v="1"/>
    <x v="0"/>
    <s v="N"/>
    <s v=""/>
    <s v="이용민"/>
    <s v="01052221056"/>
    <s v="권혁희"/>
  </r>
  <r>
    <s v="표준서울송파B"/>
    <n v="1393001740"/>
    <s v="문정중앙송파B"/>
    <n v="5170"/>
    <n v="6115"/>
    <m/>
    <x v="0"/>
    <n v="4"/>
    <s v="불필요"/>
    <n v="1"/>
    <x v="0"/>
    <s v="N"/>
    <s v=""/>
    <s v="문현"/>
    <s v="01096378737"/>
    <s v="박상무"/>
  </r>
  <r>
    <s v="표준서울송파B"/>
    <n v="3138702486"/>
    <s v="서울송파1D"/>
    <n v="857"/>
    <n v="721"/>
    <s v="가능"/>
    <x v="1"/>
    <n v="4"/>
    <s v="가능"/>
    <n v="1"/>
    <x v="1"/>
    <s v="N"/>
    <s v="문정중앙송파B"/>
    <s v="성홍천"/>
    <s v="01025940785"/>
    <s v="김승용"/>
  </r>
  <r>
    <s v="표준서울송파B"/>
    <n v="3282602018"/>
    <s v="서울송파2B"/>
    <n v="0"/>
    <n v="0"/>
    <m/>
    <x v="1"/>
    <n v="4"/>
    <s v="가능"/>
    <n v="1"/>
    <x v="0"/>
    <s v="N"/>
    <s v=""/>
    <s v="이용민"/>
    <s v="01052221056"/>
    <s v="권혁희"/>
  </r>
  <r>
    <s v="표준서울송파B"/>
    <n v="7628102634"/>
    <s v="서울송파9E"/>
    <n v="497"/>
    <n v="690"/>
    <s v="가능"/>
    <x v="1"/>
    <n v="4"/>
    <s v="가능"/>
    <n v="1"/>
    <x v="1"/>
    <s v="N"/>
    <s v="문정중앙송파B"/>
    <s v="이영규"/>
    <s v="01024970575"/>
    <s v="박상무"/>
  </r>
  <r>
    <s v="표준서울양천A"/>
    <n v="3138702486"/>
    <s v="서울양천1D"/>
    <n v="1141"/>
    <n v="1146"/>
    <m/>
    <x v="0"/>
    <n v="1"/>
    <s v="불필요"/>
    <n v="1"/>
    <x v="0"/>
    <s v="N"/>
    <s v=""/>
    <s v="성홍천"/>
    <s v="01025940785"/>
    <s v="김승용"/>
  </r>
  <r>
    <s v="표준서울영등포A"/>
    <n v="7748703040"/>
    <s v="서울영등포4E"/>
    <n v="0"/>
    <n v="0"/>
    <m/>
    <x v="1"/>
    <n v="1"/>
    <s v="불가능"/>
    <n v="1"/>
    <x v="0"/>
    <s v="N"/>
    <s v=""/>
    <s v="박상복"/>
    <s v="01098588988"/>
    <s v="박경원"/>
  </r>
  <r>
    <s v="표준서울영등포B"/>
    <n v="1136800247"/>
    <s v="서울영등포7B"/>
    <n v="529"/>
    <n v="347"/>
    <s v="가능"/>
    <x v="1"/>
    <n v="2"/>
    <s v="가능"/>
    <n v="2"/>
    <x v="3"/>
    <s v="N"/>
    <s v=""/>
    <s v="박용구"/>
    <s v="01046577129"/>
    <s v="박상무"/>
  </r>
  <r>
    <s v="표준서울영등포B"/>
    <n v="1136800247"/>
    <s v="서울영등포8B"/>
    <n v="321"/>
    <n v="225"/>
    <s v="가능"/>
    <x v="1"/>
    <n v="2"/>
    <s v="가능"/>
    <n v="2"/>
    <x v="3"/>
    <s v="N"/>
    <s v=""/>
    <s v="박용구"/>
    <s v="01046577129"/>
    <s v="박상무"/>
  </r>
  <r>
    <s v="표준서울은평B"/>
    <n v="3138702486"/>
    <s v="서울은평5D"/>
    <n v="609"/>
    <n v="356"/>
    <s v="가능"/>
    <x v="1"/>
    <n v="2"/>
    <s v="가능"/>
    <n v="1"/>
    <x v="1"/>
    <s v="N"/>
    <s v="은평두리와시스템1B"/>
    <s v="성홍천"/>
    <s v="01025940785"/>
    <s v="김승용"/>
  </r>
  <r>
    <s v="표준서울은평B"/>
    <n v="8338803161"/>
    <s v="은평두리와시스템1B"/>
    <n v="1422"/>
    <n v="1271"/>
    <m/>
    <x v="0"/>
    <n v="2"/>
    <s v="불필요"/>
    <n v="1"/>
    <x v="0"/>
    <s v="N"/>
    <s v=""/>
    <s v="이용수"/>
    <s v="01098230879"/>
    <s v="박상무"/>
  </r>
  <r>
    <s v="표준서울중랑A"/>
    <n v="2547700521"/>
    <s v="서울중랑9E"/>
    <n v="229"/>
    <n v="341"/>
    <s v="가능"/>
    <x v="1"/>
    <n v="3"/>
    <s v="가능"/>
    <n v="1"/>
    <x v="1"/>
    <s v="N"/>
    <s v="서울중랑2B"/>
    <s v="조기성"/>
    <s v="01089010982"/>
    <s v="박상무"/>
  </r>
  <r>
    <s v="표준서울중랑A"/>
    <n v="4598803487"/>
    <s v="서울중랑10E"/>
    <n v="0"/>
    <n v="0"/>
    <m/>
    <x v="1"/>
    <n v="3"/>
    <s v="가능"/>
    <n v="1"/>
    <x v="0"/>
    <s v="N"/>
    <s v=""/>
    <s v="김경한"/>
    <s v="01023361970"/>
    <s v="정승기"/>
  </r>
  <r>
    <s v="표준서울중랑A"/>
    <n v="5234400787"/>
    <s v="서울중랑2B"/>
    <n v="3384"/>
    <n v="3286"/>
    <m/>
    <x v="0"/>
    <n v="3"/>
    <s v="불필요"/>
    <n v="1"/>
    <x v="0"/>
    <s v="N"/>
    <s v=""/>
    <s v="서홍석"/>
    <s v="01044327440"/>
    <s v="박상무"/>
  </r>
  <r>
    <s v="표준세종A"/>
    <n v="2483300731"/>
    <s v="세종세종1E"/>
    <n v="524"/>
    <n v="474"/>
    <s v="가능"/>
    <x v="1"/>
    <n v="2"/>
    <s v="가능"/>
    <n v="1"/>
    <x v="1"/>
    <s v="N"/>
    <s v="세종세종1E"/>
    <s v="박진원"/>
    <s v="01083088253"/>
    <s v="김정교"/>
  </r>
  <r>
    <s v="표준세종A"/>
    <n v="3220501786"/>
    <s v="세종세종1D"/>
    <n v="207"/>
    <n v="225"/>
    <s v="가능"/>
    <x v="1"/>
    <n v="2"/>
    <s v="가능"/>
    <n v="1"/>
    <x v="1"/>
    <s v="N"/>
    <s v="세종세종1E"/>
    <s v="최보현"/>
    <s v="01022080128"/>
    <s v="김정교"/>
  </r>
  <r>
    <s v="표준세종C"/>
    <n v="7351201224"/>
    <s v="세종조치원1M"/>
    <n v="1184"/>
    <n v="978"/>
    <m/>
    <x v="0"/>
    <n v="1"/>
    <s v="불필요"/>
    <n v="1"/>
    <x v="0"/>
    <s v="N"/>
    <s v=""/>
    <s v="김현경"/>
    <s v="01053443675"/>
    <s v="김영선"/>
  </r>
  <r>
    <s v="표준울산남A"/>
    <n v="2300158911"/>
    <s v="울산남구8E"/>
    <n v="169"/>
    <n v="169"/>
    <m/>
    <x v="1"/>
    <n v="1"/>
    <s v="불가능"/>
    <n v="1"/>
    <x v="2"/>
    <s v="N"/>
    <s v=""/>
    <s v="이범석"/>
    <s v="01052347046"/>
    <s v="김문수"/>
  </r>
  <r>
    <s v="표준울산동A"/>
    <n v="1570403446"/>
    <s v="울산동구1B"/>
    <n v="3607"/>
    <n v="3527"/>
    <m/>
    <x v="0"/>
    <n v="4"/>
    <s v="불필요"/>
    <n v="2"/>
    <x v="0"/>
    <s v="N"/>
    <s v=""/>
    <s v="마재영"/>
    <s v="01050057311"/>
    <s v="김문수"/>
  </r>
  <r>
    <s v="표준울산동A"/>
    <n v="1570403446"/>
    <s v="울산동구5B"/>
    <n v="0"/>
    <n v="77"/>
    <s v="가능"/>
    <x v="1"/>
    <n v="4"/>
    <s v="가능"/>
    <n v="2"/>
    <x v="3"/>
    <s v="N"/>
    <s v=""/>
    <s v="마재영"/>
    <s v="01050057311"/>
    <s v="김문수"/>
  </r>
  <r>
    <s v="표준울산동A"/>
    <n v="5632201593"/>
    <s v="울산동구1D"/>
    <n v="2909"/>
    <n v="2500"/>
    <m/>
    <x v="0"/>
    <n v="4"/>
    <s v="불필요"/>
    <n v="1"/>
    <x v="0"/>
    <s v="N"/>
    <s v=""/>
    <s v="황욱종"/>
    <s v="01066360399"/>
    <s v="김승용"/>
  </r>
  <r>
    <s v="표준울산동A"/>
    <n v="8913600671"/>
    <s v="울산동구4B"/>
    <n v="466"/>
    <n v="410"/>
    <s v="가능"/>
    <x v="1"/>
    <n v="4"/>
    <s v="가능"/>
    <n v="1"/>
    <x v="1"/>
    <s v="N"/>
    <s v="울산동구1B"/>
    <s v="박정태"/>
    <s v="01025637890"/>
    <s v="김문수"/>
  </r>
  <r>
    <s v="표준울산북B"/>
    <n v="1043084503"/>
    <s v="울산북구3E"/>
    <n v="1087"/>
    <n v="780"/>
    <m/>
    <x v="0"/>
    <n v="3"/>
    <s v="불필요"/>
    <n v="2"/>
    <x v="0"/>
    <s v="N"/>
    <s v=""/>
    <s v="권영춘"/>
    <s v="01050412416"/>
    <s v="심항보"/>
  </r>
  <r>
    <s v="표준울산북B"/>
    <n v="1043084503"/>
    <s v="울산북구4E"/>
    <n v="0"/>
    <n v="252"/>
    <s v="가능"/>
    <x v="1"/>
    <n v="3"/>
    <s v="가능"/>
    <n v="2"/>
    <x v="3"/>
    <s v="N"/>
    <s v=""/>
    <s v="권영춘"/>
    <s v="01050412416"/>
    <s v="심항보"/>
  </r>
  <r>
    <s v="표준울산북B"/>
    <n v="2300158911"/>
    <s v="울산북구1E"/>
    <n v="0"/>
    <n v="0"/>
    <m/>
    <x v="1"/>
    <n v="3"/>
    <s v="가능"/>
    <n v="1"/>
    <x v="0"/>
    <s v="N"/>
    <s v=""/>
    <s v="이범석"/>
    <s v="01052347046"/>
    <s v="김문수"/>
  </r>
  <r>
    <s v="표준울산울주A"/>
    <n v="2300158911"/>
    <s v="울산울주8E"/>
    <n v="284"/>
    <n v="391"/>
    <s v="가능"/>
    <x v="1"/>
    <n v="3"/>
    <s v="가능"/>
    <n v="1"/>
    <x v="1"/>
    <s v="N"/>
    <s v="울산울주8E"/>
    <s v="이범석"/>
    <s v="01052347046"/>
    <s v="박경원"/>
  </r>
  <r>
    <s v="표준울산울주A"/>
    <n v="2757200595"/>
    <s v="울산울주2M"/>
    <n v="221"/>
    <n v="13"/>
    <s v="가능"/>
    <x v="1"/>
    <n v="3"/>
    <s v="가능"/>
    <n v="1"/>
    <x v="1"/>
    <s v="N"/>
    <s v="울산울주8E"/>
    <s v="김태양"/>
    <s v="01024679477"/>
    <s v="김영선"/>
  </r>
  <r>
    <s v="표준울산울주A"/>
    <n v="7748703040"/>
    <s v="울산울주9E"/>
    <n v="0"/>
    <n v="154"/>
    <s v="가능"/>
    <x v="1"/>
    <n v="3"/>
    <s v="가능"/>
    <n v="1"/>
    <x v="1"/>
    <s v="N"/>
    <s v="울산울주8E"/>
    <s v="박상복"/>
    <s v="01098588988"/>
    <s v="김영선"/>
  </r>
  <r>
    <s v="표준인천계양A"/>
    <n v="3613501357"/>
    <s v="인천계양5B"/>
    <n v="753"/>
    <n v="589"/>
    <s v="가능"/>
    <x v="1"/>
    <n v="3"/>
    <s v="가능"/>
    <n v="1"/>
    <x v="1"/>
    <s v="N"/>
    <s v="인천계양2B"/>
    <s v="김택현"/>
    <s v="010-3575-1463"/>
    <s v="유승우"/>
  </r>
  <r>
    <s v="표준인천계양A"/>
    <n v="4233100380"/>
    <s v="인천계양2B"/>
    <n v="1921"/>
    <n v="1786"/>
    <m/>
    <x v="0"/>
    <n v="3"/>
    <s v="불필요"/>
    <n v="1"/>
    <x v="0"/>
    <s v="N"/>
    <s v=""/>
    <s v="김동준"/>
    <s v="01029807886"/>
    <s v="유승우"/>
  </r>
  <r>
    <s v="표준인천계양A"/>
    <n v="6543800950"/>
    <s v="인천계양4E"/>
    <n v="0"/>
    <n v="41"/>
    <s v="가능"/>
    <x v="1"/>
    <n v="3"/>
    <s v="가능"/>
    <n v="1"/>
    <x v="1"/>
    <s v="N"/>
    <s v="인천계양2B"/>
    <s v="양승희"/>
    <s v="01075303191"/>
    <s v="평정현"/>
  </r>
  <r>
    <s v="표준인천계양B"/>
    <n v="3138702486"/>
    <s v="인천계양3D"/>
    <n v="147"/>
    <n v="35"/>
    <m/>
    <x v="1"/>
    <n v="1"/>
    <s v="불가능"/>
    <n v="1"/>
    <x v="2"/>
    <s v="N"/>
    <s v=""/>
    <s v="성홍천"/>
    <s v="01025940785"/>
    <s v="김승용"/>
  </r>
  <r>
    <s v="표준인천남동A"/>
    <n v="3514401027"/>
    <s v="인천남동6E"/>
    <n v="91"/>
    <n v="73"/>
    <s v="가능"/>
    <x v="1"/>
    <n v="3"/>
    <s v="가능"/>
    <n v="1"/>
    <x v="1"/>
    <s v="N"/>
    <s v="인천남동8E"/>
    <s v="백준영"/>
    <s v="01079426736"/>
    <s v="박경원"/>
  </r>
  <r>
    <s v="표준인천남동A"/>
    <n v="4528603347"/>
    <s v="인천남동14B"/>
    <n v="992"/>
    <n v="729"/>
    <s v="가능"/>
    <x v="1"/>
    <n v="3"/>
    <s v="가능"/>
    <n v="1"/>
    <x v="1"/>
    <s v="N"/>
    <s v="인천남동8E"/>
    <s v="김용표"/>
    <s v="01089310758"/>
    <s v="윤현용"/>
  </r>
  <r>
    <s v="표준인천남동A"/>
    <n v="5802900754"/>
    <s v="인천남동8E"/>
    <n v="2737"/>
    <n v="3267"/>
    <m/>
    <x v="0"/>
    <n v="3"/>
    <s v="불필요"/>
    <n v="1"/>
    <x v="0"/>
    <s v="N"/>
    <s v=""/>
    <s v="고동수"/>
    <s v="01091200019"/>
    <s v="윤현용"/>
  </r>
  <r>
    <s v="표준인천남동B"/>
    <n v="3138702486"/>
    <s v="인천남동4D"/>
    <n v="300"/>
    <n v="291"/>
    <m/>
    <x v="1"/>
    <n v="2"/>
    <s v="가능"/>
    <n v="1"/>
    <x v="1"/>
    <s v="N"/>
    <s v="인천남동4D"/>
    <s v="성홍천"/>
    <s v="01025940785"/>
    <s v="김승용"/>
  </r>
  <r>
    <s v="표준인천남동B"/>
    <n v="4054900451"/>
    <s v="인천남동31B"/>
    <n v="0"/>
    <n v="0"/>
    <m/>
    <x v="1"/>
    <n v="2"/>
    <s v="가능"/>
    <n v="1"/>
    <x v="0"/>
    <s v="N"/>
    <s v=""/>
    <s v="최규일"/>
    <s v="01063971952"/>
    <s v="윤현용"/>
  </r>
  <r>
    <s v="표준인천미추홀A"/>
    <n v="7748703040"/>
    <s v="인천미추홀4E"/>
    <n v="1362"/>
    <n v="1840"/>
    <m/>
    <x v="0"/>
    <n v="3"/>
    <s v="불필요"/>
    <n v="1"/>
    <x v="0"/>
    <s v="N"/>
    <s v=""/>
    <s v="박상복"/>
    <s v="01098588988"/>
    <s v="박경원"/>
  </r>
  <r>
    <s v="표준인천미추홀A"/>
    <n v="8652600047"/>
    <s v="인천미추홀10B"/>
    <n v="0"/>
    <n v="42"/>
    <s v="가능"/>
    <x v="1"/>
    <n v="3"/>
    <s v="가능"/>
    <n v="2"/>
    <x v="3"/>
    <s v="N"/>
    <s v=""/>
    <s v="전민우"/>
    <s v="01044440312"/>
    <s v="윤현용"/>
  </r>
  <r>
    <s v="표준인천미추홀A"/>
    <n v="8652600047"/>
    <s v="인천미추홀4B"/>
    <n v="1401"/>
    <n v="1185"/>
    <m/>
    <x v="0"/>
    <n v="3"/>
    <s v="불필요"/>
    <n v="2"/>
    <x v="0"/>
    <s v="N"/>
    <s v=""/>
    <s v="전민우"/>
    <s v="01044440312"/>
    <s v="윤현용"/>
  </r>
  <r>
    <s v="표준인천부평A"/>
    <n v="1411301732"/>
    <s v="인천부평8B"/>
    <n v="4553"/>
    <n v="4362"/>
    <m/>
    <x v="0"/>
    <n v="3"/>
    <s v="불필요"/>
    <n v="1"/>
    <x v="0"/>
    <s v="N"/>
    <s v=""/>
    <s v="배문수"/>
    <s v="01048742883"/>
    <s v="유승우"/>
  </r>
  <r>
    <s v="표준인천부평A"/>
    <n v="6440203247"/>
    <s v="인천부평7E"/>
    <n v="2415"/>
    <n v="1944"/>
    <m/>
    <x v="0"/>
    <n v="3"/>
    <s v="불필요"/>
    <n v="1"/>
    <x v="0"/>
    <s v="N"/>
    <s v=""/>
    <s v="김정민"/>
    <s v="01065838023"/>
    <s v="박경원"/>
  </r>
  <r>
    <s v="표준인천부평A"/>
    <n v="7748703040"/>
    <s v="인천부평4E"/>
    <n v="1059"/>
    <n v="789"/>
    <m/>
    <x v="0"/>
    <n v="3"/>
    <s v="불필요"/>
    <n v="1"/>
    <x v="0"/>
    <s v="N"/>
    <s v=""/>
    <s v="박상복"/>
    <s v="01098588988"/>
    <s v="박경원"/>
  </r>
  <r>
    <s v="표준인천서A"/>
    <n v="3138702486"/>
    <s v="인천서구1D"/>
    <n v="1492"/>
    <n v="1563"/>
    <m/>
    <x v="0"/>
    <n v="2"/>
    <s v="불필요"/>
    <n v="1"/>
    <x v="0"/>
    <s v="N"/>
    <s v=""/>
    <s v="성홍천"/>
    <s v="01025940785"/>
    <s v="김승용"/>
  </r>
  <r>
    <s v="표준인천서A"/>
    <n v="8050702815"/>
    <s v="인천서구25E"/>
    <n v="8980"/>
    <n v="8621"/>
    <m/>
    <x v="0"/>
    <n v="2"/>
    <s v="불필요"/>
    <n v="1"/>
    <x v="0"/>
    <s v="N"/>
    <s v=""/>
    <s v="조민수"/>
    <s v="010-7206-0944"/>
    <s v="김다한"/>
  </r>
  <r>
    <s v="표준인천서B"/>
    <n v="1910203350"/>
    <s v="인천서구21E"/>
    <n v="13"/>
    <n v="17"/>
    <s v="가능"/>
    <x v="1"/>
    <n v="4"/>
    <s v="가능"/>
    <n v="1"/>
    <x v="1"/>
    <s v="N"/>
    <s v="인천서구8B"/>
    <s v="함창근"/>
    <s v="01062562489"/>
    <s v="김영선"/>
  </r>
  <r>
    <s v="표준인천서B"/>
    <n v="7341400721"/>
    <s v="인천서구22E"/>
    <n v="902"/>
    <n v="869"/>
    <m/>
    <x v="0"/>
    <n v="4"/>
    <s v="불필요"/>
    <n v="1"/>
    <x v="0"/>
    <s v="N"/>
    <s v=""/>
    <s v="김무성"/>
    <s v="01088968808"/>
    <s v="평정현"/>
  </r>
  <r>
    <s v="표준인천서B"/>
    <n v="7563300493"/>
    <s v="인천서구3M"/>
    <n v="2108"/>
    <n v="2495"/>
    <m/>
    <x v="0"/>
    <n v="4"/>
    <s v="불필요"/>
    <n v="1"/>
    <x v="0"/>
    <s v="N"/>
    <s v=""/>
    <s v="강석진"/>
    <s v="01076457911"/>
    <s v="김영선"/>
  </r>
  <r>
    <s v="표준인천서B"/>
    <n v="8438803611"/>
    <s v="인천서구8B"/>
    <n v="3044"/>
    <n v="3427"/>
    <m/>
    <x v="0"/>
    <n v="4"/>
    <s v="불필요"/>
    <n v="1"/>
    <x v="0"/>
    <s v="N"/>
    <s v=""/>
    <s v="이경진"/>
    <s v="01046476230"/>
    <s v="윤현용"/>
  </r>
  <r>
    <s v="표준인천연수B"/>
    <n v="4931501020"/>
    <s v="표준인천연수2B"/>
    <n v="1148"/>
    <n v="1258"/>
    <m/>
    <x v="0"/>
    <n v="1"/>
    <s v="불필요"/>
    <n v="1"/>
    <x v="0"/>
    <s v="N"/>
    <s v=""/>
    <s v="박수연"/>
    <s v="01021148087"/>
    <s v="박경원"/>
  </r>
  <r>
    <s v="표준인천중A"/>
    <n v="3138702486"/>
    <s v="인천중구1D"/>
    <n v="2157"/>
    <n v="1769"/>
    <m/>
    <x v="0"/>
    <n v="4"/>
    <s v="불필요"/>
    <n v="1"/>
    <x v="0"/>
    <s v="N"/>
    <s v=""/>
    <s v="성홍천"/>
    <s v="01025940785"/>
    <s v="김승용"/>
  </r>
  <r>
    <s v="표준인천중A"/>
    <n v="3694200758"/>
    <s v="인천중구12B"/>
    <n v="840"/>
    <n v="752"/>
    <m/>
    <x v="0"/>
    <n v="4"/>
    <s v="불필요"/>
    <n v="1"/>
    <x v="0"/>
    <s v="N"/>
    <s v=""/>
    <s v="장성진"/>
    <s v="01089121346"/>
    <s v="윤현용"/>
  </r>
  <r>
    <s v="표준인천중A"/>
    <n v="3764800670"/>
    <s v="인천미추홀3B"/>
    <n v="1029"/>
    <n v="1141"/>
    <m/>
    <x v="0"/>
    <n v="4"/>
    <s v="불필요"/>
    <n v="1"/>
    <x v="0"/>
    <s v="N"/>
    <s v=""/>
    <s v="김진욱"/>
    <s v="01095595394"/>
    <s v="윤현용"/>
  </r>
  <r>
    <s v="표준인천중A"/>
    <n v="4054900451"/>
    <s v="인천중구13B"/>
    <n v="0"/>
    <n v="0"/>
    <m/>
    <x v="1"/>
    <n v="4"/>
    <s v="가능"/>
    <n v="1"/>
    <x v="0"/>
    <s v="N"/>
    <s v=""/>
    <s v="최규일"/>
    <s v="01063971952"/>
    <s v="윤현용"/>
  </r>
  <r>
    <s v="표준전남광양A"/>
    <n v="1415000704"/>
    <s v="전남광양6B"/>
    <n v="2071"/>
    <n v="2386"/>
    <m/>
    <x v="0"/>
    <n v="3"/>
    <s v="불필요"/>
    <n v="1"/>
    <x v="0"/>
    <s v="N"/>
    <s v=""/>
    <s v="박우진"/>
    <s v="01075817248"/>
    <s v="이윤상"/>
  </r>
  <r>
    <s v="표준전남광양A"/>
    <n v="3682000961"/>
    <s v="전남광양2B"/>
    <n v="442"/>
    <n v="329"/>
    <s v="가능"/>
    <x v="1"/>
    <n v="3"/>
    <s v="가능"/>
    <n v="1"/>
    <x v="1"/>
    <s v="N"/>
    <s v="전남광양6B"/>
    <s v="송성근"/>
    <s v="01090433031"/>
    <s v="김영철"/>
  </r>
  <r>
    <s v="표준전남광양A"/>
    <n v="4583201664"/>
    <s v="전남광양1E"/>
    <n v="673"/>
    <n v="570"/>
    <s v="가능"/>
    <x v="1"/>
    <n v="3"/>
    <s v="가능"/>
    <n v="1"/>
    <x v="1"/>
    <s v="N"/>
    <s v="전남광양6B"/>
    <s v="최민서"/>
    <s v="01043821226"/>
    <s v="김영선"/>
  </r>
  <r>
    <s v="표준전남광양B"/>
    <n v="1225217343"/>
    <s v="전남광양7B"/>
    <n v="536"/>
    <n v="705"/>
    <s v="가능"/>
    <x v="1"/>
    <n v="2"/>
    <s v="가능"/>
    <n v="1"/>
    <x v="1"/>
    <s v="N"/>
    <s v="전남광양7B"/>
    <s v="최정수"/>
    <s v="01075170406"/>
    <s v="이윤상"/>
  </r>
  <r>
    <s v="표준전남광양B"/>
    <n v="4763201172"/>
    <s v="전남광양8B"/>
    <n v="175"/>
    <n v="87"/>
    <s v="가능"/>
    <x v="1"/>
    <n v="2"/>
    <s v="가능"/>
    <n v="1"/>
    <x v="1"/>
    <s v="N"/>
    <s v="전남광양7B"/>
    <s v="이성기"/>
    <s v="01072403656"/>
    <s v="이윤상"/>
  </r>
  <r>
    <s v="표준전남나주A"/>
    <n v="8400802625"/>
    <s v="전남나주1D"/>
    <n v="1663"/>
    <n v="1834"/>
    <m/>
    <x v="0"/>
    <n v="1"/>
    <s v="불필요"/>
    <n v="1"/>
    <x v="0"/>
    <s v="N"/>
    <s v=""/>
    <s v="이재룡"/>
    <s v="010-6697-6700"/>
    <s v="이윤상"/>
  </r>
  <r>
    <s v="표준전남목포A"/>
    <n v="1105700413"/>
    <s v="전남목포14B"/>
    <n v="246"/>
    <n v="264"/>
    <s v="가능"/>
    <x v="1"/>
    <n v="3"/>
    <s v="가능"/>
    <n v="1"/>
    <x v="1"/>
    <s v="N"/>
    <s v="전남목포11B"/>
    <s v="강성옥"/>
    <s v="01023001047"/>
    <s v="이윤상"/>
  </r>
  <r>
    <s v="표준전남목포A"/>
    <n v="1964600522"/>
    <s v="전남목포12B"/>
    <n v="7"/>
    <n v="40"/>
    <s v="가능"/>
    <x v="1"/>
    <n v="3"/>
    <s v="가능"/>
    <n v="1"/>
    <x v="1"/>
    <s v="N"/>
    <s v="전남목포11B"/>
    <s v="김홍섭"/>
    <s v="01021646875"/>
    <s v="이윤상"/>
  </r>
  <r>
    <s v="표준전남목포A"/>
    <n v="8481101881"/>
    <s v="전남목포11B"/>
    <n v="442"/>
    <n v="350"/>
    <s v="가능"/>
    <x v="1"/>
    <n v="3"/>
    <s v="가능"/>
    <n v="1"/>
    <x v="1"/>
    <s v="N"/>
    <s v="전남목포11B"/>
    <s v="정대영"/>
    <s v="01956564248"/>
    <s v="이윤상"/>
  </r>
  <r>
    <s v="표준전남여수A"/>
    <n v="1043084503"/>
    <s v="전남여수1E"/>
    <n v="139"/>
    <n v="73"/>
    <s v="가능"/>
    <x v="1"/>
    <n v="5"/>
    <s v="가능"/>
    <n v="1"/>
    <x v="1"/>
    <s v="N"/>
    <s v="전남여수3M"/>
    <s v="권영춘"/>
    <s v="01050412416"/>
    <s v="심항보"/>
  </r>
  <r>
    <s v="표준전남여수A"/>
    <n v="4032601891"/>
    <s v="전남여수2B"/>
    <n v="0"/>
    <n v="193"/>
    <s v="가능"/>
    <x v="1"/>
    <n v="5"/>
    <s v="가능"/>
    <n v="1"/>
    <x v="1"/>
    <s v="N"/>
    <s v="전남여수3M"/>
    <s v="강성호"/>
    <s v="01023641400"/>
    <s v="이윤상"/>
  </r>
  <r>
    <s v="표준전남여수A"/>
    <n v="4533600810"/>
    <s v="전남여수3M"/>
    <n v="3980"/>
    <n v="3951"/>
    <m/>
    <x v="0"/>
    <n v="5"/>
    <s v="불필요"/>
    <n v="1"/>
    <x v="0"/>
    <s v="N"/>
    <s v=""/>
    <s v="서종진"/>
    <s v="01031474885"/>
    <s v="김완욱"/>
  </r>
  <r>
    <s v="표준전남여수A"/>
    <n v="5330103294"/>
    <s v="전남여수5M"/>
    <n v="60"/>
    <n v="45"/>
    <s v="가능"/>
    <x v="1"/>
    <n v="5"/>
    <s v="가능"/>
    <n v="1"/>
    <x v="1"/>
    <s v="N"/>
    <s v="전남여수3M"/>
    <s v="최성철"/>
    <s v="010-3881-4701"/>
    <s v="이윤상"/>
  </r>
  <r>
    <s v="표준전남여수A"/>
    <n v="5490903179"/>
    <s v="전남여수5E"/>
    <n v="2732"/>
    <n v="2706"/>
    <m/>
    <x v="0"/>
    <n v="5"/>
    <s v="불필요"/>
    <n v="1"/>
    <x v="0"/>
    <s v="N"/>
    <s v=""/>
    <s v="이승은"/>
    <s v="010-9359-2783"/>
    <s v="이윤상"/>
  </r>
  <r>
    <s v="표준전북군산A"/>
    <n v="4015301023"/>
    <s v="전북군산12B"/>
    <n v="754"/>
    <n v="883"/>
    <m/>
    <x v="0"/>
    <n v="5"/>
    <s v="불필요"/>
    <n v="1"/>
    <x v="0"/>
    <s v="N"/>
    <s v=""/>
    <s v="김다솔"/>
    <s v="'01042005362"/>
    <s v="심항보"/>
  </r>
  <r>
    <s v="표준전북군산A"/>
    <n v="5090431712"/>
    <s v="전북군산1B"/>
    <n v="865"/>
    <n v="1071"/>
    <m/>
    <x v="0"/>
    <n v="5"/>
    <s v="불필요"/>
    <n v="1"/>
    <x v="0"/>
    <s v="N"/>
    <s v=""/>
    <s v="장재원"/>
    <s v="01082116705"/>
    <s v="심항보"/>
  </r>
  <r>
    <s v="표준전북군산A"/>
    <n v="5410101598"/>
    <s v="전북군산5B"/>
    <n v="3140"/>
    <n v="3096"/>
    <m/>
    <x v="0"/>
    <n v="5"/>
    <s v="불필요"/>
    <n v="1"/>
    <x v="0"/>
    <s v="N"/>
    <s v=""/>
    <s v="정홍순"/>
    <s v="01047192729"/>
    <s v="심항보"/>
  </r>
  <r>
    <s v="표준전북군산A"/>
    <n v="6901701585"/>
    <s v="전북군산6B"/>
    <n v="3604"/>
    <n v="3907"/>
    <m/>
    <x v="0"/>
    <n v="5"/>
    <s v="불필요"/>
    <n v="1"/>
    <x v="0"/>
    <s v="N"/>
    <s v=""/>
    <s v="박경연"/>
    <s v="01045976118"/>
    <s v="심항보"/>
  </r>
  <r>
    <s v="표준전북군산A"/>
    <n v="8381302311"/>
    <s v="전북군산13B"/>
    <n v="0"/>
    <n v="9"/>
    <s v="가능"/>
    <x v="1"/>
    <n v="5"/>
    <s v="가능"/>
    <n v="1"/>
    <x v="1"/>
    <s v="N"/>
    <s v="전북군산6B"/>
    <s v="박선지"/>
    <s v="010-4600-8877"/>
    <s v="전정재"/>
  </r>
  <r>
    <s v="표준전북전주덕진B"/>
    <n v="5478701998"/>
    <s v="전북전주덕진1D"/>
    <n v="460"/>
    <n v="779"/>
    <m/>
    <x v="0"/>
    <n v="1"/>
    <s v="불필요"/>
    <n v="1"/>
    <x v="0"/>
    <s v="N"/>
    <s v=""/>
    <s v="김일영"/>
    <s v="01036575783"/>
    <s v="심항보"/>
  </r>
  <r>
    <s v="표준전북전주완산A"/>
    <n v="5478701998"/>
    <s v="전북완산1B"/>
    <n v="718"/>
    <n v="606"/>
    <s v="가능"/>
    <x v="1"/>
    <n v="2"/>
    <s v="가능"/>
    <n v="1"/>
    <x v="1"/>
    <s v="N"/>
    <s v="전북전주완산1D"/>
    <s v="김일영"/>
    <s v="01036575783"/>
    <s v="심항보"/>
  </r>
  <r>
    <s v="표준전북전주완산A"/>
    <n v="6981601073"/>
    <s v="전북전주완산1D"/>
    <n v="1685"/>
    <n v="1747"/>
    <m/>
    <x v="0"/>
    <n v="2"/>
    <s v="불필요"/>
    <n v="1"/>
    <x v="0"/>
    <s v="N"/>
    <s v=""/>
    <s v="정영철"/>
    <s v="01076873618"/>
    <s v="김문수"/>
  </r>
  <r>
    <s v="표준전북정읍A"/>
    <n v="4201402010"/>
    <s v="전북정읍5B"/>
    <n v="894"/>
    <n v="1085"/>
    <m/>
    <x v="0"/>
    <n v="2"/>
    <s v="불필요"/>
    <n v="1"/>
    <x v="0"/>
    <s v="N"/>
    <s v=""/>
    <s v="황상연"/>
    <s v="01095740127"/>
    <s v="이윤상"/>
  </r>
  <r>
    <s v="표준전북정읍A"/>
    <n v="7266900604"/>
    <s v="전북정읍4B"/>
    <n v="1079"/>
    <n v="818"/>
    <m/>
    <x v="0"/>
    <n v="2"/>
    <s v="불필요"/>
    <n v="1"/>
    <x v="0"/>
    <s v="N"/>
    <s v=""/>
    <s v="이치권"/>
    <s v="01046556666"/>
    <s v="전정재"/>
  </r>
  <r>
    <s v="표준제주서귀포A"/>
    <n v="5681801723"/>
    <s v="제주서귀포1D"/>
    <n v="0"/>
    <n v="0"/>
    <m/>
    <x v="1"/>
    <n v="2"/>
    <s v="가능"/>
    <n v="1"/>
    <x v="0"/>
    <s v="N"/>
    <s v=""/>
    <s v="김석태"/>
    <s v="01064258258"/>
    <s v="왕지현"/>
  </r>
  <r>
    <s v="표준제주서귀포A"/>
    <n v="7471302688"/>
    <s v="제주서귀포2M"/>
    <n v="0"/>
    <n v="23"/>
    <m/>
    <x v="1"/>
    <n v="2"/>
    <s v="가능"/>
    <n v="1"/>
    <x v="1"/>
    <s v="N"/>
    <s v="경기평택6E"/>
    <s v="채유준"/>
    <s v="0106573797"/>
    <s v="김영선"/>
  </r>
  <r>
    <s v="표준제주제주A"/>
    <n v="7512002268"/>
    <s v="제주제주6B"/>
    <n v="4241"/>
    <n v="4149"/>
    <m/>
    <x v="0"/>
    <n v="1"/>
    <s v="불필요"/>
    <n v="1"/>
    <x v="0"/>
    <s v="N"/>
    <s v=""/>
    <s v="현만경"/>
    <s v="01043362662"/>
    <s v="전정재"/>
  </r>
  <r>
    <s v="표준충남공주A"/>
    <n v="8730602640"/>
    <s v="충남공주4B"/>
    <n v="2256"/>
    <n v="1788"/>
    <m/>
    <x v="0"/>
    <n v="3"/>
    <s v="불필요"/>
    <n v="3"/>
    <x v="0"/>
    <s v="N"/>
    <s v=""/>
    <s v="이용재"/>
    <s v="01040201187"/>
    <s v="심항보"/>
  </r>
  <r>
    <s v="표준충남공주A"/>
    <n v="8730602640"/>
    <s v="충남공주5B"/>
    <n v="493"/>
    <n v="376"/>
    <s v="가능"/>
    <x v="1"/>
    <n v="3"/>
    <s v="가능"/>
    <n v="3"/>
    <x v="1"/>
    <s v="N"/>
    <s v="충남공주4B"/>
    <s v="이용재"/>
    <s v="01040201187"/>
    <s v="심항보"/>
  </r>
  <r>
    <s v="표준충남공주A"/>
    <n v="8730602640"/>
    <s v="충남공주6B"/>
    <n v="0"/>
    <n v="0"/>
    <m/>
    <x v="1"/>
    <n v="3"/>
    <s v="가능"/>
    <n v="3"/>
    <x v="0"/>
    <s v="N"/>
    <s v=""/>
    <s v="이용재"/>
    <s v="01040201187"/>
    <s v="심항보"/>
  </r>
  <r>
    <s v="표준충남논산A"/>
    <n v="6430502964"/>
    <s v="충남논산2M"/>
    <n v="877"/>
    <n v="888"/>
    <m/>
    <x v="0"/>
    <n v="2"/>
    <s v="불필요"/>
    <n v="1"/>
    <x v="0"/>
    <s v="N"/>
    <s v=""/>
    <s v="신정민"/>
    <s v="01057541630"/>
    <s v="김정교"/>
  </r>
  <r>
    <s v="표준충남논산A"/>
    <n v="7201201260"/>
    <s v="충남논산1D"/>
    <n v="565"/>
    <n v="595"/>
    <s v="가능"/>
    <x v="1"/>
    <n v="2"/>
    <s v="가능"/>
    <n v="1"/>
    <x v="1"/>
    <s v="N"/>
    <s v="충남논산2M"/>
    <s v="이경노"/>
    <s v="010-6716-4700"/>
    <s v="김다한"/>
  </r>
  <r>
    <s v="표준충남당진A"/>
    <n v="3420901736"/>
    <s v="충남당진4B"/>
    <n v="2170"/>
    <n v="2058"/>
    <m/>
    <x v="0"/>
    <n v="2"/>
    <s v="불필요"/>
    <n v="1"/>
    <x v="0"/>
    <s v="N"/>
    <s v=""/>
    <s v="김두진"/>
    <s v="01094606981"/>
    <s v="김다한"/>
  </r>
  <r>
    <s v="표준충남당진A"/>
    <n v="4311402136"/>
    <s v="충남당진5M"/>
    <n v="1556"/>
    <n v="2409"/>
    <m/>
    <x v="0"/>
    <n v="2"/>
    <s v="불필요"/>
    <n v="1"/>
    <x v="0"/>
    <s v="N"/>
    <s v=""/>
    <s v="한태희"/>
    <s v="010-9272-9181"/>
    <s v="김다한"/>
  </r>
  <r>
    <s v="표준충남당진B"/>
    <n v="1454400684"/>
    <s v="충남당진7M"/>
    <n v="40"/>
    <n v="46"/>
    <s v="가능"/>
    <x v="1"/>
    <n v="2"/>
    <s v="가능"/>
    <n v="1"/>
    <x v="1"/>
    <s v="N"/>
    <s v="충남당진6B"/>
    <s v="박인자"/>
    <s v="01051822390"/>
    <s v="김다한"/>
  </r>
  <r>
    <s v="표준충남당진B"/>
    <n v="4720202250"/>
    <s v="충남당진6B"/>
    <n v="0"/>
    <n v="295"/>
    <s v="가능"/>
    <x v="1"/>
    <n v="2"/>
    <s v="가능"/>
    <n v="1"/>
    <x v="1"/>
    <s v="N"/>
    <s v="충남당진6B"/>
    <s v="박범준"/>
    <s v="01082454594"/>
    <s v="김다한"/>
  </r>
  <r>
    <s v="표준충남보령A"/>
    <n v="1043084503"/>
    <s v="충남보령1E"/>
    <n v="210"/>
    <n v="190"/>
    <s v="가능"/>
    <x v="1"/>
    <n v="4"/>
    <s v="가능"/>
    <n v="1"/>
    <x v="1"/>
    <s v="N"/>
    <s v="충남보령1M"/>
    <s v="권영춘"/>
    <s v="01050412416"/>
    <s v="심항보"/>
  </r>
  <r>
    <s v="표준충남보령A"/>
    <n v="4911301258"/>
    <s v="충남보령4E"/>
    <n v="615"/>
    <n v="272"/>
    <s v="가능"/>
    <x v="1"/>
    <n v="4"/>
    <s v="가능"/>
    <n v="1"/>
    <x v="1"/>
    <s v="N"/>
    <s v="충남보령1M"/>
    <s v="윤충석"/>
    <s v="010-4677-6700"/>
    <s v="김완욱"/>
  </r>
  <r>
    <s v="표준충남보령A"/>
    <n v="5011974399"/>
    <s v="충남보령2M"/>
    <n v="0"/>
    <n v="646"/>
    <s v="가능"/>
    <x v="1"/>
    <n v="4"/>
    <s v="가능"/>
    <n v="1"/>
    <x v="1"/>
    <s v="N"/>
    <s v="충남보령1M"/>
    <s v="강민호"/>
    <s v="010-9177-4828"/>
    <s v="김다한"/>
  </r>
  <r>
    <s v="표준충남보령A"/>
    <n v="5043901175"/>
    <s v="충남보령1M"/>
    <n v="1258"/>
    <n v="1003"/>
    <m/>
    <x v="0"/>
    <n v="4"/>
    <s v="불필요"/>
    <n v="1"/>
    <x v="0"/>
    <s v="N"/>
    <s v=""/>
    <s v="이상래"/>
    <s v="01091952042"/>
    <s v="정규호"/>
  </r>
  <r>
    <s v="표준충남서산A"/>
    <n v="1043084503"/>
    <s v="충남서산4E"/>
    <n v="896"/>
    <n v="1213"/>
    <m/>
    <x v="0"/>
    <n v="3"/>
    <s v="불필요"/>
    <n v="1"/>
    <x v="0"/>
    <s v="N"/>
    <s v=""/>
    <s v="권영춘"/>
    <s v="01050412416"/>
    <s v="심항보"/>
  </r>
  <r>
    <s v="표준충남서산A"/>
    <n v="3510900653"/>
    <s v="충남서산1B"/>
    <n v="1242"/>
    <n v="1131"/>
    <m/>
    <x v="0"/>
    <n v="3"/>
    <s v="불필요"/>
    <n v="1"/>
    <x v="0"/>
    <s v="N"/>
    <s v=""/>
    <s v="이상진"/>
    <s v="01084907220"/>
    <s v="심항보"/>
  </r>
  <r>
    <s v="표준충남서산A"/>
    <n v="6551702301"/>
    <s v="충남서산2B"/>
    <n v="2673"/>
    <n v="2149"/>
    <m/>
    <x v="0"/>
    <n v="3"/>
    <s v="불필요"/>
    <n v="1"/>
    <x v="0"/>
    <s v="N"/>
    <s v=""/>
    <s v="박덕희"/>
    <s v="01022244348"/>
    <s v="심항보"/>
  </r>
  <r>
    <s v="표준충남서산B"/>
    <n v="1771101566"/>
    <s v="충남서산1M"/>
    <n v="566"/>
    <n v="648"/>
    <s v="가능"/>
    <x v="1"/>
    <n v="2"/>
    <s v="가능"/>
    <n v="2"/>
    <x v="3"/>
    <s v="N"/>
    <s v=""/>
    <s v="성익현"/>
    <s v="01034272000"/>
    <s v="김정교"/>
  </r>
  <r>
    <s v="표준충남서산B"/>
    <n v="1771101566"/>
    <s v="충남서산2M"/>
    <n v="82"/>
    <n v="37"/>
    <s v="가능"/>
    <x v="1"/>
    <n v="2"/>
    <s v="가능"/>
    <n v="2"/>
    <x v="3"/>
    <s v="N"/>
    <s v=""/>
    <s v="성익현"/>
    <s v="01034272000"/>
    <s v="김다한"/>
  </r>
  <r>
    <s v="표준충남아산A"/>
    <n v="2823401886"/>
    <s v="충남아산3E"/>
    <n v="1026"/>
    <n v="1216"/>
    <m/>
    <x v="0"/>
    <n v="2"/>
    <s v="불필요"/>
    <n v="1"/>
    <x v="0"/>
    <s v="N"/>
    <s v=""/>
    <s v="임해성"/>
    <s v="01022111005"/>
    <s v="김정교"/>
  </r>
  <r>
    <s v="표준충남아산A"/>
    <n v="4474100686"/>
    <s v="충남아산3B"/>
    <n v="0"/>
    <n v="2664"/>
    <m/>
    <x v="0"/>
    <n v="2"/>
    <s v="불필요"/>
    <n v="1"/>
    <x v="0"/>
    <s v="N"/>
    <s v=""/>
    <s v="최두호"/>
    <s v="01022290250"/>
    <s v="심항보"/>
  </r>
  <r>
    <s v="표준충남아산C"/>
    <n v="1043084503"/>
    <s v="충남아산1E"/>
    <n v="390"/>
    <n v="488"/>
    <s v="가능"/>
    <x v="1"/>
    <n v="3"/>
    <s v="가능"/>
    <n v="1"/>
    <x v="1"/>
    <s v="N"/>
    <s v="충남아산2M"/>
    <s v="권영춘"/>
    <s v="01050412416"/>
    <s v="심항보"/>
  </r>
  <r>
    <s v="표준충남아산C"/>
    <n v="2893900879"/>
    <s v="충남아산2M"/>
    <n v="3353"/>
    <n v="3516"/>
    <m/>
    <x v="0"/>
    <n v="3"/>
    <s v="불필요"/>
    <n v="1"/>
    <x v="0"/>
    <s v="N"/>
    <s v=""/>
    <s v="김호찬"/>
    <s v="01024076633"/>
    <s v="김정교"/>
  </r>
  <r>
    <s v="표준충남아산C"/>
    <n v="4093241382"/>
    <s v="충남아산3M"/>
    <n v="594"/>
    <n v="461"/>
    <s v="가능"/>
    <x v="1"/>
    <n v="3"/>
    <s v="가능"/>
    <n v="1"/>
    <x v="1"/>
    <s v="N"/>
    <s v="충남아산2M"/>
    <s v="박준상"/>
    <s v="01071633631"/>
    <s v="김정교"/>
  </r>
  <r>
    <s v="표준충남천안동남A"/>
    <n v="3951402451"/>
    <s v="충남천안동남6E"/>
    <n v="148"/>
    <n v="834"/>
    <m/>
    <x v="0"/>
    <n v="3"/>
    <s v="불필요"/>
    <n v="1"/>
    <x v="0"/>
    <s v="N"/>
    <s v=""/>
    <s v="유근식"/>
    <s v="010-5535-7941"/>
    <s v="김다한"/>
  </r>
  <r>
    <s v="표준충남천안동남A"/>
    <n v="4700603265"/>
    <s v="충남천안3E"/>
    <n v="665"/>
    <n v="483"/>
    <s v="가능"/>
    <x v="1"/>
    <n v="3"/>
    <s v="가능"/>
    <n v="1"/>
    <x v="1"/>
    <s v="N"/>
    <s v="충남천안동남6E"/>
    <s v="양희진"/>
    <s v="01072456321"/>
    <s v="김영철"/>
  </r>
  <r>
    <s v="표준충남천안동남A"/>
    <n v="5391102822"/>
    <s v="천안동남1M"/>
    <n v="0"/>
    <n v="0"/>
    <m/>
    <x v="1"/>
    <n v="3"/>
    <s v="가능"/>
    <n v="1"/>
    <x v="0"/>
    <s v="N"/>
    <s v=""/>
    <s v="박민중"/>
    <s v="01051908870"/>
    <s v="김정교"/>
  </r>
  <r>
    <s v="표준충남천안동남B"/>
    <n v="4700603265"/>
    <s v="충남천안4E"/>
    <n v="3713"/>
    <n v="3498"/>
    <m/>
    <x v="0"/>
    <n v="4"/>
    <s v="불필요"/>
    <n v="3"/>
    <x v="0"/>
    <s v="N"/>
    <s v=""/>
    <s v="양희진"/>
    <s v="01072456321"/>
    <s v="김영철"/>
  </r>
  <r>
    <s v="표준충남천안동남B"/>
    <n v="4700603265"/>
    <s v="충남천안동남1E"/>
    <n v="0"/>
    <n v="536"/>
    <s v="가능"/>
    <x v="1"/>
    <n v="4"/>
    <s v="가능"/>
    <n v="3"/>
    <x v="1"/>
    <s v="N"/>
    <s v="충남천안4E"/>
    <s v="양희진"/>
    <s v="01072456321"/>
    <s v="김영철"/>
  </r>
  <r>
    <s v="표준충남천안동남B"/>
    <n v="4700603265"/>
    <s v="충남천안동남4E"/>
    <n v="484"/>
    <n v="46"/>
    <s v="가능"/>
    <x v="1"/>
    <n v="4"/>
    <s v="가능"/>
    <n v="3"/>
    <x v="1"/>
    <s v="N"/>
    <s v="충남천안4E"/>
    <s v="양희진"/>
    <s v="01072456321"/>
    <s v="김영철"/>
  </r>
  <r>
    <s v="표준충남천안동남B"/>
    <n v="5391102822"/>
    <s v="충남천안동남5E"/>
    <n v="645"/>
    <n v="51"/>
    <s v="가능"/>
    <x v="1"/>
    <n v="4"/>
    <s v="가능"/>
    <n v="1"/>
    <x v="1"/>
    <s v="N"/>
    <s v="충남천안4E"/>
    <s v="박민중"/>
    <s v="01051908870"/>
    <s v="김정교"/>
  </r>
  <r>
    <s v="표준충남천안서북A"/>
    <n v="1423301747"/>
    <s v="천안서북1M"/>
    <n v="0"/>
    <n v="0"/>
    <m/>
    <x v="1"/>
    <n v="8"/>
    <s v="가능"/>
    <n v="1"/>
    <x v="0"/>
    <s v="N"/>
    <s v=""/>
    <s v="변말선"/>
    <s v="01066501458"/>
    <s v="김정교"/>
  </r>
  <r>
    <s v="표준충남천안서북A"/>
    <n v="1567400643"/>
    <s v="천안서북2E"/>
    <n v="3373"/>
    <n v="4107"/>
    <m/>
    <x v="0"/>
    <n v="8"/>
    <s v="불필요"/>
    <n v="1"/>
    <x v="0"/>
    <s v="N"/>
    <s v=""/>
    <s v="진봉준"/>
    <s v="01035064990"/>
    <s v="김문수"/>
  </r>
  <r>
    <s v="표준충남천안서북A"/>
    <n v="2021477927"/>
    <s v="충남천안서북2B"/>
    <n v="3470"/>
    <n v="3353"/>
    <m/>
    <x v="0"/>
    <n v="8"/>
    <s v="불필요"/>
    <n v="1"/>
    <x v="0"/>
    <s v="N"/>
    <s v=""/>
    <s v="김세호"/>
    <s v="01088190435"/>
    <s v="심항보"/>
  </r>
  <r>
    <s v="표준충남천안서북A"/>
    <n v="4700603265"/>
    <s v="충남천안5E"/>
    <n v="3848"/>
    <n v="3050"/>
    <m/>
    <x v="0"/>
    <n v="8"/>
    <s v="불필요"/>
    <n v="3"/>
    <x v="0"/>
    <s v="N"/>
    <s v=""/>
    <s v="양희진"/>
    <s v="01072456321"/>
    <s v="김영철"/>
  </r>
  <r>
    <s v="표준충남천안서북A"/>
    <n v="4700603265"/>
    <s v="충남천안서북3E"/>
    <n v="1375"/>
    <n v="59"/>
    <s v="가능"/>
    <x v="1"/>
    <n v="8"/>
    <s v="가능"/>
    <n v="3"/>
    <x v="1"/>
    <s v="N"/>
    <s v="천안서북2E"/>
    <s v="양희진"/>
    <s v="01072456321"/>
    <s v="김영철"/>
  </r>
  <r>
    <s v="표준충남천안서북A"/>
    <n v="4700603265"/>
    <s v="충남천안서북4E"/>
    <n v="0"/>
    <n v="839"/>
    <m/>
    <x v="0"/>
    <n v="8"/>
    <s v="불필요"/>
    <n v="3"/>
    <x v="0"/>
    <s v="N"/>
    <s v=""/>
    <s v="양희진"/>
    <s v="01072456321"/>
    <s v="김영철"/>
  </r>
  <r>
    <s v="표준충남천안서북A"/>
    <n v="6410103071"/>
    <s v="천안서북4B"/>
    <n v="225"/>
    <n v="230"/>
    <s v="가능"/>
    <x v="1"/>
    <n v="8"/>
    <s v="가능"/>
    <n v="1"/>
    <x v="1"/>
    <s v="N"/>
    <s v="천안서북2E"/>
    <s v="양승훈"/>
    <s v="010-2217-9251"/>
    <s v="임승만"/>
  </r>
  <r>
    <s v="표준충남천안서북A"/>
    <n v="8110500706"/>
    <s v="충남천안2E"/>
    <n v="659"/>
    <n v="829"/>
    <m/>
    <x v="0"/>
    <n v="8"/>
    <s v="불필요"/>
    <n v="1"/>
    <x v="0"/>
    <s v="N"/>
    <s v=""/>
    <s v="김기홍"/>
    <s v="01066185369"/>
    <s v="김정교"/>
  </r>
  <r>
    <s v="표준충남홍성A"/>
    <n v="1043084503"/>
    <s v="충남홍성1E"/>
    <n v="505"/>
    <n v="397"/>
    <s v="가능"/>
    <x v="1"/>
    <n v="3"/>
    <s v="가능"/>
    <n v="1"/>
    <x v="1"/>
    <s v="N"/>
    <s v="충남홍성2B"/>
    <s v="권영춘"/>
    <s v="01050412416"/>
    <s v="심항보"/>
  </r>
  <r>
    <s v="표준충남홍성A"/>
    <n v="6182890869"/>
    <s v="충남홍성2B"/>
    <n v="580"/>
    <n v="496"/>
    <s v="가능"/>
    <x v="1"/>
    <n v="3"/>
    <s v="가능"/>
    <n v="1"/>
    <x v="1"/>
    <s v="N"/>
    <s v="충남홍성2B"/>
    <s v="조성우"/>
    <s v="01094619393"/>
    <s v="김다한"/>
  </r>
  <r>
    <s v="표준충남홍성A"/>
    <n v="8422500576"/>
    <s v="충남홍성1B"/>
    <n v="3"/>
    <n v="0"/>
    <m/>
    <x v="1"/>
    <n v="3"/>
    <s v="가능"/>
    <n v="1"/>
    <x v="0"/>
    <s v="N"/>
    <s v=""/>
    <s v="김민선"/>
    <s v="01062250201"/>
    <s v="김다한"/>
  </r>
  <r>
    <s v="표준충북제천A"/>
    <n v="1144900458"/>
    <s v="충북제천3B"/>
    <n v="0"/>
    <n v="0"/>
    <m/>
    <x v="1"/>
    <n v="1"/>
    <s v="불가능"/>
    <n v="1"/>
    <x v="0"/>
    <s v="N"/>
    <s v=""/>
    <s v="김승현"/>
    <s v="01046467842"/>
    <s v="김정교"/>
  </r>
  <r>
    <s v="표준충북청주서원A"/>
    <n v="2894400757"/>
    <s v="충북청주서원2E"/>
    <n v="0"/>
    <n v="0"/>
    <m/>
    <x v="1"/>
    <n v="5"/>
    <s v="가능"/>
    <n v="1"/>
    <x v="0"/>
    <s v="N"/>
    <s v=""/>
    <s v="김진수"/>
    <s v="01033332135"/>
    <s v="임승만"/>
  </r>
  <r>
    <s v="표준충북청주서원A"/>
    <n v="3633900895"/>
    <s v="표준충북청주서원1M"/>
    <n v="189"/>
    <n v="92"/>
    <s v="가능"/>
    <x v="1"/>
    <n v="5"/>
    <s v="가능"/>
    <n v="1"/>
    <x v="1"/>
    <s v="N"/>
    <s v="청주서원2M"/>
    <s v="오현아"/>
    <s v="01073502559"/>
    <s v="김영선"/>
  </r>
  <r>
    <s v="표준충북청주서원A"/>
    <n v="3870802196"/>
    <s v="청주서원3B"/>
    <n v="158"/>
    <n v="231"/>
    <s v="가능"/>
    <x v="1"/>
    <n v="5"/>
    <s v="가능"/>
    <n v="1"/>
    <x v="1"/>
    <s v="N"/>
    <s v="청주서원2M"/>
    <s v="김용희"/>
    <s v="01040857834"/>
    <s v="김정교"/>
  </r>
  <r>
    <s v="표준충북청주서원A"/>
    <n v="4462402118"/>
    <s v="청주서원2M"/>
    <n v="275"/>
    <n v="754"/>
    <m/>
    <x v="0"/>
    <n v="5"/>
    <s v="불필요"/>
    <n v="1"/>
    <x v="0"/>
    <s v="N"/>
    <s v=""/>
    <s v="연봉임"/>
    <s v="01044620656"/>
    <s v="김완욱"/>
  </r>
  <r>
    <s v="표준충북청주서원A"/>
    <n v="6123001342"/>
    <s v="충북청주서원1E"/>
    <n v="0"/>
    <n v="0"/>
    <m/>
    <x v="1"/>
    <n v="5"/>
    <s v="가능"/>
    <n v="1"/>
    <x v="0"/>
    <s v="N"/>
    <s v=""/>
    <s v="연학모"/>
    <s v="01022584679"/>
    <s v="김정교"/>
  </r>
  <r>
    <s v="표준충북청주청원A"/>
    <n v="4304100316"/>
    <s v="충북청주9M"/>
    <n v="518"/>
    <n v="162"/>
    <m/>
    <x v="1"/>
    <n v="1"/>
    <s v="불가능"/>
    <n v="1"/>
    <x v="2"/>
    <s v="N"/>
    <s v=""/>
    <s v="임건순"/>
    <s v="01085236160"/>
    <s v="김정교"/>
  </r>
  <r>
    <s v="표준충북청주청원B"/>
    <n v="1940103712"/>
    <s v="충북청주4M"/>
    <n v="73"/>
    <n v="163"/>
    <s v="가능"/>
    <x v="1"/>
    <n v="3"/>
    <s v="가능"/>
    <n v="1"/>
    <x v="1"/>
    <s v="N"/>
    <s v="충남청원1E"/>
    <s v="신승리"/>
    <s v="01022957027"/>
    <s v="김정교"/>
  </r>
  <r>
    <s v="표준충북청주청원B"/>
    <n v="6073739826"/>
    <s v="충북청주청원3E"/>
    <n v="14"/>
    <n v="9"/>
    <s v="가능"/>
    <x v="1"/>
    <n v="3"/>
    <s v="가능"/>
    <n v="1"/>
    <x v="1"/>
    <s v="N"/>
    <s v="충남청원1E"/>
    <s v="신관용"/>
    <s v="010-6269-1800"/>
    <s v="김정교"/>
  </r>
  <r>
    <s v="표준충북청주청원B"/>
    <n v="8832800864"/>
    <s v="충남청원1E"/>
    <n v="2091"/>
    <n v="1817"/>
    <m/>
    <x v="0"/>
    <n v="3"/>
    <s v="불필요"/>
    <n v="1"/>
    <x v="0"/>
    <s v="N"/>
    <s v=""/>
    <s v="육동민"/>
    <s v="01054651470"/>
    <s v="정승기"/>
  </r>
  <r>
    <s v="표준충북청주흥덕A"/>
    <n v="2844800842"/>
    <s v="청주서원1M"/>
    <n v="872"/>
    <n v="1237"/>
    <m/>
    <x v="0"/>
    <n v="4"/>
    <s v="불필요"/>
    <n v="1"/>
    <x v="0"/>
    <s v="N"/>
    <s v=""/>
    <s v="김선우"/>
    <s v="01058163580"/>
    <s v="김정교"/>
  </r>
  <r>
    <s v="표준충북청주흥덕A"/>
    <n v="2894400757"/>
    <s v="충북청주흥덕1E"/>
    <n v="0"/>
    <n v="0"/>
    <m/>
    <x v="1"/>
    <n v="4"/>
    <s v="가능"/>
    <n v="1"/>
    <x v="0"/>
    <s v="N"/>
    <s v=""/>
    <s v="김진수"/>
    <s v="01033332135"/>
    <s v="임승만"/>
  </r>
  <r>
    <s v="표준충북청주흥덕A"/>
    <n v="3633900895"/>
    <s v="청주흥덕4M"/>
    <n v="150"/>
    <n v="209"/>
    <s v="가능"/>
    <x v="1"/>
    <n v="4"/>
    <s v="가능"/>
    <n v="1"/>
    <x v="1"/>
    <s v="N"/>
    <s v="청주서원1M"/>
    <s v="오현아"/>
    <s v="01073502559"/>
    <s v="김정교"/>
  </r>
  <r>
    <s v="표준충북청주흥덕A"/>
    <n v="5876400455"/>
    <s v="청주흥덕3M"/>
    <n v="150"/>
    <n v="132"/>
    <s v="가능"/>
    <x v="1"/>
    <n v="4"/>
    <s v="가능"/>
    <n v="1"/>
    <x v="1"/>
    <s v="N"/>
    <s v="청주서원1M"/>
    <s v="강은규"/>
    <s v="01041355906"/>
    <s v="김정교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17331-6241-4BFF-A8E9-8D52454C9F00}" name="피벗 테이블6" cacheId="145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1" firstHeaderRow="1" firstDataRow="1" firstDataCol="1"/>
  <pivotFields count="16"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2">
    <field x="6"/>
    <field x="10"/>
  </rowFields>
  <rowItems count="8">
    <i>
      <x/>
    </i>
    <i r="1">
      <x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개수 : 협력사명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6ADA8-442E-419B-B90A-B77F43092619}">
  <dimension ref="A3:B11"/>
  <sheetViews>
    <sheetView workbookViewId="0">
      <selection activeCell="D6" sqref="D6"/>
    </sheetView>
  </sheetViews>
  <sheetFormatPr defaultRowHeight="17.399999999999999" x14ac:dyDescent="0.4"/>
  <cols>
    <col min="1" max="1" width="18.3984375" bestFit="1" customWidth="1"/>
    <col min="2" max="2" width="14.19921875" bestFit="1" customWidth="1"/>
  </cols>
  <sheetData>
    <row r="3" spans="1:2" x14ac:dyDescent="0.4">
      <c r="A3" s="4" t="s">
        <v>1137</v>
      </c>
      <c r="B3" t="s">
        <v>1139</v>
      </c>
    </row>
    <row r="4" spans="1:2" x14ac:dyDescent="0.4">
      <c r="A4" s="5" t="s">
        <v>1104</v>
      </c>
      <c r="B4" s="7">
        <v>193</v>
      </c>
    </row>
    <row r="5" spans="1:2" x14ac:dyDescent="0.4">
      <c r="A5" s="6"/>
      <c r="B5" s="7">
        <v>193</v>
      </c>
    </row>
    <row r="6" spans="1:2" x14ac:dyDescent="0.4">
      <c r="A6" s="5" t="s">
        <v>1106</v>
      </c>
      <c r="B6" s="7">
        <v>194</v>
      </c>
    </row>
    <row r="7" spans="1:2" x14ac:dyDescent="0.4">
      <c r="A7" s="6"/>
      <c r="B7" s="7">
        <v>52</v>
      </c>
    </row>
    <row r="8" spans="1:2" x14ac:dyDescent="0.4">
      <c r="A8" s="6" t="s">
        <v>1110</v>
      </c>
      <c r="B8" s="7">
        <v>18</v>
      </c>
    </row>
    <row r="9" spans="1:2" x14ac:dyDescent="0.4">
      <c r="A9" s="6" t="s">
        <v>1111</v>
      </c>
      <c r="B9" s="7">
        <v>105</v>
      </c>
    </row>
    <row r="10" spans="1:2" x14ac:dyDescent="0.4">
      <c r="A10" s="6" t="s">
        <v>1112</v>
      </c>
      <c r="B10" s="7">
        <v>19</v>
      </c>
    </row>
    <row r="11" spans="1:2" x14ac:dyDescent="0.4">
      <c r="A11" s="5" t="s">
        <v>1138</v>
      </c>
      <c r="B11" s="7">
        <v>387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1C82-7613-4B52-B7B1-5D4694155221}">
  <dimension ref="A1:R388"/>
  <sheetViews>
    <sheetView tabSelected="1" zoomScale="80" zoomScaleNormal="80" workbookViewId="0">
      <selection activeCell="I10" sqref="I10"/>
    </sheetView>
  </sheetViews>
  <sheetFormatPr defaultRowHeight="17.399999999999999" x14ac:dyDescent="0.4"/>
  <cols>
    <col min="1" max="1" width="22.296875" customWidth="1"/>
    <col min="2" max="2" width="12.09765625" customWidth="1"/>
    <col min="3" max="3" width="20.19921875" customWidth="1"/>
    <col min="4" max="4" width="17.19921875" customWidth="1"/>
    <col min="5" max="6" width="16.69921875" customWidth="1"/>
    <col min="7" max="7" width="15.5" customWidth="1"/>
    <col min="8" max="9" width="8.796875" style="1"/>
    <col min="10" max="10" width="15.8984375" style="1" hidden="1" customWidth="1"/>
    <col min="11" max="11" width="13.69921875" style="1" hidden="1" customWidth="1"/>
    <col min="12" max="12" width="16.296875" style="1" customWidth="1"/>
    <col min="13" max="13" width="8.796875" style="1" hidden="1" customWidth="1"/>
    <col min="14" max="15" width="21.3984375" style="1" customWidth="1"/>
    <col min="16" max="16" width="12.59765625" style="1" customWidth="1"/>
    <col min="17" max="17" width="21.3984375" style="1" customWidth="1"/>
    <col min="18" max="18" width="16.296875" customWidth="1"/>
  </cols>
  <sheetData>
    <row r="1" spans="1:18" x14ac:dyDescent="0.4">
      <c r="A1" s="2" t="s">
        <v>0</v>
      </c>
      <c r="B1" s="2" t="s">
        <v>1</v>
      </c>
      <c r="C1" s="2" t="s">
        <v>2</v>
      </c>
      <c r="D1" s="3" t="s">
        <v>1107</v>
      </c>
      <c r="E1" s="3" t="s">
        <v>1108</v>
      </c>
      <c r="F1" s="3" t="s">
        <v>1141</v>
      </c>
      <c r="G1" s="3" t="s">
        <v>1142</v>
      </c>
      <c r="H1" s="2" t="s">
        <v>4</v>
      </c>
      <c r="I1" s="2" t="s">
        <v>5</v>
      </c>
      <c r="J1" s="2" t="s">
        <v>3</v>
      </c>
      <c r="K1" s="2" t="s">
        <v>6</v>
      </c>
      <c r="L1" s="2" t="s">
        <v>7</v>
      </c>
      <c r="M1" s="2" t="s">
        <v>8</v>
      </c>
      <c r="N1" s="2" t="s">
        <v>1109</v>
      </c>
      <c r="O1" s="2" t="s">
        <v>1140</v>
      </c>
      <c r="P1" s="2" t="s">
        <v>9</v>
      </c>
      <c r="Q1" s="2" t="s">
        <v>10</v>
      </c>
      <c r="R1" s="3" t="s">
        <v>1113</v>
      </c>
    </row>
    <row r="2" spans="1:18" x14ac:dyDescent="0.4">
      <c r="A2" s="2" t="s">
        <v>11</v>
      </c>
      <c r="B2" s="2">
        <v>1976800167</v>
      </c>
      <c r="C2" s="2" t="s">
        <v>12</v>
      </c>
      <c r="D2" s="3">
        <v>2209</v>
      </c>
      <c r="E2" s="3">
        <v>3365</v>
      </c>
      <c r="F2" s="8">
        <v>0.98176837680549245</v>
      </c>
      <c r="G2" s="8">
        <v>0.96932281375486085</v>
      </c>
      <c r="H2" s="2" t="s">
        <v>1104</v>
      </c>
      <c r="I2" s="2">
        <v>4</v>
      </c>
      <c r="J2" s="2" t="str">
        <f>IF(H2="달성","불필요",IF(I2&gt;1,"가능","불가능"))</f>
        <v>불필요</v>
      </c>
      <c r="K2" s="2">
        <f>COUNTIFS(B:B,B2,A:A,A2)</f>
        <v>1</v>
      </c>
      <c r="L2" s="2" t="s">
        <v>1105</v>
      </c>
      <c r="M2" s="2" t="str">
        <f>IF(COUNTIFS(L:L,"본사 합병",A:A,A2)&gt;=1,"Y","N")</f>
        <v>N</v>
      </c>
      <c r="N2" s="2" t="str">
        <f>IF(L2="인근 합병 필요",_xlfn.XLOOKUP(_xlfn.MAXIFS(E:E,A:A,A2),E:E,C:C,""),"")</f>
        <v/>
      </c>
      <c r="O2" s="2" t="str">
        <f>IF(OR(L2="단독존 불가능",AND(H2="미달성",L2="")),"독려 및 해지 계획","")</f>
        <v/>
      </c>
      <c r="P2" s="2" t="s">
        <v>13</v>
      </c>
      <c r="Q2" s="2" t="s">
        <v>14</v>
      </c>
      <c r="R2" s="3" t="s">
        <v>1114</v>
      </c>
    </row>
    <row r="3" spans="1:18" x14ac:dyDescent="0.4">
      <c r="A3" s="2" t="s">
        <v>11</v>
      </c>
      <c r="B3" s="2">
        <v>4083417428</v>
      </c>
      <c r="C3" s="2" t="s">
        <v>15</v>
      </c>
      <c r="D3" s="3">
        <v>1715</v>
      </c>
      <c r="E3" s="3">
        <v>0</v>
      </c>
      <c r="F3" s="8">
        <v>0.76774950765987093</v>
      </c>
      <c r="G3" s="8">
        <v>0</v>
      </c>
      <c r="H3" s="2" t="s">
        <v>1106</v>
      </c>
      <c r="I3" s="2">
        <v>4</v>
      </c>
      <c r="J3" s="2" t="str">
        <f>IF(H3="달성","불필요",IF(I3&gt;1,"가능","불가능"))</f>
        <v>가능</v>
      </c>
      <c r="K3" s="2">
        <f>COUNTIFS(B:B,B3,A:A,A3)</f>
        <v>1</v>
      </c>
      <c r="L3" s="2" t="s">
        <v>1105</v>
      </c>
      <c r="M3" s="2" t="str">
        <f>IF(COUNTIFS(L:L,"본사 합병",A:A,A3)&gt;=1,"Y","N")</f>
        <v>N</v>
      </c>
      <c r="N3" s="2" t="str">
        <f>IF(L3="인근 합병 필요",_xlfn.XLOOKUP(_xlfn.MAXIFS(E:E,A:A,A3),E:E,C:C,""),"")</f>
        <v/>
      </c>
      <c r="O3" s="2" t="str">
        <f t="shared" ref="O3:O66" si="0">IF(OR(L3="단독존 불가능",AND(H3="미달성",L3="")),"독려 및 해지 계획","")</f>
        <v>독려 및 해지 계획</v>
      </c>
      <c r="P3" s="2" t="s">
        <v>16</v>
      </c>
      <c r="Q3" s="2" t="s">
        <v>17</v>
      </c>
      <c r="R3" s="3" t="s">
        <v>1114</v>
      </c>
    </row>
    <row r="4" spans="1:18" x14ac:dyDescent="0.4">
      <c r="A4" s="2" t="s">
        <v>11</v>
      </c>
      <c r="B4" s="2">
        <v>7250302689</v>
      </c>
      <c r="C4" s="2" t="s">
        <v>18</v>
      </c>
      <c r="D4" s="3">
        <v>2040</v>
      </c>
      <c r="E4" s="3">
        <v>0</v>
      </c>
      <c r="F4" s="8">
        <v>0.92100547275955802</v>
      </c>
      <c r="G4" s="8">
        <v>0</v>
      </c>
      <c r="H4" s="2" t="s">
        <v>1106</v>
      </c>
      <c r="I4" s="2">
        <v>4</v>
      </c>
      <c r="J4" s="2" t="str">
        <f>IF(H4="달성","불필요",IF(I4&gt;1,"가능","불가능"))</f>
        <v>가능</v>
      </c>
      <c r="K4" s="2">
        <f>COUNTIFS(B:B,B4,A:A,A4)</f>
        <v>1</v>
      </c>
      <c r="L4" s="2" t="s">
        <v>1105</v>
      </c>
      <c r="M4" s="2" t="str">
        <f>IF(COUNTIFS(L:L,"본사 합병",A:A,A4)&gt;=1,"Y","N")</f>
        <v>N</v>
      </c>
      <c r="N4" s="2" t="str">
        <f>IF(L4="인근 합병 필요",_xlfn.XLOOKUP(_xlfn.MAXIFS(E:E,A:A,A4),E:E,C:C,""),"")</f>
        <v/>
      </c>
      <c r="O4" s="2" t="str">
        <f t="shared" si="0"/>
        <v>독려 및 해지 계획</v>
      </c>
      <c r="P4" s="2" t="s">
        <v>19</v>
      </c>
      <c r="Q4" s="2" t="s">
        <v>20</v>
      </c>
      <c r="R4" s="3" t="s">
        <v>1114</v>
      </c>
    </row>
    <row r="5" spans="1:18" x14ac:dyDescent="0.4">
      <c r="A5" s="2" t="s">
        <v>11</v>
      </c>
      <c r="B5" s="2">
        <v>8843401800</v>
      </c>
      <c r="C5" s="2" t="s">
        <v>21</v>
      </c>
      <c r="D5" s="3">
        <v>2287</v>
      </c>
      <c r="E5" s="3">
        <v>11890</v>
      </c>
      <c r="F5" s="8">
        <v>0.9358645325564009</v>
      </c>
      <c r="G5" s="8">
        <v>0.9237993084186894</v>
      </c>
      <c r="H5" s="2" t="s">
        <v>1104</v>
      </c>
      <c r="I5" s="2">
        <v>4</v>
      </c>
      <c r="J5" s="2" t="str">
        <f>IF(H5="달성","불필요",IF(I5&gt;1,"가능","불가능"))</f>
        <v>불필요</v>
      </c>
      <c r="K5" s="2">
        <f>COUNTIFS(B:B,B5,A:A,A5)</f>
        <v>1</v>
      </c>
      <c r="L5" s="2" t="s">
        <v>1105</v>
      </c>
      <c r="M5" s="2" t="str">
        <f>IF(COUNTIFS(L:L,"본사 합병",A:A,A5)&gt;=1,"Y","N")</f>
        <v>N</v>
      </c>
      <c r="N5" s="2" t="str">
        <f>IF(L5="인근 합병 필요",_xlfn.XLOOKUP(_xlfn.MAXIFS(E:E,A:A,A5),E:E,C:C,""),"")</f>
        <v/>
      </c>
      <c r="O5" s="2" t="str">
        <f t="shared" si="0"/>
        <v/>
      </c>
      <c r="P5" s="2" t="s">
        <v>22</v>
      </c>
      <c r="Q5" s="2" t="s">
        <v>23</v>
      </c>
      <c r="R5" s="3" t="s">
        <v>1114</v>
      </c>
    </row>
    <row r="6" spans="1:18" x14ac:dyDescent="0.4">
      <c r="A6" s="2" t="s">
        <v>24</v>
      </c>
      <c r="B6" s="2">
        <v>1413100815</v>
      </c>
      <c r="C6" s="2" t="s">
        <v>25</v>
      </c>
      <c r="D6" s="3">
        <v>1220</v>
      </c>
      <c r="E6" s="3">
        <v>1206</v>
      </c>
      <c r="F6" s="8">
        <v>0.97599034402735463</v>
      </c>
      <c r="G6" s="8">
        <v>0.9698761802220639</v>
      </c>
      <c r="H6" s="2" t="s">
        <v>1104</v>
      </c>
      <c r="I6" s="2">
        <v>1</v>
      </c>
      <c r="J6" s="2" t="str">
        <f>IF(H6="달성","불필요",IF(I6&gt;1,"가능","불가능"))</f>
        <v>불필요</v>
      </c>
      <c r="K6" s="2">
        <f>COUNTIFS(B:B,B6,A:A,A6)</f>
        <v>1</v>
      </c>
      <c r="L6" s="2" t="s">
        <v>1105</v>
      </c>
      <c r="M6" s="2" t="str">
        <f>IF(COUNTIFS(L:L,"본사 합병",A:A,A6)&gt;=1,"Y","N")</f>
        <v>N</v>
      </c>
      <c r="N6" s="2" t="str">
        <f>IF(L6="인근 합병 필요",_xlfn.XLOOKUP(_xlfn.MAXIFS(E:E,A:A,A6),E:E,C:C,""),"")</f>
        <v/>
      </c>
      <c r="O6" s="2" t="str">
        <f t="shared" si="0"/>
        <v/>
      </c>
      <c r="P6" s="2" t="s">
        <v>26</v>
      </c>
      <c r="Q6" s="2" t="s">
        <v>27</v>
      </c>
      <c r="R6" s="3" t="s">
        <v>1115</v>
      </c>
    </row>
    <row r="7" spans="1:18" x14ac:dyDescent="0.4">
      <c r="A7" s="2" t="s">
        <v>28</v>
      </c>
      <c r="B7" s="2">
        <v>2328703416</v>
      </c>
      <c r="C7" s="2" t="s">
        <v>29</v>
      </c>
      <c r="D7" s="3">
        <v>493</v>
      </c>
      <c r="E7" s="3">
        <v>491</v>
      </c>
      <c r="F7" s="8">
        <v>0.8986079672943893</v>
      </c>
      <c r="G7" s="8">
        <v>0.96926604575800379</v>
      </c>
      <c r="H7" s="2" t="s">
        <v>1106</v>
      </c>
      <c r="I7" s="2">
        <v>2</v>
      </c>
      <c r="J7" s="2" t="str">
        <f>IF(H7="달성","불필요",IF(I7&gt;1,"가능","불가능"))</f>
        <v>가능</v>
      </c>
      <c r="K7" s="2">
        <f>COUNTIFS(B:B,B7,A:A,A7)</f>
        <v>1</v>
      </c>
      <c r="L7" s="2" t="s">
        <v>1111</v>
      </c>
      <c r="M7" s="2" t="str">
        <f>IF(COUNTIFS(L:L,"본사 합병",A:A,A7)&gt;=1,"Y","N")</f>
        <v>N</v>
      </c>
      <c r="N7" s="2" t="str">
        <f>IF(L7="인근 합병 필요",_xlfn.XLOOKUP(_xlfn.MAXIFS(E:E,A:A,A7),E:E,C:C,""),"")</f>
        <v>강원춘천2B</v>
      </c>
      <c r="O7" s="2" t="str">
        <f t="shared" si="0"/>
        <v/>
      </c>
      <c r="P7" s="2" t="s">
        <v>30</v>
      </c>
      <c r="Q7" s="2" t="s">
        <v>31</v>
      </c>
      <c r="R7" s="3" t="s">
        <v>1115</v>
      </c>
    </row>
    <row r="8" spans="1:18" x14ac:dyDescent="0.4">
      <c r="A8" s="2" t="s">
        <v>28</v>
      </c>
      <c r="B8" s="2">
        <v>3883801275</v>
      </c>
      <c r="C8" s="2" t="s">
        <v>32</v>
      </c>
      <c r="D8" s="3">
        <v>151</v>
      </c>
      <c r="E8" s="3">
        <v>168</v>
      </c>
      <c r="F8" s="8">
        <v>0.85079365079365077</v>
      </c>
      <c r="G8" s="8">
        <v>0.84628378378378366</v>
      </c>
      <c r="H8" s="2" t="s">
        <v>1106</v>
      </c>
      <c r="I8" s="2">
        <v>2</v>
      </c>
      <c r="J8" s="2" t="str">
        <f>IF(H8="달성","불필요",IF(I8&gt;1,"가능","불가능"))</f>
        <v>가능</v>
      </c>
      <c r="K8" s="2">
        <f>COUNTIFS(B:B,B8,A:A,A8)</f>
        <v>1</v>
      </c>
      <c r="L8" s="2" t="s">
        <v>1111</v>
      </c>
      <c r="M8" s="2" t="str">
        <f>IF(COUNTIFS(L:L,"본사 합병",A:A,A8)&gt;=1,"Y","N")</f>
        <v>N</v>
      </c>
      <c r="N8" s="2" t="str">
        <f>IF(L8="인근 합병 필요",_xlfn.XLOOKUP(_xlfn.MAXIFS(E:E,A:A,A8),E:E,C:C,""),"")</f>
        <v>강원춘천2B</v>
      </c>
      <c r="O8" s="2" t="str">
        <f t="shared" si="0"/>
        <v/>
      </c>
      <c r="P8" s="2" t="s">
        <v>33</v>
      </c>
      <c r="Q8" s="2" t="s">
        <v>34</v>
      </c>
      <c r="R8" s="3" t="s">
        <v>1115</v>
      </c>
    </row>
    <row r="9" spans="1:18" x14ac:dyDescent="0.4">
      <c r="A9" s="2" t="s">
        <v>35</v>
      </c>
      <c r="B9" s="2">
        <v>4384500792</v>
      </c>
      <c r="C9" s="2" t="s">
        <v>36</v>
      </c>
      <c r="D9" s="3">
        <v>3108</v>
      </c>
      <c r="E9" s="3">
        <v>3340</v>
      </c>
      <c r="F9" s="8">
        <v>0.91810088824036207</v>
      </c>
      <c r="G9" s="8">
        <v>0.9275034664685684</v>
      </c>
      <c r="H9" s="2" t="s">
        <v>1104</v>
      </c>
      <c r="I9" s="2">
        <v>1</v>
      </c>
      <c r="J9" s="2" t="str">
        <f>IF(H9="달성","불필요",IF(I9&gt;1,"가능","불가능"))</f>
        <v>불필요</v>
      </c>
      <c r="K9" s="2">
        <f>COUNTIFS(B:B,B9,A:A,A9)</f>
        <v>1</v>
      </c>
      <c r="L9" s="2" t="s">
        <v>1105</v>
      </c>
      <c r="M9" s="2" t="str">
        <f>IF(COUNTIFS(L:L,"본사 합병",A:A,A9)&gt;=1,"Y","N")</f>
        <v>N</v>
      </c>
      <c r="N9" s="2" t="str">
        <f>IF(L9="인근 합병 필요",_xlfn.XLOOKUP(_xlfn.MAXIFS(E:E,A:A,A9),E:E,C:C,""),"")</f>
        <v/>
      </c>
      <c r="O9" s="2" t="str">
        <f t="shared" si="0"/>
        <v/>
      </c>
      <c r="P9" s="2" t="s">
        <v>37</v>
      </c>
      <c r="Q9" s="2" t="s">
        <v>38</v>
      </c>
      <c r="R9" s="3" t="s">
        <v>1116</v>
      </c>
    </row>
    <row r="10" spans="1:18" x14ac:dyDescent="0.4">
      <c r="A10" s="2" t="s">
        <v>39</v>
      </c>
      <c r="B10" s="2">
        <v>7733801323</v>
      </c>
      <c r="C10" s="2" t="s">
        <v>40</v>
      </c>
      <c r="D10" s="3">
        <v>6943</v>
      </c>
      <c r="E10" s="3">
        <v>7836</v>
      </c>
      <c r="F10" s="8">
        <v>0.92547478594375454</v>
      </c>
      <c r="G10" s="8">
        <v>0.92655414474457498</v>
      </c>
      <c r="H10" s="2" t="s">
        <v>1104</v>
      </c>
      <c r="I10" s="2">
        <v>1</v>
      </c>
      <c r="J10" s="2" t="str">
        <f>IF(H10="달성","불필요",IF(I10&gt;1,"가능","불가능"))</f>
        <v>불필요</v>
      </c>
      <c r="K10" s="2">
        <f>COUNTIFS(B:B,B10,A:A,A10)</f>
        <v>1</v>
      </c>
      <c r="L10" s="2" t="s">
        <v>1105</v>
      </c>
      <c r="M10" s="2" t="str">
        <f>IF(COUNTIFS(L:L,"본사 합병",A:A,A10)&gt;=1,"Y","N")</f>
        <v>N</v>
      </c>
      <c r="N10" s="2" t="str">
        <f>IF(L10="인근 합병 필요",_xlfn.XLOOKUP(_xlfn.MAXIFS(E:E,A:A,A10),E:E,C:C,""),"")</f>
        <v/>
      </c>
      <c r="O10" s="2" t="str">
        <f t="shared" si="0"/>
        <v/>
      </c>
      <c r="P10" s="2" t="s">
        <v>41</v>
      </c>
      <c r="Q10" s="2" t="s">
        <v>42</v>
      </c>
      <c r="R10" s="3" t="s">
        <v>1116</v>
      </c>
    </row>
    <row r="11" spans="1:18" x14ac:dyDescent="0.4">
      <c r="A11" s="2" t="s">
        <v>43</v>
      </c>
      <c r="B11" s="2">
        <v>2590901813</v>
      </c>
      <c r="C11" s="2" t="s">
        <v>44</v>
      </c>
      <c r="D11" s="3">
        <v>450</v>
      </c>
      <c r="E11" s="3">
        <v>403</v>
      </c>
      <c r="F11" s="8">
        <v>0.52988570298105409</v>
      </c>
      <c r="G11" s="8">
        <v>0.57473534905589474</v>
      </c>
      <c r="H11" s="2" t="s">
        <v>1106</v>
      </c>
      <c r="I11" s="2">
        <v>1</v>
      </c>
      <c r="J11" s="2" t="str">
        <f>IF(H11="달성","불필요",IF(I11&gt;1,"가능","불가능"))</f>
        <v>불가능</v>
      </c>
      <c r="K11" s="2">
        <f>COUNTIFS(B:B,B11,A:A,A11)</f>
        <v>1</v>
      </c>
      <c r="L11" s="2" t="s">
        <v>1110</v>
      </c>
      <c r="M11" s="2" t="str">
        <f>IF(COUNTIFS(L:L,"본사 합병",A:A,A11)&gt;=1,"Y","N")</f>
        <v>N</v>
      </c>
      <c r="N11" s="2" t="str">
        <f>IF(L11="인근 합병 필요",_xlfn.XLOOKUP(_xlfn.MAXIFS(E:E,A:A,A11),E:E,C:C,""),"")</f>
        <v/>
      </c>
      <c r="O11" s="2" t="str">
        <f t="shared" si="0"/>
        <v>독려 및 해지 계획</v>
      </c>
      <c r="P11" s="2" t="s">
        <v>45</v>
      </c>
      <c r="Q11" s="2" t="s">
        <v>46</v>
      </c>
      <c r="R11" s="3" t="s">
        <v>1116</v>
      </c>
    </row>
    <row r="12" spans="1:18" x14ac:dyDescent="0.4">
      <c r="A12" s="2" t="s">
        <v>47</v>
      </c>
      <c r="B12" s="2">
        <v>3138702486</v>
      </c>
      <c r="C12" s="2" t="s">
        <v>48</v>
      </c>
      <c r="D12" s="3">
        <v>632</v>
      </c>
      <c r="E12" s="3">
        <v>667</v>
      </c>
      <c r="F12" s="8">
        <v>0.84137150319303522</v>
      </c>
      <c r="G12" s="8">
        <v>0.90972460000481159</v>
      </c>
      <c r="H12" s="2" t="s">
        <v>1106</v>
      </c>
      <c r="I12" s="2">
        <v>1</v>
      </c>
      <c r="J12" s="2" t="str">
        <f>IF(H12="달성","불필요",IF(I12&gt;1,"가능","불가능"))</f>
        <v>불가능</v>
      </c>
      <c r="K12" s="2">
        <f>COUNTIFS(B:B,B12,A:A,A12)</f>
        <v>1</v>
      </c>
      <c r="L12" s="2" t="s">
        <v>1110</v>
      </c>
      <c r="M12" s="2" t="str">
        <f>IF(COUNTIFS(L:L,"본사 합병",A:A,A12)&gt;=1,"Y","N")</f>
        <v>N</v>
      </c>
      <c r="N12" s="2" t="str">
        <f>IF(L12="인근 합병 필요",_xlfn.XLOOKUP(_xlfn.MAXIFS(E:E,A:A,A12),E:E,C:C,""),"")</f>
        <v/>
      </c>
      <c r="O12" s="2" t="str">
        <f t="shared" si="0"/>
        <v>독려 및 해지 계획</v>
      </c>
      <c r="P12" s="2" t="s">
        <v>49</v>
      </c>
      <c r="Q12" s="2" t="s">
        <v>50</v>
      </c>
      <c r="R12" s="3" t="s">
        <v>1117</v>
      </c>
    </row>
    <row r="13" spans="1:18" x14ac:dyDescent="0.4">
      <c r="A13" s="2" t="s">
        <v>51</v>
      </c>
      <c r="B13" s="2">
        <v>7340802198</v>
      </c>
      <c r="C13" s="2" t="s">
        <v>52</v>
      </c>
      <c r="D13" s="3">
        <v>0</v>
      </c>
      <c r="E13" s="3">
        <v>51</v>
      </c>
      <c r="F13" s="8">
        <v>0</v>
      </c>
      <c r="G13" s="8">
        <v>0.2857142857142857</v>
      </c>
      <c r="H13" s="2" t="s">
        <v>1106</v>
      </c>
      <c r="I13" s="2">
        <v>1</v>
      </c>
      <c r="J13" s="2" t="str">
        <f>IF(H13="달성","불필요",IF(I13&gt;1,"가능","불가능"))</f>
        <v>불가능</v>
      </c>
      <c r="K13" s="2">
        <f>COUNTIFS(B:B,B13,A:A,A13)</f>
        <v>1</v>
      </c>
      <c r="L13" s="2" t="s">
        <v>1110</v>
      </c>
      <c r="M13" s="2" t="str">
        <f>IF(COUNTIFS(L:L,"본사 합병",A:A,A13)&gt;=1,"Y","N")</f>
        <v>N</v>
      </c>
      <c r="N13" s="2" t="str">
        <f>IF(L13="인근 합병 필요",_xlfn.XLOOKUP(_xlfn.MAXIFS(E:E,A:A,A13),E:E,C:C,""),"")</f>
        <v/>
      </c>
      <c r="O13" s="2" t="str">
        <f t="shared" si="0"/>
        <v>독려 및 해지 계획</v>
      </c>
      <c r="P13" s="2" t="s">
        <v>53</v>
      </c>
      <c r="Q13" s="2" t="s">
        <v>54</v>
      </c>
      <c r="R13" s="3" t="s">
        <v>1118</v>
      </c>
    </row>
    <row r="14" spans="1:18" x14ac:dyDescent="0.4">
      <c r="A14" s="2" t="s">
        <v>55</v>
      </c>
      <c r="B14" s="2">
        <v>4585000714</v>
      </c>
      <c r="C14" s="2" t="s">
        <v>56</v>
      </c>
      <c r="D14" s="3">
        <v>5433</v>
      </c>
      <c r="E14" s="3">
        <v>5600</v>
      </c>
      <c r="F14" s="8">
        <v>0.98750121207684172</v>
      </c>
      <c r="G14" s="8">
        <v>0.99040742016503258</v>
      </c>
      <c r="H14" s="2" t="s">
        <v>1104</v>
      </c>
      <c r="I14" s="2">
        <v>1</v>
      </c>
      <c r="J14" s="2" t="str">
        <f>IF(H14="달성","불필요",IF(I14&gt;1,"가능","불가능"))</f>
        <v>불필요</v>
      </c>
      <c r="K14" s="2">
        <f>COUNTIFS(B:B,B14,A:A,A14)</f>
        <v>1</v>
      </c>
      <c r="L14" s="2" t="s">
        <v>1105</v>
      </c>
      <c r="M14" s="2" t="str">
        <f>IF(COUNTIFS(L:L,"본사 합병",A:A,A14)&gt;=1,"Y","N")</f>
        <v>N</v>
      </c>
      <c r="N14" s="2" t="str">
        <f>IF(L14="인근 합병 필요",_xlfn.XLOOKUP(_xlfn.MAXIFS(E:E,A:A,A14),E:E,C:C,""),"")</f>
        <v/>
      </c>
      <c r="O14" s="2" t="str">
        <f t="shared" si="0"/>
        <v/>
      </c>
      <c r="P14" s="2" t="s">
        <v>57</v>
      </c>
      <c r="Q14" s="2" t="s">
        <v>58</v>
      </c>
      <c r="R14" s="3" t="s">
        <v>1119</v>
      </c>
    </row>
    <row r="15" spans="1:18" x14ac:dyDescent="0.4">
      <c r="A15" s="2" t="s">
        <v>59</v>
      </c>
      <c r="B15" s="2">
        <v>5668703298</v>
      </c>
      <c r="C15" s="2" t="s">
        <v>60</v>
      </c>
      <c r="D15" s="3">
        <v>1170</v>
      </c>
      <c r="E15" s="3">
        <v>1773</v>
      </c>
      <c r="F15" s="8">
        <v>0.95933311962372869</v>
      </c>
      <c r="G15" s="8">
        <v>0.96059217028732158</v>
      </c>
      <c r="H15" s="2" t="s">
        <v>1104</v>
      </c>
      <c r="I15" s="2">
        <v>1</v>
      </c>
      <c r="J15" s="2" t="str">
        <f>IF(H15="달성","불필요",IF(I15&gt;1,"가능","불가능"))</f>
        <v>불필요</v>
      </c>
      <c r="K15" s="2">
        <f>COUNTIFS(B:B,B15,A:A,A15)</f>
        <v>1</v>
      </c>
      <c r="L15" s="2" t="s">
        <v>1105</v>
      </c>
      <c r="M15" s="2" t="str">
        <f>IF(COUNTIFS(L:L,"본사 합병",A:A,A15)&gt;=1,"Y","N")</f>
        <v>N</v>
      </c>
      <c r="N15" s="2" t="str">
        <f>IF(L15="인근 합병 필요",_xlfn.XLOOKUP(_xlfn.MAXIFS(E:E,A:A,A15),E:E,C:C,""),"")</f>
        <v/>
      </c>
      <c r="O15" s="2" t="str">
        <f t="shared" si="0"/>
        <v/>
      </c>
      <c r="P15" s="2" t="s">
        <v>61</v>
      </c>
      <c r="Q15" s="2" t="s">
        <v>62</v>
      </c>
      <c r="R15" s="3" t="s">
        <v>1120</v>
      </c>
    </row>
    <row r="16" spans="1:18" x14ac:dyDescent="0.4">
      <c r="A16" s="2" t="s">
        <v>63</v>
      </c>
      <c r="B16" s="2">
        <v>5668703298</v>
      </c>
      <c r="C16" s="2" t="s">
        <v>64</v>
      </c>
      <c r="D16" s="3">
        <v>1116</v>
      </c>
      <c r="E16" s="3">
        <v>988</v>
      </c>
      <c r="F16" s="8">
        <v>0.99017258167540678</v>
      </c>
      <c r="G16" s="8">
        <v>0.9918514922326418</v>
      </c>
      <c r="H16" s="2" t="s">
        <v>1104</v>
      </c>
      <c r="I16" s="2">
        <v>1</v>
      </c>
      <c r="J16" s="2" t="str">
        <f>IF(H16="달성","불필요",IF(I16&gt;1,"가능","불가능"))</f>
        <v>불필요</v>
      </c>
      <c r="K16" s="2">
        <f>COUNTIFS(B:B,B16,A:A,A16)</f>
        <v>1</v>
      </c>
      <c r="L16" s="2" t="s">
        <v>1105</v>
      </c>
      <c r="M16" s="2" t="str">
        <f>IF(COUNTIFS(L:L,"본사 합병",A:A,A16)&gt;=1,"Y","N")</f>
        <v>N</v>
      </c>
      <c r="N16" s="2" t="str">
        <f>IF(L16="인근 합병 필요",_xlfn.XLOOKUP(_xlfn.MAXIFS(E:E,A:A,A16),E:E,C:C,""),"")</f>
        <v/>
      </c>
      <c r="O16" s="2" t="str">
        <f t="shared" si="0"/>
        <v/>
      </c>
      <c r="P16" s="2" t="s">
        <v>61</v>
      </c>
      <c r="Q16" s="2" t="s">
        <v>62</v>
      </c>
      <c r="R16" s="3" t="s">
        <v>1120</v>
      </c>
    </row>
    <row r="17" spans="1:18" x14ac:dyDescent="0.4">
      <c r="A17" s="2" t="s">
        <v>65</v>
      </c>
      <c r="B17" s="2">
        <v>7454200710</v>
      </c>
      <c r="C17" s="2" t="s">
        <v>66</v>
      </c>
      <c r="D17" s="3">
        <v>3751</v>
      </c>
      <c r="E17" s="3">
        <v>3477</v>
      </c>
      <c r="F17" s="8">
        <v>0.98546789855934158</v>
      </c>
      <c r="G17" s="8">
        <v>0.986998476598407</v>
      </c>
      <c r="H17" s="2" t="s">
        <v>1104</v>
      </c>
      <c r="I17" s="2">
        <v>1</v>
      </c>
      <c r="J17" s="2" t="str">
        <f>IF(H17="달성","불필요",IF(I17&gt;1,"가능","불가능"))</f>
        <v>불필요</v>
      </c>
      <c r="K17" s="2">
        <f>COUNTIFS(B:B,B17,A:A,A17)</f>
        <v>1</v>
      </c>
      <c r="L17" s="2" t="s">
        <v>1105</v>
      </c>
      <c r="M17" s="2" t="str">
        <f>IF(COUNTIFS(L:L,"본사 합병",A:A,A17)&gt;=1,"Y","N")</f>
        <v>N</v>
      </c>
      <c r="N17" s="2" t="str">
        <f>IF(L17="인근 합병 필요",_xlfn.XLOOKUP(_xlfn.MAXIFS(E:E,A:A,A17),E:E,C:C,""),"")</f>
        <v/>
      </c>
      <c r="O17" s="2" t="str">
        <f t="shared" si="0"/>
        <v/>
      </c>
      <c r="P17" s="2" t="s">
        <v>67</v>
      </c>
      <c r="Q17" s="2" t="s">
        <v>68</v>
      </c>
      <c r="R17" s="3" t="s">
        <v>1121</v>
      </c>
    </row>
    <row r="18" spans="1:18" x14ac:dyDescent="0.4">
      <c r="A18" s="2" t="s">
        <v>69</v>
      </c>
      <c r="B18" s="2">
        <v>3474001068</v>
      </c>
      <c r="C18" s="2" t="s">
        <v>70</v>
      </c>
      <c r="D18" s="3">
        <v>0</v>
      </c>
      <c r="E18" s="3">
        <v>1752</v>
      </c>
      <c r="F18" s="8">
        <v>0</v>
      </c>
      <c r="G18" s="8">
        <v>0.96652339360522055</v>
      </c>
      <c r="H18" s="2" t="s">
        <v>1104</v>
      </c>
      <c r="I18" s="2">
        <v>3</v>
      </c>
      <c r="J18" s="2" t="str">
        <f>IF(H18="달성","불필요",IF(I18&gt;1,"가능","불가능"))</f>
        <v>불필요</v>
      </c>
      <c r="K18" s="2">
        <f>COUNTIFS(B:B,B18,A:A,A18)</f>
        <v>2</v>
      </c>
      <c r="L18" s="2" t="s">
        <v>1105</v>
      </c>
      <c r="M18" s="2" t="str">
        <f>IF(COUNTIFS(L:L,"본사 합병",A:A,A18)&gt;=1,"Y","N")</f>
        <v>N</v>
      </c>
      <c r="N18" s="2" t="str">
        <f>IF(L18="인근 합병 필요",_xlfn.XLOOKUP(_xlfn.MAXIFS(E:E,A:A,A18),E:E,C:C,""),"")</f>
        <v/>
      </c>
      <c r="O18" s="2" t="str">
        <f t="shared" si="0"/>
        <v/>
      </c>
      <c r="P18" s="2" t="s">
        <v>71</v>
      </c>
      <c r="Q18" s="2" t="s">
        <v>72</v>
      </c>
      <c r="R18" s="3" t="s">
        <v>1122</v>
      </c>
    </row>
    <row r="19" spans="1:18" x14ac:dyDescent="0.4">
      <c r="A19" s="2" t="s">
        <v>69</v>
      </c>
      <c r="B19" s="2">
        <v>3474001068</v>
      </c>
      <c r="C19" s="2" t="s">
        <v>73</v>
      </c>
      <c r="D19" s="3">
        <v>0</v>
      </c>
      <c r="E19" s="3">
        <v>193</v>
      </c>
      <c r="F19" s="8">
        <v>0</v>
      </c>
      <c r="G19" s="8">
        <v>0.94650130583634429</v>
      </c>
      <c r="H19" s="2" t="s">
        <v>1106</v>
      </c>
      <c r="I19" s="2">
        <v>3</v>
      </c>
      <c r="J19" s="2" t="str">
        <f>IF(H19="달성","불필요",IF(I19&gt;1,"가능","불가능"))</f>
        <v>가능</v>
      </c>
      <c r="K19" s="2">
        <f>COUNTIFS(B:B,B19,A:A,A19)</f>
        <v>2</v>
      </c>
      <c r="L19" s="2" t="s">
        <v>1112</v>
      </c>
      <c r="M19" s="2" t="str">
        <f>IF(COUNTIFS(L:L,"본사 합병",A:A,A19)&gt;=1,"Y","N")</f>
        <v>N</v>
      </c>
      <c r="N19" s="2" t="str">
        <f>IF(L19="인근 합병 필요",_xlfn.XLOOKUP(_xlfn.MAXIFS(E:E,A:A,A19),E:E,C:C,""),"")</f>
        <v/>
      </c>
      <c r="O19" s="2" t="str">
        <f t="shared" si="0"/>
        <v/>
      </c>
      <c r="P19" s="2" t="s">
        <v>71</v>
      </c>
      <c r="Q19" s="2" t="s">
        <v>72</v>
      </c>
      <c r="R19" s="3" t="s">
        <v>1122</v>
      </c>
    </row>
    <row r="20" spans="1:18" x14ac:dyDescent="0.4">
      <c r="A20" s="2" t="s">
        <v>69</v>
      </c>
      <c r="B20" s="2">
        <v>3764001391</v>
      </c>
      <c r="C20" s="2" t="s">
        <v>74</v>
      </c>
      <c r="D20" s="3">
        <v>0</v>
      </c>
      <c r="E20" s="3">
        <v>0</v>
      </c>
      <c r="F20" s="8">
        <v>0</v>
      </c>
      <c r="G20" s="8">
        <v>0</v>
      </c>
      <c r="H20" s="2" t="s">
        <v>1106</v>
      </c>
      <c r="I20" s="2">
        <v>3</v>
      </c>
      <c r="J20" s="2" t="str">
        <f>IF(H20="달성","불필요",IF(I20&gt;1,"가능","불가능"))</f>
        <v>가능</v>
      </c>
      <c r="K20" s="2">
        <f>COUNTIFS(B:B,B20,A:A,A20)</f>
        <v>1</v>
      </c>
      <c r="L20" s="2" t="s">
        <v>1105</v>
      </c>
      <c r="M20" s="2" t="str">
        <f>IF(COUNTIFS(L:L,"본사 합병",A:A,A20)&gt;=1,"Y","N")</f>
        <v>N</v>
      </c>
      <c r="N20" s="2" t="str">
        <f>IF(L20="인근 합병 필요",_xlfn.XLOOKUP(_xlfn.MAXIFS(E:E,A:A,A20),E:E,C:C,""),"")</f>
        <v/>
      </c>
      <c r="O20" s="2" t="str">
        <f t="shared" si="0"/>
        <v>독려 및 해지 계획</v>
      </c>
      <c r="P20" s="2" t="s">
        <v>75</v>
      </c>
      <c r="Q20" s="2" t="s">
        <v>76</v>
      </c>
      <c r="R20" s="3" t="s">
        <v>1123</v>
      </c>
    </row>
    <row r="21" spans="1:18" x14ac:dyDescent="0.4">
      <c r="A21" s="2" t="s">
        <v>77</v>
      </c>
      <c r="B21" s="2">
        <v>5073001657</v>
      </c>
      <c r="C21" s="2" t="s">
        <v>78</v>
      </c>
      <c r="D21" s="3">
        <v>473</v>
      </c>
      <c r="E21" s="3">
        <v>1193</v>
      </c>
      <c r="F21" s="8">
        <v>0.96713692993250044</v>
      </c>
      <c r="G21" s="8">
        <v>0.99169076261419919</v>
      </c>
      <c r="H21" s="2" t="s">
        <v>1104</v>
      </c>
      <c r="I21" s="2">
        <v>2</v>
      </c>
      <c r="J21" s="2" t="str">
        <f>IF(H21="달성","불필요",IF(I21&gt;1,"가능","불가능"))</f>
        <v>불필요</v>
      </c>
      <c r="K21" s="2">
        <f>COUNTIFS(B:B,B21,A:A,A21)</f>
        <v>1</v>
      </c>
      <c r="L21" s="2" t="s">
        <v>1105</v>
      </c>
      <c r="M21" s="2" t="str">
        <f>IF(COUNTIFS(L:L,"본사 합병",A:A,A21)&gt;=1,"Y","N")</f>
        <v>N</v>
      </c>
      <c r="N21" s="2" t="str">
        <f>IF(L21="인근 합병 필요",_xlfn.XLOOKUP(_xlfn.MAXIFS(E:E,A:A,A21),E:E,C:C,""),"")</f>
        <v/>
      </c>
      <c r="O21" s="2" t="str">
        <f t="shared" si="0"/>
        <v/>
      </c>
      <c r="P21" s="2" t="s">
        <v>79</v>
      </c>
      <c r="Q21" s="2" t="s">
        <v>80</v>
      </c>
      <c r="R21" s="3" t="s">
        <v>1122</v>
      </c>
    </row>
    <row r="22" spans="1:18" x14ac:dyDescent="0.4">
      <c r="A22" s="2" t="s">
        <v>77</v>
      </c>
      <c r="B22" s="2">
        <v>7261902081</v>
      </c>
      <c r="C22" s="2" t="s">
        <v>81</v>
      </c>
      <c r="D22" s="3">
        <v>214</v>
      </c>
      <c r="E22" s="3">
        <v>181</v>
      </c>
      <c r="F22" s="8">
        <v>0.83359750124456</v>
      </c>
      <c r="G22" s="8">
        <v>0.7872568632772714</v>
      </c>
      <c r="H22" s="2" t="s">
        <v>1106</v>
      </c>
      <c r="I22" s="2">
        <v>2</v>
      </c>
      <c r="J22" s="2" t="str">
        <f>IF(H22="달성","불필요",IF(I22&gt;1,"가능","불가능"))</f>
        <v>가능</v>
      </c>
      <c r="K22" s="2">
        <f>COUNTIFS(B:B,B22,A:A,A22)</f>
        <v>1</v>
      </c>
      <c r="L22" s="2" t="s">
        <v>1111</v>
      </c>
      <c r="M22" s="2" t="str">
        <f>IF(COUNTIFS(L:L,"본사 합병",A:A,A22)&gt;=1,"Y","N")</f>
        <v>N</v>
      </c>
      <c r="N22" s="2" t="str">
        <f>IF(L22="인근 합병 필요",_xlfn.XLOOKUP(_xlfn.MAXIFS(E:E,A:A,A22),E:E,C:C,""),"")</f>
        <v>경기남양주7B</v>
      </c>
      <c r="O22" s="2" t="str">
        <f t="shared" si="0"/>
        <v/>
      </c>
      <c r="P22" s="2" t="s">
        <v>82</v>
      </c>
      <c r="Q22" s="2" t="s">
        <v>83</v>
      </c>
      <c r="R22" s="3" t="s">
        <v>1124</v>
      </c>
    </row>
    <row r="23" spans="1:18" x14ac:dyDescent="0.4">
      <c r="A23" s="2" t="s">
        <v>84</v>
      </c>
      <c r="B23" s="2">
        <v>8901400808</v>
      </c>
      <c r="C23" s="2" t="s">
        <v>85</v>
      </c>
      <c r="D23" s="3">
        <v>122</v>
      </c>
      <c r="E23" s="3">
        <v>83</v>
      </c>
      <c r="F23" s="8">
        <v>0.85170396978907625</v>
      </c>
      <c r="G23" s="8">
        <v>0.73393801965230543</v>
      </c>
      <c r="H23" s="2" t="s">
        <v>1106</v>
      </c>
      <c r="I23" s="2">
        <v>1</v>
      </c>
      <c r="J23" s="2" t="str">
        <f>IF(H23="달성","불필요",IF(I23&gt;1,"가능","불가능"))</f>
        <v>불가능</v>
      </c>
      <c r="K23" s="2">
        <f>COUNTIFS(B:B,B23,A:A,A23)</f>
        <v>1</v>
      </c>
      <c r="L23" s="2" t="s">
        <v>1110</v>
      </c>
      <c r="M23" s="2" t="str">
        <f>IF(COUNTIFS(L:L,"본사 합병",A:A,A23)&gt;=1,"Y","N")</f>
        <v>N</v>
      </c>
      <c r="N23" s="2" t="str">
        <f>IF(L23="인근 합병 필요",_xlfn.XLOOKUP(_xlfn.MAXIFS(E:E,A:A,A23),E:E,C:C,""),"")</f>
        <v/>
      </c>
      <c r="O23" s="2" t="str">
        <f t="shared" si="0"/>
        <v>독려 및 해지 계획</v>
      </c>
      <c r="P23" s="2" t="s">
        <v>86</v>
      </c>
      <c r="Q23" s="2" t="s">
        <v>87</v>
      </c>
      <c r="R23" s="3" t="s">
        <v>1123</v>
      </c>
    </row>
    <row r="24" spans="1:18" x14ac:dyDescent="0.4">
      <c r="A24" s="2" t="s">
        <v>88</v>
      </c>
      <c r="B24" s="2">
        <v>3138702486</v>
      </c>
      <c r="C24" s="2" t="s">
        <v>89</v>
      </c>
      <c r="D24" s="3">
        <v>485</v>
      </c>
      <c r="E24" s="3">
        <v>580</v>
      </c>
      <c r="F24" s="8">
        <v>0.88666357460496947</v>
      </c>
      <c r="G24" s="8">
        <v>0.90602816166835354</v>
      </c>
      <c r="H24" s="2" t="s">
        <v>1106</v>
      </c>
      <c r="I24" s="2">
        <v>5</v>
      </c>
      <c r="J24" s="2" t="str">
        <f>IF(H24="달성","불필요",IF(I24&gt;1,"가능","불가능"))</f>
        <v>가능</v>
      </c>
      <c r="K24" s="2">
        <f>COUNTIFS(B:B,B24,A:A,A24)</f>
        <v>1</v>
      </c>
      <c r="L24" s="2" t="s">
        <v>1111</v>
      </c>
      <c r="M24" s="2" t="str">
        <f>IF(COUNTIFS(L:L,"본사 합병",A:A,A24)&gt;=1,"Y","N")</f>
        <v>N</v>
      </c>
      <c r="N24" s="2" t="str">
        <f>IF(L24="인근 합병 필요",_xlfn.XLOOKUP(_xlfn.MAXIFS(E:E,A:A,A24),E:E,C:C,""),"")</f>
        <v>경기부천소사1M</v>
      </c>
      <c r="O24" s="2" t="str">
        <f t="shared" si="0"/>
        <v/>
      </c>
      <c r="P24" s="2" t="s">
        <v>49</v>
      </c>
      <c r="Q24" s="2" t="s">
        <v>50</v>
      </c>
      <c r="R24" s="3" t="s">
        <v>1117</v>
      </c>
    </row>
    <row r="25" spans="1:18" x14ac:dyDescent="0.4">
      <c r="A25" s="2" t="s">
        <v>88</v>
      </c>
      <c r="B25" s="2">
        <v>3748100763</v>
      </c>
      <c r="C25" s="2" t="s">
        <v>90</v>
      </c>
      <c r="D25" s="3">
        <v>106</v>
      </c>
      <c r="E25" s="3">
        <v>141</v>
      </c>
      <c r="F25" s="8">
        <v>0.69470740103270223</v>
      </c>
      <c r="G25" s="8">
        <v>0.84243697478991597</v>
      </c>
      <c r="H25" s="2" t="s">
        <v>1106</v>
      </c>
      <c r="I25" s="2">
        <v>5</v>
      </c>
      <c r="J25" s="2" t="str">
        <f>IF(H25="달성","불필요",IF(I25&gt;1,"가능","불가능"))</f>
        <v>가능</v>
      </c>
      <c r="K25" s="2">
        <f>COUNTIFS(B:B,B25,A:A,A25)</f>
        <v>1</v>
      </c>
      <c r="L25" s="2" t="s">
        <v>1111</v>
      </c>
      <c r="M25" s="2" t="str">
        <f>IF(COUNTIFS(L:L,"본사 합병",A:A,A25)&gt;=1,"Y","N")</f>
        <v>N</v>
      </c>
      <c r="N25" s="2" t="str">
        <f>IF(L25="인근 합병 필요",_xlfn.XLOOKUP(_xlfn.MAXIFS(E:E,A:A,A25),E:E,C:C,""),"")</f>
        <v>경기부천소사1M</v>
      </c>
      <c r="O25" s="2" t="str">
        <f t="shared" si="0"/>
        <v/>
      </c>
      <c r="P25" s="2" t="s">
        <v>91</v>
      </c>
      <c r="Q25" s="2" t="s">
        <v>92</v>
      </c>
      <c r="R25" s="3" t="s">
        <v>1124</v>
      </c>
    </row>
    <row r="26" spans="1:18" x14ac:dyDescent="0.4">
      <c r="A26" s="2" t="s">
        <v>88</v>
      </c>
      <c r="B26" s="2">
        <v>7160802910</v>
      </c>
      <c r="C26" s="2" t="s">
        <v>93</v>
      </c>
      <c r="D26" s="3">
        <v>1133</v>
      </c>
      <c r="E26" s="3">
        <v>1224</v>
      </c>
      <c r="F26" s="8">
        <v>0.87941860335474331</v>
      </c>
      <c r="G26" s="8">
        <v>0.85834979489481522</v>
      </c>
      <c r="H26" s="2" t="s">
        <v>1104</v>
      </c>
      <c r="I26" s="2">
        <v>5</v>
      </c>
      <c r="J26" s="2" t="str">
        <f>IF(H26="달성","불필요",IF(I26&gt;1,"가능","불가능"))</f>
        <v>불필요</v>
      </c>
      <c r="K26" s="2">
        <f>COUNTIFS(B:B,B26,A:A,A26)</f>
        <v>1</v>
      </c>
      <c r="L26" s="2" t="s">
        <v>1105</v>
      </c>
      <c r="M26" s="2" t="str">
        <f>IF(COUNTIFS(L:L,"본사 합병",A:A,A26)&gt;=1,"Y","N")</f>
        <v>N</v>
      </c>
      <c r="N26" s="2" t="str">
        <f>IF(L26="인근 합병 필요",_xlfn.XLOOKUP(_xlfn.MAXIFS(E:E,A:A,A26),E:E,C:C,""),"")</f>
        <v/>
      </c>
      <c r="O26" s="2" t="str">
        <f t="shared" si="0"/>
        <v/>
      </c>
      <c r="P26" s="2" t="s">
        <v>94</v>
      </c>
      <c r="Q26" s="2" t="s">
        <v>95</v>
      </c>
      <c r="R26" s="3" t="s">
        <v>1123</v>
      </c>
    </row>
    <row r="27" spans="1:18" x14ac:dyDescent="0.4">
      <c r="A27" s="2" t="s">
        <v>88</v>
      </c>
      <c r="B27" s="2">
        <v>7265500723</v>
      </c>
      <c r="C27" s="2" t="s">
        <v>96</v>
      </c>
      <c r="D27" s="3">
        <v>1316</v>
      </c>
      <c r="E27" s="3">
        <v>1173</v>
      </c>
      <c r="F27" s="8">
        <v>0.99393820167104074</v>
      </c>
      <c r="G27" s="8">
        <v>0.97962668877327219</v>
      </c>
      <c r="H27" s="2" t="s">
        <v>1104</v>
      </c>
      <c r="I27" s="2">
        <v>5</v>
      </c>
      <c r="J27" s="2" t="str">
        <f>IF(H27="달성","불필요",IF(I27&gt;1,"가능","불가능"))</f>
        <v>불필요</v>
      </c>
      <c r="K27" s="2">
        <f>COUNTIFS(B:B,B27,A:A,A27)</f>
        <v>1</v>
      </c>
      <c r="L27" s="2" t="s">
        <v>1105</v>
      </c>
      <c r="M27" s="2" t="str">
        <f>IF(COUNTIFS(L:L,"본사 합병",A:A,A27)&gt;=1,"Y","N")</f>
        <v>N</v>
      </c>
      <c r="N27" s="2" t="str">
        <f>IF(L27="인근 합병 필요",_xlfn.XLOOKUP(_xlfn.MAXIFS(E:E,A:A,A27),E:E,C:C,""),"")</f>
        <v/>
      </c>
      <c r="O27" s="2" t="str">
        <f t="shared" si="0"/>
        <v/>
      </c>
      <c r="P27" s="2" t="s">
        <v>97</v>
      </c>
      <c r="Q27" s="2" t="s">
        <v>98</v>
      </c>
      <c r="R27" s="3" t="s">
        <v>1123</v>
      </c>
    </row>
    <row r="28" spans="1:18" x14ac:dyDescent="0.4">
      <c r="A28" s="2" t="s">
        <v>88</v>
      </c>
      <c r="B28" s="2">
        <v>7748703040</v>
      </c>
      <c r="C28" s="2" t="s">
        <v>99</v>
      </c>
      <c r="D28" s="3">
        <v>1107</v>
      </c>
      <c r="E28" s="3">
        <v>942</v>
      </c>
      <c r="F28" s="8">
        <v>0.83578732916197751</v>
      </c>
      <c r="G28" s="8">
        <v>0.84238662609358173</v>
      </c>
      <c r="H28" s="2" t="s">
        <v>1104</v>
      </c>
      <c r="I28" s="2">
        <v>5</v>
      </c>
      <c r="J28" s="2" t="str">
        <f>IF(H28="달성","불필요",IF(I28&gt;1,"가능","불가능"))</f>
        <v>불필요</v>
      </c>
      <c r="K28" s="2">
        <f>COUNTIFS(B:B,B28,A:A,A28)</f>
        <v>1</v>
      </c>
      <c r="L28" s="2" t="s">
        <v>1105</v>
      </c>
      <c r="M28" s="2" t="str">
        <f>IF(COUNTIFS(L:L,"본사 합병",A:A,A28)&gt;=1,"Y","N")</f>
        <v>N</v>
      </c>
      <c r="N28" s="2" t="str">
        <f>IF(L28="인근 합병 필요",_xlfn.XLOOKUP(_xlfn.MAXIFS(E:E,A:A,A28),E:E,C:C,""),"")</f>
        <v/>
      </c>
      <c r="O28" s="2" t="str">
        <f t="shared" si="0"/>
        <v/>
      </c>
      <c r="P28" s="2" t="s">
        <v>100</v>
      </c>
      <c r="Q28" s="2" t="s">
        <v>101</v>
      </c>
      <c r="R28" s="3" t="s">
        <v>1124</v>
      </c>
    </row>
    <row r="29" spans="1:18" x14ac:dyDescent="0.4">
      <c r="A29" s="2" t="s">
        <v>102</v>
      </c>
      <c r="B29" s="2">
        <v>7748703040</v>
      </c>
      <c r="C29" s="2" t="s">
        <v>103</v>
      </c>
      <c r="D29" s="3">
        <v>4879</v>
      </c>
      <c r="E29" s="3">
        <v>4216</v>
      </c>
      <c r="F29" s="8">
        <v>0.92602677163916824</v>
      </c>
      <c r="G29" s="8">
        <v>0.93132614537075631</v>
      </c>
      <c r="H29" s="2" t="s">
        <v>1104</v>
      </c>
      <c r="I29" s="2">
        <v>1</v>
      </c>
      <c r="J29" s="2" t="str">
        <f>IF(H29="달성","불필요",IF(I29&gt;1,"가능","불가능"))</f>
        <v>불필요</v>
      </c>
      <c r="K29" s="2">
        <f>COUNTIFS(B:B,B29,A:A,A29)</f>
        <v>1</v>
      </c>
      <c r="L29" s="2" t="s">
        <v>1105</v>
      </c>
      <c r="M29" s="2" t="str">
        <f>IF(COUNTIFS(L:L,"본사 합병",A:A,A29)&gt;=1,"Y","N")</f>
        <v>N</v>
      </c>
      <c r="N29" s="2" t="str">
        <f>IF(L29="인근 합병 필요",_xlfn.XLOOKUP(_xlfn.MAXIFS(E:E,A:A,A29),E:E,C:C,""),"")</f>
        <v/>
      </c>
      <c r="O29" s="2" t="str">
        <f t="shared" si="0"/>
        <v/>
      </c>
      <c r="P29" s="2" t="s">
        <v>100</v>
      </c>
      <c r="Q29" s="2" t="s">
        <v>101</v>
      </c>
      <c r="R29" s="3" t="s">
        <v>1124</v>
      </c>
    </row>
    <row r="30" spans="1:18" x14ac:dyDescent="0.4">
      <c r="A30" s="2" t="s">
        <v>104</v>
      </c>
      <c r="B30" s="2">
        <v>2463400464</v>
      </c>
      <c r="C30" s="2" t="s">
        <v>105</v>
      </c>
      <c r="D30" s="3">
        <v>2008</v>
      </c>
      <c r="E30" s="3">
        <v>2423</v>
      </c>
      <c r="F30" s="8">
        <v>0.97018187507636178</v>
      </c>
      <c r="G30" s="8">
        <v>0.98241486924336774</v>
      </c>
      <c r="H30" s="2" t="s">
        <v>1104</v>
      </c>
      <c r="I30" s="2">
        <v>3</v>
      </c>
      <c r="J30" s="2" t="str">
        <f>IF(H30="달성","불필요",IF(I30&gt;1,"가능","불가능"))</f>
        <v>불필요</v>
      </c>
      <c r="K30" s="2">
        <f>COUNTIFS(B:B,B30,A:A,A30)</f>
        <v>1</v>
      </c>
      <c r="L30" s="2" t="s">
        <v>1105</v>
      </c>
      <c r="M30" s="2" t="str">
        <f>IF(COUNTIFS(L:L,"본사 합병",A:A,A30)&gt;=1,"Y","N")</f>
        <v>N</v>
      </c>
      <c r="N30" s="2" t="str">
        <f>IF(L30="인근 합병 필요",_xlfn.XLOOKUP(_xlfn.MAXIFS(E:E,A:A,A30),E:E,C:C,""),"")</f>
        <v/>
      </c>
      <c r="O30" s="2" t="str">
        <f t="shared" si="0"/>
        <v/>
      </c>
      <c r="P30" s="2" t="s">
        <v>106</v>
      </c>
      <c r="Q30" s="2" t="s">
        <v>107</v>
      </c>
      <c r="R30" s="3" t="s">
        <v>1124</v>
      </c>
    </row>
    <row r="31" spans="1:18" x14ac:dyDescent="0.4">
      <c r="A31" s="2" t="s">
        <v>104</v>
      </c>
      <c r="B31" s="2">
        <v>7748703040</v>
      </c>
      <c r="C31" s="2" t="s">
        <v>108</v>
      </c>
      <c r="D31" s="3">
        <v>12149</v>
      </c>
      <c r="E31" s="3">
        <v>11712</v>
      </c>
      <c r="F31" s="8">
        <v>0.91042537525325229</v>
      </c>
      <c r="G31" s="8">
        <v>0.91183887269789887</v>
      </c>
      <c r="H31" s="2" t="s">
        <v>1104</v>
      </c>
      <c r="I31" s="2">
        <v>3</v>
      </c>
      <c r="J31" s="2" t="str">
        <f>IF(H31="달성","불필요",IF(I31&gt;1,"가능","불가능"))</f>
        <v>불필요</v>
      </c>
      <c r="K31" s="2">
        <f>COUNTIFS(B:B,B31,A:A,A31)</f>
        <v>1</v>
      </c>
      <c r="L31" s="2" t="s">
        <v>1105</v>
      </c>
      <c r="M31" s="2" t="str">
        <f>IF(COUNTIFS(L:L,"본사 합병",A:A,A31)&gt;=1,"Y","N")</f>
        <v>N</v>
      </c>
      <c r="N31" s="2" t="str">
        <f>IF(L31="인근 합병 필요",_xlfn.XLOOKUP(_xlfn.MAXIFS(E:E,A:A,A31),E:E,C:C,""),"")</f>
        <v/>
      </c>
      <c r="O31" s="2" t="str">
        <f t="shared" si="0"/>
        <v/>
      </c>
      <c r="P31" s="2" t="s">
        <v>100</v>
      </c>
      <c r="Q31" s="2" t="s">
        <v>101</v>
      </c>
      <c r="R31" s="3" t="s">
        <v>1124</v>
      </c>
    </row>
    <row r="32" spans="1:18" x14ac:dyDescent="0.4">
      <c r="A32" s="2" t="s">
        <v>104</v>
      </c>
      <c r="B32" s="2">
        <v>8870702608</v>
      </c>
      <c r="C32" s="2" t="s">
        <v>109</v>
      </c>
      <c r="D32" s="3">
        <v>0</v>
      </c>
      <c r="E32" s="3">
        <v>192</v>
      </c>
      <c r="F32" s="8">
        <v>0</v>
      </c>
      <c r="G32" s="8">
        <v>0.79788909503195227</v>
      </c>
      <c r="H32" s="2" t="s">
        <v>1106</v>
      </c>
      <c r="I32" s="2">
        <v>3</v>
      </c>
      <c r="J32" s="2" t="str">
        <f>IF(H32="달성","불필요",IF(I32&gt;1,"가능","불가능"))</f>
        <v>가능</v>
      </c>
      <c r="K32" s="2">
        <f>COUNTIFS(B:B,B32,A:A,A32)</f>
        <v>1</v>
      </c>
      <c r="L32" s="2" t="s">
        <v>1111</v>
      </c>
      <c r="M32" s="2" t="str">
        <f>IF(COUNTIFS(L:L,"본사 합병",A:A,A32)&gt;=1,"Y","N")</f>
        <v>N</v>
      </c>
      <c r="N32" s="2" t="str">
        <f>IF(L32="인근 합병 필요",_xlfn.XLOOKUP(_xlfn.MAXIFS(E:E,A:A,A32),E:E,C:C,""),"")</f>
        <v>경기부천원미8B</v>
      </c>
      <c r="O32" s="2" t="str">
        <f t="shared" si="0"/>
        <v/>
      </c>
      <c r="P32" s="2" t="s">
        <v>110</v>
      </c>
      <c r="Q32" s="2" t="s">
        <v>111</v>
      </c>
      <c r="R32" s="3" t="s">
        <v>1124</v>
      </c>
    </row>
    <row r="33" spans="1:18" x14ac:dyDescent="0.4">
      <c r="A33" s="2" t="s">
        <v>112</v>
      </c>
      <c r="B33" s="2">
        <v>1393001740</v>
      </c>
      <c r="C33" s="2" t="s">
        <v>113</v>
      </c>
      <c r="D33" s="3">
        <v>469</v>
      </c>
      <c r="E33" s="3">
        <v>188</v>
      </c>
      <c r="F33" s="8">
        <v>0.67571669202748341</v>
      </c>
      <c r="G33" s="8">
        <v>0.40028817354298724</v>
      </c>
      <c r="H33" s="2" t="s">
        <v>1106</v>
      </c>
      <c r="I33" s="2">
        <v>1</v>
      </c>
      <c r="J33" s="2" t="str">
        <f>IF(H33="달성","불필요",IF(I33&gt;1,"가능","불가능"))</f>
        <v>불가능</v>
      </c>
      <c r="K33" s="2">
        <f>COUNTIFS(B:B,B33,A:A,A33)</f>
        <v>1</v>
      </c>
      <c r="L33" s="2" t="s">
        <v>1110</v>
      </c>
      <c r="M33" s="2" t="str">
        <f>IF(COUNTIFS(L:L,"본사 합병",A:A,A33)&gt;=1,"Y","N")</f>
        <v>N</v>
      </c>
      <c r="N33" s="2" t="str">
        <f>IF(L33="인근 합병 필요",_xlfn.XLOOKUP(_xlfn.MAXIFS(E:E,A:A,A33),E:E,C:C,""),"")</f>
        <v/>
      </c>
      <c r="O33" s="2" t="str">
        <f t="shared" si="0"/>
        <v>독려 및 해지 계획</v>
      </c>
      <c r="P33" s="2" t="s">
        <v>114</v>
      </c>
      <c r="Q33" s="2" t="s">
        <v>115</v>
      </c>
      <c r="R33" s="3" t="s">
        <v>1116</v>
      </c>
    </row>
    <row r="34" spans="1:18" x14ac:dyDescent="0.4">
      <c r="A34" s="2" t="s">
        <v>116</v>
      </c>
      <c r="B34" s="2">
        <v>2103966249</v>
      </c>
      <c r="C34" s="2" t="s">
        <v>117</v>
      </c>
      <c r="D34" s="3">
        <v>1082</v>
      </c>
      <c r="E34" s="3">
        <v>959</v>
      </c>
      <c r="F34" s="8">
        <v>0.99054133766351449</v>
      </c>
      <c r="G34" s="8">
        <v>0.98226863518849872</v>
      </c>
      <c r="H34" s="2" t="s">
        <v>1104</v>
      </c>
      <c r="I34" s="2">
        <v>4</v>
      </c>
      <c r="J34" s="2" t="str">
        <f>IF(H34="달성","불필요",IF(I34&gt;1,"가능","불가능"))</f>
        <v>불필요</v>
      </c>
      <c r="K34" s="2">
        <f>COUNTIFS(B:B,B34,A:A,A34)</f>
        <v>1</v>
      </c>
      <c r="L34" s="2" t="s">
        <v>1105</v>
      </c>
      <c r="M34" s="2" t="str">
        <f>IF(COUNTIFS(L:L,"본사 합병",A:A,A34)&gt;=1,"Y","N")</f>
        <v>N</v>
      </c>
      <c r="N34" s="2" t="str">
        <f>IF(L34="인근 합병 필요",_xlfn.XLOOKUP(_xlfn.MAXIFS(E:E,A:A,A34),E:E,C:C,""),"")</f>
        <v/>
      </c>
      <c r="O34" s="2" t="str">
        <f t="shared" si="0"/>
        <v/>
      </c>
      <c r="P34" s="2" t="s">
        <v>118</v>
      </c>
      <c r="Q34" s="2" t="s">
        <v>119</v>
      </c>
      <c r="R34" s="3" t="s">
        <v>1124</v>
      </c>
    </row>
    <row r="35" spans="1:18" x14ac:dyDescent="0.4">
      <c r="A35" s="2" t="s">
        <v>116</v>
      </c>
      <c r="B35" s="2">
        <v>2262668238</v>
      </c>
      <c r="C35" s="2" t="s">
        <v>120</v>
      </c>
      <c r="D35" s="3">
        <v>0</v>
      </c>
      <c r="E35" s="3">
        <v>72</v>
      </c>
      <c r="F35" s="8">
        <v>0</v>
      </c>
      <c r="G35" s="8">
        <v>0.85093167701863348</v>
      </c>
      <c r="H35" s="2" t="s">
        <v>1106</v>
      </c>
      <c r="I35" s="2">
        <v>4</v>
      </c>
      <c r="J35" s="2" t="str">
        <f>IF(H35="달성","불필요",IF(I35&gt;1,"가능","불가능"))</f>
        <v>가능</v>
      </c>
      <c r="K35" s="2">
        <f>COUNTIFS(B:B,B35,A:A,A35)</f>
        <v>1</v>
      </c>
      <c r="L35" s="2" t="s">
        <v>1111</v>
      </c>
      <c r="M35" s="2" t="str">
        <f>IF(COUNTIFS(L:L,"본사 합병",A:A,A35)&gt;=1,"Y","N")</f>
        <v>N</v>
      </c>
      <c r="N35" s="2" t="str">
        <f>IF(L35="인근 합병 필요",_xlfn.XLOOKUP(_xlfn.MAXIFS(E:E,A:A,A35),E:E,C:C,""),"")</f>
        <v>경기성남4B</v>
      </c>
      <c r="O35" s="2" t="str">
        <f t="shared" si="0"/>
        <v/>
      </c>
      <c r="P35" s="2" t="s">
        <v>121</v>
      </c>
      <c r="Q35" s="2" t="s">
        <v>122</v>
      </c>
      <c r="R35" s="3" t="s">
        <v>1124</v>
      </c>
    </row>
    <row r="36" spans="1:18" x14ac:dyDescent="0.4">
      <c r="A36" s="2" t="s">
        <v>116</v>
      </c>
      <c r="B36" s="2">
        <v>7407000493</v>
      </c>
      <c r="C36" s="2" t="s">
        <v>123</v>
      </c>
      <c r="D36" s="3">
        <v>1176</v>
      </c>
      <c r="E36" s="3">
        <v>1067</v>
      </c>
      <c r="F36" s="8">
        <v>0.98458098336892108</v>
      </c>
      <c r="G36" s="8">
        <v>0.98030624452648063</v>
      </c>
      <c r="H36" s="2" t="s">
        <v>1104</v>
      </c>
      <c r="I36" s="2">
        <v>4</v>
      </c>
      <c r="J36" s="2" t="str">
        <f>IF(H36="달성","불필요",IF(I36&gt;1,"가능","불가능"))</f>
        <v>불필요</v>
      </c>
      <c r="K36" s="2">
        <f>COUNTIFS(B:B,B36,A:A,A36)</f>
        <v>1</v>
      </c>
      <c r="L36" s="2" t="s">
        <v>1105</v>
      </c>
      <c r="M36" s="2" t="str">
        <f>IF(COUNTIFS(L:L,"본사 합병",A:A,A36)&gt;=1,"Y","N")</f>
        <v>N</v>
      </c>
      <c r="N36" s="2" t="str">
        <f>IF(L36="인근 합병 필요",_xlfn.XLOOKUP(_xlfn.MAXIFS(E:E,A:A,A36),E:E,C:C,""),"")</f>
        <v/>
      </c>
      <c r="O36" s="2" t="str">
        <f t="shared" si="0"/>
        <v/>
      </c>
      <c r="P36" s="2" t="s">
        <v>124</v>
      </c>
      <c r="Q36" s="2" t="s">
        <v>125</v>
      </c>
      <c r="R36" s="3" t="s">
        <v>1124</v>
      </c>
    </row>
    <row r="37" spans="1:18" x14ac:dyDescent="0.4">
      <c r="A37" s="2" t="s">
        <v>116</v>
      </c>
      <c r="B37" s="2">
        <v>7748703040</v>
      </c>
      <c r="C37" s="2" t="s">
        <v>126</v>
      </c>
      <c r="D37" s="3">
        <v>239</v>
      </c>
      <c r="E37" s="3">
        <v>111</v>
      </c>
      <c r="F37" s="8">
        <v>0.92172364724501432</v>
      </c>
      <c r="G37" s="8">
        <v>0.64638537775853055</v>
      </c>
      <c r="H37" s="2" t="s">
        <v>1106</v>
      </c>
      <c r="I37" s="2">
        <v>4</v>
      </c>
      <c r="J37" s="2" t="str">
        <f>IF(H37="달성","불필요",IF(I37&gt;1,"가능","불가능"))</f>
        <v>가능</v>
      </c>
      <c r="K37" s="2">
        <f>COUNTIFS(B:B,B37,A:A,A37)</f>
        <v>1</v>
      </c>
      <c r="L37" s="2" t="s">
        <v>1111</v>
      </c>
      <c r="M37" s="2" t="str">
        <f>IF(COUNTIFS(L:L,"본사 합병",A:A,A37)&gt;=1,"Y","N")</f>
        <v>N</v>
      </c>
      <c r="N37" s="2" t="str">
        <f>IF(L37="인근 합병 필요",_xlfn.XLOOKUP(_xlfn.MAXIFS(E:E,A:A,A37),E:E,C:C,""),"")</f>
        <v>경기성남4B</v>
      </c>
      <c r="O37" s="2" t="str">
        <f t="shared" si="0"/>
        <v/>
      </c>
      <c r="P37" s="2" t="s">
        <v>100</v>
      </c>
      <c r="Q37" s="2" t="s">
        <v>101</v>
      </c>
      <c r="R37" s="3" t="s">
        <v>1124</v>
      </c>
    </row>
    <row r="38" spans="1:18" x14ac:dyDescent="0.4">
      <c r="A38" s="2" t="s">
        <v>127</v>
      </c>
      <c r="B38" s="2">
        <v>8744300752</v>
      </c>
      <c r="C38" s="2" t="s">
        <v>128</v>
      </c>
      <c r="D38" s="3">
        <v>1512</v>
      </c>
      <c r="E38" s="3">
        <v>1578</v>
      </c>
      <c r="F38" s="8">
        <v>0.99083259321152384</v>
      </c>
      <c r="G38" s="8">
        <v>0.99543903721684224</v>
      </c>
      <c r="H38" s="2" t="s">
        <v>1104</v>
      </c>
      <c r="I38" s="2">
        <v>1</v>
      </c>
      <c r="J38" s="2" t="str">
        <f>IF(H38="달성","불필요",IF(I38&gt;1,"가능","불가능"))</f>
        <v>불필요</v>
      </c>
      <c r="K38" s="2">
        <f>COUNTIFS(B:B,B38,A:A,A38)</f>
        <v>1</v>
      </c>
      <c r="L38" s="2" t="s">
        <v>1105</v>
      </c>
      <c r="M38" s="2" t="str">
        <f>IF(COUNTIFS(L:L,"본사 합병",A:A,A38)&gt;=1,"Y","N")</f>
        <v>N</v>
      </c>
      <c r="N38" s="2" t="str">
        <f>IF(L38="인근 합병 필요",_xlfn.XLOOKUP(_xlfn.MAXIFS(E:E,A:A,A38),E:E,C:C,""),"")</f>
        <v/>
      </c>
      <c r="O38" s="2" t="str">
        <f t="shared" si="0"/>
        <v/>
      </c>
      <c r="P38" s="2" t="s">
        <v>129</v>
      </c>
      <c r="Q38" s="2" t="s">
        <v>130</v>
      </c>
      <c r="R38" s="3" t="s">
        <v>1124</v>
      </c>
    </row>
    <row r="39" spans="1:18" x14ac:dyDescent="0.4">
      <c r="A39" s="2" t="s">
        <v>131</v>
      </c>
      <c r="B39" s="2">
        <v>1903701574</v>
      </c>
      <c r="C39" s="2" t="s">
        <v>132</v>
      </c>
      <c r="D39" s="3">
        <v>1420</v>
      </c>
      <c r="E39" s="3">
        <v>1291</v>
      </c>
      <c r="F39" s="8">
        <v>0.95847686645897778</v>
      </c>
      <c r="G39" s="8">
        <v>0.95086358111231817</v>
      </c>
      <c r="H39" s="2" t="s">
        <v>1104</v>
      </c>
      <c r="I39" s="2">
        <v>6</v>
      </c>
      <c r="J39" s="2" t="str">
        <f>IF(H39="달성","불필요",IF(I39&gt;1,"가능","불가능"))</f>
        <v>불필요</v>
      </c>
      <c r="K39" s="2">
        <f>COUNTIFS(B:B,B39,A:A,A39)</f>
        <v>1</v>
      </c>
      <c r="L39" s="2" t="s">
        <v>1105</v>
      </c>
      <c r="M39" s="2" t="str">
        <f>IF(COUNTIFS(L:L,"본사 합병",A:A,A39)&gt;=1,"Y","N")</f>
        <v>N</v>
      </c>
      <c r="N39" s="2" t="str">
        <f>IF(L39="인근 합병 필요",_xlfn.XLOOKUP(_xlfn.MAXIFS(E:E,A:A,A39),E:E,C:C,""),"")</f>
        <v/>
      </c>
      <c r="O39" s="2" t="str">
        <f t="shared" si="0"/>
        <v/>
      </c>
      <c r="P39" s="2" t="s">
        <v>133</v>
      </c>
      <c r="Q39" s="2" t="s">
        <v>134</v>
      </c>
      <c r="R39" s="3" t="s">
        <v>1125</v>
      </c>
    </row>
    <row r="40" spans="1:18" x14ac:dyDescent="0.4">
      <c r="A40" s="2" t="s">
        <v>131</v>
      </c>
      <c r="B40" s="2">
        <v>3041414892</v>
      </c>
      <c r="C40" s="2" t="s">
        <v>135</v>
      </c>
      <c r="D40" s="3">
        <v>1221</v>
      </c>
      <c r="E40" s="3">
        <v>947</v>
      </c>
      <c r="F40" s="8">
        <v>0.64006951482964813</v>
      </c>
      <c r="G40" s="8">
        <v>0.62359069628949082</v>
      </c>
      <c r="H40" s="2" t="s">
        <v>1104</v>
      </c>
      <c r="I40" s="2">
        <v>6</v>
      </c>
      <c r="J40" s="2" t="str">
        <f>IF(H40="달성","불필요",IF(I40&gt;1,"가능","불가능"))</f>
        <v>불필요</v>
      </c>
      <c r="K40" s="2">
        <f>COUNTIFS(B:B,B40,A:A,A40)</f>
        <v>1</v>
      </c>
      <c r="L40" s="2" t="s">
        <v>1105</v>
      </c>
      <c r="M40" s="2" t="str">
        <f>IF(COUNTIFS(L:L,"본사 합병",A:A,A40)&gt;=1,"Y","N")</f>
        <v>N</v>
      </c>
      <c r="N40" s="2" t="str">
        <f>IF(L40="인근 합병 필요",_xlfn.XLOOKUP(_xlfn.MAXIFS(E:E,A:A,A40),E:E,C:C,""),"")</f>
        <v/>
      </c>
      <c r="O40" s="2" t="str">
        <f t="shared" si="0"/>
        <v/>
      </c>
      <c r="P40" s="2" t="s">
        <v>136</v>
      </c>
      <c r="Q40" s="2" t="s">
        <v>137</v>
      </c>
      <c r="R40" s="3" t="s">
        <v>1125</v>
      </c>
    </row>
    <row r="41" spans="1:18" x14ac:dyDescent="0.4">
      <c r="A41" s="2" t="s">
        <v>131</v>
      </c>
      <c r="B41" s="2">
        <v>3731600909</v>
      </c>
      <c r="C41" s="2" t="s">
        <v>138</v>
      </c>
      <c r="D41" s="3">
        <v>1768</v>
      </c>
      <c r="E41" s="3">
        <v>2148</v>
      </c>
      <c r="F41" s="8">
        <v>0.90750167916874869</v>
      </c>
      <c r="G41" s="8">
        <v>0.90619559056897458</v>
      </c>
      <c r="H41" s="2" t="s">
        <v>1104</v>
      </c>
      <c r="I41" s="2">
        <v>6</v>
      </c>
      <c r="J41" s="2" t="str">
        <f>IF(H41="달성","불필요",IF(I41&gt;1,"가능","불가능"))</f>
        <v>불필요</v>
      </c>
      <c r="K41" s="2">
        <f>COUNTIFS(B:B,B41,A:A,A41)</f>
        <v>2</v>
      </c>
      <c r="L41" s="2" t="s">
        <v>1105</v>
      </c>
      <c r="M41" s="2" t="str">
        <f>IF(COUNTIFS(L:L,"본사 합병",A:A,A41)&gt;=1,"Y","N")</f>
        <v>N</v>
      </c>
      <c r="N41" s="2" t="str">
        <f>IF(L41="인근 합병 필요",_xlfn.XLOOKUP(_xlfn.MAXIFS(E:E,A:A,A41),E:E,C:C,""),"")</f>
        <v/>
      </c>
      <c r="O41" s="2" t="str">
        <f t="shared" si="0"/>
        <v/>
      </c>
      <c r="P41" s="2" t="s">
        <v>139</v>
      </c>
      <c r="Q41" s="2" t="s">
        <v>140</v>
      </c>
      <c r="R41" s="3" t="s">
        <v>1122</v>
      </c>
    </row>
    <row r="42" spans="1:18" x14ac:dyDescent="0.4">
      <c r="A42" s="2" t="s">
        <v>131</v>
      </c>
      <c r="B42" s="2">
        <v>3731600909</v>
      </c>
      <c r="C42" s="2" t="s">
        <v>141</v>
      </c>
      <c r="D42" s="3">
        <v>349</v>
      </c>
      <c r="E42" s="3">
        <v>450</v>
      </c>
      <c r="F42" s="8">
        <v>0.31580000185221319</v>
      </c>
      <c r="G42" s="8">
        <v>0.37301792584870835</v>
      </c>
      <c r="H42" s="2" t="s">
        <v>1106</v>
      </c>
      <c r="I42" s="2">
        <v>6</v>
      </c>
      <c r="J42" s="2" t="str">
        <f>IF(H42="달성","불필요",IF(I42&gt;1,"가능","불가능"))</f>
        <v>가능</v>
      </c>
      <c r="K42" s="2">
        <f>COUNTIFS(B:B,B42,A:A,A42)</f>
        <v>2</v>
      </c>
      <c r="L42" s="2" t="s">
        <v>1112</v>
      </c>
      <c r="M42" s="2" t="str">
        <f>IF(COUNTIFS(L:L,"본사 합병",A:A,A42)&gt;=1,"Y","N")</f>
        <v>N</v>
      </c>
      <c r="N42" s="2" t="str">
        <f>IF(L42="인근 합병 필요",_xlfn.XLOOKUP(_xlfn.MAXIFS(E:E,A:A,A42),E:E,C:C,""),"")</f>
        <v/>
      </c>
      <c r="O42" s="2" t="str">
        <f t="shared" si="0"/>
        <v/>
      </c>
      <c r="P42" s="2" t="s">
        <v>139</v>
      </c>
      <c r="Q42" s="2" t="s">
        <v>140</v>
      </c>
      <c r="R42" s="3" t="s">
        <v>1122</v>
      </c>
    </row>
    <row r="43" spans="1:18" x14ac:dyDescent="0.4">
      <c r="A43" s="2" t="s">
        <v>131</v>
      </c>
      <c r="B43" s="2">
        <v>7748703040</v>
      </c>
      <c r="C43" s="2" t="s">
        <v>142</v>
      </c>
      <c r="D43" s="3">
        <v>417</v>
      </c>
      <c r="E43" s="3">
        <v>716</v>
      </c>
      <c r="F43" s="8">
        <v>0.94991617706612741</v>
      </c>
      <c r="G43" s="8">
        <v>0.98584987512427169</v>
      </c>
      <c r="H43" s="2" t="s">
        <v>1106</v>
      </c>
      <c r="I43" s="2">
        <v>6</v>
      </c>
      <c r="J43" s="2" t="str">
        <f>IF(H43="달성","불필요",IF(I43&gt;1,"가능","불가능"))</f>
        <v>가능</v>
      </c>
      <c r="K43" s="2">
        <f>COUNTIFS(B:B,B43,A:A,A43)</f>
        <v>1</v>
      </c>
      <c r="L43" s="2" t="s">
        <v>1111</v>
      </c>
      <c r="M43" s="2" t="str">
        <f>IF(COUNTIFS(L:L,"본사 합병",A:A,A43)&gt;=1,"Y","N")</f>
        <v>N</v>
      </c>
      <c r="N43" s="2" t="str">
        <f>IF(L43="인근 합병 필요",_xlfn.XLOOKUP(_xlfn.MAXIFS(E:E,A:A,A43),E:E,C:C,""),"")</f>
        <v>경기수원장안1B</v>
      </c>
      <c r="O43" s="2" t="str">
        <f t="shared" si="0"/>
        <v/>
      </c>
      <c r="P43" s="2" t="s">
        <v>100</v>
      </c>
      <c r="Q43" s="2" t="s">
        <v>101</v>
      </c>
      <c r="R43" s="3" t="s">
        <v>1124</v>
      </c>
    </row>
    <row r="44" spans="1:18" x14ac:dyDescent="0.4">
      <c r="A44" s="2" t="s">
        <v>131</v>
      </c>
      <c r="B44" s="2">
        <v>8011402766</v>
      </c>
      <c r="C44" s="2" t="s">
        <v>143</v>
      </c>
      <c r="D44" s="3">
        <v>1700</v>
      </c>
      <c r="E44" s="3">
        <v>1323</v>
      </c>
      <c r="F44" s="8">
        <v>0.94197630039586266</v>
      </c>
      <c r="G44" s="8">
        <v>0.94277675478888734</v>
      </c>
      <c r="H44" s="2" t="s">
        <v>1104</v>
      </c>
      <c r="I44" s="2">
        <v>6</v>
      </c>
      <c r="J44" s="2" t="str">
        <f>IF(H44="달성","불필요",IF(I44&gt;1,"가능","불가능"))</f>
        <v>불필요</v>
      </c>
      <c r="K44" s="2">
        <f>COUNTIFS(B:B,B44,A:A,A44)</f>
        <v>1</v>
      </c>
      <c r="L44" s="2" t="s">
        <v>1105</v>
      </c>
      <c r="M44" s="2" t="str">
        <f>IF(COUNTIFS(L:L,"본사 합병",A:A,A44)&gt;=1,"Y","N")</f>
        <v>N</v>
      </c>
      <c r="N44" s="2" t="str">
        <f>IF(L44="인근 합병 필요",_xlfn.XLOOKUP(_xlfn.MAXIFS(E:E,A:A,A44),E:E,C:C,""),"")</f>
        <v/>
      </c>
      <c r="O44" s="2" t="str">
        <f t="shared" si="0"/>
        <v/>
      </c>
      <c r="P44" s="2" t="s">
        <v>144</v>
      </c>
      <c r="Q44" s="2" t="s">
        <v>145</v>
      </c>
      <c r="R44" s="3" t="s">
        <v>1123</v>
      </c>
    </row>
    <row r="45" spans="1:18" x14ac:dyDescent="0.4">
      <c r="A45" s="2" t="s">
        <v>146</v>
      </c>
      <c r="B45" s="2">
        <v>5190402363</v>
      </c>
      <c r="C45" s="2" t="s">
        <v>147</v>
      </c>
      <c r="D45" s="3">
        <v>1836</v>
      </c>
      <c r="E45" s="3">
        <v>1742</v>
      </c>
      <c r="F45" s="8">
        <v>0.9567952041255664</v>
      </c>
      <c r="G45" s="8">
        <v>0.94668069754568374</v>
      </c>
      <c r="H45" s="2" t="s">
        <v>1104</v>
      </c>
      <c r="I45" s="2">
        <v>1</v>
      </c>
      <c r="J45" s="2" t="str">
        <f>IF(H45="달성","불필요",IF(I45&gt;1,"가능","불가능"))</f>
        <v>불필요</v>
      </c>
      <c r="K45" s="2">
        <f>COUNTIFS(B:B,B45,A:A,A45)</f>
        <v>1</v>
      </c>
      <c r="L45" s="2" t="s">
        <v>1105</v>
      </c>
      <c r="M45" s="2" t="str">
        <f>IF(COUNTIFS(L:L,"본사 합병",A:A,A45)&gt;=1,"Y","N")</f>
        <v>N</v>
      </c>
      <c r="N45" s="2" t="str">
        <f>IF(L45="인근 합병 필요",_xlfn.XLOOKUP(_xlfn.MAXIFS(E:E,A:A,A45),E:E,C:C,""),"")</f>
        <v/>
      </c>
      <c r="O45" s="2" t="str">
        <f t="shared" si="0"/>
        <v/>
      </c>
      <c r="P45" s="2" t="s">
        <v>148</v>
      </c>
      <c r="Q45" s="2" t="s">
        <v>149</v>
      </c>
      <c r="R45" s="3" t="s">
        <v>1123</v>
      </c>
    </row>
    <row r="46" spans="1:18" x14ac:dyDescent="0.4">
      <c r="A46" s="2" t="s">
        <v>150</v>
      </c>
      <c r="B46" s="2" t="s">
        <v>151</v>
      </c>
      <c r="C46" s="2" t="s">
        <v>152</v>
      </c>
      <c r="D46" s="3">
        <v>3012</v>
      </c>
      <c r="E46" s="3">
        <v>2646</v>
      </c>
      <c r="F46" s="8">
        <v>0.94504150059843639</v>
      </c>
      <c r="G46" s="8">
        <v>0.94721795682680388</v>
      </c>
      <c r="H46" s="2" t="s">
        <v>1104</v>
      </c>
      <c r="I46" s="2">
        <v>1</v>
      </c>
      <c r="J46" s="2" t="str">
        <f>IF(H46="달성","불필요",IF(I46&gt;1,"가능","불가능"))</f>
        <v>불필요</v>
      </c>
      <c r="K46" s="2">
        <f>COUNTIFS(B:B,B46,A:A,A46)</f>
        <v>1</v>
      </c>
      <c r="L46" s="2" t="s">
        <v>1105</v>
      </c>
      <c r="M46" s="2" t="str">
        <f>IF(COUNTIFS(L:L,"본사 합병",A:A,A46)&gt;=1,"Y","N")</f>
        <v>N</v>
      </c>
      <c r="N46" s="2" t="str">
        <f>IF(L46="인근 합병 필요",_xlfn.XLOOKUP(_xlfn.MAXIFS(E:E,A:A,A46),E:E,C:C,""),"")</f>
        <v/>
      </c>
      <c r="O46" s="2" t="str">
        <f t="shared" si="0"/>
        <v/>
      </c>
      <c r="P46" s="2" t="s">
        <v>153</v>
      </c>
      <c r="Q46" s="2" t="s">
        <v>154</v>
      </c>
      <c r="R46" s="3" t="s">
        <v>1126</v>
      </c>
    </row>
    <row r="47" spans="1:18" x14ac:dyDescent="0.4">
      <c r="A47" s="2" t="s">
        <v>155</v>
      </c>
      <c r="B47" s="2">
        <v>3772001983</v>
      </c>
      <c r="C47" s="2" t="s">
        <v>156</v>
      </c>
      <c r="D47" s="3">
        <v>4676</v>
      </c>
      <c r="E47" s="3">
        <v>4682</v>
      </c>
      <c r="F47" s="8">
        <v>0.98132630070488702</v>
      </c>
      <c r="G47" s="8">
        <v>0.98028143229842324</v>
      </c>
      <c r="H47" s="2" t="s">
        <v>1104</v>
      </c>
      <c r="I47" s="2">
        <v>7</v>
      </c>
      <c r="J47" s="2" t="str">
        <f>IF(H47="달성","불필요",IF(I47&gt;1,"가능","불가능"))</f>
        <v>불필요</v>
      </c>
      <c r="K47" s="2">
        <f>COUNTIFS(B:B,B47,A:A,A47)</f>
        <v>1</v>
      </c>
      <c r="L47" s="2" t="s">
        <v>1105</v>
      </c>
      <c r="M47" s="2" t="str">
        <f>IF(COUNTIFS(L:L,"본사 합병",A:A,A47)&gt;=1,"Y","N")</f>
        <v>N</v>
      </c>
      <c r="N47" s="2" t="str">
        <f>IF(L47="인근 합병 필요",_xlfn.XLOOKUP(_xlfn.MAXIFS(E:E,A:A,A47),E:E,C:C,""),"")</f>
        <v/>
      </c>
      <c r="O47" s="2" t="str">
        <f t="shared" si="0"/>
        <v/>
      </c>
      <c r="P47" s="2" t="s">
        <v>157</v>
      </c>
      <c r="Q47" s="2" t="s">
        <v>158</v>
      </c>
      <c r="R47" s="3" t="s">
        <v>1126</v>
      </c>
    </row>
    <row r="48" spans="1:18" x14ac:dyDescent="0.4">
      <c r="A48" s="2" t="s">
        <v>155</v>
      </c>
      <c r="B48" s="2">
        <v>3874700561</v>
      </c>
      <c r="C48" s="2" t="s">
        <v>159</v>
      </c>
      <c r="D48" s="3">
        <v>0</v>
      </c>
      <c r="E48" s="3">
        <v>0</v>
      </c>
      <c r="F48" s="8">
        <v>0</v>
      </c>
      <c r="G48" s="8">
        <v>0</v>
      </c>
      <c r="H48" s="2" t="s">
        <v>1106</v>
      </c>
      <c r="I48" s="2">
        <v>7</v>
      </c>
      <c r="J48" s="2" t="str">
        <f>IF(H48="달성","불필요",IF(I48&gt;1,"가능","불가능"))</f>
        <v>가능</v>
      </c>
      <c r="K48" s="2">
        <f>COUNTIFS(B:B,B48,A:A,A48)</f>
        <v>2</v>
      </c>
      <c r="L48" s="2" t="s">
        <v>1105</v>
      </c>
      <c r="M48" s="2" t="str">
        <f>IF(COUNTIFS(L:L,"본사 합병",A:A,A48)&gt;=1,"Y","N")</f>
        <v>N</v>
      </c>
      <c r="N48" s="2" t="str">
        <f>IF(L48="인근 합병 필요",_xlfn.XLOOKUP(_xlfn.MAXIFS(E:E,A:A,A48),E:E,C:C,""),"")</f>
        <v/>
      </c>
      <c r="O48" s="2" t="str">
        <f t="shared" si="0"/>
        <v>독려 및 해지 계획</v>
      </c>
      <c r="P48" s="2" t="s">
        <v>160</v>
      </c>
      <c r="Q48" s="2" t="s">
        <v>161</v>
      </c>
      <c r="R48" s="3" t="s">
        <v>1126</v>
      </c>
    </row>
    <row r="49" spans="1:18" x14ac:dyDescent="0.4">
      <c r="A49" s="2" t="s">
        <v>155</v>
      </c>
      <c r="B49" s="2">
        <v>3874700561</v>
      </c>
      <c r="C49" s="2" t="s">
        <v>162</v>
      </c>
      <c r="D49" s="3">
        <v>1171</v>
      </c>
      <c r="E49" s="3">
        <v>1109</v>
      </c>
      <c r="F49" s="8">
        <v>0.98994956310322679</v>
      </c>
      <c r="G49" s="8">
        <v>0.98434556124568728</v>
      </c>
      <c r="H49" s="2" t="s">
        <v>1104</v>
      </c>
      <c r="I49" s="2">
        <v>7</v>
      </c>
      <c r="J49" s="2" t="str">
        <f>IF(H49="달성","불필요",IF(I49&gt;1,"가능","불가능"))</f>
        <v>불필요</v>
      </c>
      <c r="K49" s="2">
        <f>COUNTIFS(B:B,B49,A:A,A49)</f>
        <v>2</v>
      </c>
      <c r="L49" s="2" t="s">
        <v>1105</v>
      </c>
      <c r="M49" s="2" t="str">
        <f>IF(COUNTIFS(L:L,"본사 합병",A:A,A49)&gt;=1,"Y","N")</f>
        <v>N</v>
      </c>
      <c r="N49" s="2" t="str">
        <f>IF(L49="인근 합병 필요",_xlfn.XLOOKUP(_xlfn.MAXIFS(E:E,A:A,A49),E:E,C:C,""),"")</f>
        <v/>
      </c>
      <c r="O49" s="2" t="str">
        <f t="shared" si="0"/>
        <v/>
      </c>
      <c r="P49" s="2" t="s">
        <v>160</v>
      </c>
      <c r="Q49" s="2" t="s">
        <v>161</v>
      </c>
      <c r="R49" s="3" t="s">
        <v>1126</v>
      </c>
    </row>
    <row r="50" spans="1:18" x14ac:dyDescent="0.4">
      <c r="A50" s="2" t="s">
        <v>155</v>
      </c>
      <c r="B50" s="2">
        <v>4540103346</v>
      </c>
      <c r="C50" s="2" t="s">
        <v>163</v>
      </c>
      <c r="D50" s="3">
        <v>0</v>
      </c>
      <c r="E50" s="3">
        <v>0</v>
      </c>
      <c r="F50" s="8">
        <v>0</v>
      </c>
      <c r="G50" s="8">
        <v>0</v>
      </c>
      <c r="H50" s="2" t="s">
        <v>1106</v>
      </c>
      <c r="I50" s="2">
        <v>7</v>
      </c>
      <c r="J50" s="2" t="str">
        <f>IF(H50="달성","불필요",IF(I50&gt;1,"가능","불가능"))</f>
        <v>가능</v>
      </c>
      <c r="K50" s="2">
        <f>COUNTIFS(B:B,B50,A:A,A50)</f>
        <v>1</v>
      </c>
      <c r="L50" s="2" t="s">
        <v>1105</v>
      </c>
      <c r="M50" s="2" t="str">
        <f>IF(COUNTIFS(L:L,"본사 합병",A:A,A50)&gt;=1,"Y","N")</f>
        <v>N</v>
      </c>
      <c r="N50" s="2" t="str">
        <f>IF(L50="인근 합병 필요",_xlfn.XLOOKUP(_xlfn.MAXIFS(E:E,A:A,A50),E:E,C:C,""),"")</f>
        <v/>
      </c>
      <c r="O50" s="2" t="str">
        <f t="shared" si="0"/>
        <v>독려 및 해지 계획</v>
      </c>
      <c r="P50" s="2" t="s">
        <v>164</v>
      </c>
      <c r="Q50" s="2" t="s">
        <v>165</v>
      </c>
      <c r="R50" s="3" t="s">
        <v>1126</v>
      </c>
    </row>
    <row r="51" spans="1:18" x14ac:dyDescent="0.4">
      <c r="A51" s="2" t="s">
        <v>155</v>
      </c>
      <c r="B51" s="2">
        <v>7421201260</v>
      </c>
      <c r="C51" s="2" t="s">
        <v>166</v>
      </c>
      <c r="D51" s="3">
        <v>2619</v>
      </c>
      <c r="E51" s="3">
        <v>2727</v>
      </c>
      <c r="F51" s="8">
        <v>0.98263203515442421</v>
      </c>
      <c r="G51" s="8">
        <v>0.98216965122654809</v>
      </c>
      <c r="H51" s="2" t="s">
        <v>1104</v>
      </c>
      <c r="I51" s="2">
        <v>7</v>
      </c>
      <c r="J51" s="2" t="str">
        <f>IF(H51="달성","불필요",IF(I51&gt;1,"가능","불가능"))</f>
        <v>불필요</v>
      </c>
      <c r="K51" s="2">
        <f>COUNTIFS(B:B,B51,A:A,A51)</f>
        <v>2</v>
      </c>
      <c r="L51" s="2" t="s">
        <v>1105</v>
      </c>
      <c r="M51" s="2" t="str">
        <f>IF(COUNTIFS(L:L,"본사 합병",A:A,A51)&gt;=1,"Y","N")</f>
        <v>N</v>
      </c>
      <c r="N51" s="2" t="str">
        <f>IF(L51="인근 합병 필요",_xlfn.XLOOKUP(_xlfn.MAXIFS(E:E,A:A,A51),E:E,C:C,""),"")</f>
        <v/>
      </c>
      <c r="O51" s="2" t="str">
        <f t="shared" si="0"/>
        <v/>
      </c>
      <c r="P51" s="2" t="s">
        <v>167</v>
      </c>
      <c r="Q51" s="2" t="s">
        <v>168</v>
      </c>
      <c r="R51" s="3" t="s">
        <v>1126</v>
      </c>
    </row>
    <row r="52" spans="1:18" x14ac:dyDescent="0.4">
      <c r="A52" s="2" t="s">
        <v>155</v>
      </c>
      <c r="B52" s="2">
        <v>7421201260</v>
      </c>
      <c r="C52" s="2" t="s">
        <v>169</v>
      </c>
      <c r="D52" s="3">
        <v>3089</v>
      </c>
      <c r="E52" s="3">
        <v>3278</v>
      </c>
      <c r="F52" s="8">
        <v>0.97055614476301977</v>
      </c>
      <c r="G52" s="8">
        <v>0.96111829202167154</v>
      </c>
      <c r="H52" s="2" t="s">
        <v>1104</v>
      </c>
      <c r="I52" s="2">
        <v>7</v>
      </c>
      <c r="J52" s="2" t="str">
        <f>IF(H52="달성","불필요",IF(I52&gt;1,"가능","불가능"))</f>
        <v>불필요</v>
      </c>
      <c r="K52" s="2">
        <f>COUNTIFS(B:B,B52,A:A,A52)</f>
        <v>2</v>
      </c>
      <c r="L52" s="2" t="s">
        <v>1105</v>
      </c>
      <c r="M52" s="2" t="str">
        <f>IF(COUNTIFS(L:L,"본사 합병",A:A,A52)&gt;=1,"Y","N")</f>
        <v>N</v>
      </c>
      <c r="N52" s="2" t="str">
        <f>IF(L52="인근 합병 필요",_xlfn.XLOOKUP(_xlfn.MAXIFS(E:E,A:A,A52),E:E,C:C,""),"")</f>
        <v/>
      </c>
      <c r="O52" s="2" t="str">
        <f t="shared" si="0"/>
        <v/>
      </c>
      <c r="P52" s="2" t="s">
        <v>167</v>
      </c>
      <c r="Q52" s="2" t="s">
        <v>168</v>
      </c>
      <c r="R52" s="3" t="s">
        <v>1126</v>
      </c>
    </row>
    <row r="53" spans="1:18" x14ac:dyDescent="0.4">
      <c r="A53" s="2" t="s">
        <v>155</v>
      </c>
      <c r="B53" s="2">
        <v>8165100727</v>
      </c>
      <c r="C53" s="2" t="s">
        <v>170</v>
      </c>
      <c r="D53" s="3">
        <v>806</v>
      </c>
      <c r="E53" s="3">
        <v>828</v>
      </c>
      <c r="F53" s="8">
        <v>0.93055737486500134</v>
      </c>
      <c r="G53" s="8">
        <v>0.9205274312212659</v>
      </c>
      <c r="H53" s="2" t="s">
        <v>1104</v>
      </c>
      <c r="I53" s="2">
        <v>7</v>
      </c>
      <c r="J53" s="2" t="str">
        <f>IF(H53="달성","불필요",IF(I53&gt;1,"가능","불가능"))</f>
        <v>불필요</v>
      </c>
      <c r="K53" s="2">
        <f>COUNTIFS(B:B,B53,A:A,A53)</f>
        <v>1</v>
      </c>
      <c r="L53" s="2" t="s">
        <v>1105</v>
      </c>
      <c r="M53" s="2" t="str">
        <f>IF(COUNTIFS(L:L,"본사 합병",A:A,A53)&gt;=1,"Y","N")</f>
        <v>N</v>
      </c>
      <c r="N53" s="2" t="str">
        <f>IF(L53="인근 합병 필요",_xlfn.XLOOKUP(_xlfn.MAXIFS(E:E,A:A,A53),E:E,C:C,""),"")</f>
        <v/>
      </c>
      <c r="O53" s="2" t="str">
        <f t="shared" si="0"/>
        <v/>
      </c>
      <c r="P53" s="2" t="s">
        <v>171</v>
      </c>
      <c r="Q53" s="2" t="s">
        <v>172</v>
      </c>
      <c r="R53" s="3" t="s">
        <v>1126</v>
      </c>
    </row>
    <row r="54" spans="1:18" x14ac:dyDescent="0.4">
      <c r="A54" s="2" t="s">
        <v>173</v>
      </c>
      <c r="B54" s="2">
        <v>4598803342</v>
      </c>
      <c r="C54" s="2" t="s">
        <v>174</v>
      </c>
      <c r="D54" s="3">
        <v>1363</v>
      </c>
      <c r="E54" s="3">
        <v>989</v>
      </c>
      <c r="F54" s="8">
        <v>0.9851308693024502</v>
      </c>
      <c r="G54" s="8">
        <v>0.98399511933346517</v>
      </c>
      <c r="H54" s="2" t="s">
        <v>1104</v>
      </c>
      <c r="I54" s="2">
        <v>3</v>
      </c>
      <c r="J54" s="2" t="str">
        <f>IF(H54="달성","불필요",IF(I54&gt;1,"가능","불가능"))</f>
        <v>불필요</v>
      </c>
      <c r="K54" s="2">
        <f>COUNTIFS(B:B,B54,A:A,A54)</f>
        <v>2</v>
      </c>
      <c r="L54" s="2" t="s">
        <v>1105</v>
      </c>
      <c r="M54" s="2" t="str">
        <f>IF(COUNTIFS(L:L,"본사 합병",A:A,A54)&gt;=1,"Y","N")</f>
        <v>N</v>
      </c>
      <c r="N54" s="2" t="str">
        <f>IF(L54="인근 합병 필요",_xlfn.XLOOKUP(_xlfn.MAXIFS(E:E,A:A,A54),E:E,C:C,""),"")</f>
        <v/>
      </c>
      <c r="O54" s="2" t="str">
        <f t="shared" si="0"/>
        <v/>
      </c>
      <c r="P54" s="2" t="s">
        <v>175</v>
      </c>
      <c r="Q54" s="2" t="s">
        <v>176</v>
      </c>
      <c r="R54" s="3" t="s">
        <v>1126</v>
      </c>
    </row>
    <row r="55" spans="1:18" x14ac:dyDescent="0.4">
      <c r="A55" s="2" t="s">
        <v>173</v>
      </c>
      <c r="B55" s="2">
        <v>4598803342</v>
      </c>
      <c r="C55" s="2" t="s">
        <v>177</v>
      </c>
      <c r="D55" s="3">
        <v>151</v>
      </c>
      <c r="E55" s="3">
        <v>108</v>
      </c>
      <c r="F55" s="8">
        <v>0.64553971642828312</v>
      </c>
      <c r="G55" s="8">
        <v>0.76571021571021569</v>
      </c>
      <c r="H55" s="2" t="s">
        <v>1106</v>
      </c>
      <c r="I55" s="2">
        <v>3</v>
      </c>
      <c r="J55" s="2" t="str">
        <f>IF(H55="달성","불필요",IF(I55&gt;1,"가능","불가능"))</f>
        <v>가능</v>
      </c>
      <c r="K55" s="2">
        <f>COUNTIFS(B:B,B55,A:A,A55)</f>
        <v>2</v>
      </c>
      <c r="L55" s="2" t="s">
        <v>1112</v>
      </c>
      <c r="M55" s="2" t="str">
        <f>IF(COUNTIFS(L:L,"본사 합병",A:A,A55)&gt;=1,"Y","N")</f>
        <v>N</v>
      </c>
      <c r="N55" s="2" t="str">
        <f>IF(L55="인근 합병 필요",_xlfn.XLOOKUP(_xlfn.MAXIFS(E:E,A:A,A55),E:E,C:C,""),"")</f>
        <v/>
      </c>
      <c r="O55" s="2" t="str">
        <f t="shared" si="0"/>
        <v/>
      </c>
      <c r="P55" s="2" t="s">
        <v>175</v>
      </c>
      <c r="Q55" s="2" t="s">
        <v>176</v>
      </c>
      <c r="R55" s="3" t="s">
        <v>1126</v>
      </c>
    </row>
    <row r="56" spans="1:18" x14ac:dyDescent="0.4">
      <c r="A56" s="2" t="s">
        <v>173</v>
      </c>
      <c r="B56" s="2">
        <v>7748703040</v>
      </c>
      <c r="C56" s="2" t="s">
        <v>178</v>
      </c>
      <c r="D56" s="3">
        <v>49</v>
      </c>
      <c r="E56" s="3">
        <v>62</v>
      </c>
      <c r="F56" s="8">
        <v>0.55194805194805197</v>
      </c>
      <c r="G56" s="8">
        <v>0.54803675856307432</v>
      </c>
      <c r="H56" s="2" t="s">
        <v>1106</v>
      </c>
      <c r="I56" s="2">
        <v>3</v>
      </c>
      <c r="J56" s="2" t="str">
        <f>IF(H56="달성","불필요",IF(I56&gt;1,"가능","불가능"))</f>
        <v>가능</v>
      </c>
      <c r="K56" s="2">
        <f>COUNTIFS(B:B,B56,A:A,A56)</f>
        <v>1</v>
      </c>
      <c r="L56" s="2" t="s">
        <v>1111</v>
      </c>
      <c r="M56" s="2" t="str">
        <f>IF(COUNTIFS(L:L,"본사 합병",A:A,A56)&gt;=1,"Y","N")</f>
        <v>N</v>
      </c>
      <c r="N56" s="2" t="str">
        <f>IF(L56="인근 합병 필요",_xlfn.XLOOKUP(_xlfn.MAXIFS(E:E,A:A,A56),E:E,C:C,""),"")</f>
        <v>경기안산단원1D</v>
      </c>
      <c r="O56" s="2" t="str">
        <f t="shared" si="0"/>
        <v/>
      </c>
      <c r="P56" s="2" t="s">
        <v>100</v>
      </c>
      <c r="Q56" s="2" t="s">
        <v>101</v>
      </c>
      <c r="R56" s="3" t="s">
        <v>1124</v>
      </c>
    </row>
    <row r="57" spans="1:18" x14ac:dyDescent="0.4">
      <c r="A57" s="2" t="s">
        <v>179</v>
      </c>
      <c r="B57" s="2">
        <v>3161700470</v>
      </c>
      <c r="C57" s="2" t="s">
        <v>180</v>
      </c>
      <c r="D57" s="3">
        <v>999</v>
      </c>
      <c r="E57" s="3">
        <v>670</v>
      </c>
      <c r="F57" s="8">
        <v>0.91885245661927184</v>
      </c>
      <c r="G57" s="8">
        <v>0.92939983079152988</v>
      </c>
      <c r="H57" s="2" t="s">
        <v>1106</v>
      </c>
      <c r="I57" s="2">
        <v>3</v>
      </c>
      <c r="J57" s="2" t="str">
        <f>IF(H57="달성","불필요",IF(I57&gt;1,"가능","불가능"))</f>
        <v>가능</v>
      </c>
      <c r="K57" s="2">
        <f>COUNTIFS(B:B,B57,A:A,A57)</f>
        <v>1</v>
      </c>
      <c r="L57" s="2" t="s">
        <v>1111</v>
      </c>
      <c r="M57" s="2" t="str">
        <f>IF(COUNTIFS(L:L,"본사 합병",A:A,A57)&gt;=1,"Y","N")</f>
        <v>N</v>
      </c>
      <c r="N57" s="2" t="str">
        <f>IF(L57="인근 합병 필요",_xlfn.XLOOKUP(_xlfn.MAXIFS(E:E,A:A,A57),E:E,C:C,""),"")</f>
        <v>경기안산단원상록1E</v>
      </c>
      <c r="O57" s="2" t="str">
        <f t="shared" si="0"/>
        <v/>
      </c>
      <c r="P57" s="2" t="s">
        <v>181</v>
      </c>
      <c r="Q57" s="2" t="s">
        <v>182</v>
      </c>
      <c r="R57" s="3" t="s">
        <v>1126</v>
      </c>
    </row>
    <row r="58" spans="1:18" x14ac:dyDescent="0.4">
      <c r="A58" s="2" t="s">
        <v>179</v>
      </c>
      <c r="B58" s="2">
        <v>7153800935</v>
      </c>
      <c r="C58" s="2" t="s">
        <v>183</v>
      </c>
      <c r="D58" s="3">
        <v>970</v>
      </c>
      <c r="E58" s="3">
        <v>1081</v>
      </c>
      <c r="F58" s="8">
        <v>0.98083568788959696</v>
      </c>
      <c r="G58" s="8">
        <v>0.97370941814026679</v>
      </c>
      <c r="H58" s="2" t="s">
        <v>1104</v>
      </c>
      <c r="I58" s="2">
        <v>3</v>
      </c>
      <c r="J58" s="2" t="str">
        <f>IF(H58="달성","불필요",IF(I58&gt;1,"가능","불가능"))</f>
        <v>불필요</v>
      </c>
      <c r="K58" s="2">
        <f>COUNTIFS(B:B,B58,A:A,A58)</f>
        <v>1</v>
      </c>
      <c r="L58" s="2" t="s">
        <v>1105</v>
      </c>
      <c r="M58" s="2" t="str">
        <f>IF(COUNTIFS(L:L,"본사 합병",A:A,A58)&gt;=1,"Y","N")</f>
        <v>N</v>
      </c>
      <c r="N58" s="2" t="str">
        <f>IF(L58="인근 합병 필요",_xlfn.XLOOKUP(_xlfn.MAXIFS(E:E,A:A,A58),E:E,C:C,""),"")</f>
        <v/>
      </c>
      <c r="O58" s="2" t="str">
        <f t="shared" si="0"/>
        <v/>
      </c>
      <c r="P58" s="2" t="s">
        <v>184</v>
      </c>
      <c r="Q58" s="2" t="s">
        <v>185</v>
      </c>
      <c r="R58" s="3" t="s">
        <v>1126</v>
      </c>
    </row>
    <row r="59" spans="1:18" x14ac:dyDescent="0.4">
      <c r="A59" s="2" t="s">
        <v>179</v>
      </c>
      <c r="B59" s="2">
        <v>8952800324</v>
      </c>
      <c r="C59" s="2" t="s">
        <v>186</v>
      </c>
      <c r="D59" s="3">
        <v>1052</v>
      </c>
      <c r="E59" s="3">
        <v>778</v>
      </c>
      <c r="F59" s="8">
        <v>0.95179596311707471</v>
      </c>
      <c r="G59" s="8">
        <v>0.93522749952380602</v>
      </c>
      <c r="H59" s="2" t="s">
        <v>1104</v>
      </c>
      <c r="I59" s="2">
        <v>3</v>
      </c>
      <c r="J59" s="2" t="str">
        <f>IF(H59="달성","불필요",IF(I59&gt;1,"가능","불가능"))</f>
        <v>불필요</v>
      </c>
      <c r="K59" s="2">
        <f>COUNTIFS(B:B,B59,A:A,A59)</f>
        <v>1</v>
      </c>
      <c r="L59" s="2" t="s">
        <v>1105</v>
      </c>
      <c r="M59" s="2" t="str">
        <f>IF(COUNTIFS(L:L,"본사 합병",A:A,A59)&gt;=1,"Y","N")</f>
        <v>N</v>
      </c>
      <c r="N59" s="2" t="str">
        <f>IF(L59="인근 합병 필요",_xlfn.XLOOKUP(_xlfn.MAXIFS(E:E,A:A,A59),E:E,C:C,""),"")</f>
        <v/>
      </c>
      <c r="O59" s="2" t="str">
        <f t="shared" si="0"/>
        <v/>
      </c>
      <c r="P59" s="2" t="s">
        <v>187</v>
      </c>
      <c r="Q59" s="2" t="s">
        <v>188</v>
      </c>
      <c r="R59" s="3" t="s">
        <v>1126</v>
      </c>
    </row>
    <row r="60" spans="1:18" x14ac:dyDescent="0.4">
      <c r="A60" s="2" t="s">
        <v>189</v>
      </c>
      <c r="B60" s="2">
        <v>2230991562</v>
      </c>
      <c r="C60" s="2" t="s">
        <v>190</v>
      </c>
      <c r="D60" s="3">
        <v>2632</v>
      </c>
      <c r="E60" s="3">
        <v>2962</v>
      </c>
      <c r="F60" s="8">
        <v>0.98509046375195908</v>
      </c>
      <c r="G60" s="8">
        <v>0.98526700769860687</v>
      </c>
      <c r="H60" s="2" t="s">
        <v>1104</v>
      </c>
      <c r="I60" s="2">
        <v>2</v>
      </c>
      <c r="J60" s="2" t="str">
        <f>IF(H60="달성","불필요",IF(I60&gt;1,"가능","불가능"))</f>
        <v>불필요</v>
      </c>
      <c r="K60" s="2">
        <f>COUNTIFS(B:B,B60,A:A,A60)</f>
        <v>1</v>
      </c>
      <c r="L60" s="2" t="s">
        <v>1105</v>
      </c>
      <c r="M60" s="2" t="str">
        <f>IF(COUNTIFS(L:L,"본사 합병",A:A,A60)&gt;=1,"Y","N")</f>
        <v>N</v>
      </c>
      <c r="N60" s="2" t="str">
        <f>IF(L60="인근 합병 필요",_xlfn.XLOOKUP(_xlfn.MAXIFS(E:E,A:A,A60),E:E,C:C,""),"")</f>
        <v/>
      </c>
      <c r="O60" s="2" t="str">
        <f t="shared" si="0"/>
        <v/>
      </c>
      <c r="P60" s="2" t="s">
        <v>191</v>
      </c>
      <c r="Q60" s="2" t="s">
        <v>192</v>
      </c>
      <c r="R60" s="3" t="s">
        <v>1126</v>
      </c>
    </row>
    <row r="61" spans="1:18" x14ac:dyDescent="0.4">
      <c r="A61" s="2" t="s">
        <v>189</v>
      </c>
      <c r="B61" s="2">
        <v>3245700609</v>
      </c>
      <c r="C61" s="2" t="s">
        <v>193</v>
      </c>
      <c r="D61" s="3">
        <v>5104</v>
      </c>
      <c r="E61" s="3">
        <v>4030</v>
      </c>
      <c r="F61" s="8">
        <v>0.98174492106629596</v>
      </c>
      <c r="G61" s="8">
        <v>0.98367754660710993</v>
      </c>
      <c r="H61" s="2" t="s">
        <v>1104</v>
      </c>
      <c r="I61" s="2">
        <v>2</v>
      </c>
      <c r="J61" s="2" t="str">
        <f>IF(H61="달성","불필요",IF(I61&gt;1,"가능","불가능"))</f>
        <v>불필요</v>
      </c>
      <c r="K61" s="2">
        <f>COUNTIFS(B:B,B61,A:A,A61)</f>
        <v>1</v>
      </c>
      <c r="L61" s="2" t="s">
        <v>1105</v>
      </c>
      <c r="M61" s="2" t="str">
        <f>IF(COUNTIFS(L:L,"본사 합병",A:A,A61)&gt;=1,"Y","N")</f>
        <v>N</v>
      </c>
      <c r="N61" s="2" t="str">
        <f>IF(L61="인근 합병 필요",_xlfn.XLOOKUP(_xlfn.MAXIFS(E:E,A:A,A61),E:E,C:C,""),"")</f>
        <v/>
      </c>
      <c r="O61" s="2" t="str">
        <f t="shared" si="0"/>
        <v/>
      </c>
      <c r="P61" s="2" t="s">
        <v>194</v>
      </c>
      <c r="Q61" s="2" t="s">
        <v>195</v>
      </c>
      <c r="R61" s="3" t="s">
        <v>1126</v>
      </c>
    </row>
    <row r="62" spans="1:18" x14ac:dyDescent="0.4">
      <c r="A62" s="2" t="s">
        <v>196</v>
      </c>
      <c r="B62" s="2">
        <v>4356200539</v>
      </c>
      <c r="C62" s="2" t="s">
        <v>197</v>
      </c>
      <c r="D62" s="3">
        <v>0</v>
      </c>
      <c r="E62" s="3">
        <v>1461</v>
      </c>
      <c r="F62" s="8">
        <v>0</v>
      </c>
      <c r="G62" s="8">
        <v>0.99736668861092836</v>
      </c>
      <c r="H62" s="2" t="s">
        <v>1104</v>
      </c>
      <c r="I62" s="2">
        <v>1</v>
      </c>
      <c r="J62" s="2" t="str">
        <f>IF(H62="달성","불필요",IF(I62&gt;1,"가능","불가능"))</f>
        <v>불필요</v>
      </c>
      <c r="K62" s="2">
        <f>COUNTIFS(B:B,B62,A:A,A62)</f>
        <v>1</v>
      </c>
      <c r="L62" s="2" t="s">
        <v>1105</v>
      </c>
      <c r="M62" s="2" t="str">
        <f>IF(COUNTIFS(L:L,"본사 합병",A:A,A62)&gt;=1,"Y","N")</f>
        <v>N</v>
      </c>
      <c r="N62" s="2" t="str">
        <f>IF(L62="인근 합병 필요",_xlfn.XLOOKUP(_xlfn.MAXIFS(E:E,A:A,A62),E:E,C:C,""),"")</f>
        <v/>
      </c>
      <c r="O62" s="2" t="str">
        <f t="shared" si="0"/>
        <v/>
      </c>
      <c r="P62" s="2" t="s">
        <v>198</v>
      </c>
      <c r="Q62" s="2" t="s">
        <v>199</v>
      </c>
      <c r="R62" s="3" t="s">
        <v>1115</v>
      </c>
    </row>
    <row r="63" spans="1:18" x14ac:dyDescent="0.4">
      <c r="A63" s="2" t="s">
        <v>200</v>
      </c>
      <c r="B63" s="2">
        <v>1623801367</v>
      </c>
      <c r="C63" s="2" t="s">
        <v>201</v>
      </c>
      <c r="D63" s="3">
        <v>600</v>
      </c>
      <c r="E63" s="3">
        <v>758</v>
      </c>
      <c r="F63" s="8">
        <v>0.97790375883401615</v>
      </c>
      <c r="G63" s="8">
        <v>0.96319439294346765</v>
      </c>
      <c r="H63" s="2" t="s">
        <v>1104</v>
      </c>
      <c r="I63" s="2">
        <v>1</v>
      </c>
      <c r="J63" s="2" t="str">
        <f>IF(H63="달성","불필요",IF(I63&gt;1,"가능","불가능"))</f>
        <v>불필요</v>
      </c>
      <c r="K63" s="2">
        <f>COUNTIFS(B:B,B63,A:A,A63)</f>
        <v>1</v>
      </c>
      <c r="L63" s="2" t="s">
        <v>1105</v>
      </c>
      <c r="M63" s="2" t="str">
        <f>IF(COUNTIFS(L:L,"본사 합병",A:A,A63)&gt;=1,"Y","N")</f>
        <v>N</v>
      </c>
      <c r="N63" s="2" t="str">
        <f>IF(L63="인근 합병 필요",_xlfn.XLOOKUP(_xlfn.MAXIFS(E:E,A:A,A63),E:E,C:C,""),"")</f>
        <v/>
      </c>
      <c r="O63" s="2" t="str">
        <f t="shared" si="0"/>
        <v/>
      </c>
      <c r="P63" s="2" t="s">
        <v>202</v>
      </c>
      <c r="Q63" s="2" t="s">
        <v>203</v>
      </c>
      <c r="R63" s="3" t="s">
        <v>1121</v>
      </c>
    </row>
    <row r="64" spans="1:18" x14ac:dyDescent="0.4">
      <c r="A64" s="2" t="s">
        <v>204</v>
      </c>
      <c r="B64" s="2">
        <v>3210702049</v>
      </c>
      <c r="C64" s="2" t="s">
        <v>205</v>
      </c>
      <c r="D64" s="3">
        <v>2008</v>
      </c>
      <c r="E64" s="3">
        <v>1562</v>
      </c>
      <c r="F64" s="8">
        <v>0.94830236617959962</v>
      </c>
      <c r="G64" s="8">
        <v>0.93032022105238732</v>
      </c>
      <c r="H64" s="2" t="s">
        <v>1104</v>
      </c>
      <c r="I64" s="2">
        <v>2</v>
      </c>
      <c r="J64" s="2" t="str">
        <f>IF(H64="달성","불필요",IF(I64&gt;1,"가능","불가능"))</f>
        <v>불필요</v>
      </c>
      <c r="K64" s="2">
        <f>COUNTIFS(B:B,B64,A:A,A64)</f>
        <v>1</v>
      </c>
      <c r="L64" s="2" t="s">
        <v>1105</v>
      </c>
      <c r="M64" s="2" t="str">
        <f>IF(COUNTIFS(L:L,"본사 합병",A:A,A64)&gt;=1,"Y","N")</f>
        <v>N</v>
      </c>
      <c r="N64" s="2" t="str">
        <f>IF(L64="인근 합병 필요",_xlfn.XLOOKUP(_xlfn.MAXIFS(E:E,A:A,A64),E:E,C:C,""),"")</f>
        <v/>
      </c>
      <c r="O64" s="2" t="str">
        <f t="shared" si="0"/>
        <v/>
      </c>
      <c r="P64" s="2" t="s">
        <v>206</v>
      </c>
      <c r="Q64" s="2" t="s">
        <v>207</v>
      </c>
      <c r="R64" s="3" t="s">
        <v>1122</v>
      </c>
    </row>
    <row r="65" spans="1:18" x14ac:dyDescent="0.4">
      <c r="A65" s="2" t="s">
        <v>204</v>
      </c>
      <c r="B65" s="2">
        <v>8532201405</v>
      </c>
      <c r="C65" s="2" t="s">
        <v>208</v>
      </c>
      <c r="D65" s="3">
        <v>611</v>
      </c>
      <c r="E65" s="3">
        <v>683</v>
      </c>
      <c r="F65" s="8">
        <v>0.97639743548768365</v>
      </c>
      <c r="G65" s="8">
        <v>0.97918510497642663</v>
      </c>
      <c r="H65" s="2" t="s">
        <v>1106</v>
      </c>
      <c r="I65" s="2">
        <v>2</v>
      </c>
      <c r="J65" s="2" t="str">
        <f>IF(H65="달성","불필요",IF(I65&gt;1,"가능","불가능"))</f>
        <v>가능</v>
      </c>
      <c r="K65" s="2">
        <f>COUNTIFS(B:B,B65,A:A,A65)</f>
        <v>1</v>
      </c>
      <c r="L65" s="2" t="s">
        <v>1111</v>
      </c>
      <c r="M65" s="2" t="str">
        <f>IF(COUNTIFS(L:L,"본사 합병",A:A,A65)&gt;=1,"Y","N")</f>
        <v>N</v>
      </c>
      <c r="N65" s="2" t="str">
        <f>IF(L65="인근 합병 필요",_xlfn.XLOOKUP(_xlfn.MAXIFS(E:E,A:A,A65),E:E,C:C,""),"")</f>
        <v>경기용인기흥2B</v>
      </c>
      <c r="O65" s="2" t="str">
        <f t="shared" si="0"/>
        <v/>
      </c>
      <c r="P65" s="2" t="s">
        <v>209</v>
      </c>
      <c r="Q65" s="2" t="s">
        <v>210</v>
      </c>
      <c r="R65" s="3" t="s">
        <v>1122</v>
      </c>
    </row>
    <row r="66" spans="1:18" x14ac:dyDescent="0.4">
      <c r="A66" s="2" t="s">
        <v>211</v>
      </c>
      <c r="B66" s="2">
        <v>7064600732</v>
      </c>
      <c r="C66" s="2" t="s">
        <v>212</v>
      </c>
      <c r="D66" s="3">
        <v>1311</v>
      </c>
      <c r="E66" s="3">
        <v>1534</v>
      </c>
      <c r="F66" s="8">
        <v>0.94321115385340037</v>
      </c>
      <c r="G66" s="8">
        <v>0.92245061967593689</v>
      </c>
      <c r="H66" s="2" t="s">
        <v>1104</v>
      </c>
      <c r="I66" s="2">
        <v>1</v>
      </c>
      <c r="J66" s="2" t="str">
        <f>IF(H66="달성","불필요",IF(I66&gt;1,"가능","불가능"))</f>
        <v>불필요</v>
      </c>
      <c r="K66" s="2">
        <f>COUNTIFS(B:B,B66,A:A,A66)</f>
        <v>1</v>
      </c>
      <c r="L66" s="2" t="s">
        <v>1105</v>
      </c>
      <c r="M66" s="2" t="str">
        <f>IF(COUNTIFS(L:L,"본사 합병",A:A,A66)&gt;=1,"Y","N")</f>
        <v>N</v>
      </c>
      <c r="N66" s="2" t="str">
        <f>IF(L66="인근 합병 필요",_xlfn.XLOOKUP(_xlfn.MAXIFS(E:E,A:A,A66),E:E,C:C,""),"")</f>
        <v/>
      </c>
      <c r="O66" s="2" t="str">
        <f t="shared" si="0"/>
        <v/>
      </c>
      <c r="P66" s="2" t="s">
        <v>213</v>
      </c>
      <c r="Q66" s="2" t="s">
        <v>214</v>
      </c>
      <c r="R66" s="3" t="s">
        <v>1122</v>
      </c>
    </row>
    <row r="67" spans="1:18" x14ac:dyDescent="0.4">
      <c r="A67" s="2" t="s">
        <v>215</v>
      </c>
      <c r="B67" s="2">
        <v>1420399375</v>
      </c>
      <c r="C67" s="2" t="s">
        <v>216</v>
      </c>
      <c r="D67" s="3">
        <v>1936</v>
      </c>
      <c r="E67" s="3">
        <v>1852</v>
      </c>
      <c r="F67" s="8">
        <v>0.95381495098846347</v>
      </c>
      <c r="G67" s="8">
        <v>0.95119539295671274</v>
      </c>
      <c r="H67" s="2" t="s">
        <v>1104</v>
      </c>
      <c r="I67" s="2">
        <v>1</v>
      </c>
      <c r="J67" s="2" t="str">
        <f>IF(H67="달성","불필요",IF(I67&gt;1,"가능","불가능"))</f>
        <v>불필요</v>
      </c>
      <c r="K67" s="2">
        <f>COUNTIFS(B:B,B67,A:A,A67)</f>
        <v>1</v>
      </c>
      <c r="L67" s="2" t="s">
        <v>1105</v>
      </c>
      <c r="M67" s="2" t="str">
        <f>IF(COUNTIFS(L:L,"본사 합병",A:A,A67)&gt;=1,"Y","N")</f>
        <v>N</v>
      </c>
      <c r="N67" s="2" t="str">
        <f>IF(L67="인근 합병 필요",_xlfn.XLOOKUP(_xlfn.MAXIFS(E:E,A:A,A67),E:E,C:C,""),"")</f>
        <v/>
      </c>
      <c r="O67" s="2" t="str">
        <f t="shared" ref="O67:O130" si="1">IF(OR(L67="단독존 불가능",AND(H67="미달성",L67="")),"독려 및 해지 계획","")</f>
        <v/>
      </c>
      <c r="P67" s="2" t="s">
        <v>217</v>
      </c>
      <c r="Q67" s="2" t="s">
        <v>218</v>
      </c>
      <c r="R67" s="3" t="s">
        <v>1122</v>
      </c>
    </row>
    <row r="68" spans="1:18" x14ac:dyDescent="0.4">
      <c r="A68" s="2" t="s">
        <v>219</v>
      </c>
      <c r="B68" s="2">
        <v>1132449848</v>
      </c>
      <c r="C68" s="2" t="s">
        <v>220</v>
      </c>
      <c r="D68" s="3">
        <v>0</v>
      </c>
      <c r="E68" s="3">
        <v>0</v>
      </c>
      <c r="F68" s="8">
        <v>0</v>
      </c>
      <c r="G68" s="8">
        <v>0</v>
      </c>
      <c r="H68" s="2" t="s">
        <v>1106</v>
      </c>
      <c r="I68" s="2">
        <v>4</v>
      </c>
      <c r="J68" s="2" t="str">
        <f>IF(H68="달성","불필요",IF(I68&gt;1,"가능","불가능"))</f>
        <v>가능</v>
      </c>
      <c r="K68" s="2">
        <f>COUNTIFS(B:B,B68,A:A,A68)</f>
        <v>1</v>
      </c>
      <c r="L68" s="2" t="s">
        <v>1105</v>
      </c>
      <c r="M68" s="2" t="str">
        <f>IF(COUNTIFS(L:L,"본사 합병",A:A,A68)&gt;=1,"Y","N")</f>
        <v>N</v>
      </c>
      <c r="N68" s="2" t="str">
        <f>IF(L68="인근 합병 필요",_xlfn.XLOOKUP(_xlfn.MAXIFS(E:E,A:A,A68),E:E,C:C,""),"")</f>
        <v/>
      </c>
      <c r="O68" s="2" t="str">
        <f t="shared" si="1"/>
        <v>독려 및 해지 계획</v>
      </c>
      <c r="P68" s="2" t="s">
        <v>221</v>
      </c>
      <c r="Q68" s="2" t="s">
        <v>222</v>
      </c>
      <c r="R68" s="3" t="s">
        <v>1125</v>
      </c>
    </row>
    <row r="69" spans="1:18" x14ac:dyDescent="0.4">
      <c r="A69" s="2" t="s">
        <v>219</v>
      </c>
      <c r="B69" s="2">
        <v>2500602565</v>
      </c>
      <c r="C69" s="2" t="s">
        <v>223</v>
      </c>
      <c r="D69" s="3">
        <v>5039</v>
      </c>
      <c r="E69" s="3">
        <v>4802</v>
      </c>
      <c r="F69" s="8">
        <v>0.87906161501678703</v>
      </c>
      <c r="G69" s="8">
        <v>0.87262543536262771</v>
      </c>
      <c r="H69" s="2" t="s">
        <v>1104</v>
      </c>
      <c r="I69" s="2">
        <v>4</v>
      </c>
      <c r="J69" s="2" t="str">
        <f>IF(H69="달성","불필요",IF(I69&gt;1,"가능","불가능"))</f>
        <v>불필요</v>
      </c>
      <c r="K69" s="2">
        <f>COUNTIFS(B:B,B69,A:A,A69)</f>
        <v>1</v>
      </c>
      <c r="L69" s="2" t="s">
        <v>1105</v>
      </c>
      <c r="M69" s="2" t="str">
        <f>IF(COUNTIFS(L:L,"본사 합병",A:A,A69)&gt;=1,"Y","N")</f>
        <v>N</v>
      </c>
      <c r="N69" s="2" t="str">
        <f>IF(L69="인근 합병 필요",_xlfn.XLOOKUP(_xlfn.MAXIFS(E:E,A:A,A69),E:E,C:C,""),"")</f>
        <v/>
      </c>
      <c r="O69" s="2" t="str">
        <f t="shared" si="1"/>
        <v/>
      </c>
      <c r="P69" s="2" t="s">
        <v>224</v>
      </c>
      <c r="Q69" s="2" t="s">
        <v>225</v>
      </c>
      <c r="R69" s="3" t="s">
        <v>1122</v>
      </c>
    </row>
    <row r="70" spans="1:18" x14ac:dyDescent="0.4">
      <c r="A70" s="2" t="s">
        <v>219</v>
      </c>
      <c r="B70" s="2">
        <v>5011552247</v>
      </c>
      <c r="C70" s="2" t="s">
        <v>226</v>
      </c>
      <c r="D70" s="3">
        <v>571</v>
      </c>
      <c r="E70" s="3">
        <v>238</v>
      </c>
      <c r="F70" s="8">
        <v>0.88734672416650484</v>
      </c>
      <c r="G70" s="8">
        <v>0.86542335976542506</v>
      </c>
      <c r="H70" s="2" t="s">
        <v>1106</v>
      </c>
      <c r="I70" s="2">
        <v>4</v>
      </c>
      <c r="J70" s="2" t="str">
        <f>IF(H70="달성","불필요",IF(I70&gt;1,"가능","불가능"))</f>
        <v>가능</v>
      </c>
      <c r="K70" s="2">
        <f>COUNTIFS(B:B,B70,A:A,A70)</f>
        <v>1</v>
      </c>
      <c r="L70" s="2" t="s">
        <v>1111</v>
      </c>
      <c r="M70" s="2" t="str">
        <f>IF(COUNTIFS(L:L,"본사 합병",A:A,A70)&gt;=1,"Y","N")</f>
        <v>N</v>
      </c>
      <c r="N70" s="2" t="str">
        <f>IF(L70="인근 합병 필요",_xlfn.XLOOKUP(_xlfn.MAXIFS(E:E,A:A,A70),E:E,C:C,""),"")</f>
        <v>경기용인처인1B</v>
      </c>
      <c r="O70" s="2" t="str">
        <f t="shared" si="1"/>
        <v/>
      </c>
      <c r="P70" s="2" t="s">
        <v>227</v>
      </c>
      <c r="Q70" s="2" t="s">
        <v>228</v>
      </c>
      <c r="R70" s="3" t="s">
        <v>1125</v>
      </c>
    </row>
    <row r="71" spans="1:18" x14ac:dyDescent="0.4">
      <c r="A71" s="2" t="s">
        <v>219</v>
      </c>
      <c r="B71" s="2">
        <v>8265900531</v>
      </c>
      <c r="C71" s="2" t="s">
        <v>229</v>
      </c>
      <c r="D71" s="3">
        <v>92</v>
      </c>
      <c r="E71" s="3">
        <v>81</v>
      </c>
      <c r="F71" s="8">
        <v>0.67635314995563434</v>
      </c>
      <c r="G71" s="8">
        <v>0.54670964244466969</v>
      </c>
      <c r="H71" s="2" t="s">
        <v>1106</v>
      </c>
      <c r="I71" s="2">
        <v>4</v>
      </c>
      <c r="J71" s="2" t="str">
        <f>IF(H71="달성","불필요",IF(I71&gt;1,"가능","불가능"))</f>
        <v>가능</v>
      </c>
      <c r="K71" s="2">
        <f>COUNTIFS(B:B,B71,A:A,A71)</f>
        <v>1</v>
      </c>
      <c r="L71" s="2" t="s">
        <v>1111</v>
      </c>
      <c r="M71" s="2" t="str">
        <f>IF(COUNTIFS(L:L,"본사 합병",A:A,A71)&gt;=1,"Y","N")</f>
        <v>N</v>
      </c>
      <c r="N71" s="2" t="str">
        <f>IF(L71="인근 합병 필요",_xlfn.XLOOKUP(_xlfn.MAXIFS(E:E,A:A,A71),E:E,C:C,""),"")</f>
        <v>경기용인처인1B</v>
      </c>
      <c r="O71" s="2" t="str">
        <f t="shared" si="1"/>
        <v/>
      </c>
      <c r="P71" s="2" t="s">
        <v>230</v>
      </c>
      <c r="Q71" s="2" t="s">
        <v>231</v>
      </c>
      <c r="R71" s="3" t="s">
        <v>1125</v>
      </c>
    </row>
    <row r="72" spans="1:18" x14ac:dyDescent="0.4">
      <c r="A72" s="2" t="s">
        <v>232</v>
      </c>
      <c r="B72" s="2">
        <v>1092296106</v>
      </c>
      <c r="C72" s="2" t="s">
        <v>233</v>
      </c>
      <c r="D72" s="3">
        <v>795</v>
      </c>
      <c r="E72" s="3">
        <v>1020</v>
      </c>
      <c r="F72" s="8">
        <v>0.89120503747208668</v>
      </c>
      <c r="G72" s="8">
        <v>0.90899112796311576</v>
      </c>
      <c r="H72" s="2" t="s">
        <v>1104</v>
      </c>
      <c r="I72" s="2">
        <v>2</v>
      </c>
      <c r="J72" s="2" t="str">
        <f>IF(H72="달성","불필요",IF(I72&gt;1,"가능","불가능"))</f>
        <v>불필요</v>
      </c>
      <c r="K72" s="2">
        <f>COUNTIFS(B:B,B72,A:A,A72)</f>
        <v>1</v>
      </c>
      <c r="L72" s="2" t="s">
        <v>1105</v>
      </c>
      <c r="M72" s="2" t="str">
        <f>IF(COUNTIFS(L:L,"본사 합병",A:A,A72)&gt;=1,"Y","N")</f>
        <v>N</v>
      </c>
      <c r="N72" s="2" t="str">
        <f>IF(L72="인근 합병 필요",_xlfn.XLOOKUP(_xlfn.MAXIFS(E:E,A:A,A72),E:E,C:C,""),"")</f>
        <v/>
      </c>
      <c r="O72" s="2" t="str">
        <f t="shared" si="1"/>
        <v/>
      </c>
      <c r="P72" s="2" t="s">
        <v>234</v>
      </c>
      <c r="Q72" s="2" t="s">
        <v>235</v>
      </c>
      <c r="R72" s="3" t="s">
        <v>1125</v>
      </c>
    </row>
    <row r="73" spans="1:18" x14ac:dyDescent="0.4">
      <c r="A73" s="2" t="s">
        <v>232</v>
      </c>
      <c r="B73" s="2">
        <v>2180675119</v>
      </c>
      <c r="C73" s="2" t="s">
        <v>236</v>
      </c>
      <c r="D73" s="3">
        <v>2071</v>
      </c>
      <c r="E73" s="3">
        <v>1805</v>
      </c>
      <c r="F73" s="8">
        <v>0.99514100332823874</v>
      </c>
      <c r="G73" s="8">
        <v>0.99649271308947185</v>
      </c>
      <c r="H73" s="2" t="s">
        <v>1104</v>
      </c>
      <c r="I73" s="2">
        <v>2</v>
      </c>
      <c r="J73" s="2" t="str">
        <f>IF(H73="달성","불필요",IF(I73&gt;1,"가능","불가능"))</f>
        <v>불필요</v>
      </c>
      <c r="K73" s="2">
        <f>COUNTIFS(B:B,B73,A:A,A73)</f>
        <v>1</v>
      </c>
      <c r="L73" s="2" t="s">
        <v>1105</v>
      </c>
      <c r="M73" s="2" t="str">
        <f>IF(COUNTIFS(L:L,"본사 합병",A:A,A73)&gt;=1,"Y","N")</f>
        <v>N</v>
      </c>
      <c r="N73" s="2" t="str">
        <f>IF(L73="인근 합병 필요",_xlfn.XLOOKUP(_xlfn.MAXIFS(E:E,A:A,A73),E:E,C:C,""),"")</f>
        <v/>
      </c>
      <c r="O73" s="2" t="str">
        <f t="shared" si="1"/>
        <v/>
      </c>
      <c r="P73" s="2" t="s">
        <v>237</v>
      </c>
      <c r="Q73" s="2" t="s">
        <v>238</v>
      </c>
      <c r="R73" s="3" t="s">
        <v>1122</v>
      </c>
    </row>
    <row r="74" spans="1:18" x14ac:dyDescent="0.4">
      <c r="A74" s="2" t="s">
        <v>239</v>
      </c>
      <c r="B74" s="2">
        <v>4934000891</v>
      </c>
      <c r="C74" s="2" t="s">
        <v>240</v>
      </c>
      <c r="D74" s="3">
        <v>9332</v>
      </c>
      <c r="E74" s="3">
        <v>9169</v>
      </c>
      <c r="F74" s="8">
        <v>0.98857912020434391</v>
      </c>
      <c r="G74" s="8">
        <v>0.98851796623071242</v>
      </c>
      <c r="H74" s="2" t="s">
        <v>1104</v>
      </c>
      <c r="I74" s="2">
        <v>3</v>
      </c>
      <c r="J74" s="2" t="str">
        <f>IF(H74="달성","불필요",IF(I74&gt;1,"가능","불가능"))</f>
        <v>불필요</v>
      </c>
      <c r="K74" s="2">
        <f>COUNTIFS(B:B,B74,A:A,A74)</f>
        <v>1</v>
      </c>
      <c r="L74" s="2" t="s">
        <v>1105</v>
      </c>
      <c r="M74" s="2" t="str">
        <f>IF(COUNTIFS(L:L,"본사 합병",A:A,A74)&gt;=1,"Y","N")</f>
        <v>N</v>
      </c>
      <c r="N74" s="2" t="str">
        <f>IF(L74="인근 합병 필요",_xlfn.XLOOKUP(_xlfn.MAXIFS(E:E,A:A,A74),E:E,C:C,""),"")</f>
        <v/>
      </c>
      <c r="O74" s="2" t="str">
        <f t="shared" si="1"/>
        <v/>
      </c>
      <c r="P74" s="2" t="s">
        <v>241</v>
      </c>
      <c r="Q74" s="2" t="s">
        <v>242</v>
      </c>
      <c r="R74" s="3" t="s">
        <v>1121</v>
      </c>
    </row>
    <row r="75" spans="1:18" x14ac:dyDescent="0.4">
      <c r="A75" s="2" t="s">
        <v>239</v>
      </c>
      <c r="B75" s="2">
        <v>5740403210</v>
      </c>
      <c r="C75" s="2" t="s">
        <v>243</v>
      </c>
      <c r="D75" s="3">
        <v>1870</v>
      </c>
      <c r="E75" s="3">
        <v>2434</v>
      </c>
      <c r="F75" s="8">
        <v>0.95557748940656217</v>
      </c>
      <c r="G75" s="8">
        <v>0.95714416022477966</v>
      </c>
      <c r="H75" s="2" t="s">
        <v>1104</v>
      </c>
      <c r="I75" s="2">
        <v>3</v>
      </c>
      <c r="J75" s="2" t="str">
        <f>IF(H75="달성","불필요",IF(I75&gt;1,"가능","불가능"))</f>
        <v>불필요</v>
      </c>
      <c r="K75" s="2">
        <f>COUNTIFS(B:B,B75,A:A,A75)</f>
        <v>1</v>
      </c>
      <c r="L75" s="2" t="s">
        <v>1105</v>
      </c>
      <c r="M75" s="2" t="str">
        <f>IF(COUNTIFS(L:L,"본사 합병",A:A,A75)&gt;=1,"Y","N")</f>
        <v>N</v>
      </c>
      <c r="N75" s="2" t="str">
        <f>IF(L75="인근 합병 필요",_xlfn.XLOOKUP(_xlfn.MAXIFS(E:E,A:A,A75),E:E,C:C,""),"")</f>
        <v/>
      </c>
      <c r="O75" s="2" t="str">
        <f t="shared" si="1"/>
        <v/>
      </c>
      <c r="P75" s="2" t="s">
        <v>244</v>
      </c>
      <c r="Q75" s="2" t="s">
        <v>245</v>
      </c>
      <c r="R75" s="3" t="s">
        <v>1122</v>
      </c>
    </row>
    <row r="76" spans="1:18" x14ac:dyDescent="0.4">
      <c r="A76" s="2" t="s">
        <v>239</v>
      </c>
      <c r="B76" s="2">
        <v>6771502272</v>
      </c>
      <c r="C76" s="2" t="s">
        <v>246</v>
      </c>
      <c r="D76" s="3">
        <v>0</v>
      </c>
      <c r="E76" s="3">
        <v>2223</v>
      </c>
      <c r="F76" s="8">
        <v>0</v>
      </c>
      <c r="G76" s="8">
        <v>0.96489512665461008</v>
      </c>
      <c r="H76" s="2" t="s">
        <v>1104</v>
      </c>
      <c r="I76" s="2">
        <v>3</v>
      </c>
      <c r="J76" s="2" t="str">
        <f>IF(H76="달성","불필요",IF(I76&gt;1,"가능","불가능"))</f>
        <v>불필요</v>
      </c>
      <c r="K76" s="2">
        <f>COUNTIFS(B:B,B76,A:A,A76)</f>
        <v>1</v>
      </c>
      <c r="L76" s="2" t="s">
        <v>1105</v>
      </c>
      <c r="M76" s="2" t="str">
        <f>IF(COUNTIFS(L:L,"본사 합병",A:A,A76)&gt;=1,"Y","N")</f>
        <v>N</v>
      </c>
      <c r="N76" s="2" t="str">
        <f>IF(L76="인근 합병 필요",_xlfn.XLOOKUP(_xlfn.MAXIFS(E:E,A:A,A76),E:E,C:C,""),"")</f>
        <v/>
      </c>
      <c r="O76" s="2" t="str">
        <f t="shared" si="1"/>
        <v/>
      </c>
      <c r="P76" s="2" t="s">
        <v>247</v>
      </c>
      <c r="Q76" s="2">
        <v>1043921455</v>
      </c>
      <c r="R76" s="3" t="s">
        <v>1122</v>
      </c>
    </row>
    <row r="77" spans="1:18" x14ac:dyDescent="0.4">
      <c r="A77" s="2" t="s">
        <v>248</v>
      </c>
      <c r="B77" s="2">
        <v>1278649850</v>
      </c>
      <c r="C77" s="2" t="s">
        <v>249</v>
      </c>
      <c r="D77" s="3">
        <v>599</v>
      </c>
      <c r="E77" s="3">
        <v>423</v>
      </c>
      <c r="F77" s="8">
        <v>0.80892243512353101</v>
      </c>
      <c r="G77" s="8">
        <v>0.81593976913903266</v>
      </c>
      <c r="H77" s="2" t="s">
        <v>1106</v>
      </c>
      <c r="I77" s="2">
        <v>2</v>
      </c>
      <c r="J77" s="2" t="str">
        <f>IF(H77="달성","불필요",IF(I77&gt;1,"가능","불가능"))</f>
        <v>가능</v>
      </c>
      <c r="K77" s="2">
        <f>COUNTIFS(B:B,B77,A:A,A77)</f>
        <v>1</v>
      </c>
      <c r="L77" s="2" t="s">
        <v>1111</v>
      </c>
      <c r="M77" s="2" t="str">
        <f>IF(COUNTIFS(L:L,"본사 합병",A:A,A77)&gt;=1,"Y","N")</f>
        <v>N</v>
      </c>
      <c r="N77" s="2" t="str">
        <f>IF(L77="인근 합병 필요",_xlfn.XLOOKUP(_xlfn.MAXIFS(E:E,A:A,A77),E:E,C:C,""),"")</f>
        <v>경기의정부7E</v>
      </c>
      <c r="O77" s="2" t="str">
        <f t="shared" si="1"/>
        <v/>
      </c>
      <c r="P77" s="2" t="s">
        <v>250</v>
      </c>
      <c r="Q77" s="2" t="s">
        <v>251</v>
      </c>
      <c r="R77" s="3" t="s">
        <v>1121</v>
      </c>
    </row>
    <row r="78" spans="1:18" x14ac:dyDescent="0.4">
      <c r="A78" s="2" t="s">
        <v>248</v>
      </c>
      <c r="B78" s="2">
        <v>5740403210</v>
      </c>
      <c r="C78" s="2" t="s">
        <v>252</v>
      </c>
      <c r="D78" s="3">
        <v>88</v>
      </c>
      <c r="E78" s="3">
        <v>82</v>
      </c>
      <c r="F78" s="8">
        <v>0.84126984126984128</v>
      </c>
      <c r="G78" s="8">
        <v>0.92897697540554691</v>
      </c>
      <c r="H78" s="2" t="s">
        <v>1106</v>
      </c>
      <c r="I78" s="2">
        <v>2</v>
      </c>
      <c r="J78" s="2" t="str">
        <f>IF(H78="달성","불필요",IF(I78&gt;1,"가능","불가능"))</f>
        <v>가능</v>
      </c>
      <c r="K78" s="2">
        <f>COUNTIFS(B:B,B78,A:A,A78)</f>
        <v>1</v>
      </c>
      <c r="L78" s="2" t="s">
        <v>1111</v>
      </c>
      <c r="M78" s="2" t="str">
        <f>IF(COUNTIFS(L:L,"본사 합병",A:A,A78)&gt;=1,"Y","N")</f>
        <v>N</v>
      </c>
      <c r="N78" s="2" t="str">
        <f>IF(L78="인근 합병 필요",_xlfn.XLOOKUP(_xlfn.MAXIFS(E:E,A:A,A78),E:E,C:C,""),"")</f>
        <v>경기의정부7E</v>
      </c>
      <c r="O78" s="2" t="str">
        <f t="shared" si="1"/>
        <v/>
      </c>
      <c r="P78" s="2" t="s">
        <v>244</v>
      </c>
      <c r="Q78" s="2" t="s">
        <v>245</v>
      </c>
      <c r="R78" s="3" t="s">
        <v>1122</v>
      </c>
    </row>
    <row r="79" spans="1:18" x14ac:dyDescent="0.4">
      <c r="A79" s="2" t="s">
        <v>253</v>
      </c>
      <c r="B79" s="2">
        <v>5043563377</v>
      </c>
      <c r="C79" s="2" t="s">
        <v>254</v>
      </c>
      <c r="D79" s="3">
        <v>1064</v>
      </c>
      <c r="E79" s="3">
        <v>1203</v>
      </c>
      <c r="F79" s="8">
        <v>0.98917544156458048</v>
      </c>
      <c r="G79" s="8">
        <v>0.99316242399201715</v>
      </c>
      <c r="H79" s="2" t="s">
        <v>1104</v>
      </c>
      <c r="I79" s="2">
        <v>3</v>
      </c>
      <c r="J79" s="2" t="str">
        <f>IF(H79="달성","불필요",IF(I79&gt;1,"가능","불가능"))</f>
        <v>불필요</v>
      </c>
      <c r="K79" s="2">
        <f>COUNTIFS(B:B,B79,A:A,A79)</f>
        <v>1</v>
      </c>
      <c r="L79" s="2" t="s">
        <v>1105</v>
      </c>
      <c r="M79" s="2" t="str">
        <f>IF(COUNTIFS(L:L,"본사 합병",A:A,A79)&gt;=1,"Y","N")</f>
        <v>N</v>
      </c>
      <c r="N79" s="2" t="str">
        <f>IF(L79="인근 합병 필요",_xlfn.XLOOKUP(_xlfn.MAXIFS(E:E,A:A,A79),E:E,C:C,""),"")</f>
        <v/>
      </c>
      <c r="O79" s="2" t="str">
        <f t="shared" si="1"/>
        <v/>
      </c>
      <c r="P79" s="2" t="s">
        <v>255</v>
      </c>
      <c r="Q79" s="2" t="s">
        <v>256</v>
      </c>
      <c r="R79" s="3" t="s">
        <v>1124</v>
      </c>
    </row>
    <row r="80" spans="1:18" x14ac:dyDescent="0.4">
      <c r="A80" s="2" t="s">
        <v>253</v>
      </c>
      <c r="B80" s="2">
        <v>5526200343</v>
      </c>
      <c r="C80" s="2" t="s">
        <v>257</v>
      </c>
      <c r="D80" s="3">
        <v>583</v>
      </c>
      <c r="E80" s="3">
        <v>2074</v>
      </c>
      <c r="F80" s="8">
        <v>0.85629251700680264</v>
      </c>
      <c r="G80" s="8">
        <v>0.98475801709031885</v>
      </c>
      <c r="H80" s="2" t="s">
        <v>1104</v>
      </c>
      <c r="I80" s="2">
        <v>3</v>
      </c>
      <c r="J80" s="2" t="str">
        <f>IF(H80="달성","불필요",IF(I80&gt;1,"가능","불가능"))</f>
        <v>불필요</v>
      </c>
      <c r="K80" s="2">
        <f>COUNTIFS(B:B,B80,A:A,A80)</f>
        <v>1</v>
      </c>
      <c r="L80" s="2" t="s">
        <v>1105</v>
      </c>
      <c r="M80" s="2" t="str">
        <f>IF(COUNTIFS(L:L,"본사 합병",A:A,A80)&gt;=1,"Y","N")</f>
        <v>N</v>
      </c>
      <c r="N80" s="2" t="str">
        <f>IF(L80="인근 합병 필요",_xlfn.XLOOKUP(_xlfn.MAXIFS(E:E,A:A,A80),E:E,C:C,""),"")</f>
        <v/>
      </c>
      <c r="O80" s="2" t="str">
        <f t="shared" si="1"/>
        <v/>
      </c>
      <c r="P80" s="2" t="s">
        <v>258</v>
      </c>
      <c r="Q80" s="2" t="s">
        <v>259</v>
      </c>
      <c r="R80" s="3" t="s">
        <v>1116</v>
      </c>
    </row>
    <row r="81" spans="1:18" x14ac:dyDescent="0.4">
      <c r="A81" s="2" t="s">
        <v>253</v>
      </c>
      <c r="B81" s="2">
        <v>7748703040</v>
      </c>
      <c r="C81" s="2" t="s">
        <v>260</v>
      </c>
      <c r="D81" s="3">
        <v>0</v>
      </c>
      <c r="E81" s="3">
        <v>1098</v>
      </c>
      <c r="F81" s="8">
        <v>0</v>
      </c>
      <c r="G81" s="8">
        <v>0.91797869719758463</v>
      </c>
      <c r="H81" s="2" t="s">
        <v>1104</v>
      </c>
      <c r="I81" s="2">
        <v>3</v>
      </c>
      <c r="J81" s="2" t="str">
        <f>IF(H81="달성","불필요",IF(I81&gt;1,"가능","불가능"))</f>
        <v>불필요</v>
      </c>
      <c r="K81" s="2">
        <f>COUNTIFS(B:B,B81,A:A,A81)</f>
        <v>1</v>
      </c>
      <c r="L81" s="2" t="s">
        <v>1105</v>
      </c>
      <c r="M81" s="2" t="str">
        <f>IF(COUNTIFS(L:L,"본사 합병",A:A,A81)&gt;=1,"Y","N")</f>
        <v>N</v>
      </c>
      <c r="N81" s="2" t="str">
        <f>IF(L81="인근 합병 필요",_xlfn.XLOOKUP(_xlfn.MAXIFS(E:E,A:A,A81),E:E,C:C,""),"")</f>
        <v/>
      </c>
      <c r="O81" s="2" t="str">
        <f t="shared" si="1"/>
        <v/>
      </c>
      <c r="P81" s="2" t="s">
        <v>100</v>
      </c>
      <c r="Q81" s="2" t="s">
        <v>101</v>
      </c>
      <c r="R81" s="3" t="s">
        <v>1124</v>
      </c>
    </row>
    <row r="82" spans="1:18" x14ac:dyDescent="0.4">
      <c r="A82" s="2" t="s">
        <v>261</v>
      </c>
      <c r="B82" s="2">
        <v>7802301614</v>
      </c>
      <c r="C82" s="2" t="s">
        <v>262</v>
      </c>
      <c r="D82" s="3">
        <v>2168</v>
      </c>
      <c r="E82" s="3">
        <v>2174</v>
      </c>
      <c r="F82" s="8">
        <v>0.98508295588107508</v>
      </c>
      <c r="G82" s="8">
        <v>0.97975419129574459</v>
      </c>
      <c r="H82" s="2" t="s">
        <v>1104</v>
      </c>
      <c r="I82" s="2">
        <v>1</v>
      </c>
      <c r="J82" s="2" t="str">
        <f>IF(H82="달성","불필요",IF(I82&gt;1,"가능","불가능"))</f>
        <v>불필요</v>
      </c>
      <c r="K82" s="2">
        <f>COUNTIFS(B:B,B82,A:A,A82)</f>
        <v>1</v>
      </c>
      <c r="L82" s="2" t="s">
        <v>1105</v>
      </c>
      <c r="M82" s="2" t="str">
        <f>IF(COUNTIFS(L:L,"본사 합병",A:A,A82)&gt;=1,"Y","N")</f>
        <v>N</v>
      </c>
      <c r="N82" s="2" t="str">
        <f>IF(L82="인근 합병 필요",_xlfn.XLOOKUP(_xlfn.MAXIFS(E:E,A:A,A82),E:E,C:C,""),"")</f>
        <v/>
      </c>
      <c r="O82" s="2" t="str">
        <f t="shared" si="1"/>
        <v/>
      </c>
      <c r="P82" s="2" t="s">
        <v>263</v>
      </c>
      <c r="Q82" s="2" t="s">
        <v>264</v>
      </c>
      <c r="R82" s="3" t="s">
        <v>1118</v>
      </c>
    </row>
    <row r="83" spans="1:18" x14ac:dyDescent="0.4">
      <c r="A83" s="2" t="s">
        <v>265</v>
      </c>
      <c r="B83" s="2">
        <v>5881100883</v>
      </c>
      <c r="C83" s="2" t="s">
        <v>266</v>
      </c>
      <c r="D83" s="3">
        <v>182</v>
      </c>
      <c r="E83" s="3">
        <v>85</v>
      </c>
      <c r="F83" s="8">
        <v>0.99667774086378735</v>
      </c>
      <c r="G83" s="8">
        <v>0.84761904761904761</v>
      </c>
      <c r="H83" s="2" t="s">
        <v>1106</v>
      </c>
      <c r="I83" s="2">
        <v>1</v>
      </c>
      <c r="J83" s="2" t="str">
        <f>IF(H83="달성","불필요",IF(I83&gt;1,"가능","불가능"))</f>
        <v>불가능</v>
      </c>
      <c r="K83" s="2">
        <f>COUNTIFS(B:B,B83,A:A,A83)</f>
        <v>1</v>
      </c>
      <c r="L83" s="2" t="s">
        <v>1110</v>
      </c>
      <c r="M83" s="2" t="str">
        <f>IF(COUNTIFS(L:L,"본사 합병",A:A,A83)&gt;=1,"Y","N")</f>
        <v>N</v>
      </c>
      <c r="N83" s="2" t="str">
        <f>IF(L83="인근 합병 필요",_xlfn.XLOOKUP(_xlfn.MAXIFS(E:E,A:A,A83),E:E,C:C,""),"")</f>
        <v/>
      </c>
      <c r="O83" s="2" t="str">
        <f t="shared" si="1"/>
        <v>독려 및 해지 계획</v>
      </c>
      <c r="P83" s="2" t="s">
        <v>267</v>
      </c>
      <c r="Q83" s="2" t="s">
        <v>268</v>
      </c>
      <c r="R83" s="3" t="s">
        <v>1122</v>
      </c>
    </row>
    <row r="84" spans="1:18" x14ac:dyDescent="0.4">
      <c r="A84" s="2" t="s">
        <v>269</v>
      </c>
      <c r="B84" s="2">
        <v>4154500902</v>
      </c>
      <c r="C84" s="2" t="s">
        <v>270</v>
      </c>
      <c r="D84" s="3">
        <v>2361</v>
      </c>
      <c r="E84" s="3">
        <v>2083</v>
      </c>
      <c r="F84" s="8">
        <v>0.69474109138564433</v>
      </c>
      <c r="G84" s="8">
        <v>0.65740014489021514</v>
      </c>
      <c r="H84" s="2" t="s">
        <v>1104</v>
      </c>
      <c r="I84" s="2">
        <v>3</v>
      </c>
      <c r="J84" s="2" t="str">
        <f>IF(H84="달성","불필요",IF(I84&gt;1,"가능","불가능"))</f>
        <v>불필요</v>
      </c>
      <c r="K84" s="2">
        <f>COUNTIFS(B:B,B84,A:A,A84)</f>
        <v>1</v>
      </c>
      <c r="L84" s="2" t="s">
        <v>1105</v>
      </c>
      <c r="M84" s="2" t="str">
        <f>IF(COUNTIFS(L:L,"본사 합병",A:A,A84)&gt;=1,"Y","N")</f>
        <v>N</v>
      </c>
      <c r="N84" s="2" t="str">
        <f>IF(L84="인근 합병 필요",_xlfn.XLOOKUP(_xlfn.MAXIFS(E:E,A:A,A84),E:E,C:C,""),"")</f>
        <v/>
      </c>
      <c r="O84" s="2" t="str">
        <f t="shared" si="1"/>
        <v/>
      </c>
      <c r="P84" s="2" t="s">
        <v>271</v>
      </c>
      <c r="Q84" s="2" t="s">
        <v>272</v>
      </c>
      <c r="R84" s="3" t="s">
        <v>1124</v>
      </c>
    </row>
    <row r="85" spans="1:18" x14ac:dyDescent="0.4">
      <c r="A85" s="2" t="s">
        <v>269</v>
      </c>
      <c r="B85" s="2">
        <v>4916500092</v>
      </c>
      <c r="C85" s="2" t="s">
        <v>273</v>
      </c>
      <c r="D85" s="3">
        <v>0</v>
      </c>
      <c r="E85" s="3">
        <v>133</v>
      </c>
      <c r="F85" s="8">
        <v>0</v>
      </c>
      <c r="G85" s="8">
        <v>0.74031500109086312</v>
      </c>
      <c r="H85" s="2" t="s">
        <v>1106</v>
      </c>
      <c r="I85" s="2">
        <v>3</v>
      </c>
      <c r="J85" s="2" t="str">
        <f>IF(H85="달성","불필요",IF(I85&gt;1,"가능","불가능"))</f>
        <v>가능</v>
      </c>
      <c r="K85" s="2">
        <f>COUNTIFS(B:B,B85,A:A,A85)</f>
        <v>1</v>
      </c>
      <c r="L85" s="2" t="s">
        <v>1111</v>
      </c>
      <c r="M85" s="2" t="str">
        <f>IF(COUNTIFS(L:L,"본사 합병",A:A,A85)&gt;=1,"Y","N")</f>
        <v>N</v>
      </c>
      <c r="N85" s="2" t="str">
        <f>IF(L85="인근 합병 필요",_xlfn.XLOOKUP(_xlfn.MAXIFS(E:E,A:A,A85),E:E,C:C,""),"")</f>
        <v>경기파주4E</v>
      </c>
      <c r="O85" s="2" t="str">
        <f t="shared" si="1"/>
        <v/>
      </c>
      <c r="P85" s="2" t="s">
        <v>274</v>
      </c>
      <c r="Q85" s="2" t="s">
        <v>275</v>
      </c>
      <c r="R85" s="3" t="s">
        <v>1123</v>
      </c>
    </row>
    <row r="86" spans="1:18" x14ac:dyDescent="0.4">
      <c r="A86" s="2" t="s">
        <v>269</v>
      </c>
      <c r="B86" s="2">
        <v>7584700588</v>
      </c>
      <c r="C86" s="2" t="s">
        <v>276</v>
      </c>
      <c r="D86" s="3">
        <v>1320</v>
      </c>
      <c r="E86" s="3">
        <v>1172</v>
      </c>
      <c r="F86" s="8">
        <v>0.98940626145535293</v>
      </c>
      <c r="G86" s="8">
        <v>0.97780009228536691</v>
      </c>
      <c r="H86" s="2" t="s">
        <v>1104</v>
      </c>
      <c r="I86" s="2">
        <v>3</v>
      </c>
      <c r="J86" s="2" t="str">
        <f>IF(H86="달성","불필요",IF(I86&gt;1,"가능","불가능"))</f>
        <v>불필요</v>
      </c>
      <c r="K86" s="2">
        <f>COUNTIFS(B:B,B86,A:A,A86)</f>
        <v>1</v>
      </c>
      <c r="L86" s="2" t="s">
        <v>1105</v>
      </c>
      <c r="M86" s="2" t="str">
        <f>IF(COUNTIFS(L:L,"본사 합병",A:A,A86)&gt;=1,"Y","N")</f>
        <v>N</v>
      </c>
      <c r="N86" s="2" t="str">
        <f>IF(L86="인근 합병 필요",_xlfn.XLOOKUP(_xlfn.MAXIFS(E:E,A:A,A86),E:E,C:C,""),"")</f>
        <v/>
      </c>
      <c r="O86" s="2" t="str">
        <f t="shared" si="1"/>
        <v/>
      </c>
      <c r="P86" s="2" t="s">
        <v>277</v>
      </c>
      <c r="Q86" s="2" t="s">
        <v>278</v>
      </c>
      <c r="R86" s="3" t="s">
        <v>1118</v>
      </c>
    </row>
    <row r="87" spans="1:18" x14ac:dyDescent="0.4">
      <c r="A87" s="2" t="s">
        <v>279</v>
      </c>
      <c r="B87" s="2">
        <v>1043084503</v>
      </c>
      <c r="C87" s="2" t="s">
        <v>280</v>
      </c>
      <c r="D87" s="3">
        <v>145</v>
      </c>
      <c r="E87" s="3">
        <v>481</v>
      </c>
      <c r="F87" s="8">
        <v>0.89769147752341028</v>
      </c>
      <c r="G87" s="8">
        <v>0.93555343987674822</v>
      </c>
      <c r="H87" s="2" t="s">
        <v>1106</v>
      </c>
      <c r="I87" s="2">
        <v>6</v>
      </c>
      <c r="J87" s="2" t="str">
        <f>IF(H87="달성","불필요",IF(I87&gt;1,"가능","불가능"))</f>
        <v>가능</v>
      </c>
      <c r="K87" s="2">
        <f>COUNTIFS(B:B,B87,A:A,A87)</f>
        <v>1</v>
      </c>
      <c r="L87" s="2" t="s">
        <v>1111</v>
      </c>
      <c r="M87" s="2" t="str">
        <f>IF(COUNTIFS(L:L,"본사 합병",A:A,A87)&gt;=1,"Y","N")</f>
        <v>N</v>
      </c>
      <c r="N87" s="2" t="str">
        <f>IF(L87="인근 합병 필요",_xlfn.XLOOKUP(_xlfn.MAXIFS(E:E,A:A,A87),E:E,C:C,""),"")</f>
        <v>경기평택2B</v>
      </c>
      <c r="O87" s="2" t="str">
        <f t="shared" si="1"/>
        <v/>
      </c>
      <c r="P87" s="2" t="s">
        <v>281</v>
      </c>
      <c r="Q87" s="2" t="s">
        <v>282</v>
      </c>
      <c r="R87" s="3" t="s">
        <v>1127</v>
      </c>
    </row>
    <row r="88" spans="1:18" x14ac:dyDescent="0.4">
      <c r="A88" s="2" t="s">
        <v>279</v>
      </c>
      <c r="B88" s="2">
        <v>3204400683</v>
      </c>
      <c r="C88" s="2" t="s">
        <v>283</v>
      </c>
      <c r="D88" s="3">
        <v>1405</v>
      </c>
      <c r="E88" s="3">
        <v>1408</v>
      </c>
      <c r="F88" s="8">
        <v>0.96904881879049332</v>
      </c>
      <c r="G88" s="8">
        <v>0.9652486341712978</v>
      </c>
      <c r="H88" s="2" t="s">
        <v>1104</v>
      </c>
      <c r="I88" s="2">
        <v>6</v>
      </c>
      <c r="J88" s="2" t="str">
        <f>IF(H88="달성","불필요",IF(I88&gt;1,"가능","불가능"))</f>
        <v>불필요</v>
      </c>
      <c r="K88" s="2">
        <f>COUNTIFS(B:B,B88,A:A,A88)</f>
        <v>1</v>
      </c>
      <c r="L88" s="2" t="s">
        <v>1105</v>
      </c>
      <c r="M88" s="2" t="str">
        <f>IF(COUNTIFS(L:L,"본사 합병",A:A,A88)&gt;=1,"Y","N")</f>
        <v>N</v>
      </c>
      <c r="N88" s="2" t="str">
        <f>IF(L88="인근 합병 필요",_xlfn.XLOOKUP(_xlfn.MAXIFS(E:E,A:A,A88),E:E,C:C,""),"")</f>
        <v/>
      </c>
      <c r="O88" s="2" t="str">
        <f t="shared" si="1"/>
        <v/>
      </c>
      <c r="P88" s="2" t="s">
        <v>284</v>
      </c>
      <c r="Q88" s="2" t="s">
        <v>285</v>
      </c>
      <c r="R88" s="3" t="s">
        <v>1117</v>
      </c>
    </row>
    <row r="89" spans="1:18" x14ac:dyDescent="0.4">
      <c r="A89" s="2" t="s">
        <v>279</v>
      </c>
      <c r="B89" s="2">
        <v>5610202389</v>
      </c>
      <c r="C89" s="2" t="s">
        <v>286</v>
      </c>
      <c r="D89" s="3">
        <v>593</v>
      </c>
      <c r="E89" s="3">
        <v>18</v>
      </c>
      <c r="F89" s="8">
        <v>0.67177505765942847</v>
      </c>
      <c r="G89" s="8">
        <v>0.5714285714285714</v>
      </c>
      <c r="H89" s="2" t="s">
        <v>1106</v>
      </c>
      <c r="I89" s="2">
        <v>6</v>
      </c>
      <c r="J89" s="2" t="str">
        <f>IF(H89="달성","불필요",IF(I89&gt;1,"가능","불가능"))</f>
        <v>가능</v>
      </c>
      <c r="K89" s="2">
        <f>COUNTIFS(B:B,B89,A:A,A89)</f>
        <v>1</v>
      </c>
      <c r="L89" s="2" t="s">
        <v>1111</v>
      </c>
      <c r="M89" s="2" t="str">
        <f>IF(COUNTIFS(L:L,"본사 합병",A:A,A89)&gt;=1,"Y","N")</f>
        <v>N</v>
      </c>
      <c r="N89" s="2" t="str">
        <f>IF(L89="인근 합병 필요",_xlfn.XLOOKUP(_xlfn.MAXIFS(E:E,A:A,A89),E:E,C:C,""),"")</f>
        <v>경기평택2B</v>
      </c>
      <c r="O89" s="2" t="str">
        <f t="shared" si="1"/>
        <v/>
      </c>
      <c r="P89" s="2" t="s">
        <v>287</v>
      </c>
      <c r="Q89" s="2" t="s">
        <v>288</v>
      </c>
      <c r="R89" s="3" t="s">
        <v>1124</v>
      </c>
    </row>
    <row r="90" spans="1:18" x14ac:dyDescent="0.4">
      <c r="A90" s="2" t="s">
        <v>279</v>
      </c>
      <c r="B90" s="2">
        <v>5914400169</v>
      </c>
      <c r="C90" s="2" t="s">
        <v>289</v>
      </c>
      <c r="D90" s="3">
        <v>3441</v>
      </c>
      <c r="E90" s="3">
        <v>3963</v>
      </c>
      <c r="F90" s="8">
        <v>0.91691907127475303</v>
      </c>
      <c r="G90" s="8">
        <v>0.91914989737901942</v>
      </c>
      <c r="H90" s="2" t="s">
        <v>1104</v>
      </c>
      <c r="I90" s="2">
        <v>6</v>
      </c>
      <c r="J90" s="2" t="str">
        <f>IF(H90="달성","불필요",IF(I90&gt;1,"가능","불가능"))</f>
        <v>불필요</v>
      </c>
      <c r="K90" s="2">
        <f>COUNTIFS(B:B,B90,A:A,A90)</f>
        <v>1</v>
      </c>
      <c r="L90" s="2" t="s">
        <v>1105</v>
      </c>
      <c r="M90" s="2" t="str">
        <f>IF(COUNTIFS(L:L,"본사 합병",A:A,A90)&gt;=1,"Y","N")</f>
        <v>N</v>
      </c>
      <c r="N90" s="2" t="str">
        <f>IF(L90="인근 합병 필요",_xlfn.XLOOKUP(_xlfn.MAXIFS(E:E,A:A,A90),E:E,C:C,""),"")</f>
        <v/>
      </c>
      <c r="O90" s="2" t="str">
        <f t="shared" si="1"/>
        <v/>
      </c>
      <c r="P90" s="2" t="s">
        <v>290</v>
      </c>
      <c r="Q90" s="2" t="s">
        <v>291</v>
      </c>
      <c r="R90" s="3" t="s">
        <v>1125</v>
      </c>
    </row>
    <row r="91" spans="1:18" x14ac:dyDescent="0.4">
      <c r="A91" s="2" t="s">
        <v>279</v>
      </c>
      <c r="B91" s="2">
        <v>7220901043</v>
      </c>
      <c r="C91" s="2" t="s">
        <v>292</v>
      </c>
      <c r="D91" s="3">
        <v>5395</v>
      </c>
      <c r="E91" s="3">
        <v>6134</v>
      </c>
      <c r="F91" s="8">
        <v>0.98936942153517626</v>
      </c>
      <c r="G91" s="8">
        <v>0.9872427907913085</v>
      </c>
      <c r="H91" s="2" t="s">
        <v>1104</v>
      </c>
      <c r="I91" s="2">
        <v>6</v>
      </c>
      <c r="J91" s="2" t="str">
        <f>IF(H91="달성","불필요",IF(I91&gt;1,"가능","불가능"))</f>
        <v>불필요</v>
      </c>
      <c r="K91" s="2">
        <f>COUNTIFS(B:B,B91,A:A,A91)</f>
        <v>1</v>
      </c>
      <c r="L91" s="2" t="s">
        <v>1105</v>
      </c>
      <c r="M91" s="2" t="str">
        <f>IF(COUNTIFS(L:L,"본사 합병",A:A,A91)&gt;=1,"Y","N")</f>
        <v>N</v>
      </c>
      <c r="N91" s="2" t="str">
        <f>IF(L91="인근 합병 필요",_xlfn.XLOOKUP(_xlfn.MAXIFS(E:E,A:A,A91),E:E,C:C,""),"")</f>
        <v/>
      </c>
      <c r="O91" s="2" t="str">
        <f t="shared" si="1"/>
        <v/>
      </c>
      <c r="P91" s="2" t="s">
        <v>293</v>
      </c>
      <c r="Q91" s="2" t="s">
        <v>294</v>
      </c>
      <c r="R91" s="3" t="s">
        <v>1124</v>
      </c>
    </row>
    <row r="92" spans="1:18" x14ac:dyDescent="0.4">
      <c r="A92" s="2" t="s">
        <v>279</v>
      </c>
      <c r="B92" s="2">
        <v>8761302045</v>
      </c>
      <c r="C92" s="2" t="s">
        <v>295</v>
      </c>
      <c r="D92" s="3">
        <v>2144</v>
      </c>
      <c r="E92" s="3">
        <v>2277</v>
      </c>
      <c r="F92" s="8">
        <v>0.96623815833450044</v>
      </c>
      <c r="G92" s="8">
        <v>0.98098308540095569</v>
      </c>
      <c r="H92" s="2" t="s">
        <v>1104</v>
      </c>
      <c r="I92" s="2">
        <v>6</v>
      </c>
      <c r="J92" s="2" t="str">
        <f>IF(H92="달성","불필요",IF(I92&gt;1,"가능","불가능"))</f>
        <v>불필요</v>
      </c>
      <c r="K92" s="2">
        <f>COUNTIFS(B:B,B92,A:A,A92)</f>
        <v>1</v>
      </c>
      <c r="L92" s="2" t="s">
        <v>1105</v>
      </c>
      <c r="M92" s="2" t="str">
        <f>IF(COUNTIFS(L:L,"본사 합병",A:A,A92)&gt;=1,"Y","N")</f>
        <v>N</v>
      </c>
      <c r="N92" s="2" t="str">
        <f>IF(L92="인근 합병 필요",_xlfn.XLOOKUP(_xlfn.MAXIFS(E:E,A:A,A92),E:E,C:C,""),"")</f>
        <v/>
      </c>
      <c r="O92" s="2" t="str">
        <f t="shared" si="1"/>
        <v/>
      </c>
      <c r="P92" s="2" t="s">
        <v>296</v>
      </c>
      <c r="Q92" s="2" t="s">
        <v>297</v>
      </c>
      <c r="R92" s="3" t="s">
        <v>1124</v>
      </c>
    </row>
    <row r="93" spans="1:18" x14ac:dyDescent="0.4">
      <c r="A93" s="2" t="s">
        <v>298</v>
      </c>
      <c r="B93" s="2">
        <v>2410902918</v>
      </c>
      <c r="C93" s="2" t="s">
        <v>299</v>
      </c>
      <c r="D93" s="3">
        <v>0</v>
      </c>
      <c r="E93" s="3">
        <v>76</v>
      </c>
      <c r="F93" s="8">
        <v>0</v>
      </c>
      <c r="G93" s="8">
        <v>0.5667969315385728</v>
      </c>
      <c r="H93" s="2" t="s">
        <v>1106</v>
      </c>
      <c r="I93" s="2">
        <v>1</v>
      </c>
      <c r="J93" s="2" t="str">
        <f>IF(H93="달성","불필요",IF(I93&gt;1,"가능","불가능"))</f>
        <v>불가능</v>
      </c>
      <c r="K93" s="2">
        <f>COUNTIFS(B:B,B93,A:A,A93)</f>
        <v>1</v>
      </c>
      <c r="L93" s="2" t="s">
        <v>1110</v>
      </c>
      <c r="M93" s="2" t="str">
        <f>IF(COUNTIFS(L:L,"본사 합병",A:A,A93)&gt;=1,"Y","N")</f>
        <v>N</v>
      </c>
      <c r="N93" s="2" t="str">
        <f>IF(L93="인근 합병 필요",_xlfn.XLOOKUP(_xlfn.MAXIFS(E:E,A:A,A93),E:E,C:C,""),"")</f>
        <v/>
      </c>
      <c r="O93" s="2" t="str">
        <f t="shared" si="1"/>
        <v>독려 및 해지 계획</v>
      </c>
      <c r="P93" s="2" t="s">
        <v>300</v>
      </c>
      <c r="Q93" s="2" t="s">
        <v>301</v>
      </c>
      <c r="R93" s="3" t="s">
        <v>1124</v>
      </c>
    </row>
    <row r="94" spans="1:18" x14ac:dyDescent="0.4">
      <c r="A94" s="2" t="s">
        <v>302</v>
      </c>
      <c r="B94" s="2">
        <v>8202201763</v>
      </c>
      <c r="C94" s="2" t="s">
        <v>303</v>
      </c>
      <c r="D94" s="3">
        <v>4236</v>
      </c>
      <c r="E94" s="3">
        <v>4043</v>
      </c>
      <c r="F94" s="8">
        <v>0.98152925779832145</v>
      </c>
      <c r="G94" s="8">
        <v>0.98864230264698116</v>
      </c>
      <c r="H94" s="2" t="s">
        <v>1104</v>
      </c>
      <c r="I94" s="2">
        <v>1</v>
      </c>
      <c r="J94" s="2" t="str">
        <f>IF(H94="달성","불필요",IF(I94&gt;1,"가능","불가능"))</f>
        <v>불필요</v>
      </c>
      <c r="K94" s="2">
        <f>COUNTIFS(B:B,B94,A:A,A94)</f>
        <v>1</v>
      </c>
      <c r="L94" s="2" t="s">
        <v>1105</v>
      </c>
      <c r="M94" s="2" t="str">
        <f>IF(COUNTIFS(L:L,"본사 합병",A:A,A94)&gt;=1,"Y","N")</f>
        <v>N</v>
      </c>
      <c r="N94" s="2" t="str">
        <f>IF(L94="인근 합병 필요",_xlfn.XLOOKUP(_xlfn.MAXIFS(E:E,A:A,A94),E:E,C:C,""),"")</f>
        <v/>
      </c>
      <c r="O94" s="2" t="str">
        <f t="shared" si="1"/>
        <v/>
      </c>
      <c r="P94" s="2" t="s">
        <v>304</v>
      </c>
      <c r="Q94" s="2" t="s">
        <v>305</v>
      </c>
      <c r="R94" s="3" t="s">
        <v>1124</v>
      </c>
    </row>
    <row r="95" spans="1:18" x14ac:dyDescent="0.4">
      <c r="A95" s="2" t="s">
        <v>306</v>
      </c>
      <c r="B95" s="2">
        <v>1055100855</v>
      </c>
      <c r="C95" s="2" t="s">
        <v>307</v>
      </c>
      <c r="D95" s="3">
        <v>1759</v>
      </c>
      <c r="E95" s="3">
        <v>1590</v>
      </c>
      <c r="F95" s="8">
        <v>0.94463700618669588</v>
      </c>
      <c r="G95" s="8">
        <v>0.96186366355327657</v>
      </c>
      <c r="H95" s="2" t="s">
        <v>1104</v>
      </c>
      <c r="I95" s="2">
        <v>1</v>
      </c>
      <c r="J95" s="2" t="str">
        <f>IF(H95="달성","불필요",IF(I95&gt;1,"가능","불가능"))</f>
        <v>불필요</v>
      </c>
      <c r="K95" s="2">
        <f>COUNTIFS(B:B,B95,A:A,A95)</f>
        <v>1</v>
      </c>
      <c r="L95" s="2" t="s">
        <v>1105</v>
      </c>
      <c r="M95" s="2" t="str">
        <f>IF(COUNTIFS(L:L,"본사 합병",A:A,A95)&gt;=1,"Y","N")</f>
        <v>N</v>
      </c>
      <c r="N95" s="2" t="str">
        <f>IF(L95="인근 합병 필요",_xlfn.XLOOKUP(_xlfn.MAXIFS(E:E,A:A,A95),E:E,C:C,""),"")</f>
        <v/>
      </c>
      <c r="O95" s="2" t="str">
        <f t="shared" si="1"/>
        <v/>
      </c>
      <c r="P95" s="2" t="s">
        <v>308</v>
      </c>
      <c r="Q95" s="2" t="s">
        <v>309</v>
      </c>
      <c r="R95" s="3" t="s">
        <v>1117</v>
      </c>
    </row>
    <row r="96" spans="1:18" x14ac:dyDescent="0.4">
      <c r="A96" s="2" t="s">
        <v>310</v>
      </c>
      <c r="B96" s="2">
        <v>1043084503</v>
      </c>
      <c r="C96" s="2" t="s">
        <v>311</v>
      </c>
      <c r="D96" s="3">
        <v>534</v>
      </c>
      <c r="E96" s="3">
        <v>23</v>
      </c>
      <c r="F96" s="8">
        <v>0.86323553189911906</v>
      </c>
      <c r="G96" s="8">
        <v>0.13142857142857142</v>
      </c>
      <c r="H96" s="2" t="s">
        <v>1106</v>
      </c>
      <c r="I96" s="2">
        <v>4</v>
      </c>
      <c r="J96" s="2" t="str">
        <f>IF(H96="달성","불필요",IF(I96&gt;1,"가능","불가능"))</f>
        <v>가능</v>
      </c>
      <c r="K96" s="2">
        <f>COUNTIFS(B:B,B96,A:A,A96)</f>
        <v>2</v>
      </c>
      <c r="L96" s="2" t="s">
        <v>1112</v>
      </c>
      <c r="M96" s="2" t="str">
        <f>IF(COUNTIFS(L:L,"본사 합병",A:A,A96)&gt;=1,"Y","N")</f>
        <v>N</v>
      </c>
      <c r="N96" s="2" t="str">
        <f>IF(L96="인근 합병 필요",_xlfn.XLOOKUP(_xlfn.MAXIFS(E:E,A:A,A96),E:E,C:C,""),"")</f>
        <v/>
      </c>
      <c r="O96" s="2" t="str">
        <f t="shared" si="1"/>
        <v/>
      </c>
      <c r="P96" s="2" t="s">
        <v>281</v>
      </c>
      <c r="Q96" s="2" t="s">
        <v>282</v>
      </c>
      <c r="R96" s="3" t="s">
        <v>1127</v>
      </c>
    </row>
    <row r="97" spans="1:18" x14ac:dyDescent="0.4">
      <c r="A97" s="2" t="s">
        <v>310</v>
      </c>
      <c r="B97" s="2">
        <v>1043084503</v>
      </c>
      <c r="C97" s="2" t="s">
        <v>312</v>
      </c>
      <c r="D97" s="3">
        <v>538</v>
      </c>
      <c r="E97" s="3">
        <v>973</v>
      </c>
      <c r="F97" s="8">
        <v>0.88394232157776198</v>
      </c>
      <c r="G97" s="8">
        <v>0.93700176468747831</v>
      </c>
      <c r="H97" s="2" t="s">
        <v>1104</v>
      </c>
      <c r="I97" s="2">
        <v>4</v>
      </c>
      <c r="J97" s="2" t="str">
        <f>IF(H97="달성","불필요",IF(I97&gt;1,"가능","불가능"))</f>
        <v>불필요</v>
      </c>
      <c r="K97" s="2">
        <f>COUNTIFS(B:B,B97,A:A,A97)</f>
        <v>2</v>
      </c>
      <c r="L97" s="2" t="s">
        <v>1105</v>
      </c>
      <c r="M97" s="2" t="str">
        <f>IF(COUNTIFS(L:L,"본사 합병",A:A,A97)&gt;=1,"Y","N")</f>
        <v>N</v>
      </c>
      <c r="N97" s="2" t="str">
        <f>IF(L97="인근 합병 필요",_xlfn.XLOOKUP(_xlfn.MAXIFS(E:E,A:A,A97),E:E,C:C,""),"")</f>
        <v/>
      </c>
      <c r="O97" s="2" t="str">
        <f t="shared" si="1"/>
        <v/>
      </c>
      <c r="P97" s="2" t="s">
        <v>281</v>
      </c>
      <c r="Q97" s="2" t="s">
        <v>282</v>
      </c>
      <c r="R97" s="3" t="s">
        <v>1127</v>
      </c>
    </row>
    <row r="98" spans="1:18" x14ac:dyDescent="0.4">
      <c r="A98" s="2" t="s">
        <v>310</v>
      </c>
      <c r="B98" s="2">
        <v>7555600602</v>
      </c>
      <c r="C98" s="2" t="s">
        <v>313</v>
      </c>
      <c r="D98" s="3">
        <v>710</v>
      </c>
      <c r="E98" s="3">
        <v>260</v>
      </c>
      <c r="F98" s="8">
        <v>0.9101904621229121</v>
      </c>
      <c r="G98" s="8">
        <v>0.83176364510381617</v>
      </c>
      <c r="H98" s="2" t="s">
        <v>1106</v>
      </c>
      <c r="I98" s="2">
        <v>4</v>
      </c>
      <c r="J98" s="2" t="str">
        <f>IF(H98="달성","불필요",IF(I98&gt;1,"가능","불가능"))</f>
        <v>가능</v>
      </c>
      <c r="K98" s="2">
        <f>COUNTIFS(B:B,B98,A:A,A98)</f>
        <v>2</v>
      </c>
      <c r="L98" s="2" t="s">
        <v>1112</v>
      </c>
      <c r="M98" s="2" t="str">
        <f>IF(COUNTIFS(L:L,"본사 합병",A:A,A98)&gt;=1,"Y","N")</f>
        <v>N</v>
      </c>
      <c r="N98" s="2" t="str">
        <f>IF(L98="인근 합병 필요",_xlfn.XLOOKUP(_xlfn.MAXIFS(E:E,A:A,A98),E:E,C:C,""),"")</f>
        <v/>
      </c>
      <c r="O98" s="2" t="str">
        <f t="shared" si="1"/>
        <v/>
      </c>
      <c r="P98" s="2" t="s">
        <v>314</v>
      </c>
      <c r="Q98" s="2" t="s">
        <v>315</v>
      </c>
      <c r="R98" s="3" t="s">
        <v>1118</v>
      </c>
    </row>
    <row r="99" spans="1:18" x14ac:dyDescent="0.4">
      <c r="A99" s="2" t="s">
        <v>310</v>
      </c>
      <c r="B99" s="2">
        <v>7555600602</v>
      </c>
      <c r="C99" s="2" t="s">
        <v>316</v>
      </c>
      <c r="D99" s="3">
        <v>0</v>
      </c>
      <c r="E99" s="3">
        <v>530</v>
      </c>
      <c r="F99" s="8">
        <v>0</v>
      </c>
      <c r="G99" s="8">
        <v>0.7860342903482278</v>
      </c>
      <c r="H99" s="2" t="s">
        <v>1106</v>
      </c>
      <c r="I99" s="2">
        <v>4</v>
      </c>
      <c r="J99" s="2" t="str">
        <f>IF(H99="달성","불필요",IF(I99&gt;1,"가능","불가능"))</f>
        <v>가능</v>
      </c>
      <c r="K99" s="2">
        <f>COUNTIFS(B:B,B99,A:A,A99)</f>
        <v>2</v>
      </c>
      <c r="L99" s="2" t="s">
        <v>1112</v>
      </c>
      <c r="M99" s="2" t="str">
        <f>IF(COUNTIFS(L:L,"본사 합병",A:A,A99)&gt;=1,"Y","N")</f>
        <v>N</v>
      </c>
      <c r="N99" s="2" t="str">
        <f>IF(L99="인근 합병 필요",_xlfn.XLOOKUP(_xlfn.MAXIFS(E:E,A:A,A99),E:E,C:C,""),"")</f>
        <v/>
      </c>
      <c r="O99" s="2" t="str">
        <f t="shared" si="1"/>
        <v/>
      </c>
      <c r="P99" s="2" t="s">
        <v>314</v>
      </c>
      <c r="Q99" s="2" t="s">
        <v>315</v>
      </c>
      <c r="R99" s="3" t="s">
        <v>1118</v>
      </c>
    </row>
    <row r="100" spans="1:18" x14ac:dyDescent="0.4">
      <c r="A100" s="2" t="s">
        <v>317</v>
      </c>
      <c r="B100" s="2">
        <v>4390100637</v>
      </c>
      <c r="C100" s="2" t="s">
        <v>318</v>
      </c>
      <c r="D100" s="3">
        <v>1428</v>
      </c>
      <c r="E100" s="3">
        <v>973</v>
      </c>
      <c r="F100" s="8">
        <v>0.63031938675455357</v>
      </c>
      <c r="G100" s="8">
        <v>0.60442839105711987</v>
      </c>
      <c r="H100" s="2" t="s">
        <v>1104</v>
      </c>
      <c r="I100" s="2">
        <v>2</v>
      </c>
      <c r="J100" s="2" t="str">
        <f>IF(H100="달성","불필요",IF(I100&gt;1,"가능","불가능"))</f>
        <v>불필요</v>
      </c>
      <c r="K100" s="2">
        <f>COUNTIFS(B:B,B100,A:A,A100)</f>
        <v>1</v>
      </c>
      <c r="L100" s="2" t="s">
        <v>1105</v>
      </c>
      <c r="M100" s="2" t="str">
        <f>IF(COUNTIFS(L:L,"본사 합병",A:A,A100)&gt;=1,"Y","N")</f>
        <v>N</v>
      </c>
      <c r="N100" s="2" t="str">
        <f>IF(L100="인근 합병 필요",_xlfn.XLOOKUP(_xlfn.MAXIFS(E:E,A:A,A100),E:E,C:C,""),"")</f>
        <v/>
      </c>
      <c r="O100" s="2" t="str">
        <f t="shared" si="1"/>
        <v/>
      </c>
      <c r="P100" s="2" t="s">
        <v>319</v>
      </c>
      <c r="Q100" s="2" t="s">
        <v>320</v>
      </c>
      <c r="R100" s="3" t="s">
        <v>1124</v>
      </c>
    </row>
    <row r="101" spans="1:18" x14ac:dyDescent="0.4">
      <c r="A101" s="2" t="s">
        <v>317</v>
      </c>
      <c r="B101" s="2">
        <v>8741801711</v>
      </c>
      <c r="C101" s="2" t="s">
        <v>321</v>
      </c>
      <c r="D101" s="3">
        <v>1678</v>
      </c>
      <c r="E101" s="3">
        <v>1575</v>
      </c>
      <c r="F101" s="8">
        <v>0.98544541817677656</v>
      </c>
      <c r="G101" s="8">
        <v>0.98323003736879522</v>
      </c>
      <c r="H101" s="2" t="s">
        <v>1104</v>
      </c>
      <c r="I101" s="2">
        <v>2</v>
      </c>
      <c r="J101" s="2" t="str">
        <f>IF(H101="달성","불필요",IF(I101&gt;1,"가능","불가능"))</f>
        <v>불필요</v>
      </c>
      <c r="K101" s="2">
        <f>COUNTIFS(B:B,B101,A:A,A101)</f>
        <v>1</v>
      </c>
      <c r="L101" s="2" t="s">
        <v>1105</v>
      </c>
      <c r="M101" s="2" t="str">
        <f>IF(COUNTIFS(L:L,"본사 합병",A:A,A101)&gt;=1,"Y","N")</f>
        <v>N</v>
      </c>
      <c r="N101" s="2" t="str">
        <f>IF(L101="인근 합병 필요",_xlfn.XLOOKUP(_xlfn.MAXIFS(E:E,A:A,A101),E:E,C:C,""),"")</f>
        <v/>
      </c>
      <c r="O101" s="2" t="str">
        <f t="shared" si="1"/>
        <v/>
      </c>
      <c r="P101" s="2" t="s">
        <v>322</v>
      </c>
      <c r="Q101" s="2" t="s">
        <v>323</v>
      </c>
      <c r="R101" s="3" t="s">
        <v>1116</v>
      </c>
    </row>
    <row r="102" spans="1:18" x14ac:dyDescent="0.4">
      <c r="A102" s="2" t="s">
        <v>324</v>
      </c>
      <c r="B102" s="2">
        <v>1851401253</v>
      </c>
      <c r="C102" s="2" t="s">
        <v>325</v>
      </c>
      <c r="D102" s="3">
        <v>2302</v>
      </c>
      <c r="E102" s="3">
        <v>40</v>
      </c>
      <c r="F102" s="8">
        <v>0.96400206448285919</v>
      </c>
      <c r="G102" s="8">
        <v>0.13937282229965156</v>
      </c>
      <c r="H102" s="2" t="s">
        <v>1106</v>
      </c>
      <c r="I102" s="2">
        <v>3</v>
      </c>
      <c r="J102" s="2" t="str">
        <f>IF(H102="달성","불필요",IF(I102&gt;1,"가능","불가능"))</f>
        <v>가능</v>
      </c>
      <c r="K102" s="2">
        <f>COUNTIFS(B:B,B102,A:A,A102)</f>
        <v>1</v>
      </c>
      <c r="L102" s="2" t="s">
        <v>1111</v>
      </c>
      <c r="M102" s="2" t="str">
        <f>IF(COUNTIFS(L:L,"본사 합병",A:A,A102)&gt;=1,"Y","N")</f>
        <v>N</v>
      </c>
      <c r="N102" s="2" t="str">
        <f>IF(L102="인근 합병 필요",_xlfn.XLOOKUP(_xlfn.MAXIFS(E:E,A:A,A102),E:E,C:C,""),"")</f>
        <v>경남거제4B</v>
      </c>
      <c r="O102" s="2" t="str">
        <f t="shared" si="1"/>
        <v/>
      </c>
      <c r="P102" s="2" t="s">
        <v>326</v>
      </c>
      <c r="Q102" s="2" t="s">
        <v>327</v>
      </c>
      <c r="R102" s="3" t="s">
        <v>1128</v>
      </c>
    </row>
    <row r="103" spans="1:18" x14ac:dyDescent="0.4">
      <c r="A103" s="2" t="s">
        <v>324</v>
      </c>
      <c r="B103" s="2">
        <v>3601202766</v>
      </c>
      <c r="C103" s="2" t="s">
        <v>328</v>
      </c>
      <c r="D103" s="3">
        <v>445</v>
      </c>
      <c r="E103" s="3">
        <v>332</v>
      </c>
      <c r="F103" s="8">
        <v>0.64769354037415439</v>
      </c>
      <c r="G103" s="8">
        <v>0.61323808155044568</v>
      </c>
      <c r="H103" s="2" t="s">
        <v>1106</v>
      </c>
      <c r="I103" s="2">
        <v>3</v>
      </c>
      <c r="J103" s="2" t="str">
        <f>IF(H103="달성","불필요",IF(I103&gt;1,"가능","불가능"))</f>
        <v>가능</v>
      </c>
      <c r="K103" s="2">
        <f>COUNTIFS(B:B,B103,A:A,A103)</f>
        <v>1</v>
      </c>
      <c r="L103" s="2" t="s">
        <v>1111</v>
      </c>
      <c r="M103" s="2" t="str">
        <f>IF(COUNTIFS(L:L,"본사 합병",A:A,A103)&gt;=1,"Y","N")</f>
        <v>N</v>
      </c>
      <c r="N103" s="2" t="str">
        <f>IF(L103="인근 합병 필요",_xlfn.XLOOKUP(_xlfn.MAXIFS(E:E,A:A,A103),E:E,C:C,""),"")</f>
        <v>경남거제4B</v>
      </c>
      <c r="O103" s="2" t="str">
        <f t="shared" si="1"/>
        <v/>
      </c>
      <c r="P103" s="2" t="s">
        <v>329</v>
      </c>
      <c r="Q103" s="2" t="s">
        <v>330</v>
      </c>
      <c r="R103" s="3" t="s">
        <v>1128</v>
      </c>
    </row>
    <row r="104" spans="1:18" x14ac:dyDescent="0.4">
      <c r="A104" s="2" t="s">
        <v>324</v>
      </c>
      <c r="B104" s="2">
        <v>5302201889</v>
      </c>
      <c r="C104" s="2" t="s">
        <v>331</v>
      </c>
      <c r="D104" s="3">
        <v>1133</v>
      </c>
      <c r="E104" s="3">
        <v>1181</v>
      </c>
      <c r="F104" s="8">
        <v>0.91001028832965936</v>
      </c>
      <c r="G104" s="8">
        <v>0.92990402458676169</v>
      </c>
      <c r="H104" s="2" t="s">
        <v>1104</v>
      </c>
      <c r="I104" s="2">
        <v>3</v>
      </c>
      <c r="J104" s="2" t="str">
        <f>IF(H104="달성","불필요",IF(I104&gt;1,"가능","불가능"))</f>
        <v>불필요</v>
      </c>
      <c r="K104" s="2">
        <f>COUNTIFS(B:B,B104,A:A,A104)</f>
        <v>1</v>
      </c>
      <c r="L104" s="2" t="s">
        <v>1105</v>
      </c>
      <c r="M104" s="2" t="str">
        <f>IF(COUNTIFS(L:L,"본사 합병",A:A,A104)&gt;=1,"Y","N")</f>
        <v>N</v>
      </c>
      <c r="N104" s="2" t="str">
        <f>IF(L104="인근 합병 필요",_xlfn.XLOOKUP(_xlfn.MAXIFS(E:E,A:A,A104),E:E,C:C,""),"")</f>
        <v/>
      </c>
      <c r="O104" s="2" t="str">
        <f t="shared" si="1"/>
        <v/>
      </c>
      <c r="P104" s="2" t="s">
        <v>332</v>
      </c>
      <c r="Q104" s="2" t="s">
        <v>333</v>
      </c>
      <c r="R104" s="3" t="s">
        <v>1128</v>
      </c>
    </row>
    <row r="105" spans="1:18" x14ac:dyDescent="0.4">
      <c r="A105" s="2" t="s">
        <v>334</v>
      </c>
      <c r="B105" s="2">
        <v>1043084503</v>
      </c>
      <c r="C105" s="2" t="s">
        <v>335</v>
      </c>
      <c r="D105" s="3">
        <v>317</v>
      </c>
      <c r="E105" s="3">
        <v>280</v>
      </c>
      <c r="F105" s="8">
        <v>0.78850099864206946</v>
      </c>
      <c r="G105" s="8">
        <v>0.75915617529062906</v>
      </c>
      <c r="H105" s="2" t="s">
        <v>1106</v>
      </c>
      <c r="I105" s="2">
        <v>5</v>
      </c>
      <c r="J105" s="2" t="str">
        <f>IF(H105="달성","불필요",IF(I105&gt;1,"가능","불가능"))</f>
        <v>가능</v>
      </c>
      <c r="K105" s="2">
        <f>COUNTIFS(B:B,B105,A:A,A105)</f>
        <v>1</v>
      </c>
      <c r="L105" s="2" t="s">
        <v>1111</v>
      </c>
      <c r="M105" s="2" t="str">
        <f>IF(COUNTIFS(L:L,"본사 합병",A:A,A105)&gt;=1,"Y","N")</f>
        <v>N</v>
      </c>
      <c r="N105" s="2" t="str">
        <f>IF(L105="인근 합병 필요",_xlfn.XLOOKUP(_xlfn.MAXIFS(E:E,A:A,A105),E:E,C:C,""),"")</f>
        <v>경남김해2E</v>
      </c>
      <c r="O105" s="2" t="str">
        <f t="shared" si="1"/>
        <v/>
      </c>
      <c r="P105" s="2" t="s">
        <v>281</v>
      </c>
      <c r="Q105" s="2" t="s">
        <v>282</v>
      </c>
      <c r="R105" s="3" t="s">
        <v>1127</v>
      </c>
    </row>
    <row r="106" spans="1:18" x14ac:dyDescent="0.4">
      <c r="A106" s="2" t="s">
        <v>334</v>
      </c>
      <c r="B106" s="2">
        <v>3243901074</v>
      </c>
      <c r="C106" s="2" t="s">
        <v>336</v>
      </c>
      <c r="D106" s="3">
        <v>114</v>
      </c>
      <c r="E106" s="3">
        <v>75</v>
      </c>
      <c r="F106" s="8">
        <v>0.70880607315389921</v>
      </c>
      <c r="G106" s="8">
        <v>0.55603741496598647</v>
      </c>
      <c r="H106" s="2" t="s">
        <v>1106</v>
      </c>
      <c r="I106" s="2">
        <v>5</v>
      </c>
      <c r="J106" s="2" t="str">
        <f>IF(H106="달성","불필요",IF(I106&gt;1,"가능","불가능"))</f>
        <v>가능</v>
      </c>
      <c r="K106" s="2">
        <f>COUNTIFS(B:B,B106,A:A,A106)</f>
        <v>1</v>
      </c>
      <c r="L106" s="2" t="s">
        <v>1111</v>
      </c>
      <c r="M106" s="2" t="str">
        <f>IF(COUNTIFS(L:L,"본사 합병",A:A,A106)&gt;=1,"Y","N")</f>
        <v>N</v>
      </c>
      <c r="N106" s="2" t="str">
        <f>IF(L106="인근 합병 필요",_xlfn.XLOOKUP(_xlfn.MAXIFS(E:E,A:A,A106),E:E,C:C,""),"")</f>
        <v>경남김해2E</v>
      </c>
      <c r="O106" s="2" t="str">
        <f t="shared" si="1"/>
        <v/>
      </c>
      <c r="P106" s="2" t="s">
        <v>337</v>
      </c>
      <c r="Q106" s="2" t="s">
        <v>338</v>
      </c>
      <c r="R106" s="3" t="s">
        <v>1129</v>
      </c>
    </row>
    <row r="107" spans="1:18" x14ac:dyDescent="0.4">
      <c r="A107" s="2" t="s">
        <v>334</v>
      </c>
      <c r="B107" s="2">
        <v>4812301245</v>
      </c>
      <c r="C107" s="2" t="s">
        <v>339</v>
      </c>
      <c r="D107" s="3">
        <v>2298</v>
      </c>
      <c r="E107" s="3">
        <v>1638</v>
      </c>
      <c r="F107" s="8">
        <v>0.9546940121541273</v>
      </c>
      <c r="G107" s="8">
        <v>0.93943956313246801</v>
      </c>
      <c r="H107" s="2" t="s">
        <v>1104</v>
      </c>
      <c r="I107" s="2">
        <v>5</v>
      </c>
      <c r="J107" s="2" t="str">
        <f>IF(H107="달성","불필요",IF(I107&gt;1,"가능","불가능"))</f>
        <v>불필요</v>
      </c>
      <c r="K107" s="2">
        <f>COUNTIFS(B:B,B107,A:A,A107)</f>
        <v>1</v>
      </c>
      <c r="L107" s="2" t="s">
        <v>1105</v>
      </c>
      <c r="M107" s="2" t="str">
        <f>IF(COUNTIFS(L:L,"본사 합병",A:A,A107)&gt;=1,"Y","N")</f>
        <v>N</v>
      </c>
      <c r="N107" s="2" t="str">
        <f>IF(L107="인근 합병 필요",_xlfn.XLOOKUP(_xlfn.MAXIFS(E:E,A:A,A107),E:E,C:C,""),"")</f>
        <v/>
      </c>
      <c r="O107" s="2" t="str">
        <f t="shared" si="1"/>
        <v/>
      </c>
      <c r="P107" s="2" t="s">
        <v>340</v>
      </c>
      <c r="Q107" s="2" t="s">
        <v>341</v>
      </c>
      <c r="R107" s="3" t="s">
        <v>1128</v>
      </c>
    </row>
    <row r="108" spans="1:18" x14ac:dyDescent="0.4">
      <c r="A108" s="2" t="s">
        <v>334</v>
      </c>
      <c r="B108" s="2">
        <v>7873501054</v>
      </c>
      <c r="C108" s="2" t="s">
        <v>342</v>
      </c>
      <c r="D108" s="3">
        <v>0</v>
      </c>
      <c r="E108" s="3">
        <v>1874</v>
      </c>
      <c r="F108" s="8">
        <v>0</v>
      </c>
      <c r="G108" s="8">
        <v>0.97349483604676668</v>
      </c>
      <c r="H108" s="2" t="s">
        <v>1104</v>
      </c>
      <c r="I108" s="2">
        <v>5</v>
      </c>
      <c r="J108" s="2" t="str">
        <f>IF(H108="달성","불필요",IF(I108&gt;1,"가능","불가능"))</f>
        <v>불필요</v>
      </c>
      <c r="K108" s="2">
        <f>COUNTIFS(B:B,B108,A:A,A108)</f>
        <v>1</v>
      </c>
      <c r="L108" s="2" t="s">
        <v>1105</v>
      </c>
      <c r="M108" s="2" t="str">
        <f>IF(COUNTIFS(L:L,"본사 합병",A:A,A108)&gt;=1,"Y","N")</f>
        <v>N</v>
      </c>
      <c r="N108" s="2" t="str">
        <f>IF(L108="인근 합병 필요",_xlfn.XLOOKUP(_xlfn.MAXIFS(E:E,A:A,A108),E:E,C:C,""),"")</f>
        <v/>
      </c>
      <c r="O108" s="2" t="str">
        <f t="shared" si="1"/>
        <v/>
      </c>
      <c r="P108" s="2" t="s">
        <v>343</v>
      </c>
      <c r="Q108" s="2" t="s">
        <v>344</v>
      </c>
      <c r="R108" s="3" t="s">
        <v>1129</v>
      </c>
    </row>
    <row r="109" spans="1:18" x14ac:dyDescent="0.4">
      <c r="A109" s="2" t="s">
        <v>334</v>
      </c>
      <c r="B109" s="2">
        <v>8281602353</v>
      </c>
      <c r="C109" s="2" t="s">
        <v>345</v>
      </c>
      <c r="D109" s="3">
        <v>2853</v>
      </c>
      <c r="E109" s="3">
        <v>2782</v>
      </c>
      <c r="F109" s="8">
        <v>0.8718096451369598</v>
      </c>
      <c r="G109" s="8">
        <v>0.89531886180396458</v>
      </c>
      <c r="H109" s="2" t="s">
        <v>1104</v>
      </c>
      <c r="I109" s="2">
        <v>5</v>
      </c>
      <c r="J109" s="2" t="str">
        <f>IF(H109="달성","불필요",IF(I109&gt;1,"가능","불가능"))</f>
        <v>불필요</v>
      </c>
      <c r="K109" s="2">
        <f>COUNTIFS(B:B,B109,A:A,A109)</f>
        <v>1</v>
      </c>
      <c r="L109" s="2" t="s">
        <v>1105</v>
      </c>
      <c r="M109" s="2" t="str">
        <f>IF(COUNTIFS(L:L,"본사 합병",A:A,A109)&gt;=1,"Y","N")</f>
        <v>N</v>
      </c>
      <c r="N109" s="2" t="str">
        <f>IF(L109="인근 합병 필요",_xlfn.XLOOKUP(_xlfn.MAXIFS(E:E,A:A,A109),E:E,C:C,""),"")</f>
        <v/>
      </c>
      <c r="O109" s="2" t="str">
        <f t="shared" si="1"/>
        <v/>
      </c>
      <c r="P109" s="2" t="s">
        <v>346</v>
      </c>
      <c r="Q109" s="2" t="s">
        <v>347</v>
      </c>
      <c r="R109" s="3" t="s">
        <v>1130</v>
      </c>
    </row>
    <row r="110" spans="1:18" x14ac:dyDescent="0.4">
      <c r="A110" s="2" t="s">
        <v>348</v>
      </c>
      <c r="B110" s="2">
        <v>6877700401</v>
      </c>
      <c r="C110" s="2" t="s">
        <v>349</v>
      </c>
      <c r="D110" s="3">
        <v>0</v>
      </c>
      <c r="E110" s="3">
        <v>0</v>
      </c>
      <c r="F110" s="8">
        <v>0</v>
      </c>
      <c r="G110" s="8">
        <v>0</v>
      </c>
      <c r="H110" s="2" t="s">
        <v>1106</v>
      </c>
      <c r="I110" s="2">
        <v>2</v>
      </c>
      <c r="J110" s="2" t="str">
        <f>IF(H110="달성","불필요",IF(I110&gt;1,"가능","불가능"))</f>
        <v>가능</v>
      </c>
      <c r="K110" s="2">
        <f>COUNTIFS(B:B,B110,A:A,A110)</f>
        <v>1</v>
      </c>
      <c r="L110" s="2" t="s">
        <v>1105</v>
      </c>
      <c r="M110" s="2" t="str">
        <f>IF(COUNTIFS(L:L,"본사 합병",A:A,A110)&gt;=1,"Y","N")</f>
        <v>N</v>
      </c>
      <c r="N110" s="2" t="str">
        <f>IF(L110="인근 합병 필요",_xlfn.XLOOKUP(_xlfn.MAXIFS(E:E,A:A,A110),E:E,C:C,""),"")</f>
        <v/>
      </c>
      <c r="O110" s="2" t="str">
        <f t="shared" si="1"/>
        <v>독려 및 해지 계획</v>
      </c>
      <c r="P110" s="2" t="s">
        <v>350</v>
      </c>
      <c r="Q110" s="2" t="s">
        <v>351</v>
      </c>
      <c r="R110" s="3" t="s">
        <v>1130</v>
      </c>
    </row>
    <row r="111" spans="1:18" x14ac:dyDescent="0.4">
      <c r="A111" s="2" t="s">
        <v>348</v>
      </c>
      <c r="B111" s="2">
        <v>8281602353</v>
      </c>
      <c r="C111" s="2" t="s">
        <v>352</v>
      </c>
      <c r="D111" s="3">
        <v>1383</v>
      </c>
      <c r="E111" s="3">
        <v>1416</v>
      </c>
      <c r="F111" s="8">
        <v>0.88440481581510044</v>
      </c>
      <c r="G111" s="8">
        <v>0.89456705459873564</v>
      </c>
      <c r="H111" s="2" t="s">
        <v>1104</v>
      </c>
      <c r="I111" s="2">
        <v>2</v>
      </c>
      <c r="J111" s="2" t="str">
        <f>IF(H111="달성","불필요",IF(I111&gt;1,"가능","불가능"))</f>
        <v>불필요</v>
      </c>
      <c r="K111" s="2">
        <f>COUNTIFS(B:B,B111,A:A,A111)</f>
        <v>1</v>
      </c>
      <c r="L111" s="2" t="s">
        <v>1105</v>
      </c>
      <c r="M111" s="2" t="str">
        <f>IF(COUNTIFS(L:L,"본사 합병",A:A,A111)&gt;=1,"Y","N")</f>
        <v>N</v>
      </c>
      <c r="N111" s="2" t="str">
        <f>IF(L111="인근 합병 필요",_xlfn.XLOOKUP(_xlfn.MAXIFS(E:E,A:A,A111),E:E,C:C,""),"")</f>
        <v/>
      </c>
      <c r="O111" s="2" t="str">
        <f t="shared" si="1"/>
        <v/>
      </c>
      <c r="P111" s="2" t="s">
        <v>346</v>
      </c>
      <c r="Q111" s="2" t="s">
        <v>347</v>
      </c>
      <c r="R111" s="3" t="s">
        <v>1130</v>
      </c>
    </row>
    <row r="112" spans="1:18" x14ac:dyDescent="0.4">
      <c r="A112" s="2" t="s">
        <v>353</v>
      </c>
      <c r="B112" s="2">
        <v>1043084503</v>
      </c>
      <c r="C112" s="2" t="s">
        <v>354</v>
      </c>
      <c r="D112" s="3">
        <v>235</v>
      </c>
      <c r="E112" s="3">
        <v>188</v>
      </c>
      <c r="F112" s="8">
        <v>0.55444656174482299</v>
      </c>
      <c r="G112" s="8">
        <v>0.64602246608439085</v>
      </c>
      <c r="H112" s="2" t="s">
        <v>1106</v>
      </c>
      <c r="I112" s="2">
        <v>5</v>
      </c>
      <c r="J112" s="2" t="str">
        <f>IF(H112="달성","불필요",IF(I112&gt;1,"가능","불가능"))</f>
        <v>가능</v>
      </c>
      <c r="K112" s="2">
        <f>COUNTIFS(B:B,B112,A:A,A112)</f>
        <v>1</v>
      </c>
      <c r="L112" s="2" t="s">
        <v>1111</v>
      </c>
      <c r="M112" s="2" t="str">
        <f>IF(COUNTIFS(L:L,"본사 합병",A:A,A112)&gt;=1,"Y","N")</f>
        <v>N</v>
      </c>
      <c r="N112" s="2" t="str">
        <f>IF(L112="인근 합병 필요",_xlfn.XLOOKUP(_xlfn.MAXIFS(E:E,A:A,A112),E:E,C:C,""),"")</f>
        <v>경남사천1D</v>
      </c>
      <c r="O112" s="2" t="str">
        <f t="shared" si="1"/>
        <v/>
      </c>
      <c r="P112" s="2" t="s">
        <v>281</v>
      </c>
      <c r="Q112" s="2" t="s">
        <v>282</v>
      </c>
      <c r="R112" s="3" t="s">
        <v>1127</v>
      </c>
    </row>
    <row r="113" spans="1:18" x14ac:dyDescent="0.4">
      <c r="A113" s="2" t="s">
        <v>353</v>
      </c>
      <c r="B113" s="2">
        <v>2703100563</v>
      </c>
      <c r="C113" s="2" t="s">
        <v>355</v>
      </c>
      <c r="D113" s="3">
        <v>1594</v>
      </c>
      <c r="E113" s="3">
        <v>1284</v>
      </c>
      <c r="F113" s="8">
        <v>0.97285103732278322</v>
      </c>
      <c r="G113" s="8">
        <v>0.9772340102325856</v>
      </c>
      <c r="H113" s="2" t="s">
        <v>1104</v>
      </c>
      <c r="I113" s="2">
        <v>5</v>
      </c>
      <c r="J113" s="2" t="str">
        <f>IF(H113="달성","불필요",IF(I113&gt;1,"가능","불가능"))</f>
        <v>불필요</v>
      </c>
      <c r="K113" s="2">
        <f>COUNTIFS(B:B,B113,A:A,A113)</f>
        <v>2</v>
      </c>
      <c r="L113" s="2" t="s">
        <v>1105</v>
      </c>
      <c r="M113" s="2" t="str">
        <f>IF(COUNTIFS(L:L,"본사 합병",A:A,A113)&gt;=1,"Y","N")</f>
        <v>N</v>
      </c>
      <c r="N113" s="2" t="str">
        <f>IF(L113="인근 합병 필요",_xlfn.XLOOKUP(_xlfn.MAXIFS(E:E,A:A,A113),E:E,C:C,""),"")</f>
        <v/>
      </c>
      <c r="O113" s="2" t="str">
        <f t="shared" si="1"/>
        <v/>
      </c>
      <c r="P113" s="2" t="s">
        <v>356</v>
      </c>
      <c r="Q113" s="2" t="s">
        <v>357</v>
      </c>
      <c r="R113" s="3" t="s">
        <v>1130</v>
      </c>
    </row>
    <row r="114" spans="1:18" x14ac:dyDescent="0.4">
      <c r="A114" s="2" t="s">
        <v>353</v>
      </c>
      <c r="B114" s="2">
        <v>2703100563</v>
      </c>
      <c r="C114" s="2" t="s">
        <v>358</v>
      </c>
      <c r="D114" s="3">
        <v>0</v>
      </c>
      <c r="E114" s="3">
        <v>0</v>
      </c>
      <c r="F114" s="8">
        <v>0</v>
      </c>
      <c r="G114" s="8">
        <v>0</v>
      </c>
      <c r="H114" s="2" t="s">
        <v>1106</v>
      </c>
      <c r="I114" s="2">
        <v>5</v>
      </c>
      <c r="J114" s="2" t="str">
        <f>IF(H114="달성","불필요",IF(I114&gt;1,"가능","불가능"))</f>
        <v>가능</v>
      </c>
      <c r="K114" s="2">
        <f>COUNTIFS(B:B,B114,A:A,A114)</f>
        <v>2</v>
      </c>
      <c r="L114" s="2" t="s">
        <v>1105</v>
      </c>
      <c r="M114" s="2" t="str">
        <f>IF(COUNTIFS(L:L,"본사 합병",A:A,A114)&gt;=1,"Y","N")</f>
        <v>N</v>
      </c>
      <c r="N114" s="2" t="str">
        <f>IF(L114="인근 합병 필요",_xlfn.XLOOKUP(_xlfn.MAXIFS(E:E,A:A,A114),E:E,C:C,""),"")</f>
        <v/>
      </c>
      <c r="O114" s="2" t="str">
        <f t="shared" si="1"/>
        <v>독려 및 해지 계획</v>
      </c>
      <c r="P114" s="2" t="s">
        <v>356</v>
      </c>
      <c r="Q114" s="2" t="s">
        <v>357</v>
      </c>
      <c r="R114" s="3" t="s">
        <v>1130</v>
      </c>
    </row>
    <row r="115" spans="1:18" x14ac:dyDescent="0.4">
      <c r="A115" s="2" t="s">
        <v>353</v>
      </c>
      <c r="B115" s="2">
        <v>6350302052</v>
      </c>
      <c r="C115" s="2" t="s">
        <v>359</v>
      </c>
      <c r="D115" s="3">
        <v>456</v>
      </c>
      <c r="E115" s="3">
        <v>41</v>
      </c>
      <c r="F115" s="8">
        <v>0.91970771964798437</v>
      </c>
      <c r="G115" s="8">
        <v>0.13015873015873017</v>
      </c>
      <c r="H115" s="2" t="s">
        <v>1106</v>
      </c>
      <c r="I115" s="2">
        <v>5</v>
      </c>
      <c r="J115" s="2" t="str">
        <f>IF(H115="달성","불필요",IF(I115&gt;1,"가능","불가능"))</f>
        <v>가능</v>
      </c>
      <c r="K115" s="2">
        <f>COUNTIFS(B:B,B115,A:A,A115)</f>
        <v>2</v>
      </c>
      <c r="L115" s="2" t="s">
        <v>1112</v>
      </c>
      <c r="M115" s="2" t="str">
        <f>IF(COUNTIFS(L:L,"본사 합병",A:A,A115)&gt;=1,"Y","N")</f>
        <v>N</v>
      </c>
      <c r="N115" s="2" t="str">
        <f>IF(L115="인근 합병 필요",_xlfn.XLOOKUP(_xlfn.MAXIFS(E:E,A:A,A115),E:E,C:C,""),"")</f>
        <v/>
      </c>
      <c r="O115" s="2" t="str">
        <f t="shared" si="1"/>
        <v/>
      </c>
      <c r="P115" s="2" t="s">
        <v>360</v>
      </c>
      <c r="Q115" s="2" t="s">
        <v>361</v>
      </c>
      <c r="R115" s="3" t="s">
        <v>1130</v>
      </c>
    </row>
    <row r="116" spans="1:18" x14ac:dyDescent="0.4">
      <c r="A116" s="2" t="s">
        <v>353</v>
      </c>
      <c r="B116" s="2">
        <v>6350302052</v>
      </c>
      <c r="C116" s="2" t="s">
        <v>362</v>
      </c>
      <c r="D116" s="3">
        <v>0</v>
      </c>
      <c r="E116" s="3">
        <v>340</v>
      </c>
      <c r="F116" s="8">
        <v>0</v>
      </c>
      <c r="G116" s="8">
        <v>0.88989515937923225</v>
      </c>
      <c r="H116" s="2" t="s">
        <v>1106</v>
      </c>
      <c r="I116" s="2">
        <v>5</v>
      </c>
      <c r="J116" s="2" t="str">
        <f>IF(H116="달성","불필요",IF(I116&gt;1,"가능","불가능"))</f>
        <v>가능</v>
      </c>
      <c r="K116" s="2">
        <f>COUNTIFS(B:B,B116,A:A,A116)</f>
        <v>2</v>
      </c>
      <c r="L116" s="2" t="s">
        <v>1112</v>
      </c>
      <c r="M116" s="2" t="str">
        <f>IF(COUNTIFS(L:L,"본사 합병",A:A,A116)&gt;=1,"Y","N")</f>
        <v>N</v>
      </c>
      <c r="N116" s="2" t="str">
        <f>IF(L116="인근 합병 필요",_xlfn.XLOOKUP(_xlfn.MAXIFS(E:E,A:A,A116),E:E,C:C,""),"")</f>
        <v/>
      </c>
      <c r="O116" s="2" t="str">
        <f t="shared" si="1"/>
        <v/>
      </c>
      <c r="P116" s="2" t="s">
        <v>360</v>
      </c>
      <c r="Q116" s="2" t="s">
        <v>361</v>
      </c>
      <c r="R116" s="3" t="s">
        <v>1130</v>
      </c>
    </row>
    <row r="117" spans="1:18" x14ac:dyDescent="0.4">
      <c r="A117" s="2" t="s">
        <v>363</v>
      </c>
      <c r="B117" s="2">
        <v>2621702341</v>
      </c>
      <c r="C117" s="2" t="s">
        <v>364</v>
      </c>
      <c r="D117" s="3">
        <v>765</v>
      </c>
      <c r="E117" s="3">
        <v>607</v>
      </c>
      <c r="F117" s="8">
        <v>0.92898580587297908</v>
      </c>
      <c r="G117" s="8">
        <v>0.93472095291726609</v>
      </c>
      <c r="H117" s="2" t="s">
        <v>1106</v>
      </c>
      <c r="I117" s="2">
        <v>2</v>
      </c>
      <c r="J117" s="2" t="str">
        <f>IF(H117="달성","불필요",IF(I117&gt;1,"가능","불가능"))</f>
        <v>가능</v>
      </c>
      <c r="K117" s="2">
        <f>COUNTIFS(B:B,B117,A:A,A117)</f>
        <v>1</v>
      </c>
      <c r="L117" s="2" t="s">
        <v>1111</v>
      </c>
      <c r="M117" s="2" t="str">
        <f>IF(COUNTIFS(L:L,"본사 합병",A:A,A117)&gt;=1,"Y","N")</f>
        <v>N</v>
      </c>
      <c r="N117" s="2" t="str">
        <f>IF(L117="인근 합병 필요",_xlfn.XLOOKUP(_xlfn.MAXIFS(E:E,A:A,A117),E:E,C:C,""),"")</f>
        <v>경남양산3B</v>
      </c>
      <c r="O117" s="2" t="str">
        <f t="shared" si="1"/>
        <v/>
      </c>
      <c r="P117" s="2" t="s">
        <v>365</v>
      </c>
      <c r="Q117" s="2" t="s">
        <v>366</v>
      </c>
      <c r="R117" s="3" t="s">
        <v>1129</v>
      </c>
    </row>
    <row r="118" spans="1:18" x14ac:dyDescent="0.4">
      <c r="A118" s="2" t="s">
        <v>363</v>
      </c>
      <c r="B118" s="2">
        <v>5793601561</v>
      </c>
      <c r="C118" s="2" t="s">
        <v>367</v>
      </c>
      <c r="D118" s="3">
        <v>387</v>
      </c>
      <c r="E118" s="3">
        <v>301</v>
      </c>
      <c r="F118" s="8">
        <v>0.96502077144141107</v>
      </c>
      <c r="G118" s="8">
        <v>0.81874130794931321</v>
      </c>
      <c r="H118" s="2" t="s">
        <v>1106</v>
      </c>
      <c r="I118" s="2">
        <v>2</v>
      </c>
      <c r="J118" s="2" t="str">
        <f>IF(H118="달성","불필요",IF(I118&gt;1,"가능","불가능"))</f>
        <v>가능</v>
      </c>
      <c r="K118" s="2">
        <f>COUNTIFS(B:B,B118,A:A,A118)</f>
        <v>1</v>
      </c>
      <c r="L118" s="2" t="s">
        <v>1111</v>
      </c>
      <c r="M118" s="2" t="str">
        <f>IF(COUNTIFS(L:L,"본사 합병",A:A,A118)&gt;=1,"Y","N")</f>
        <v>N</v>
      </c>
      <c r="N118" s="2" t="str">
        <f>IF(L118="인근 합병 필요",_xlfn.XLOOKUP(_xlfn.MAXIFS(E:E,A:A,A118),E:E,C:C,""),"")</f>
        <v>경남양산3B</v>
      </c>
      <c r="O118" s="2" t="str">
        <f t="shared" si="1"/>
        <v/>
      </c>
      <c r="P118" s="2" t="s">
        <v>368</v>
      </c>
      <c r="Q118" s="2" t="s">
        <v>369</v>
      </c>
      <c r="R118" s="3" t="s">
        <v>1129</v>
      </c>
    </row>
    <row r="119" spans="1:18" x14ac:dyDescent="0.4">
      <c r="A119" s="2" t="s">
        <v>370</v>
      </c>
      <c r="B119" s="2">
        <v>1914700688</v>
      </c>
      <c r="C119" s="2" t="s">
        <v>371</v>
      </c>
      <c r="D119" s="3">
        <v>1694</v>
      </c>
      <c r="E119" s="3">
        <v>1215</v>
      </c>
      <c r="F119" s="8">
        <v>0.92299055268205044</v>
      </c>
      <c r="G119" s="8">
        <v>0.97207420059746674</v>
      </c>
      <c r="H119" s="2" t="s">
        <v>1104</v>
      </c>
      <c r="I119" s="2">
        <v>4</v>
      </c>
      <c r="J119" s="2" t="str">
        <f>IF(H119="달성","불필요",IF(I119&gt;1,"가능","불가능"))</f>
        <v>불필요</v>
      </c>
      <c r="K119" s="2">
        <f>COUNTIFS(B:B,B119,A:A,A119)</f>
        <v>1</v>
      </c>
      <c r="L119" s="2" t="s">
        <v>1105</v>
      </c>
      <c r="M119" s="2" t="str">
        <f>IF(COUNTIFS(L:L,"본사 합병",A:A,A119)&gt;=1,"Y","N")</f>
        <v>N</v>
      </c>
      <c r="N119" s="2" t="str">
        <f>IF(L119="인근 합병 필요",_xlfn.XLOOKUP(_xlfn.MAXIFS(E:E,A:A,A119),E:E,C:C,""),"")</f>
        <v/>
      </c>
      <c r="O119" s="2" t="str">
        <f t="shared" si="1"/>
        <v/>
      </c>
      <c r="P119" s="2" t="s">
        <v>372</v>
      </c>
      <c r="Q119" s="2" t="s">
        <v>373</v>
      </c>
      <c r="R119" s="3" t="s">
        <v>1120</v>
      </c>
    </row>
    <row r="120" spans="1:18" x14ac:dyDescent="0.4">
      <c r="A120" s="2" t="s">
        <v>370</v>
      </c>
      <c r="B120" s="2">
        <v>3071053130</v>
      </c>
      <c r="C120" s="2" t="s">
        <v>374</v>
      </c>
      <c r="D120" s="3">
        <v>4111</v>
      </c>
      <c r="E120" s="3">
        <v>3844</v>
      </c>
      <c r="F120" s="8">
        <v>0.93386926757855859</v>
      </c>
      <c r="G120" s="8">
        <v>0.92975875873258373</v>
      </c>
      <c r="H120" s="2" t="s">
        <v>1104</v>
      </c>
      <c r="I120" s="2">
        <v>4</v>
      </c>
      <c r="J120" s="2" t="str">
        <f>IF(H120="달성","불필요",IF(I120&gt;1,"가능","불가능"))</f>
        <v>불필요</v>
      </c>
      <c r="K120" s="2">
        <f>COUNTIFS(B:B,B120,A:A,A120)</f>
        <v>1</v>
      </c>
      <c r="L120" s="2" t="s">
        <v>1105</v>
      </c>
      <c r="M120" s="2" t="str">
        <f>IF(COUNTIFS(L:L,"본사 합병",A:A,A120)&gt;=1,"Y","N")</f>
        <v>N</v>
      </c>
      <c r="N120" s="2" t="str">
        <f>IF(L120="인근 합병 필요",_xlfn.XLOOKUP(_xlfn.MAXIFS(E:E,A:A,A120),E:E,C:C,""),"")</f>
        <v/>
      </c>
      <c r="O120" s="2" t="str">
        <f t="shared" si="1"/>
        <v/>
      </c>
      <c r="P120" s="2" t="s">
        <v>375</v>
      </c>
      <c r="Q120" s="2" t="s">
        <v>376</v>
      </c>
      <c r="R120" s="3" t="s">
        <v>1119</v>
      </c>
    </row>
    <row r="121" spans="1:18" x14ac:dyDescent="0.4">
      <c r="A121" s="2" t="s">
        <v>370</v>
      </c>
      <c r="B121" s="2">
        <v>8140801966</v>
      </c>
      <c r="C121" s="2" t="s">
        <v>377</v>
      </c>
      <c r="D121" s="3">
        <v>2927</v>
      </c>
      <c r="E121" s="3">
        <v>3308</v>
      </c>
      <c r="F121" s="8">
        <v>0.95717552098375303</v>
      </c>
      <c r="G121" s="8">
        <v>0.95710811006529695</v>
      </c>
      <c r="H121" s="2" t="s">
        <v>1104</v>
      </c>
      <c r="I121" s="2">
        <v>4</v>
      </c>
      <c r="J121" s="2" t="str">
        <f>IF(H121="달성","불필요",IF(I121&gt;1,"가능","불가능"))</f>
        <v>불필요</v>
      </c>
      <c r="K121" s="2">
        <f>COUNTIFS(B:B,B121,A:A,A121)</f>
        <v>1</v>
      </c>
      <c r="L121" s="2" t="s">
        <v>1105</v>
      </c>
      <c r="M121" s="2" t="str">
        <f>IF(COUNTIFS(L:L,"본사 합병",A:A,A121)&gt;=1,"Y","N")</f>
        <v>N</v>
      </c>
      <c r="N121" s="2" t="str">
        <f>IF(L121="인근 합병 필요",_xlfn.XLOOKUP(_xlfn.MAXIFS(E:E,A:A,A121),E:E,C:C,""),"")</f>
        <v/>
      </c>
      <c r="O121" s="2" t="str">
        <f t="shared" si="1"/>
        <v/>
      </c>
      <c r="P121" s="2" t="s">
        <v>378</v>
      </c>
      <c r="Q121" s="2" t="s">
        <v>379</v>
      </c>
      <c r="R121" s="3" t="s">
        <v>1119</v>
      </c>
    </row>
    <row r="122" spans="1:18" x14ac:dyDescent="0.4">
      <c r="A122" s="2" t="s">
        <v>370</v>
      </c>
      <c r="B122" s="2">
        <v>8481502495</v>
      </c>
      <c r="C122" s="2" t="s">
        <v>380</v>
      </c>
      <c r="D122" s="3">
        <v>1056</v>
      </c>
      <c r="E122" s="3">
        <v>837</v>
      </c>
      <c r="F122" s="8">
        <v>0.98508891667817722</v>
      </c>
      <c r="G122" s="8">
        <v>0.99045143400332292</v>
      </c>
      <c r="H122" s="2" t="s">
        <v>1104</v>
      </c>
      <c r="I122" s="2">
        <v>4</v>
      </c>
      <c r="J122" s="2" t="str">
        <f>IF(H122="달성","불필요",IF(I122&gt;1,"가능","불가능"))</f>
        <v>불필요</v>
      </c>
      <c r="K122" s="2">
        <f>COUNTIFS(B:B,B122,A:A,A122)</f>
        <v>1</v>
      </c>
      <c r="L122" s="2" t="s">
        <v>1105</v>
      </c>
      <c r="M122" s="2" t="str">
        <f>IF(COUNTIFS(L:L,"본사 합병",A:A,A122)&gt;=1,"Y","N")</f>
        <v>N</v>
      </c>
      <c r="N122" s="2" t="str">
        <f>IF(L122="인근 합병 필요",_xlfn.XLOOKUP(_xlfn.MAXIFS(E:E,A:A,A122),E:E,C:C,""),"")</f>
        <v/>
      </c>
      <c r="O122" s="2" t="str">
        <f t="shared" si="1"/>
        <v/>
      </c>
      <c r="P122" s="2" t="s">
        <v>381</v>
      </c>
      <c r="Q122" s="2" t="s">
        <v>382</v>
      </c>
      <c r="R122" s="3" t="s">
        <v>1119</v>
      </c>
    </row>
    <row r="123" spans="1:18" x14ac:dyDescent="0.4">
      <c r="A123" s="2" t="s">
        <v>383</v>
      </c>
      <c r="B123" s="2">
        <v>7393100529</v>
      </c>
      <c r="C123" s="2" t="s">
        <v>384</v>
      </c>
      <c r="D123" s="3">
        <v>819</v>
      </c>
      <c r="E123" s="3">
        <v>830</v>
      </c>
      <c r="F123" s="8">
        <v>0.84639948795792941</v>
      </c>
      <c r="G123" s="8">
        <v>0.98603919241049842</v>
      </c>
      <c r="H123" s="2" t="s">
        <v>1104</v>
      </c>
      <c r="I123" s="2">
        <v>1</v>
      </c>
      <c r="J123" s="2" t="str">
        <f>IF(H123="달성","불필요",IF(I123&gt;1,"가능","불가능"))</f>
        <v>불필요</v>
      </c>
      <c r="K123" s="2">
        <f>COUNTIFS(B:B,B123,A:A,A123)</f>
        <v>1</v>
      </c>
      <c r="L123" s="2" t="s">
        <v>1105</v>
      </c>
      <c r="M123" s="2" t="str">
        <f>IF(COUNTIFS(L:L,"본사 합병",A:A,A123)&gt;=1,"Y","N")</f>
        <v>N</v>
      </c>
      <c r="N123" s="2" t="str">
        <f>IF(L123="인근 합병 필요",_xlfn.XLOOKUP(_xlfn.MAXIFS(E:E,A:A,A123),E:E,C:C,""),"")</f>
        <v/>
      </c>
      <c r="O123" s="2" t="str">
        <f t="shared" si="1"/>
        <v/>
      </c>
      <c r="P123" s="2" t="s">
        <v>385</v>
      </c>
      <c r="Q123" s="2" t="s">
        <v>386</v>
      </c>
      <c r="R123" s="3" t="s">
        <v>1129</v>
      </c>
    </row>
    <row r="124" spans="1:18" x14ac:dyDescent="0.4">
      <c r="A124" s="2" t="s">
        <v>387</v>
      </c>
      <c r="B124" s="2">
        <v>2710902296</v>
      </c>
      <c r="C124" s="2" t="s">
        <v>388</v>
      </c>
      <c r="D124" s="3">
        <v>2096</v>
      </c>
      <c r="E124" s="3">
        <v>0</v>
      </c>
      <c r="F124" s="8">
        <v>0.97041633253127035</v>
      </c>
      <c r="G124" s="8">
        <v>0</v>
      </c>
      <c r="H124" s="2" t="s">
        <v>1106</v>
      </c>
      <c r="I124" s="2">
        <v>6</v>
      </c>
      <c r="J124" s="2" t="str">
        <f>IF(H124="달성","불필요",IF(I124&gt;1,"가능","불가능"))</f>
        <v>가능</v>
      </c>
      <c r="K124" s="2">
        <f>COUNTIFS(B:B,B124,A:A,A124)</f>
        <v>1</v>
      </c>
      <c r="L124" s="2" t="s">
        <v>1105</v>
      </c>
      <c r="M124" s="2" t="str">
        <f>IF(COUNTIFS(L:L,"본사 합병",A:A,A124)&gt;=1,"Y","N")</f>
        <v>N</v>
      </c>
      <c r="N124" s="2" t="str">
        <f>IF(L124="인근 합병 필요",_xlfn.XLOOKUP(_xlfn.MAXIFS(E:E,A:A,A124),E:E,C:C,""),"")</f>
        <v/>
      </c>
      <c r="O124" s="2" t="str">
        <f t="shared" si="1"/>
        <v>독려 및 해지 계획</v>
      </c>
      <c r="P124" s="2" t="s">
        <v>389</v>
      </c>
      <c r="Q124" s="2" t="s">
        <v>390</v>
      </c>
      <c r="R124" s="3" t="s">
        <v>1128</v>
      </c>
    </row>
    <row r="125" spans="1:18" x14ac:dyDescent="0.4">
      <c r="A125" s="2" t="s">
        <v>387</v>
      </c>
      <c r="B125" s="2">
        <v>5213201303</v>
      </c>
      <c r="C125" s="2" t="s">
        <v>391</v>
      </c>
      <c r="D125" s="3">
        <v>0</v>
      </c>
      <c r="E125" s="3">
        <v>0</v>
      </c>
      <c r="F125" s="8">
        <v>0</v>
      </c>
      <c r="G125" s="8">
        <v>0</v>
      </c>
      <c r="H125" s="2" t="s">
        <v>1106</v>
      </c>
      <c r="I125" s="2">
        <v>6</v>
      </c>
      <c r="J125" s="2" t="str">
        <f>IF(H125="달성","불필요",IF(I125&gt;1,"가능","불가능"))</f>
        <v>가능</v>
      </c>
      <c r="K125" s="2">
        <f>COUNTIFS(B:B,B125,A:A,A125)</f>
        <v>2</v>
      </c>
      <c r="L125" s="2" t="s">
        <v>1105</v>
      </c>
      <c r="M125" s="2" t="str">
        <f>IF(COUNTIFS(L:L,"본사 합병",A:A,A125)&gt;=1,"Y","N")</f>
        <v>N</v>
      </c>
      <c r="N125" s="2" t="str">
        <f>IF(L125="인근 합병 필요",_xlfn.XLOOKUP(_xlfn.MAXIFS(E:E,A:A,A125),E:E,C:C,""),"")</f>
        <v/>
      </c>
      <c r="O125" s="2" t="str">
        <f t="shared" si="1"/>
        <v>독려 및 해지 계획</v>
      </c>
      <c r="P125" s="2" t="s">
        <v>392</v>
      </c>
      <c r="Q125" s="2" t="s">
        <v>393</v>
      </c>
      <c r="R125" s="3" t="s">
        <v>1128</v>
      </c>
    </row>
    <row r="126" spans="1:18" x14ac:dyDescent="0.4">
      <c r="A126" s="2" t="s">
        <v>387</v>
      </c>
      <c r="B126" s="2">
        <v>5213201303</v>
      </c>
      <c r="C126" s="2" t="s">
        <v>394</v>
      </c>
      <c r="D126" s="3">
        <v>1460</v>
      </c>
      <c r="E126" s="3">
        <v>0</v>
      </c>
      <c r="F126" s="8">
        <v>0.93286357797674069</v>
      </c>
      <c r="G126" s="8">
        <v>0</v>
      </c>
      <c r="H126" s="2" t="s">
        <v>1106</v>
      </c>
      <c r="I126" s="2">
        <v>6</v>
      </c>
      <c r="J126" s="2" t="str">
        <f>IF(H126="달성","불필요",IF(I126&gt;1,"가능","불가능"))</f>
        <v>가능</v>
      </c>
      <c r="K126" s="2">
        <f>COUNTIFS(B:B,B126,A:A,A126)</f>
        <v>2</v>
      </c>
      <c r="L126" s="2" t="s">
        <v>1105</v>
      </c>
      <c r="M126" s="2" t="str">
        <f>IF(COUNTIFS(L:L,"본사 합병",A:A,A126)&gt;=1,"Y","N")</f>
        <v>N</v>
      </c>
      <c r="N126" s="2" t="str">
        <f>IF(L126="인근 합병 필요",_xlfn.XLOOKUP(_xlfn.MAXIFS(E:E,A:A,A126),E:E,C:C,""),"")</f>
        <v/>
      </c>
      <c r="O126" s="2" t="str">
        <f t="shared" si="1"/>
        <v>독려 및 해지 계획</v>
      </c>
      <c r="P126" s="2" t="s">
        <v>392</v>
      </c>
      <c r="Q126" s="2" t="s">
        <v>393</v>
      </c>
      <c r="R126" s="3" t="s">
        <v>1128</v>
      </c>
    </row>
    <row r="127" spans="1:18" x14ac:dyDescent="0.4">
      <c r="A127" s="2" t="s">
        <v>387</v>
      </c>
      <c r="B127" s="2">
        <v>5586900340</v>
      </c>
      <c r="C127" s="2" t="s">
        <v>395</v>
      </c>
      <c r="D127" s="3">
        <v>0</v>
      </c>
      <c r="E127" s="3">
        <v>2611</v>
      </c>
      <c r="F127" s="8">
        <v>0</v>
      </c>
      <c r="G127" s="8">
        <v>0.92102407336512182</v>
      </c>
      <c r="H127" s="2" t="s">
        <v>1104</v>
      </c>
      <c r="I127" s="2">
        <v>6</v>
      </c>
      <c r="J127" s="2" t="str">
        <f>IF(H127="달성","불필요",IF(I127&gt;1,"가능","불가능"))</f>
        <v>불필요</v>
      </c>
      <c r="K127" s="2">
        <f>COUNTIFS(B:B,B127,A:A,A127)</f>
        <v>1</v>
      </c>
      <c r="L127" s="2" t="s">
        <v>1105</v>
      </c>
      <c r="M127" s="2" t="str">
        <f>IF(COUNTIFS(L:L,"본사 합병",A:A,A127)&gt;=1,"Y","N")</f>
        <v>N</v>
      </c>
      <c r="N127" s="2" t="str">
        <f>IF(L127="인근 합병 필요",_xlfn.XLOOKUP(_xlfn.MAXIFS(E:E,A:A,A127),E:E,C:C,""),"")</f>
        <v/>
      </c>
      <c r="O127" s="2" t="str">
        <f t="shared" si="1"/>
        <v/>
      </c>
      <c r="P127" s="2" t="s">
        <v>396</v>
      </c>
      <c r="Q127" s="2" t="s">
        <v>397</v>
      </c>
      <c r="R127" s="3" t="s">
        <v>1128</v>
      </c>
    </row>
    <row r="128" spans="1:18" x14ac:dyDescent="0.4">
      <c r="A128" s="2" t="s">
        <v>387</v>
      </c>
      <c r="B128" s="2">
        <v>8673000415</v>
      </c>
      <c r="C128" s="2" t="s">
        <v>398</v>
      </c>
      <c r="D128" s="3">
        <v>3809</v>
      </c>
      <c r="E128" s="3">
        <v>7191</v>
      </c>
      <c r="F128" s="8">
        <v>0.94086731567278004</v>
      </c>
      <c r="G128" s="8">
        <v>0.95291482574075481</v>
      </c>
      <c r="H128" s="2" t="s">
        <v>1104</v>
      </c>
      <c r="I128" s="2">
        <v>6</v>
      </c>
      <c r="J128" s="2" t="str">
        <f>IF(H128="달성","불필요",IF(I128&gt;1,"가능","불가능"))</f>
        <v>불필요</v>
      </c>
      <c r="K128" s="2">
        <f>COUNTIFS(B:B,B128,A:A,A128)</f>
        <v>2</v>
      </c>
      <c r="L128" s="2" t="s">
        <v>1105</v>
      </c>
      <c r="M128" s="2" t="str">
        <f>IF(COUNTIFS(L:L,"본사 합병",A:A,A128)&gt;=1,"Y","N")</f>
        <v>N</v>
      </c>
      <c r="N128" s="2" t="str">
        <f>IF(L128="인근 합병 필요",_xlfn.XLOOKUP(_xlfn.MAXIFS(E:E,A:A,A128),E:E,C:C,""),"")</f>
        <v/>
      </c>
      <c r="O128" s="2" t="str">
        <f t="shared" si="1"/>
        <v/>
      </c>
      <c r="P128" s="2" t="s">
        <v>399</v>
      </c>
      <c r="Q128" s="2" t="s">
        <v>400</v>
      </c>
      <c r="R128" s="3" t="s">
        <v>1128</v>
      </c>
    </row>
    <row r="129" spans="1:18" x14ac:dyDescent="0.4">
      <c r="A129" s="2" t="s">
        <v>387</v>
      </c>
      <c r="B129" s="2">
        <v>8673000415</v>
      </c>
      <c r="C129" s="2" t="s">
        <v>401</v>
      </c>
      <c r="D129" s="3">
        <v>0</v>
      </c>
      <c r="E129" s="3">
        <v>0</v>
      </c>
      <c r="F129" s="8">
        <v>0</v>
      </c>
      <c r="G129" s="8">
        <v>0</v>
      </c>
      <c r="H129" s="2" t="s">
        <v>1106</v>
      </c>
      <c r="I129" s="2">
        <v>6</v>
      </c>
      <c r="J129" s="2" t="str">
        <f>IF(H129="달성","불필요",IF(I129&gt;1,"가능","불가능"))</f>
        <v>가능</v>
      </c>
      <c r="K129" s="2">
        <f>COUNTIFS(B:B,B129,A:A,A129)</f>
        <v>2</v>
      </c>
      <c r="L129" s="2" t="s">
        <v>1105</v>
      </c>
      <c r="M129" s="2" t="str">
        <f>IF(COUNTIFS(L:L,"본사 합병",A:A,A129)&gt;=1,"Y","N")</f>
        <v>N</v>
      </c>
      <c r="N129" s="2" t="str">
        <f>IF(L129="인근 합병 필요",_xlfn.XLOOKUP(_xlfn.MAXIFS(E:E,A:A,A129),E:E,C:C,""),"")</f>
        <v/>
      </c>
      <c r="O129" s="2" t="str">
        <f t="shared" si="1"/>
        <v>독려 및 해지 계획</v>
      </c>
      <c r="P129" s="2" t="s">
        <v>399</v>
      </c>
      <c r="Q129" s="2" t="s">
        <v>400</v>
      </c>
      <c r="R129" s="3" t="s">
        <v>1128</v>
      </c>
    </row>
    <row r="130" spans="1:18" x14ac:dyDescent="0.4">
      <c r="A130" s="2" t="s">
        <v>402</v>
      </c>
      <c r="B130" s="2">
        <v>1880801886</v>
      </c>
      <c r="C130" s="2" t="s">
        <v>403</v>
      </c>
      <c r="D130" s="3">
        <v>1124</v>
      </c>
      <c r="E130" s="3">
        <v>1201</v>
      </c>
      <c r="F130" s="8">
        <v>0.98024488261456033</v>
      </c>
      <c r="G130" s="8">
        <v>0.98835965119346902</v>
      </c>
      <c r="H130" s="2" t="s">
        <v>1104</v>
      </c>
      <c r="I130" s="2">
        <v>3</v>
      </c>
      <c r="J130" s="2" t="str">
        <f>IF(H130="달성","불필요",IF(I130&gt;1,"가능","불가능"))</f>
        <v>불필요</v>
      </c>
      <c r="K130" s="2">
        <f>COUNTIFS(B:B,B130,A:A,A130)</f>
        <v>1</v>
      </c>
      <c r="L130" s="2" t="s">
        <v>1105</v>
      </c>
      <c r="M130" s="2" t="str">
        <f>IF(COUNTIFS(L:L,"본사 합병",A:A,A130)&gt;=1,"Y","N")</f>
        <v>N</v>
      </c>
      <c r="N130" s="2" t="str">
        <f>IF(L130="인근 합병 필요",_xlfn.XLOOKUP(_xlfn.MAXIFS(E:E,A:A,A130),E:E,C:C,""),"")</f>
        <v/>
      </c>
      <c r="O130" s="2" t="str">
        <f t="shared" si="1"/>
        <v/>
      </c>
      <c r="P130" s="2" t="s">
        <v>404</v>
      </c>
      <c r="Q130" s="2" t="s">
        <v>405</v>
      </c>
      <c r="R130" s="3" t="s">
        <v>1123</v>
      </c>
    </row>
    <row r="131" spans="1:18" x14ac:dyDescent="0.4">
      <c r="A131" s="2" t="s">
        <v>402</v>
      </c>
      <c r="B131" s="2">
        <v>2710902296</v>
      </c>
      <c r="C131" s="2" t="s">
        <v>406</v>
      </c>
      <c r="D131" s="3">
        <v>2204</v>
      </c>
      <c r="E131" s="3">
        <v>2253</v>
      </c>
      <c r="F131" s="8">
        <v>0.97317689332699808</v>
      </c>
      <c r="G131" s="8">
        <v>0.97798298899890923</v>
      </c>
      <c r="H131" s="2" t="s">
        <v>1104</v>
      </c>
      <c r="I131" s="2">
        <v>3</v>
      </c>
      <c r="J131" s="2" t="str">
        <f>IF(H131="달성","불필요",IF(I131&gt;1,"가능","불가능"))</f>
        <v>불필요</v>
      </c>
      <c r="K131" s="2">
        <f>COUNTIFS(B:B,B131,A:A,A131)</f>
        <v>1</v>
      </c>
      <c r="L131" s="2" t="s">
        <v>1105</v>
      </c>
      <c r="M131" s="2" t="str">
        <f>IF(COUNTIFS(L:L,"본사 합병",A:A,A131)&gt;=1,"Y","N")</f>
        <v>N</v>
      </c>
      <c r="N131" s="2" t="str">
        <f>IF(L131="인근 합병 필요",_xlfn.XLOOKUP(_xlfn.MAXIFS(E:E,A:A,A131),E:E,C:C,""),"")</f>
        <v/>
      </c>
      <c r="O131" s="2" t="str">
        <f t="shared" ref="O131:O194" si="2">IF(OR(L131="단독존 불가능",AND(H131="미달성",L131="")),"독려 및 해지 계획","")</f>
        <v/>
      </c>
      <c r="P131" s="2" t="s">
        <v>389</v>
      </c>
      <c r="Q131" s="2" t="s">
        <v>390</v>
      </c>
      <c r="R131" s="3" t="s">
        <v>1128</v>
      </c>
    </row>
    <row r="132" spans="1:18" x14ac:dyDescent="0.4">
      <c r="A132" s="2" t="s">
        <v>402</v>
      </c>
      <c r="B132" s="2">
        <v>4451702679</v>
      </c>
      <c r="C132" s="2" t="s">
        <v>407</v>
      </c>
      <c r="D132" s="3">
        <v>2181</v>
      </c>
      <c r="E132" s="3">
        <v>1770</v>
      </c>
      <c r="F132" s="8">
        <v>0.99304931053599255</v>
      </c>
      <c r="G132" s="8">
        <v>0.99172715176924542</v>
      </c>
      <c r="H132" s="2" t="s">
        <v>1104</v>
      </c>
      <c r="I132" s="2">
        <v>3</v>
      </c>
      <c r="J132" s="2" t="str">
        <f>IF(H132="달성","불필요",IF(I132&gt;1,"가능","불가능"))</f>
        <v>불필요</v>
      </c>
      <c r="K132" s="2">
        <f>COUNTIFS(B:B,B132,A:A,A132)</f>
        <v>1</v>
      </c>
      <c r="L132" s="2" t="s">
        <v>1105</v>
      </c>
      <c r="M132" s="2" t="str">
        <f>IF(COUNTIFS(L:L,"본사 합병",A:A,A132)&gt;=1,"Y","N")</f>
        <v>N</v>
      </c>
      <c r="N132" s="2" t="str">
        <f>IF(L132="인근 합병 필요",_xlfn.XLOOKUP(_xlfn.MAXIFS(E:E,A:A,A132),E:E,C:C,""),"")</f>
        <v/>
      </c>
      <c r="O132" s="2" t="str">
        <f t="shared" si="2"/>
        <v/>
      </c>
      <c r="P132" s="2" t="s">
        <v>408</v>
      </c>
      <c r="Q132" s="2" t="s">
        <v>409</v>
      </c>
      <c r="R132" s="3" t="s">
        <v>1131</v>
      </c>
    </row>
    <row r="133" spans="1:18" x14ac:dyDescent="0.4">
      <c r="A133" s="2" t="s">
        <v>410</v>
      </c>
      <c r="B133" s="2">
        <v>3304200745</v>
      </c>
      <c r="C133" s="2" t="s">
        <v>411</v>
      </c>
      <c r="D133" s="3">
        <v>1870</v>
      </c>
      <c r="E133" s="3">
        <v>2100</v>
      </c>
      <c r="F133" s="8">
        <v>0.8866629817112871</v>
      </c>
      <c r="G133" s="8">
        <v>0.87142267813461038</v>
      </c>
      <c r="H133" s="2" t="s">
        <v>1104</v>
      </c>
      <c r="I133" s="2">
        <v>1</v>
      </c>
      <c r="J133" s="2" t="str">
        <f>IF(H133="달성","불필요",IF(I133&gt;1,"가능","불가능"))</f>
        <v>불필요</v>
      </c>
      <c r="K133" s="2">
        <f>COUNTIFS(B:B,B133,A:A,A133)</f>
        <v>1</v>
      </c>
      <c r="L133" s="2" t="s">
        <v>1105</v>
      </c>
      <c r="M133" s="2" t="str">
        <f>IF(COUNTIFS(L:L,"본사 합병",A:A,A133)&gt;=1,"Y","N")</f>
        <v>N</v>
      </c>
      <c r="N133" s="2" t="str">
        <f>IF(L133="인근 합병 필요",_xlfn.XLOOKUP(_xlfn.MAXIFS(E:E,A:A,A133),E:E,C:C,""),"")</f>
        <v/>
      </c>
      <c r="O133" s="2" t="str">
        <f t="shared" si="2"/>
        <v/>
      </c>
      <c r="P133" s="2" t="s">
        <v>412</v>
      </c>
      <c r="Q133" s="2" t="s">
        <v>413</v>
      </c>
      <c r="R133" s="3" t="s">
        <v>1128</v>
      </c>
    </row>
    <row r="134" spans="1:18" x14ac:dyDescent="0.4">
      <c r="A134" s="2" t="s">
        <v>414</v>
      </c>
      <c r="B134" s="2">
        <v>2572701179</v>
      </c>
      <c r="C134" s="2" t="s">
        <v>415</v>
      </c>
      <c r="D134" s="3">
        <v>1247</v>
      </c>
      <c r="E134" s="3">
        <v>1007</v>
      </c>
      <c r="F134" s="8">
        <v>0.99463894780596362</v>
      </c>
      <c r="G134" s="8">
        <v>0.99209696769909328</v>
      </c>
      <c r="H134" s="2" t="s">
        <v>1104</v>
      </c>
      <c r="I134" s="2">
        <v>2</v>
      </c>
      <c r="J134" s="2" t="str">
        <f>IF(H134="달성","불필요",IF(I134&gt;1,"가능","불가능"))</f>
        <v>불필요</v>
      </c>
      <c r="K134" s="2">
        <f>COUNTIFS(B:B,B134,A:A,A134)</f>
        <v>1</v>
      </c>
      <c r="L134" s="2" t="s">
        <v>1105</v>
      </c>
      <c r="M134" s="2" t="str">
        <f>IF(COUNTIFS(L:L,"본사 합병",A:A,A134)&gt;=1,"Y","N")</f>
        <v>N</v>
      </c>
      <c r="N134" s="2" t="str">
        <f>IF(L134="인근 합병 필요",_xlfn.XLOOKUP(_xlfn.MAXIFS(E:E,A:A,A134),E:E,C:C,""),"")</f>
        <v/>
      </c>
      <c r="O134" s="2" t="str">
        <f t="shared" si="2"/>
        <v/>
      </c>
      <c r="P134" s="2" t="s">
        <v>416</v>
      </c>
      <c r="Q134" s="2" t="s">
        <v>417</v>
      </c>
      <c r="R134" s="3" t="s">
        <v>1129</v>
      </c>
    </row>
    <row r="135" spans="1:18" x14ac:dyDescent="0.4">
      <c r="A135" s="2" t="s">
        <v>414</v>
      </c>
      <c r="B135" s="2">
        <v>7970902819</v>
      </c>
      <c r="C135" s="2" t="s">
        <v>418</v>
      </c>
      <c r="D135" s="3">
        <v>1561</v>
      </c>
      <c r="E135" s="3">
        <v>2181</v>
      </c>
      <c r="F135" s="8">
        <v>0.97214622649611138</v>
      </c>
      <c r="G135" s="8">
        <v>0.97777265515734624</v>
      </c>
      <c r="H135" s="2" t="s">
        <v>1104</v>
      </c>
      <c r="I135" s="2">
        <v>2</v>
      </c>
      <c r="J135" s="2" t="str">
        <f>IF(H135="달성","불필요",IF(I135&gt;1,"가능","불가능"))</f>
        <v>불필요</v>
      </c>
      <c r="K135" s="2">
        <f>COUNTIFS(B:B,B135,A:A,A135)</f>
        <v>1</v>
      </c>
      <c r="L135" s="2" t="s">
        <v>1105</v>
      </c>
      <c r="M135" s="2" t="str">
        <f>IF(COUNTIFS(L:L,"본사 합병",A:A,A135)&gt;=1,"Y","N")</f>
        <v>N</v>
      </c>
      <c r="N135" s="2" t="str">
        <f>IF(L135="인근 합병 필요",_xlfn.XLOOKUP(_xlfn.MAXIFS(E:E,A:A,A135),E:E,C:C,""),"")</f>
        <v/>
      </c>
      <c r="O135" s="2" t="str">
        <f t="shared" si="2"/>
        <v/>
      </c>
      <c r="P135" s="2" t="s">
        <v>419</v>
      </c>
      <c r="Q135" s="2" t="s">
        <v>420</v>
      </c>
      <c r="R135" s="3" t="s">
        <v>1129</v>
      </c>
    </row>
    <row r="136" spans="1:18" x14ac:dyDescent="0.4">
      <c r="A136" s="2" t="s">
        <v>421</v>
      </c>
      <c r="B136" s="2">
        <v>1353301263</v>
      </c>
      <c r="C136" s="2" t="s">
        <v>422</v>
      </c>
      <c r="D136" s="3">
        <v>876</v>
      </c>
      <c r="E136" s="3">
        <v>1162</v>
      </c>
      <c r="F136" s="8">
        <v>0.9044625761104339</v>
      </c>
      <c r="G136" s="8">
        <v>0.916913257228823</v>
      </c>
      <c r="H136" s="2" t="s">
        <v>1104</v>
      </c>
      <c r="I136" s="2">
        <v>3</v>
      </c>
      <c r="J136" s="2" t="str">
        <f>IF(H136="달성","불필요",IF(I136&gt;1,"가능","불가능"))</f>
        <v>불필요</v>
      </c>
      <c r="K136" s="2">
        <f>COUNTIFS(B:B,B136,A:A,A136)</f>
        <v>1</v>
      </c>
      <c r="L136" s="2" t="s">
        <v>1105</v>
      </c>
      <c r="M136" s="2" t="str">
        <f>IF(COUNTIFS(L:L,"본사 합병",A:A,A136)&gt;=1,"Y","N")</f>
        <v>N</v>
      </c>
      <c r="N136" s="2" t="str">
        <f>IF(L136="인근 합병 필요",_xlfn.XLOOKUP(_xlfn.MAXIFS(E:E,A:A,A136),E:E,C:C,""),"")</f>
        <v/>
      </c>
      <c r="O136" s="2" t="str">
        <f t="shared" si="2"/>
        <v/>
      </c>
      <c r="P136" s="2" t="s">
        <v>423</v>
      </c>
      <c r="Q136" s="2" t="s">
        <v>424</v>
      </c>
      <c r="R136" s="3" t="s">
        <v>1128</v>
      </c>
    </row>
    <row r="137" spans="1:18" x14ac:dyDescent="0.4">
      <c r="A137" s="2" t="s">
        <v>421</v>
      </c>
      <c r="B137" s="2">
        <v>2851801982</v>
      </c>
      <c r="C137" s="2" t="s">
        <v>425</v>
      </c>
      <c r="D137" s="3">
        <v>823</v>
      </c>
      <c r="E137" s="3">
        <v>819</v>
      </c>
      <c r="F137" s="8">
        <v>0.91431473122026774</v>
      </c>
      <c r="G137" s="8">
        <v>0.87646547436956368</v>
      </c>
      <c r="H137" s="2" t="s">
        <v>1104</v>
      </c>
      <c r="I137" s="2">
        <v>3</v>
      </c>
      <c r="J137" s="2" t="str">
        <f>IF(H137="달성","불필요",IF(I137&gt;1,"가능","불가능"))</f>
        <v>불필요</v>
      </c>
      <c r="K137" s="2">
        <f>COUNTIFS(B:B,B137,A:A,A137)</f>
        <v>1</v>
      </c>
      <c r="L137" s="2" t="s">
        <v>1105</v>
      </c>
      <c r="M137" s="2" t="str">
        <f>IF(COUNTIFS(L:L,"본사 합병",A:A,A137)&gt;=1,"Y","N")</f>
        <v>N</v>
      </c>
      <c r="N137" s="2" t="str">
        <f>IF(L137="인근 합병 필요",_xlfn.XLOOKUP(_xlfn.MAXIFS(E:E,A:A,A137),E:E,C:C,""),"")</f>
        <v/>
      </c>
      <c r="O137" s="2" t="str">
        <f t="shared" si="2"/>
        <v/>
      </c>
      <c r="P137" s="2" t="s">
        <v>426</v>
      </c>
      <c r="Q137" s="2" t="s">
        <v>427</v>
      </c>
      <c r="R137" s="3" t="s">
        <v>1129</v>
      </c>
    </row>
    <row r="138" spans="1:18" x14ac:dyDescent="0.4">
      <c r="A138" s="2" t="s">
        <v>421</v>
      </c>
      <c r="B138" s="2">
        <v>6475100999</v>
      </c>
      <c r="C138" s="2" t="s">
        <v>428</v>
      </c>
      <c r="D138" s="3">
        <v>0</v>
      </c>
      <c r="E138" s="3">
        <v>0</v>
      </c>
      <c r="F138" s="8">
        <v>0</v>
      </c>
      <c r="G138" s="8">
        <v>0</v>
      </c>
      <c r="H138" s="2" t="s">
        <v>1106</v>
      </c>
      <c r="I138" s="2">
        <v>3</v>
      </c>
      <c r="J138" s="2" t="str">
        <f>IF(H138="달성","불필요",IF(I138&gt;1,"가능","불가능"))</f>
        <v>가능</v>
      </c>
      <c r="K138" s="2">
        <f>COUNTIFS(B:B,B138,A:A,A138)</f>
        <v>1</v>
      </c>
      <c r="L138" s="2" t="s">
        <v>1105</v>
      </c>
      <c r="M138" s="2" t="str">
        <f>IF(COUNTIFS(L:L,"본사 합병",A:A,A138)&gt;=1,"Y","N")</f>
        <v>N</v>
      </c>
      <c r="N138" s="2" t="str">
        <f>IF(L138="인근 합병 필요",_xlfn.XLOOKUP(_xlfn.MAXIFS(E:E,A:A,A138),E:E,C:C,""),"")</f>
        <v/>
      </c>
      <c r="O138" s="2" t="str">
        <f t="shared" si="2"/>
        <v>독려 및 해지 계획</v>
      </c>
      <c r="P138" s="2" t="s">
        <v>429</v>
      </c>
      <c r="Q138" s="2" t="s">
        <v>430</v>
      </c>
      <c r="R138" s="3" t="s">
        <v>1128</v>
      </c>
    </row>
    <row r="139" spans="1:18" x14ac:dyDescent="0.4">
      <c r="A139" s="2" t="s">
        <v>431</v>
      </c>
      <c r="B139" s="2">
        <v>1567400643</v>
      </c>
      <c r="C139" s="2" t="s">
        <v>432</v>
      </c>
      <c r="D139" s="3">
        <v>243</v>
      </c>
      <c r="E139" s="3">
        <v>223</v>
      </c>
      <c r="F139" s="8">
        <v>0.98757176629517052</v>
      </c>
      <c r="G139" s="8">
        <v>0.89796533621899055</v>
      </c>
      <c r="H139" s="2" t="s">
        <v>1106</v>
      </c>
      <c r="I139" s="2">
        <v>2</v>
      </c>
      <c r="J139" s="2" t="str">
        <f>IF(H139="달성","불필요",IF(I139&gt;1,"가능","불가능"))</f>
        <v>가능</v>
      </c>
      <c r="K139" s="2">
        <f>COUNTIFS(B:B,B139,A:A,A139)</f>
        <v>1</v>
      </c>
      <c r="L139" s="2" t="s">
        <v>1111</v>
      </c>
      <c r="M139" s="2" t="str">
        <f>IF(COUNTIFS(L:L,"본사 합병",A:A,A139)&gt;=1,"Y","N")</f>
        <v>N</v>
      </c>
      <c r="N139" s="2" t="str">
        <f>IF(L139="인근 합병 필요",_xlfn.XLOOKUP(_xlfn.MAXIFS(E:E,A:A,A139),E:E,C:C,""),"")</f>
        <v>경북김천2B</v>
      </c>
      <c r="O139" s="2" t="str">
        <f t="shared" si="2"/>
        <v/>
      </c>
      <c r="P139" s="2" t="s">
        <v>433</v>
      </c>
      <c r="Q139" s="2" t="s">
        <v>434</v>
      </c>
      <c r="R139" s="3" t="s">
        <v>1128</v>
      </c>
    </row>
    <row r="140" spans="1:18" x14ac:dyDescent="0.4">
      <c r="A140" s="2" t="s">
        <v>431</v>
      </c>
      <c r="B140" s="2">
        <v>6420201753</v>
      </c>
      <c r="C140" s="2" t="s">
        <v>435</v>
      </c>
      <c r="D140" s="3">
        <v>1007</v>
      </c>
      <c r="E140" s="3">
        <v>790</v>
      </c>
      <c r="F140" s="8">
        <v>0.98443583229611809</v>
      </c>
      <c r="G140" s="8">
        <v>0.97943811074232612</v>
      </c>
      <c r="H140" s="2" t="s">
        <v>1104</v>
      </c>
      <c r="I140" s="2">
        <v>2</v>
      </c>
      <c r="J140" s="2" t="str">
        <f>IF(H140="달성","불필요",IF(I140&gt;1,"가능","불가능"))</f>
        <v>불필요</v>
      </c>
      <c r="K140" s="2">
        <f>COUNTIFS(B:B,B140,A:A,A140)</f>
        <v>1</v>
      </c>
      <c r="L140" s="2" t="s">
        <v>1105</v>
      </c>
      <c r="M140" s="2" t="str">
        <f>IF(COUNTIFS(L:L,"본사 합병",A:A,A140)&gt;=1,"Y","N")</f>
        <v>N</v>
      </c>
      <c r="N140" s="2" t="str">
        <f>IF(L140="인근 합병 필요",_xlfn.XLOOKUP(_xlfn.MAXIFS(E:E,A:A,A140),E:E,C:C,""),"")</f>
        <v/>
      </c>
      <c r="O140" s="2" t="str">
        <f t="shared" si="2"/>
        <v/>
      </c>
      <c r="P140" s="2" t="s">
        <v>436</v>
      </c>
      <c r="Q140" s="2" t="s">
        <v>437</v>
      </c>
      <c r="R140" s="3" t="s">
        <v>1129</v>
      </c>
    </row>
    <row r="141" spans="1:18" x14ac:dyDescent="0.4">
      <c r="A141" s="2" t="s">
        <v>438</v>
      </c>
      <c r="B141" s="2">
        <v>0</v>
      </c>
      <c r="C141" s="2" t="s">
        <v>439</v>
      </c>
      <c r="D141" s="3">
        <v>0</v>
      </c>
      <c r="E141" s="3">
        <v>124</v>
      </c>
      <c r="F141" s="8" t="e">
        <v>#N/A</v>
      </c>
      <c r="G141" s="8" t="e">
        <v>#N/A</v>
      </c>
      <c r="H141" s="2" t="s">
        <v>1106</v>
      </c>
      <c r="I141" s="2">
        <v>2</v>
      </c>
      <c r="J141" s="2" t="str">
        <f>IF(H141="달성","불필요",IF(I141&gt;1,"가능","불가능"))</f>
        <v>가능</v>
      </c>
      <c r="K141" s="2">
        <f>COUNTIFS(B:B,B141,A:A,A141)</f>
        <v>1</v>
      </c>
      <c r="L141" s="2" t="s">
        <v>1111</v>
      </c>
      <c r="M141" s="2" t="str">
        <f>IF(COUNTIFS(L:L,"본사 합병",A:A,A141)&gt;=1,"Y","N")</f>
        <v>N</v>
      </c>
      <c r="N141" s="2" t="str">
        <f>IF(L141="인근 합병 필요",_xlfn.XLOOKUP(_xlfn.MAXIFS(E:E,A:A,A141),E:E,C:C,""),"")</f>
        <v>경북안동2E</v>
      </c>
      <c r="O141" s="2" t="str">
        <f t="shared" si="2"/>
        <v/>
      </c>
      <c r="P141" s="2"/>
      <c r="Q141" s="2"/>
      <c r="R141" s="3" t="s">
        <v>1127</v>
      </c>
    </row>
    <row r="142" spans="1:18" x14ac:dyDescent="0.4">
      <c r="A142" s="2" t="s">
        <v>438</v>
      </c>
      <c r="B142" s="2">
        <v>3475000879</v>
      </c>
      <c r="C142" s="2" t="s">
        <v>440</v>
      </c>
      <c r="D142" s="3">
        <v>0</v>
      </c>
      <c r="E142" s="3">
        <v>1674</v>
      </c>
      <c r="F142" s="8">
        <v>0</v>
      </c>
      <c r="G142" s="8">
        <v>0.9141144486999353</v>
      </c>
      <c r="H142" s="2" t="s">
        <v>1104</v>
      </c>
      <c r="I142" s="2">
        <v>2</v>
      </c>
      <c r="J142" s="2" t="str">
        <f>IF(H142="달성","불필요",IF(I142&gt;1,"가능","불가능"))</f>
        <v>불필요</v>
      </c>
      <c r="K142" s="2">
        <f>COUNTIFS(B:B,B142,A:A,A142)</f>
        <v>1</v>
      </c>
      <c r="L142" s="2" t="s">
        <v>1105</v>
      </c>
      <c r="M142" s="2" t="str">
        <f>IF(COUNTIFS(L:L,"본사 합병",A:A,A142)&gt;=1,"Y","N")</f>
        <v>N</v>
      </c>
      <c r="N142" s="2" t="str">
        <f>IF(L142="인근 합병 필요",_xlfn.XLOOKUP(_xlfn.MAXIFS(E:E,A:A,A142),E:E,C:C,""),"")</f>
        <v/>
      </c>
      <c r="O142" s="2" t="str">
        <f t="shared" si="2"/>
        <v/>
      </c>
      <c r="P142" s="2" t="s">
        <v>441</v>
      </c>
      <c r="Q142" s="2" t="s">
        <v>442</v>
      </c>
      <c r="R142" s="3" t="s">
        <v>1123</v>
      </c>
    </row>
    <row r="143" spans="1:18" x14ac:dyDescent="0.4">
      <c r="A143" s="2" t="s">
        <v>443</v>
      </c>
      <c r="B143" s="2">
        <v>3634800941</v>
      </c>
      <c r="C143" s="2" t="s">
        <v>444</v>
      </c>
      <c r="D143" s="3">
        <v>0</v>
      </c>
      <c r="E143" s="3">
        <v>0</v>
      </c>
      <c r="F143" s="8">
        <v>0</v>
      </c>
      <c r="G143" s="8">
        <v>0</v>
      </c>
      <c r="H143" s="2" t="s">
        <v>1106</v>
      </c>
      <c r="I143" s="2">
        <v>2</v>
      </c>
      <c r="J143" s="2" t="str">
        <f>IF(H143="달성","불필요",IF(I143&gt;1,"가능","불가능"))</f>
        <v>가능</v>
      </c>
      <c r="K143" s="2">
        <f>COUNTIFS(B:B,B143,A:A,A143)</f>
        <v>2</v>
      </c>
      <c r="L143" s="2" t="s">
        <v>1105</v>
      </c>
      <c r="M143" s="2" t="str">
        <f>IF(COUNTIFS(L:L,"본사 합병",A:A,A143)&gt;=1,"Y","N")</f>
        <v>N</v>
      </c>
      <c r="N143" s="2" t="str">
        <f>IF(L143="인근 합병 필요",_xlfn.XLOOKUP(_xlfn.MAXIFS(E:E,A:A,A143),E:E,C:C,""),"")</f>
        <v/>
      </c>
      <c r="O143" s="2" t="str">
        <f t="shared" si="2"/>
        <v>독려 및 해지 계획</v>
      </c>
      <c r="P143" s="2" t="s">
        <v>445</v>
      </c>
      <c r="Q143" s="2" t="s">
        <v>446</v>
      </c>
      <c r="R143" s="3" t="s">
        <v>1129</v>
      </c>
    </row>
    <row r="144" spans="1:18" x14ac:dyDescent="0.4">
      <c r="A144" s="2" t="s">
        <v>443</v>
      </c>
      <c r="B144" s="2">
        <v>3634800941</v>
      </c>
      <c r="C144" s="2" t="s">
        <v>447</v>
      </c>
      <c r="D144" s="3">
        <v>1076</v>
      </c>
      <c r="E144" s="3">
        <v>932</v>
      </c>
      <c r="F144" s="8">
        <v>0.97899545060370807</v>
      </c>
      <c r="G144" s="8">
        <v>0.95857173038176369</v>
      </c>
      <c r="H144" s="2" t="s">
        <v>1104</v>
      </c>
      <c r="I144" s="2">
        <v>2</v>
      </c>
      <c r="J144" s="2" t="str">
        <f>IF(H144="달성","불필요",IF(I144&gt;1,"가능","불가능"))</f>
        <v>불필요</v>
      </c>
      <c r="K144" s="2">
        <f>COUNTIFS(B:B,B144,A:A,A144)</f>
        <v>2</v>
      </c>
      <c r="L144" s="2" t="s">
        <v>1105</v>
      </c>
      <c r="M144" s="2" t="str">
        <f>IF(COUNTIFS(L:L,"본사 합병",A:A,A144)&gt;=1,"Y","N")</f>
        <v>N</v>
      </c>
      <c r="N144" s="2" t="str">
        <f>IF(L144="인근 합병 필요",_xlfn.XLOOKUP(_xlfn.MAXIFS(E:E,A:A,A144),E:E,C:C,""),"")</f>
        <v/>
      </c>
      <c r="O144" s="2" t="str">
        <f t="shared" si="2"/>
        <v/>
      </c>
      <c r="P144" s="2" t="s">
        <v>445</v>
      </c>
      <c r="Q144" s="2" t="s">
        <v>446</v>
      </c>
      <c r="R144" s="3" t="s">
        <v>1131</v>
      </c>
    </row>
    <row r="145" spans="1:18" x14ac:dyDescent="0.4">
      <c r="A145" s="2" t="s">
        <v>448</v>
      </c>
      <c r="B145" s="2">
        <v>1567400643</v>
      </c>
      <c r="C145" s="2" t="s">
        <v>449</v>
      </c>
      <c r="D145" s="3">
        <v>0</v>
      </c>
      <c r="E145" s="3">
        <v>0</v>
      </c>
      <c r="F145" s="8">
        <v>0</v>
      </c>
      <c r="G145" s="8">
        <v>0</v>
      </c>
      <c r="H145" s="2" t="s">
        <v>1106</v>
      </c>
      <c r="I145" s="2">
        <v>2</v>
      </c>
      <c r="J145" s="2" t="str">
        <f>IF(H145="달성","불필요",IF(I145&gt;1,"가능","불가능"))</f>
        <v>가능</v>
      </c>
      <c r="K145" s="2">
        <f>COUNTIFS(B:B,B145,A:A,A145)</f>
        <v>1</v>
      </c>
      <c r="L145" s="2" t="s">
        <v>1105</v>
      </c>
      <c r="M145" s="2" t="str">
        <f>IF(COUNTIFS(L:L,"본사 합병",A:A,A145)&gt;=1,"Y","N")</f>
        <v>N</v>
      </c>
      <c r="N145" s="2" t="str">
        <f>IF(L145="인근 합병 필요",_xlfn.XLOOKUP(_xlfn.MAXIFS(E:E,A:A,A145),E:E,C:C,""),"")</f>
        <v/>
      </c>
      <c r="O145" s="2" t="str">
        <f t="shared" si="2"/>
        <v>독려 및 해지 계획</v>
      </c>
      <c r="P145" s="2" t="s">
        <v>433</v>
      </c>
      <c r="Q145" s="2" t="s">
        <v>434</v>
      </c>
      <c r="R145" s="3" t="s">
        <v>1128</v>
      </c>
    </row>
    <row r="146" spans="1:18" x14ac:dyDescent="0.4">
      <c r="A146" s="2" t="s">
        <v>448</v>
      </c>
      <c r="B146" s="2">
        <v>4871801540</v>
      </c>
      <c r="C146" s="2" t="s">
        <v>450</v>
      </c>
      <c r="D146" s="3">
        <v>262</v>
      </c>
      <c r="E146" s="3">
        <v>282</v>
      </c>
      <c r="F146" s="8">
        <v>0.88219617247285764</v>
      </c>
      <c r="G146" s="8">
        <v>0.88317920068571076</v>
      </c>
      <c r="H146" s="2" t="s">
        <v>1106</v>
      </c>
      <c r="I146" s="2">
        <v>2</v>
      </c>
      <c r="J146" s="2" t="str">
        <f>IF(H146="달성","불필요",IF(I146&gt;1,"가능","불가능"))</f>
        <v>가능</v>
      </c>
      <c r="K146" s="2">
        <f>COUNTIFS(B:B,B146,A:A,A146)</f>
        <v>1</v>
      </c>
      <c r="L146" s="2" t="s">
        <v>1111</v>
      </c>
      <c r="M146" s="2" t="str">
        <f>IF(COUNTIFS(L:L,"본사 합병",A:A,A146)&gt;=1,"Y","N")</f>
        <v>N</v>
      </c>
      <c r="N146" s="2" t="str">
        <f>IF(L146="인근 합병 필요",_xlfn.XLOOKUP(_xlfn.MAXIFS(E:E,A:A,A146),E:E,C:C,""),"")</f>
        <v>포항남구2B</v>
      </c>
      <c r="O146" s="2" t="str">
        <f t="shared" si="2"/>
        <v/>
      </c>
      <c r="P146" s="2" t="s">
        <v>451</v>
      </c>
      <c r="Q146" s="2" t="s">
        <v>452</v>
      </c>
      <c r="R146" s="3" t="s">
        <v>1128</v>
      </c>
    </row>
    <row r="147" spans="1:18" x14ac:dyDescent="0.4">
      <c r="A147" s="2" t="s">
        <v>453</v>
      </c>
      <c r="B147" s="2">
        <v>2767200303</v>
      </c>
      <c r="C147" s="2" t="s">
        <v>454</v>
      </c>
      <c r="D147" s="3">
        <v>0</v>
      </c>
      <c r="E147" s="3">
        <v>203</v>
      </c>
      <c r="F147" s="8">
        <v>0</v>
      </c>
      <c r="G147" s="8">
        <v>0.69787406275794728</v>
      </c>
      <c r="H147" s="2" t="s">
        <v>1106</v>
      </c>
      <c r="I147" s="2">
        <v>5</v>
      </c>
      <c r="J147" s="2" t="str">
        <f>IF(H147="달성","불필요",IF(I147&gt;1,"가능","불가능"))</f>
        <v>가능</v>
      </c>
      <c r="K147" s="2">
        <f>COUNTIFS(B:B,B147,A:A,A147)</f>
        <v>1</v>
      </c>
      <c r="L147" s="2" t="s">
        <v>1111</v>
      </c>
      <c r="M147" s="2" t="str">
        <f>IF(COUNTIFS(L:L,"본사 합병",A:A,A147)&gt;=1,"Y","N")</f>
        <v>N</v>
      </c>
      <c r="N147" s="2" t="str">
        <f>IF(L147="인근 합병 필요",_xlfn.XLOOKUP(_xlfn.MAXIFS(E:E,A:A,A147),E:E,C:C,""),"")</f>
        <v>포항남북1D</v>
      </c>
      <c r="O147" s="2" t="str">
        <f t="shared" si="2"/>
        <v/>
      </c>
      <c r="P147" s="2" t="s">
        <v>455</v>
      </c>
      <c r="Q147" s="2" t="s">
        <v>456</v>
      </c>
      <c r="R147" s="3" t="s">
        <v>1128</v>
      </c>
    </row>
    <row r="148" spans="1:18" x14ac:dyDescent="0.4">
      <c r="A148" s="2" t="s">
        <v>453</v>
      </c>
      <c r="B148" s="2">
        <v>3793501585</v>
      </c>
      <c r="C148" s="2" t="s">
        <v>457</v>
      </c>
      <c r="D148" s="3">
        <v>4177</v>
      </c>
      <c r="E148" s="3">
        <v>3368</v>
      </c>
      <c r="F148" s="8">
        <v>0.97680988343733588</v>
      </c>
      <c r="G148" s="8">
        <v>0.98461714570878611</v>
      </c>
      <c r="H148" s="2" t="s">
        <v>1104</v>
      </c>
      <c r="I148" s="2">
        <v>5</v>
      </c>
      <c r="J148" s="2" t="str">
        <f>IF(H148="달성","불필요",IF(I148&gt;1,"가능","불가능"))</f>
        <v>불필요</v>
      </c>
      <c r="K148" s="2">
        <f>COUNTIFS(B:B,B148,A:A,A148)</f>
        <v>1</v>
      </c>
      <c r="L148" s="2" t="s">
        <v>1105</v>
      </c>
      <c r="M148" s="2" t="str">
        <f>IF(COUNTIFS(L:L,"본사 합병",A:A,A148)&gt;=1,"Y","N")</f>
        <v>N</v>
      </c>
      <c r="N148" s="2" t="str">
        <f>IF(L148="인근 합병 필요",_xlfn.XLOOKUP(_xlfn.MAXIFS(E:E,A:A,A148),E:E,C:C,""),"")</f>
        <v/>
      </c>
      <c r="O148" s="2" t="str">
        <f t="shared" si="2"/>
        <v/>
      </c>
      <c r="P148" s="2" t="s">
        <v>458</v>
      </c>
      <c r="Q148" s="2" t="s">
        <v>459</v>
      </c>
      <c r="R148" s="3" t="s">
        <v>1132</v>
      </c>
    </row>
    <row r="149" spans="1:18" x14ac:dyDescent="0.4">
      <c r="A149" s="2" t="s">
        <v>453</v>
      </c>
      <c r="B149" s="2">
        <v>5153001075</v>
      </c>
      <c r="C149" s="2" t="s">
        <v>460</v>
      </c>
      <c r="D149" s="3">
        <v>2651</v>
      </c>
      <c r="E149" s="3">
        <v>2815</v>
      </c>
      <c r="F149" s="8">
        <v>0.95328463290910259</v>
      </c>
      <c r="G149" s="8">
        <v>0.95145699676671824</v>
      </c>
      <c r="H149" s="2" t="s">
        <v>1104</v>
      </c>
      <c r="I149" s="2">
        <v>5</v>
      </c>
      <c r="J149" s="2" t="str">
        <f>IF(H149="달성","불필요",IF(I149&gt;1,"가능","불가능"))</f>
        <v>불필요</v>
      </c>
      <c r="K149" s="2">
        <f>COUNTIFS(B:B,B149,A:A,A149)</f>
        <v>1</v>
      </c>
      <c r="L149" s="2" t="s">
        <v>1105</v>
      </c>
      <c r="M149" s="2" t="str">
        <f>IF(COUNTIFS(L:L,"본사 합병",A:A,A149)&gt;=1,"Y","N")</f>
        <v>N</v>
      </c>
      <c r="N149" s="2" t="str">
        <f>IF(L149="인근 합병 필요",_xlfn.XLOOKUP(_xlfn.MAXIFS(E:E,A:A,A149),E:E,C:C,""),"")</f>
        <v/>
      </c>
      <c r="O149" s="2" t="str">
        <f t="shared" si="2"/>
        <v/>
      </c>
      <c r="P149" s="2" t="s">
        <v>461</v>
      </c>
      <c r="Q149" s="2" t="s">
        <v>462</v>
      </c>
      <c r="R149" s="3" t="s">
        <v>1117</v>
      </c>
    </row>
    <row r="150" spans="1:18" x14ac:dyDescent="0.4">
      <c r="A150" s="2" t="s">
        <v>453</v>
      </c>
      <c r="B150" s="2">
        <v>6042695503</v>
      </c>
      <c r="C150" s="2" t="s">
        <v>463</v>
      </c>
      <c r="D150" s="3">
        <v>0</v>
      </c>
      <c r="E150" s="3">
        <v>342</v>
      </c>
      <c r="F150" s="8">
        <v>0</v>
      </c>
      <c r="G150" s="8">
        <v>0.94355125835885201</v>
      </c>
      <c r="H150" s="2" t="s">
        <v>1106</v>
      </c>
      <c r="I150" s="2">
        <v>5</v>
      </c>
      <c r="J150" s="2" t="str">
        <f>IF(H150="달성","불필요",IF(I150&gt;1,"가능","불가능"))</f>
        <v>가능</v>
      </c>
      <c r="K150" s="2">
        <f>COUNTIFS(B:B,B150,A:A,A150)</f>
        <v>1</v>
      </c>
      <c r="L150" s="2" t="s">
        <v>1111</v>
      </c>
      <c r="M150" s="2" t="str">
        <f>IF(COUNTIFS(L:L,"본사 합병",A:A,A150)&gt;=1,"Y","N")</f>
        <v>N</v>
      </c>
      <c r="N150" s="2" t="str">
        <f>IF(L150="인근 합병 필요",_xlfn.XLOOKUP(_xlfn.MAXIFS(E:E,A:A,A150),E:E,C:C,""),"")</f>
        <v>포항남북1D</v>
      </c>
      <c r="O150" s="2" t="str">
        <f t="shared" si="2"/>
        <v/>
      </c>
      <c r="P150" s="2" t="s">
        <v>464</v>
      </c>
      <c r="Q150" s="2" t="s">
        <v>465</v>
      </c>
      <c r="R150" s="3" t="s">
        <v>1128</v>
      </c>
    </row>
    <row r="151" spans="1:18" x14ac:dyDescent="0.4">
      <c r="A151" s="2" t="s">
        <v>453</v>
      </c>
      <c r="B151" s="2">
        <v>8726000578</v>
      </c>
      <c r="C151" s="2" t="s">
        <v>466</v>
      </c>
      <c r="D151" s="3">
        <v>3092</v>
      </c>
      <c r="E151" s="3">
        <v>3056</v>
      </c>
      <c r="F151" s="8">
        <v>0.99329232863867045</v>
      </c>
      <c r="G151" s="8">
        <v>0.98834074551072482</v>
      </c>
      <c r="H151" s="2" t="s">
        <v>1104</v>
      </c>
      <c r="I151" s="2">
        <v>5</v>
      </c>
      <c r="J151" s="2" t="str">
        <f>IF(H151="달성","불필요",IF(I151&gt;1,"가능","불가능"))</f>
        <v>불필요</v>
      </c>
      <c r="K151" s="2">
        <f>COUNTIFS(B:B,B151,A:A,A151)</f>
        <v>1</v>
      </c>
      <c r="L151" s="2" t="s">
        <v>1105</v>
      </c>
      <c r="M151" s="2" t="str">
        <f>IF(COUNTIFS(L:L,"본사 합병",A:A,A151)&gt;=1,"Y","N")</f>
        <v>N</v>
      </c>
      <c r="N151" s="2" t="str">
        <f>IF(L151="인근 합병 필요",_xlfn.XLOOKUP(_xlfn.MAXIFS(E:E,A:A,A151),E:E,C:C,""),"")</f>
        <v/>
      </c>
      <c r="O151" s="2" t="str">
        <f t="shared" si="2"/>
        <v/>
      </c>
      <c r="P151" s="2" t="s">
        <v>467</v>
      </c>
      <c r="Q151" s="2" t="s">
        <v>468</v>
      </c>
      <c r="R151" s="3" t="s">
        <v>1117</v>
      </c>
    </row>
    <row r="152" spans="1:18" x14ac:dyDescent="0.4">
      <c r="A152" s="2" t="s">
        <v>469</v>
      </c>
      <c r="B152" s="2">
        <v>2231091699</v>
      </c>
      <c r="C152" s="2" t="s">
        <v>470</v>
      </c>
      <c r="D152" s="3">
        <v>0</v>
      </c>
      <c r="E152" s="3">
        <v>0</v>
      </c>
      <c r="F152" s="8">
        <v>0</v>
      </c>
      <c r="G152" s="8">
        <v>0</v>
      </c>
      <c r="H152" s="2" t="s">
        <v>1106</v>
      </c>
      <c r="I152" s="2">
        <v>3</v>
      </c>
      <c r="J152" s="2" t="str">
        <f>IF(H152="달성","불필요",IF(I152&gt;1,"가능","불가능"))</f>
        <v>가능</v>
      </c>
      <c r="K152" s="2">
        <f>COUNTIFS(B:B,B152,A:A,A152)</f>
        <v>1</v>
      </c>
      <c r="L152" s="2" t="s">
        <v>1105</v>
      </c>
      <c r="M152" s="2" t="str">
        <f>IF(COUNTIFS(L:L,"본사 합병",A:A,A152)&gt;=1,"Y","N")</f>
        <v>N</v>
      </c>
      <c r="N152" s="2" t="str">
        <f>IF(L152="인근 합병 필요",_xlfn.XLOOKUP(_xlfn.MAXIFS(E:E,A:A,A152),E:E,C:C,""),"")</f>
        <v/>
      </c>
      <c r="O152" s="2" t="str">
        <f t="shared" si="2"/>
        <v>독려 및 해지 계획</v>
      </c>
      <c r="P152" s="2" t="s">
        <v>471</v>
      </c>
      <c r="Q152" s="2" t="s">
        <v>472</v>
      </c>
      <c r="R152" s="3" t="s">
        <v>1124</v>
      </c>
    </row>
    <row r="153" spans="1:18" x14ac:dyDescent="0.4">
      <c r="A153" s="2" t="s">
        <v>469</v>
      </c>
      <c r="B153" s="2">
        <v>5062084388</v>
      </c>
      <c r="C153" s="2" t="s">
        <v>473</v>
      </c>
      <c r="D153" s="3">
        <v>34</v>
      </c>
      <c r="E153" s="3">
        <v>68</v>
      </c>
      <c r="F153" s="8">
        <v>0.43608058608058603</v>
      </c>
      <c r="G153" s="8">
        <v>0.57595385980479141</v>
      </c>
      <c r="H153" s="2" t="s">
        <v>1106</v>
      </c>
      <c r="I153" s="2">
        <v>3</v>
      </c>
      <c r="J153" s="2" t="str">
        <f>IF(H153="달성","불필요",IF(I153&gt;1,"가능","불가능"))</f>
        <v>가능</v>
      </c>
      <c r="K153" s="2">
        <f>COUNTIFS(B:B,B153,A:A,A153)</f>
        <v>1</v>
      </c>
      <c r="L153" s="2" t="s">
        <v>1111</v>
      </c>
      <c r="M153" s="2" t="str">
        <f>IF(COUNTIFS(L:L,"본사 합병",A:A,A153)&gt;=1,"Y","N")</f>
        <v>N</v>
      </c>
      <c r="N153" s="2" t="str">
        <f>IF(L153="인근 합병 필요",_xlfn.XLOOKUP(_xlfn.MAXIFS(E:E,A:A,A153),E:E,C:C,""),"")</f>
        <v>경북포항1B</v>
      </c>
      <c r="O153" s="2" t="str">
        <f t="shared" si="2"/>
        <v/>
      </c>
      <c r="P153" s="2" t="s">
        <v>474</v>
      </c>
      <c r="Q153" s="2" t="s">
        <v>475</v>
      </c>
      <c r="R153" s="3" t="s">
        <v>1128</v>
      </c>
    </row>
    <row r="154" spans="1:18" x14ac:dyDescent="0.4">
      <c r="A154" s="2" t="s">
        <v>469</v>
      </c>
      <c r="B154" s="2">
        <v>6042695503</v>
      </c>
      <c r="C154" s="2" t="s">
        <v>476</v>
      </c>
      <c r="D154" s="3">
        <v>1215</v>
      </c>
      <c r="E154" s="3">
        <v>424</v>
      </c>
      <c r="F154" s="8">
        <v>0.95135470346658746</v>
      </c>
      <c r="G154" s="8">
        <v>0.79663806045553864</v>
      </c>
      <c r="H154" s="2" t="s">
        <v>1106</v>
      </c>
      <c r="I154" s="2">
        <v>3</v>
      </c>
      <c r="J154" s="2" t="str">
        <f>IF(H154="달성","불필요",IF(I154&gt;1,"가능","불가능"))</f>
        <v>가능</v>
      </c>
      <c r="K154" s="2">
        <f>COUNTIFS(B:B,B154,A:A,A154)</f>
        <v>1</v>
      </c>
      <c r="L154" s="2" t="s">
        <v>1111</v>
      </c>
      <c r="M154" s="2" t="str">
        <f>IF(COUNTIFS(L:L,"본사 합병",A:A,A154)&gt;=1,"Y","N")</f>
        <v>N</v>
      </c>
      <c r="N154" s="2" t="str">
        <f>IF(L154="인근 합병 필요",_xlfn.XLOOKUP(_xlfn.MAXIFS(E:E,A:A,A154),E:E,C:C,""),"")</f>
        <v>경북포항1B</v>
      </c>
      <c r="O154" s="2" t="str">
        <f t="shared" si="2"/>
        <v/>
      </c>
      <c r="P154" s="2" t="s">
        <v>464</v>
      </c>
      <c r="Q154" s="2" t="s">
        <v>465</v>
      </c>
      <c r="R154" s="3" t="s">
        <v>1128</v>
      </c>
    </row>
    <row r="155" spans="1:18" x14ac:dyDescent="0.4">
      <c r="A155" s="2" t="s">
        <v>477</v>
      </c>
      <c r="B155" s="2">
        <v>2021910479</v>
      </c>
      <c r="C155" s="2" t="s">
        <v>478</v>
      </c>
      <c r="D155" s="3">
        <v>2650</v>
      </c>
      <c r="E155" s="3">
        <v>1933</v>
      </c>
      <c r="F155" s="8">
        <v>0.92457411842544335</v>
      </c>
      <c r="G155" s="8">
        <v>0.88080519279101233</v>
      </c>
      <c r="H155" s="2" t="s">
        <v>1104</v>
      </c>
      <c r="I155" s="2">
        <v>2</v>
      </c>
      <c r="J155" s="2" t="str">
        <f>IF(H155="달성","불필요",IF(I155&gt;1,"가능","불가능"))</f>
        <v>불필요</v>
      </c>
      <c r="K155" s="2">
        <f>COUNTIFS(B:B,B155,A:A,A155)</f>
        <v>1</v>
      </c>
      <c r="L155" s="2" t="s">
        <v>1105</v>
      </c>
      <c r="M155" s="2" t="str">
        <f>IF(COUNTIFS(L:L,"본사 합병",A:A,A155)&gt;=1,"Y","N")</f>
        <v>N</v>
      </c>
      <c r="N155" s="2" t="str">
        <f>IF(L155="인근 합병 필요",_xlfn.XLOOKUP(_xlfn.MAXIFS(E:E,A:A,A155),E:E,C:C,""),"")</f>
        <v/>
      </c>
      <c r="O155" s="2" t="str">
        <f t="shared" si="2"/>
        <v/>
      </c>
      <c r="P155" s="2" t="s">
        <v>479</v>
      </c>
      <c r="Q155" s="2" t="s">
        <v>480</v>
      </c>
      <c r="R155" s="3" t="s">
        <v>1127</v>
      </c>
    </row>
    <row r="156" spans="1:18" x14ac:dyDescent="0.4">
      <c r="A156" s="2" t="s">
        <v>477</v>
      </c>
      <c r="B156" s="2">
        <v>4882201119</v>
      </c>
      <c r="C156" s="2" t="s">
        <v>481</v>
      </c>
      <c r="D156" s="3">
        <v>457</v>
      </c>
      <c r="E156" s="3">
        <v>364</v>
      </c>
      <c r="F156" s="8">
        <v>0.57334397233965106</v>
      </c>
      <c r="G156" s="8">
        <v>0.4009583606256405</v>
      </c>
      <c r="H156" s="2" t="s">
        <v>1106</v>
      </c>
      <c r="I156" s="2">
        <v>2</v>
      </c>
      <c r="J156" s="2" t="str">
        <f>IF(H156="달성","불필요",IF(I156&gt;1,"가능","불가능"))</f>
        <v>가능</v>
      </c>
      <c r="K156" s="2">
        <f>COUNTIFS(B:B,B156,A:A,A156)</f>
        <v>1</v>
      </c>
      <c r="L156" s="2" t="s">
        <v>1111</v>
      </c>
      <c r="M156" s="2" t="str">
        <f>IF(COUNTIFS(L:L,"본사 합병",A:A,A156)&gt;=1,"Y","N")</f>
        <v>N</v>
      </c>
      <c r="N156" s="2" t="str">
        <f>IF(L156="인근 합병 필요",_xlfn.XLOOKUP(_xlfn.MAXIFS(E:E,A:A,A156),E:E,C:C,""),"")</f>
        <v>광주북구4B</v>
      </c>
      <c r="O156" s="2" t="str">
        <f t="shared" si="2"/>
        <v/>
      </c>
      <c r="P156" s="2" t="s">
        <v>482</v>
      </c>
      <c r="Q156" s="2" t="s">
        <v>483</v>
      </c>
      <c r="R156" s="3" t="s">
        <v>1121</v>
      </c>
    </row>
    <row r="157" spans="1:18" x14ac:dyDescent="0.4">
      <c r="A157" s="2" t="s">
        <v>484</v>
      </c>
      <c r="B157" s="2">
        <v>4277000625</v>
      </c>
      <c r="C157" s="2" t="s">
        <v>485</v>
      </c>
      <c r="D157" s="3">
        <v>0</v>
      </c>
      <c r="E157" s="3">
        <v>119</v>
      </c>
      <c r="F157" s="8">
        <v>0</v>
      </c>
      <c r="G157" s="8">
        <v>0.54253849867122184</v>
      </c>
      <c r="H157" s="2" t="s">
        <v>1106</v>
      </c>
      <c r="I157" s="2">
        <v>1</v>
      </c>
      <c r="J157" s="2" t="str">
        <f>IF(H157="달성","불필요",IF(I157&gt;1,"가능","불가능"))</f>
        <v>불가능</v>
      </c>
      <c r="K157" s="2">
        <f>COUNTIFS(B:B,B157,A:A,A157)</f>
        <v>1</v>
      </c>
      <c r="L157" s="2" t="s">
        <v>1110</v>
      </c>
      <c r="M157" s="2" t="str">
        <f>IF(COUNTIFS(L:L,"본사 합병",A:A,A157)&gt;=1,"Y","N")</f>
        <v>N</v>
      </c>
      <c r="N157" s="2" t="str">
        <f>IF(L157="인근 합병 필요",_xlfn.XLOOKUP(_xlfn.MAXIFS(E:E,A:A,A157),E:E,C:C,""),"")</f>
        <v/>
      </c>
      <c r="O157" s="2" t="str">
        <f t="shared" si="2"/>
        <v>독려 및 해지 계획</v>
      </c>
      <c r="P157" s="2" t="s">
        <v>486</v>
      </c>
      <c r="Q157" s="2" t="s">
        <v>487</v>
      </c>
      <c r="R157" s="3" t="s">
        <v>1121</v>
      </c>
    </row>
    <row r="158" spans="1:18" x14ac:dyDescent="0.4">
      <c r="A158" s="2" t="s">
        <v>488</v>
      </c>
      <c r="B158" s="2">
        <v>2205000725</v>
      </c>
      <c r="C158" s="2" t="s">
        <v>489</v>
      </c>
      <c r="D158" s="3">
        <v>0</v>
      </c>
      <c r="E158" s="3">
        <v>0</v>
      </c>
      <c r="F158" s="8">
        <v>0</v>
      </c>
      <c r="G158" s="8">
        <v>0</v>
      </c>
      <c r="H158" s="2" t="s">
        <v>1106</v>
      </c>
      <c r="I158" s="2">
        <v>3</v>
      </c>
      <c r="J158" s="2" t="str">
        <f>IF(H158="달성","불필요",IF(I158&gt;1,"가능","불가능"))</f>
        <v>가능</v>
      </c>
      <c r="K158" s="2">
        <f>COUNTIFS(B:B,B158,A:A,A158)</f>
        <v>1</v>
      </c>
      <c r="L158" s="2" t="s">
        <v>1105</v>
      </c>
      <c r="M158" s="2" t="str">
        <f>IF(COUNTIFS(L:L,"본사 합병",A:A,A158)&gt;=1,"Y","N")</f>
        <v>N</v>
      </c>
      <c r="N158" s="2" t="str">
        <f>IF(L158="인근 합병 필요",_xlfn.XLOOKUP(_xlfn.MAXIFS(E:E,A:A,A158),E:E,C:C,""),"")</f>
        <v/>
      </c>
      <c r="O158" s="2" t="str">
        <f t="shared" si="2"/>
        <v>독려 및 해지 계획</v>
      </c>
      <c r="P158" s="2" t="s">
        <v>490</v>
      </c>
      <c r="Q158" s="2" t="s">
        <v>491</v>
      </c>
      <c r="R158" s="3" t="s">
        <v>1133</v>
      </c>
    </row>
    <row r="159" spans="1:18" x14ac:dyDescent="0.4">
      <c r="A159" s="2" t="s">
        <v>488</v>
      </c>
      <c r="B159" s="2">
        <v>3663001492</v>
      </c>
      <c r="C159" s="2" t="s">
        <v>492</v>
      </c>
      <c r="D159" s="3">
        <v>0</v>
      </c>
      <c r="E159" s="3">
        <v>0</v>
      </c>
      <c r="F159" s="8">
        <v>0</v>
      </c>
      <c r="G159" s="8">
        <v>0</v>
      </c>
      <c r="H159" s="2" t="s">
        <v>1106</v>
      </c>
      <c r="I159" s="2">
        <v>3</v>
      </c>
      <c r="J159" s="2" t="str">
        <f>IF(H159="달성","불필요",IF(I159&gt;1,"가능","불가능"))</f>
        <v>가능</v>
      </c>
      <c r="K159" s="2">
        <f>COUNTIFS(B:B,B159,A:A,A159)</f>
        <v>1</v>
      </c>
      <c r="L159" s="2" t="s">
        <v>1105</v>
      </c>
      <c r="M159" s="2" t="str">
        <f>IF(COUNTIFS(L:L,"본사 합병",A:A,A159)&gt;=1,"Y","N")</f>
        <v>N</v>
      </c>
      <c r="N159" s="2" t="str">
        <f>IF(L159="인근 합병 필요",_xlfn.XLOOKUP(_xlfn.MAXIFS(E:E,A:A,A159),E:E,C:C,""),"")</f>
        <v/>
      </c>
      <c r="O159" s="2" t="str">
        <f t="shared" si="2"/>
        <v>독려 및 해지 계획</v>
      </c>
      <c r="P159" s="2" t="s">
        <v>493</v>
      </c>
      <c r="Q159" s="2" t="s">
        <v>494</v>
      </c>
      <c r="R159" s="3" t="s">
        <v>1133</v>
      </c>
    </row>
    <row r="160" spans="1:18" x14ac:dyDescent="0.4">
      <c r="A160" s="2" t="s">
        <v>488</v>
      </c>
      <c r="B160" s="2">
        <v>6540601453</v>
      </c>
      <c r="C160" s="2" t="s">
        <v>495</v>
      </c>
      <c r="D160" s="3">
        <v>0</v>
      </c>
      <c r="E160" s="3">
        <v>0</v>
      </c>
      <c r="F160" s="8">
        <v>0</v>
      </c>
      <c r="G160" s="8">
        <v>0</v>
      </c>
      <c r="H160" s="2" t="s">
        <v>1106</v>
      </c>
      <c r="I160" s="2">
        <v>3</v>
      </c>
      <c r="J160" s="2" t="str">
        <f>IF(H160="달성","불필요",IF(I160&gt;1,"가능","불가능"))</f>
        <v>가능</v>
      </c>
      <c r="K160" s="2">
        <f>COUNTIFS(B:B,B160,A:A,A160)</f>
        <v>1</v>
      </c>
      <c r="L160" s="2" t="s">
        <v>1105</v>
      </c>
      <c r="M160" s="2" t="str">
        <f>IF(COUNTIFS(L:L,"본사 합병",A:A,A160)&gt;=1,"Y","N")</f>
        <v>N</v>
      </c>
      <c r="N160" s="2" t="str">
        <f>IF(L160="인근 합병 필요",_xlfn.XLOOKUP(_xlfn.MAXIFS(E:E,A:A,A160),E:E,C:C,""),"")</f>
        <v/>
      </c>
      <c r="O160" s="2" t="str">
        <f t="shared" si="2"/>
        <v>독려 및 해지 계획</v>
      </c>
      <c r="P160" s="2" t="s">
        <v>496</v>
      </c>
      <c r="Q160" s="2" t="s">
        <v>497</v>
      </c>
      <c r="R160" s="3" t="s">
        <v>1133</v>
      </c>
    </row>
    <row r="161" spans="1:18" x14ac:dyDescent="0.4">
      <c r="A161" s="2" t="s">
        <v>498</v>
      </c>
      <c r="B161" s="2">
        <v>4842302020</v>
      </c>
      <c r="C161" s="2" t="s">
        <v>499</v>
      </c>
      <c r="D161" s="3">
        <v>0</v>
      </c>
      <c r="E161" s="3">
        <v>964</v>
      </c>
      <c r="F161" s="8">
        <v>0</v>
      </c>
      <c r="G161" s="8">
        <v>0.9670252576483771</v>
      </c>
      <c r="H161" s="2" t="s">
        <v>1104</v>
      </c>
      <c r="I161" s="2">
        <v>2</v>
      </c>
      <c r="J161" s="2" t="str">
        <f>IF(H161="달성","불필요",IF(I161&gt;1,"가능","불가능"))</f>
        <v>불필요</v>
      </c>
      <c r="K161" s="2">
        <f>COUNTIFS(B:B,B161,A:A,A161)</f>
        <v>2</v>
      </c>
      <c r="L161" s="2" t="s">
        <v>1105</v>
      </c>
      <c r="M161" s="2" t="str">
        <f>IF(COUNTIFS(L:L,"본사 합병",A:A,A161)&gt;=1,"Y","N")</f>
        <v>N</v>
      </c>
      <c r="N161" s="2" t="str">
        <f>IF(L161="인근 합병 필요",_xlfn.XLOOKUP(_xlfn.MAXIFS(E:E,A:A,A161),E:E,C:C,""),"")</f>
        <v/>
      </c>
      <c r="O161" s="2" t="str">
        <f t="shared" si="2"/>
        <v/>
      </c>
      <c r="P161" s="2" t="s">
        <v>500</v>
      </c>
      <c r="Q161" s="2" t="s">
        <v>501</v>
      </c>
      <c r="R161" s="3" t="s">
        <v>1131</v>
      </c>
    </row>
    <row r="162" spans="1:18" x14ac:dyDescent="0.4">
      <c r="A162" s="2" t="s">
        <v>498</v>
      </c>
      <c r="B162" s="2">
        <v>4842302020</v>
      </c>
      <c r="C162" s="2" t="s">
        <v>502</v>
      </c>
      <c r="D162" s="3">
        <v>0</v>
      </c>
      <c r="E162" s="3">
        <v>171</v>
      </c>
      <c r="F162" s="8">
        <v>0</v>
      </c>
      <c r="G162" s="8">
        <v>0.80207490921776625</v>
      </c>
      <c r="H162" s="2" t="s">
        <v>1106</v>
      </c>
      <c r="I162" s="2">
        <v>2</v>
      </c>
      <c r="J162" s="2" t="str">
        <f>IF(H162="달성","불필요",IF(I162&gt;1,"가능","불가능"))</f>
        <v>가능</v>
      </c>
      <c r="K162" s="2">
        <f>COUNTIFS(B:B,B162,A:A,A162)</f>
        <v>2</v>
      </c>
      <c r="L162" s="2" t="s">
        <v>1112</v>
      </c>
      <c r="M162" s="2" t="str">
        <f>IF(COUNTIFS(L:L,"본사 합병",A:A,A162)&gt;=1,"Y","N")</f>
        <v>N</v>
      </c>
      <c r="N162" s="2" t="str">
        <f>IF(L162="인근 합병 필요",_xlfn.XLOOKUP(_xlfn.MAXIFS(E:E,A:A,A162),E:E,C:C,""),"")</f>
        <v/>
      </c>
      <c r="O162" s="2" t="str">
        <f t="shared" si="2"/>
        <v/>
      </c>
      <c r="P162" s="2" t="s">
        <v>500</v>
      </c>
      <c r="Q162" s="2" t="s">
        <v>501</v>
      </c>
      <c r="R162" s="3" t="s">
        <v>1131</v>
      </c>
    </row>
    <row r="163" spans="1:18" x14ac:dyDescent="0.4">
      <c r="A163" s="2" t="s">
        <v>503</v>
      </c>
      <c r="B163" s="2">
        <v>6256200485</v>
      </c>
      <c r="C163" s="2" t="s">
        <v>504</v>
      </c>
      <c r="D163" s="3">
        <v>1642</v>
      </c>
      <c r="E163" s="3">
        <v>1377</v>
      </c>
      <c r="F163" s="8">
        <v>0.9241336756301346</v>
      </c>
      <c r="G163" s="8">
        <v>0.94529158730119278</v>
      </c>
      <c r="H163" s="2" t="s">
        <v>1104</v>
      </c>
      <c r="I163" s="2">
        <v>2</v>
      </c>
      <c r="J163" s="2" t="str">
        <f>IF(H163="달성","불필요",IF(I163&gt;1,"가능","불가능"))</f>
        <v>불필요</v>
      </c>
      <c r="K163" s="2">
        <f>COUNTIFS(B:B,B163,A:A,A163)</f>
        <v>1</v>
      </c>
      <c r="L163" s="2" t="s">
        <v>1105</v>
      </c>
      <c r="M163" s="2" t="str">
        <f>IF(COUNTIFS(L:L,"본사 합병",A:A,A163)&gt;=1,"Y","N")</f>
        <v>N</v>
      </c>
      <c r="N163" s="2" t="str">
        <f>IF(L163="인근 합병 필요",_xlfn.XLOOKUP(_xlfn.MAXIFS(E:E,A:A,A163),E:E,C:C,""),"")</f>
        <v/>
      </c>
      <c r="O163" s="2" t="str">
        <f t="shared" si="2"/>
        <v/>
      </c>
      <c r="P163" s="2" t="s">
        <v>505</v>
      </c>
      <c r="Q163" s="2" t="s">
        <v>506</v>
      </c>
      <c r="R163" s="3" t="s">
        <v>1134</v>
      </c>
    </row>
    <row r="164" spans="1:18" x14ac:dyDescent="0.4">
      <c r="A164" s="2" t="s">
        <v>503</v>
      </c>
      <c r="B164" s="2">
        <v>6961300908</v>
      </c>
      <c r="C164" s="2" t="s">
        <v>507</v>
      </c>
      <c r="D164" s="3">
        <v>1044</v>
      </c>
      <c r="E164" s="3">
        <v>1424</v>
      </c>
      <c r="F164" s="8">
        <v>0.85537221894861637</v>
      </c>
      <c r="G164" s="8">
        <v>0.7284957937112011</v>
      </c>
      <c r="H164" s="2" t="s">
        <v>1104</v>
      </c>
      <c r="I164" s="2">
        <v>2</v>
      </c>
      <c r="J164" s="2" t="str">
        <f>IF(H164="달성","불필요",IF(I164&gt;1,"가능","불가능"))</f>
        <v>불필요</v>
      </c>
      <c r="K164" s="2">
        <f>COUNTIFS(B:B,B164,A:A,A164)</f>
        <v>1</v>
      </c>
      <c r="L164" s="2" t="s">
        <v>1105</v>
      </c>
      <c r="M164" s="2" t="str">
        <f>IF(COUNTIFS(L:L,"본사 합병",A:A,A164)&gt;=1,"Y","N")</f>
        <v>N</v>
      </c>
      <c r="N164" s="2" t="str">
        <f>IF(L164="인근 합병 필요",_xlfn.XLOOKUP(_xlfn.MAXIFS(E:E,A:A,A164),E:E,C:C,""),"")</f>
        <v/>
      </c>
      <c r="O164" s="2" t="str">
        <f t="shared" si="2"/>
        <v/>
      </c>
      <c r="P164" s="2" t="s">
        <v>508</v>
      </c>
      <c r="Q164" s="2" t="s">
        <v>509</v>
      </c>
      <c r="R164" s="3" t="s">
        <v>1134</v>
      </c>
    </row>
    <row r="165" spans="1:18" x14ac:dyDescent="0.4">
      <c r="A165" s="2" t="s">
        <v>510</v>
      </c>
      <c r="B165" s="2">
        <v>2242254142</v>
      </c>
      <c r="C165" s="2" t="s">
        <v>511</v>
      </c>
      <c r="D165" s="3">
        <v>343</v>
      </c>
      <c r="E165" s="3">
        <v>256</v>
      </c>
      <c r="F165" s="8">
        <v>0.92770588757404171</v>
      </c>
      <c r="G165" s="8">
        <v>0.82885287006521258</v>
      </c>
      <c r="H165" s="2" t="s">
        <v>1106</v>
      </c>
      <c r="I165" s="2">
        <v>6</v>
      </c>
      <c r="J165" s="2" t="str">
        <f>IF(H165="달성","불필요",IF(I165&gt;1,"가능","불가능"))</f>
        <v>가능</v>
      </c>
      <c r="K165" s="2">
        <f>COUNTIFS(B:B,B165,A:A,A165)</f>
        <v>1</v>
      </c>
      <c r="L165" s="2" t="s">
        <v>1111</v>
      </c>
      <c r="M165" s="2" t="str">
        <f>IF(COUNTIFS(L:L,"본사 합병",A:A,A165)&gt;=1,"Y","N")</f>
        <v>N</v>
      </c>
      <c r="N165" s="2" t="str">
        <f>IF(L165="인근 합병 필요",_xlfn.XLOOKUP(_xlfn.MAXIFS(E:E,A:A,A165),E:E,C:C,""),"")</f>
        <v>광주서구1D</v>
      </c>
      <c r="O165" s="2" t="str">
        <f t="shared" si="2"/>
        <v/>
      </c>
      <c r="P165" s="2" t="s">
        <v>512</v>
      </c>
      <c r="Q165" s="2" t="s">
        <v>513</v>
      </c>
      <c r="R165" s="3" t="s">
        <v>1133</v>
      </c>
    </row>
    <row r="166" spans="1:18" x14ac:dyDescent="0.4">
      <c r="A166" s="2" t="s">
        <v>510</v>
      </c>
      <c r="B166" s="2">
        <v>3922301886</v>
      </c>
      <c r="C166" s="2" t="s">
        <v>514</v>
      </c>
      <c r="D166" s="3">
        <v>1037</v>
      </c>
      <c r="E166" s="3">
        <v>816</v>
      </c>
      <c r="F166" s="8">
        <v>0.89683207078439697</v>
      </c>
      <c r="G166" s="8">
        <v>0.87571479076337566</v>
      </c>
      <c r="H166" s="2" t="s">
        <v>1104</v>
      </c>
      <c r="I166" s="2">
        <v>6</v>
      </c>
      <c r="J166" s="2" t="str">
        <f>IF(H166="달성","불필요",IF(I166&gt;1,"가능","불가능"))</f>
        <v>불필요</v>
      </c>
      <c r="K166" s="2">
        <f>COUNTIFS(B:B,B166,A:A,A166)</f>
        <v>2</v>
      </c>
      <c r="L166" s="2" t="s">
        <v>1105</v>
      </c>
      <c r="M166" s="2" t="str">
        <f>IF(COUNTIFS(L:L,"본사 합병",A:A,A166)&gt;=1,"Y","N")</f>
        <v>N</v>
      </c>
      <c r="N166" s="2" t="str">
        <f>IF(L166="인근 합병 필요",_xlfn.XLOOKUP(_xlfn.MAXIFS(E:E,A:A,A166),E:E,C:C,""),"")</f>
        <v/>
      </c>
      <c r="O166" s="2" t="str">
        <f t="shared" si="2"/>
        <v/>
      </c>
      <c r="P166" s="2" t="s">
        <v>515</v>
      </c>
      <c r="Q166" s="2" t="s">
        <v>516</v>
      </c>
      <c r="R166" s="3" t="s">
        <v>1133</v>
      </c>
    </row>
    <row r="167" spans="1:18" x14ac:dyDescent="0.4">
      <c r="A167" s="2" t="s">
        <v>510</v>
      </c>
      <c r="B167" s="2">
        <v>3922301886</v>
      </c>
      <c r="C167" s="2" t="s">
        <v>517</v>
      </c>
      <c r="D167" s="3">
        <v>0</v>
      </c>
      <c r="E167" s="3">
        <v>0</v>
      </c>
      <c r="F167" s="8">
        <v>0</v>
      </c>
      <c r="G167" s="8">
        <v>0</v>
      </c>
      <c r="H167" s="2" t="s">
        <v>1106</v>
      </c>
      <c r="I167" s="2">
        <v>6</v>
      </c>
      <c r="J167" s="2" t="str">
        <f>IF(H167="달성","불필요",IF(I167&gt;1,"가능","불가능"))</f>
        <v>가능</v>
      </c>
      <c r="K167" s="2">
        <f>COUNTIFS(B:B,B167,A:A,A167)</f>
        <v>2</v>
      </c>
      <c r="L167" s="2" t="s">
        <v>1105</v>
      </c>
      <c r="M167" s="2" t="str">
        <f>IF(COUNTIFS(L:L,"본사 합병",A:A,A167)&gt;=1,"Y","N")</f>
        <v>N</v>
      </c>
      <c r="N167" s="2" t="str">
        <f>IF(L167="인근 합병 필요",_xlfn.XLOOKUP(_xlfn.MAXIFS(E:E,A:A,A167),E:E,C:C,""),"")</f>
        <v/>
      </c>
      <c r="O167" s="2" t="str">
        <f t="shared" si="2"/>
        <v>독려 및 해지 계획</v>
      </c>
      <c r="P167" s="2" t="s">
        <v>515</v>
      </c>
      <c r="Q167" s="2" t="s">
        <v>516</v>
      </c>
      <c r="R167" s="3" t="s">
        <v>1133</v>
      </c>
    </row>
    <row r="168" spans="1:18" x14ac:dyDescent="0.4">
      <c r="A168" s="2" t="s">
        <v>510</v>
      </c>
      <c r="B168" s="2">
        <v>5541502436</v>
      </c>
      <c r="C168" s="2" t="s">
        <v>518</v>
      </c>
      <c r="D168" s="3">
        <v>678</v>
      </c>
      <c r="E168" s="3">
        <v>309</v>
      </c>
      <c r="F168" s="8">
        <v>0.94487234106281726</v>
      </c>
      <c r="G168" s="8">
        <v>0.79160414861023465</v>
      </c>
      <c r="H168" s="2" t="s">
        <v>1106</v>
      </c>
      <c r="I168" s="2">
        <v>6</v>
      </c>
      <c r="J168" s="2" t="str">
        <f>IF(H168="달성","불필요",IF(I168&gt;1,"가능","불가능"))</f>
        <v>가능</v>
      </c>
      <c r="K168" s="2">
        <f>COUNTIFS(B:B,B168,A:A,A168)</f>
        <v>1</v>
      </c>
      <c r="L168" s="2" t="s">
        <v>1111</v>
      </c>
      <c r="M168" s="2" t="str">
        <f>IF(COUNTIFS(L:L,"본사 합병",A:A,A168)&gt;=1,"Y","N")</f>
        <v>N</v>
      </c>
      <c r="N168" s="2" t="str">
        <f>IF(L168="인근 합병 필요",_xlfn.XLOOKUP(_xlfn.MAXIFS(E:E,A:A,A168),E:E,C:C,""),"")</f>
        <v>광주서구1D</v>
      </c>
      <c r="O168" s="2" t="str">
        <f t="shared" si="2"/>
        <v/>
      </c>
      <c r="P168" s="2" t="s">
        <v>519</v>
      </c>
      <c r="Q168" s="2" t="s">
        <v>520</v>
      </c>
      <c r="R168" s="3" t="s">
        <v>1124</v>
      </c>
    </row>
    <row r="169" spans="1:18" x14ac:dyDescent="0.4">
      <c r="A169" s="2" t="s">
        <v>510</v>
      </c>
      <c r="B169" s="2">
        <v>8361801489</v>
      </c>
      <c r="C169" s="2" t="s">
        <v>521</v>
      </c>
      <c r="D169" s="3">
        <v>1090</v>
      </c>
      <c r="E169" s="3">
        <v>1112</v>
      </c>
      <c r="F169" s="8">
        <v>0.98252649880900111</v>
      </c>
      <c r="G169" s="8">
        <v>0.98098833045771605</v>
      </c>
      <c r="H169" s="2" t="s">
        <v>1104</v>
      </c>
      <c r="I169" s="2">
        <v>6</v>
      </c>
      <c r="J169" s="2" t="str">
        <f>IF(H169="달성","불필요",IF(I169&gt;1,"가능","불가능"))</f>
        <v>불필요</v>
      </c>
      <c r="K169" s="2">
        <f>COUNTIFS(B:B,B169,A:A,A169)</f>
        <v>1</v>
      </c>
      <c r="L169" s="2" t="s">
        <v>1105</v>
      </c>
      <c r="M169" s="2" t="str">
        <f>IF(COUNTIFS(L:L,"본사 합병",A:A,A169)&gt;=1,"Y","N")</f>
        <v>N</v>
      </c>
      <c r="N169" s="2" t="str">
        <f>IF(L169="인근 합병 필요",_xlfn.XLOOKUP(_xlfn.MAXIFS(E:E,A:A,A169),E:E,C:C,""),"")</f>
        <v/>
      </c>
      <c r="O169" s="2" t="str">
        <f t="shared" si="2"/>
        <v/>
      </c>
      <c r="P169" s="2" t="s">
        <v>522</v>
      </c>
      <c r="Q169" s="2" t="s">
        <v>523</v>
      </c>
      <c r="R169" s="3" t="s">
        <v>1117</v>
      </c>
    </row>
    <row r="170" spans="1:18" x14ac:dyDescent="0.4">
      <c r="A170" s="2" t="s">
        <v>510</v>
      </c>
      <c r="B170" s="2">
        <v>8741202469</v>
      </c>
      <c r="C170" s="2" t="s">
        <v>524</v>
      </c>
      <c r="D170" s="3">
        <v>0</v>
      </c>
      <c r="E170" s="3">
        <v>0</v>
      </c>
      <c r="F170" s="8">
        <v>0</v>
      </c>
      <c r="G170" s="8">
        <v>0</v>
      </c>
      <c r="H170" s="2" t="s">
        <v>1106</v>
      </c>
      <c r="I170" s="2">
        <v>6</v>
      </c>
      <c r="J170" s="2" t="str">
        <f>IF(H170="달성","불필요",IF(I170&gt;1,"가능","불가능"))</f>
        <v>가능</v>
      </c>
      <c r="K170" s="2">
        <f>COUNTIFS(B:B,B170,A:A,A170)</f>
        <v>1</v>
      </c>
      <c r="L170" s="2" t="s">
        <v>1105</v>
      </c>
      <c r="M170" s="2" t="str">
        <f>IF(COUNTIFS(L:L,"본사 합병",A:A,A170)&gt;=1,"Y","N")</f>
        <v>N</v>
      </c>
      <c r="N170" s="2" t="str">
        <f>IF(L170="인근 합병 필요",_xlfn.XLOOKUP(_xlfn.MAXIFS(E:E,A:A,A170),E:E,C:C,""),"")</f>
        <v/>
      </c>
      <c r="O170" s="2" t="str">
        <f t="shared" si="2"/>
        <v>독려 및 해지 계획</v>
      </c>
      <c r="P170" s="2" t="s">
        <v>525</v>
      </c>
      <c r="Q170" s="2" t="s">
        <v>526</v>
      </c>
      <c r="R170" s="3" t="s">
        <v>1133</v>
      </c>
    </row>
    <row r="171" spans="1:18" x14ac:dyDescent="0.4">
      <c r="A171" s="2" t="s">
        <v>527</v>
      </c>
      <c r="B171" s="2">
        <v>1492001582</v>
      </c>
      <c r="C171" s="2" t="s">
        <v>528</v>
      </c>
      <c r="D171" s="3">
        <v>6645</v>
      </c>
      <c r="E171" s="3">
        <v>7538</v>
      </c>
      <c r="F171" s="8">
        <v>0.93868835419959973</v>
      </c>
      <c r="G171" s="8">
        <v>0.93381437661642963</v>
      </c>
      <c r="H171" s="2" t="s">
        <v>1104</v>
      </c>
      <c r="I171" s="2">
        <v>3</v>
      </c>
      <c r="J171" s="2" t="str">
        <f>IF(H171="달성","불필요",IF(I171&gt;1,"가능","불가능"))</f>
        <v>불필요</v>
      </c>
      <c r="K171" s="2">
        <f>COUNTIFS(B:B,B171,A:A,A171)</f>
        <v>1</v>
      </c>
      <c r="L171" s="2" t="s">
        <v>1105</v>
      </c>
      <c r="M171" s="2" t="str">
        <f>IF(COUNTIFS(L:L,"본사 합병",A:A,A171)&gt;=1,"Y","N")</f>
        <v>N</v>
      </c>
      <c r="N171" s="2" t="str">
        <f>IF(L171="인근 합병 필요",_xlfn.XLOOKUP(_xlfn.MAXIFS(E:E,A:A,A171),E:E,C:C,""),"")</f>
        <v/>
      </c>
      <c r="O171" s="2" t="str">
        <f t="shared" si="2"/>
        <v/>
      </c>
      <c r="P171" s="2" t="s">
        <v>529</v>
      </c>
      <c r="Q171" s="2" t="s">
        <v>530</v>
      </c>
      <c r="R171" s="3" t="s">
        <v>1131</v>
      </c>
    </row>
    <row r="172" spans="1:18" x14ac:dyDescent="0.4">
      <c r="A172" s="2" t="s">
        <v>527</v>
      </c>
      <c r="B172" s="2">
        <v>1567400643</v>
      </c>
      <c r="C172" s="2" t="s">
        <v>531</v>
      </c>
      <c r="D172" s="3">
        <v>336</v>
      </c>
      <c r="E172" s="3">
        <v>0</v>
      </c>
      <c r="F172" s="8">
        <v>0.28152734778121774</v>
      </c>
      <c r="G172" s="8">
        <v>0</v>
      </c>
      <c r="H172" s="2" t="s">
        <v>1106</v>
      </c>
      <c r="I172" s="2">
        <v>3</v>
      </c>
      <c r="J172" s="2" t="str">
        <f>IF(H172="달성","불필요",IF(I172&gt;1,"가능","불가능"))</f>
        <v>가능</v>
      </c>
      <c r="K172" s="2">
        <f>COUNTIFS(B:B,B172,A:A,A172)</f>
        <v>2</v>
      </c>
      <c r="L172" s="2" t="s">
        <v>1105</v>
      </c>
      <c r="M172" s="2" t="str">
        <f>IF(COUNTIFS(L:L,"본사 합병",A:A,A172)&gt;=1,"Y","N")</f>
        <v>N</v>
      </c>
      <c r="N172" s="2" t="str">
        <f>IF(L172="인근 합병 필요",_xlfn.XLOOKUP(_xlfn.MAXIFS(E:E,A:A,A172),E:E,C:C,""),"")</f>
        <v/>
      </c>
      <c r="O172" s="2" t="str">
        <f t="shared" si="2"/>
        <v>독려 및 해지 계획</v>
      </c>
      <c r="P172" s="2" t="s">
        <v>433</v>
      </c>
      <c r="Q172" s="2" t="s">
        <v>434</v>
      </c>
      <c r="R172" s="3" t="s">
        <v>1128</v>
      </c>
    </row>
    <row r="173" spans="1:18" x14ac:dyDescent="0.4">
      <c r="A173" s="2" t="s">
        <v>527</v>
      </c>
      <c r="B173" s="2">
        <v>1567400643</v>
      </c>
      <c r="C173" s="2" t="s">
        <v>532</v>
      </c>
      <c r="D173" s="3">
        <v>212</v>
      </c>
      <c r="E173" s="3">
        <v>239</v>
      </c>
      <c r="F173" s="8">
        <v>0.62476900738956864</v>
      </c>
      <c r="G173" s="8">
        <v>0.60813148668764183</v>
      </c>
      <c r="H173" s="2" t="s">
        <v>1106</v>
      </c>
      <c r="I173" s="2">
        <v>3</v>
      </c>
      <c r="J173" s="2" t="str">
        <f>IF(H173="달성","불필요",IF(I173&gt;1,"가능","불가능"))</f>
        <v>가능</v>
      </c>
      <c r="K173" s="2">
        <f>COUNTIFS(B:B,B173,A:A,A173)</f>
        <v>2</v>
      </c>
      <c r="L173" s="2" t="s">
        <v>1112</v>
      </c>
      <c r="M173" s="2" t="str">
        <f>IF(COUNTIFS(L:L,"본사 합병",A:A,A173)&gt;=1,"Y","N")</f>
        <v>N</v>
      </c>
      <c r="N173" s="2" t="str">
        <f>IF(L173="인근 합병 필요",_xlfn.XLOOKUP(_xlfn.MAXIFS(E:E,A:A,A173),E:E,C:C,""),"")</f>
        <v/>
      </c>
      <c r="O173" s="2" t="str">
        <f t="shared" si="2"/>
        <v/>
      </c>
      <c r="P173" s="2" t="s">
        <v>433</v>
      </c>
      <c r="Q173" s="2" t="s">
        <v>434</v>
      </c>
      <c r="R173" s="3" t="s">
        <v>1128</v>
      </c>
    </row>
    <row r="174" spans="1:18" x14ac:dyDescent="0.4">
      <c r="A174" s="2" t="s">
        <v>533</v>
      </c>
      <c r="B174" s="2">
        <v>1492001582</v>
      </c>
      <c r="C174" s="2" t="s">
        <v>534</v>
      </c>
      <c r="D174" s="3">
        <v>3038</v>
      </c>
      <c r="E174" s="3">
        <v>4165</v>
      </c>
      <c r="F174" s="8">
        <v>0.91814488301096131</v>
      </c>
      <c r="G174" s="8">
        <v>0.9283102036888814</v>
      </c>
      <c r="H174" s="2" t="s">
        <v>1104</v>
      </c>
      <c r="I174" s="2">
        <v>7</v>
      </c>
      <c r="J174" s="2" t="str">
        <f>IF(H174="달성","불필요",IF(I174&gt;1,"가능","불가능"))</f>
        <v>불필요</v>
      </c>
      <c r="K174" s="2">
        <f>COUNTIFS(B:B,B174,A:A,A174)</f>
        <v>1</v>
      </c>
      <c r="L174" s="2" t="s">
        <v>1105</v>
      </c>
      <c r="M174" s="2" t="str">
        <f>IF(COUNTIFS(L:L,"본사 합병",A:A,A174)&gt;=1,"Y","N")</f>
        <v>N</v>
      </c>
      <c r="N174" s="2" t="str">
        <f>IF(L174="인근 합병 필요",_xlfn.XLOOKUP(_xlfn.MAXIFS(E:E,A:A,A174),E:E,C:C,""),"")</f>
        <v/>
      </c>
      <c r="O174" s="2" t="str">
        <f t="shared" si="2"/>
        <v/>
      </c>
      <c r="P174" s="2" t="s">
        <v>529</v>
      </c>
      <c r="Q174" s="2" t="s">
        <v>530</v>
      </c>
      <c r="R174" s="3" t="s">
        <v>1131</v>
      </c>
    </row>
    <row r="175" spans="1:18" x14ac:dyDescent="0.4">
      <c r="A175" s="2" t="s">
        <v>533</v>
      </c>
      <c r="B175" s="2">
        <v>1567400643</v>
      </c>
      <c r="C175" s="2" t="s">
        <v>535</v>
      </c>
      <c r="D175" s="3">
        <v>3712</v>
      </c>
      <c r="E175" s="3">
        <v>3885</v>
      </c>
      <c r="F175" s="8">
        <v>0.98520131714037784</v>
      </c>
      <c r="G175" s="8">
        <v>0.99079867411616263</v>
      </c>
      <c r="H175" s="2" t="s">
        <v>1104</v>
      </c>
      <c r="I175" s="2">
        <v>7</v>
      </c>
      <c r="J175" s="2" t="str">
        <f>IF(H175="달성","불필요",IF(I175&gt;1,"가능","불가능"))</f>
        <v>불필요</v>
      </c>
      <c r="K175" s="2">
        <f>COUNTIFS(B:B,B175,A:A,A175)</f>
        <v>4</v>
      </c>
      <c r="L175" s="2" t="s">
        <v>1105</v>
      </c>
      <c r="M175" s="2" t="str">
        <f>IF(COUNTIFS(L:L,"본사 합병",A:A,A175)&gt;=1,"Y","N")</f>
        <v>N</v>
      </c>
      <c r="N175" s="2" t="str">
        <f>IF(L175="인근 합병 필요",_xlfn.XLOOKUP(_xlfn.MAXIFS(E:E,A:A,A175),E:E,C:C,""),"")</f>
        <v/>
      </c>
      <c r="O175" s="2" t="str">
        <f t="shared" si="2"/>
        <v/>
      </c>
      <c r="P175" s="2" t="s">
        <v>433</v>
      </c>
      <c r="Q175" s="2" t="s">
        <v>434</v>
      </c>
      <c r="R175" s="3" t="s">
        <v>1128</v>
      </c>
    </row>
    <row r="176" spans="1:18" x14ac:dyDescent="0.4">
      <c r="A176" s="2" t="s">
        <v>533</v>
      </c>
      <c r="B176" s="2">
        <v>1567400643</v>
      </c>
      <c r="C176" s="2" t="s">
        <v>536</v>
      </c>
      <c r="D176" s="3">
        <v>1056</v>
      </c>
      <c r="E176" s="3">
        <v>761</v>
      </c>
      <c r="F176" s="8">
        <v>0.82388591865915761</v>
      </c>
      <c r="G176" s="8">
        <v>0.79240259775403643</v>
      </c>
      <c r="H176" s="2" t="s">
        <v>1104</v>
      </c>
      <c r="I176" s="2">
        <v>7</v>
      </c>
      <c r="J176" s="2" t="str">
        <f>IF(H176="달성","불필요",IF(I176&gt;1,"가능","불가능"))</f>
        <v>불필요</v>
      </c>
      <c r="K176" s="2">
        <f>COUNTIFS(B:B,B176,A:A,A176)</f>
        <v>4</v>
      </c>
      <c r="L176" s="2" t="s">
        <v>1105</v>
      </c>
      <c r="M176" s="2" t="str">
        <f>IF(COUNTIFS(L:L,"본사 합병",A:A,A176)&gt;=1,"Y","N")</f>
        <v>N</v>
      </c>
      <c r="N176" s="2" t="str">
        <f>IF(L176="인근 합병 필요",_xlfn.XLOOKUP(_xlfn.MAXIFS(E:E,A:A,A176),E:E,C:C,""),"")</f>
        <v/>
      </c>
      <c r="O176" s="2" t="str">
        <f t="shared" si="2"/>
        <v/>
      </c>
      <c r="P176" s="2" t="s">
        <v>433</v>
      </c>
      <c r="Q176" s="2" t="s">
        <v>434</v>
      </c>
      <c r="R176" s="3" t="s">
        <v>1128</v>
      </c>
    </row>
    <row r="177" spans="1:18" x14ac:dyDescent="0.4">
      <c r="A177" s="2" t="s">
        <v>533</v>
      </c>
      <c r="B177" s="2">
        <v>1567400643</v>
      </c>
      <c r="C177" s="2" t="s">
        <v>537</v>
      </c>
      <c r="D177" s="3">
        <v>1485</v>
      </c>
      <c r="E177" s="3">
        <v>1479</v>
      </c>
      <c r="F177" s="8">
        <v>0.95487347445554749</v>
      </c>
      <c r="G177" s="8">
        <v>0.95711403438263232</v>
      </c>
      <c r="H177" s="2" t="s">
        <v>1104</v>
      </c>
      <c r="I177" s="2">
        <v>7</v>
      </c>
      <c r="J177" s="2" t="str">
        <f>IF(H177="달성","불필요",IF(I177&gt;1,"가능","불가능"))</f>
        <v>불필요</v>
      </c>
      <c r="K177" s="2">
        <f>COUNTIFS(B:B,B177,A:A,A177)</f>
        <v>4</v>
      </c>
      <c r="L177" s="2" t="s">
        <v>1105</v>
      </c>
      <c r="M177" s="2" t="str">
        <f>IF(COUNTIFS(L:L,"본사 합병",A:A,A177)&gt;=1,"Y","N")</f>
        <v>N</v>
      </c>
      <c r="N177" s="2" t="str">
        <f>IF(L177="인근 합병 필요",_xlfn.XLOOKUP(_xlfn.MAXIFS(E:E,A:A,A177),E:E,C:C,""),"")</f>
        <v/>
      </c>
      <c r="O177" s="2" t="str">
        <f t="shared" si="2"/>
        <v/>
      </c>
      <c r="P177" s="2" t="s">
        <v>433</v>
      </c>
      <c r="Q177" s="2" t="s">
        <v>434</v>
      </c>
      <c r="R177" s="3" t="s">
        <v>1128</v>
      </c>
    </row>
    <row r="178" spans="1:18" x14ac:dyDescent="0.4">
      <c r="A178" s="2" t="s">
        <v>533</v>
      </c>
      <c r="B178" s="2">
        <v>1567400643</v>
      </c>
      <c r="C178" s="2" t="s">
        <v>538</v>
      </c>
      <c r="D178" s="3">
        <v>1138</v>
      </c>
      <c r="E178" s="3">
        <v>1105</v>
      </c>
      <c r="F178" s="8" t="e">
        <v>#N/A</v>
      </c>
      <c r="G178" s="8" t="e">
        <v>#N/A</v>
      </c>
      <c r="H178" s="2" t="s">
        <v>1104</v>
      </c>
      <c r="I178" s="2">
        <v>7</v>
      </c>
      <c r="J178" s="2" t="str">
        <f>IF(H178="달성","불필요",IF(I178&gt;1,"가능","불가능"))</f>
        <v>불필요</v>
      </c>
      <c r="K178" s="2">
        <f>COUNTIFS(B:B,B178,A:A,A178)</f>
        <v>4</v>
      </c>
      <c r="L178" s="2" t="s">
        <v>1105</v>
      </c>
      <c r="M178" s="2" t="str">
        <f>IF(COUNTIFS(L:L,"본사 합병",A:A,A178)&gt;=1,"Y","N")</f>
        <v>N</v>
      </c>
      <c r="N178" s="2" t="str">
        <f>IF(L178="인근 합병 필요",_xlfn.XLOOKUP(_xlfn.MAXIFS(E:E,A:A,A178),E:E,C:C,""),"")</f>
        <v/>
      </c>
      <c r="O178" s="2" t="str">
        <f t="shared" si="2"/>
        <v/>
      </c>
      <c r="P178" s="2" t="s">
        <v>433</v>
      </c>
      <c r="Q178" s="2" t="s">
        <v>434</v>
      </c>
      <c r="R178" s="3" t="s">
        <v>1128</v>
      </c>
    </row>
    <row r="179" spans="1:18" x14ac:dyDescent="0.4">
      <c r="A179" s="2" t="s">
        <v>533</v>
      </c>
      <c r="B179" s="2">
        <v>7950301054</v>
      </c>
      <c r="C179" s="2" t="s">
        <v>539</v>
      </c>
      <c r="D179" s="3">
        <v>4897</v>
      </c>
      <c r="E179" s="3">
        <v>5252</v>
      </c>
      <c r="F179" s="8">
        <v>0.92087388679512672</v>
      </c>
      <c r="G179" s="8">
        <v>0.91591547096984016</v>
      </c>
      <c r="H179" s="2" t="s">
        <v>1104</v>
      </c>
      <c r="I179" s="2">
        <v>7</v>
      </c>
      <c r="J179" s="2" t="str">
        <f>IF(H179="달성","불필요",IF(I179&gt;1,"가능","불가능"))</f>
        <v>불필요</v>
      </c>
      <c r="K179" s="2">
        <f>COUNTIFS(B:B,B179,A:A,A179)</f>
        <v>2</v>
      </c>
      <c r="L179" s="2" t="s">
        <v>1105</v>
      </c>
      <c r="M179" s="2" t="str">
        <f>IF(COUNTIFS(L:L,"본사 합병",A:A,A179)&gt;=1,"Y","N")</f>
        <v>N</v>
      </c>
      <c r="N179" s="2" t="str">
        <f>IF(L179="인근 합병 필요",_xlfn.XLOOKUP(_xlfn.MAXIFS(E:E,A:A,A179),E:E,C:C,""),"")</f>
        <v/>
      </c>
      <c r="O179" s="2" t="str">
        <f t="shared" si="2"/>
        <v/>
      </c>
      <c r="P179" s="2" t="s">
        <v>540</v>
      </c>
      <c r="Q179" s="2" t="s">
        <v>541</v>
      </c>
      <c r="R179" s="3" t="s">
        <v>1128</v>
      </c>
    </row>
    <row r="180" spans="1:18" x14ac:dyDescent="0.4">
      <c r="A180" s="2" t="s">
        <v>533</v>
      </c>
      <c r="B180" s="2">
        <v>7950301054</v>
      </c>
      <c r="C180" s="2" t="s">
        <v>542</v>
      </c>
      <c r="D180" s="3">
        <v>0</v>
      </c>
      <c r="E180" s="3">
        <v>0</v>
      </c>
      <c r="F180" s="8">
        <v>0</v>
      </c>
      <c r="G180" s="8">
        <v>0</v>
      </c>
      <c r="H180" s="2" t="s">
        <v>1106</v>
      </c>
      <c r="I180" s="2">
        <v>7</v>
      </c>
      <c r="J180" s="2" t="str">
        <f>IF(H180="달성","불필요",IF(I180&gt;1,"가능","불가능"))</f>
        <v>가능</v>
      </c>
      <c r="K180" s="2">
        <f>COUNTIFS(B:B,B180,A:A,A180)</f>
        <v>2</v>
      </c>
      <c r="L180" s="2" t="s">
        <v>1105</v>
      </c>
      <c r="M180" s="2" t="str">
        <f>IF(COUNTIFS(L:L,"본사 합병",A:A,A180)&gt;=1,"Y","N")</f>
        <v>N</v>
      </c>
      <c r="N180" s="2" t="str">
        <f>IF(L180="인근 합병 필요",_xlfn.XLOOKUP(_xlfn.MAXIFS(E:E,A:A,A180),E:E,C:C,""),"")</f>
        <v/>
      </c>
      <c r="O180" s="2" t="str">
        <f t="shared" si="2"/>
        <v>독려 및 해지 계획</v>
      </c>
      <c r="P180" s="2" t="s">
        <v>540</v>
      </c>
      <c r="Q180" s="2" t="s">
        <v>541</v>
      </c>
      <c r="R180" s="3" t="s">
        <v>1128</v>
      </c>
    </row>
    <row r="181" spans="1:18" x14ac:dyDescent="0.4">
      <c r="A181" s="2" t="s">
        <v>543</v>
      </c>
      <c r="B181" s="2">
        <v>0</v>
      </c>
      <c r="C181" s="2" t="s">
        <v>544</v>
      </c>
      <c r="D181" s="3">
        <v>0</v>
      </c>
      <c r="E181" s="3">
        <v>0</v>
      </c>
      <c r="F181" s="8">
        <v>0</v>
      </c>
      <c r="G181" s="8">
        <v>0</v>
      </c>
      <c r="H181" s="2" t="s">
        <v>1106</v>
      </c>
      <c r="I181" s="2">
        <v>4</v>
      </c>
      <c r="J181" s="2" t="str">
        <f>IF(H181="달성","불필요",IF(I181&gt;1,"가능","불가능"))</f>
        <v>가능</v>
      </c>
      <c r="K181" s="2">
        <f>COUNTIFS(B:B,B181,A:A,A181)</f>
        <v>1</v>
      </c>
      <c r="L181" s="2" t="s">
        <v>1105</v>
      </c>
      <c r="M181" s="2" t="str">
        <f>IF(COUNTIFS(L:L,"본사 합병",A:A,A181)&gt;=1,"Y","N")</f>
        <v>N</v>
      </c>
      <c r="N181" s="2" t="str">
        <f>IF(L181="인근 합병 필요",_xlfn.XLOOKUP(_xlfn.MAXIFS(E:E,A:A,A181),E:E,C:C,""),"")</f>
        <v/>
      </c>
      <c r="O181" s="2" t="str">
        <f t="shared" si="2"/>
        <v>독려 및 해지 계획</v>
      </c>
      <c r="P181" s="2"/>
      <c r="Q181" s="2"/>
      <c r="R181" s="3" t="s">
        <v>1128</v>
      </c>
    </row>
    <row r="182" spans="1:18" x14ac:dyDescent="0.4">
      <c r="A182" s="2" t="s">
        <v>543</v>
      </c>
      <c r="B182" s="2">
        <v>1492001582</v>
      </c>
      <c r="C182" s="2" t="s">
        <v>545</v>
      </c>
      <c r="D182" s="3">
        <v>0</v>
      </c>
      <c r="E182" s="3">
        <v>35</v>
      </c>
      <c r="F182" s="8">
        <v>0</v>
      </c>
      <c r="G182" s="8">
        <v>0.67380952380952386</v>
      </c>
      <c r="H182" s="2" t="s">
        <v>1106</v>
      </c>
      <c r="I182" s="2">
        <v>4</v>
      </c>
      <c r="J182" s="2" t="str">
        <f>IF(H182="달성","불필요",IF(I182&gt;1,"가능","불가능"))</f>
        <v>가능</v>
      </c>
      <c r="K182" s="2">
        <f>COUNTIFS(B:B,B182,A:A,A182)</f>
        <v>1</v>
      </c>
      <c r="L182" s="2" t="s">
        <v>1111</v>
      </c>
      <c r="M182" s="2" t="str">
        <f>IF(COUNTIFS(L:L,"본사 합병",A:A,A182)&gt;=1,"Y","N")</f>
        <v>N</v>
      </c>
      <c r="N182" s="2" t="str">
        <f>IF(L182="인근 합병 필요",_xlfn.XLOOKUP(_xlfn.MAXIFS(E:E,A:A,A182),E:E,C:C,""),"")</f>
        <v>대구동구3E</v>
      </c>
      <c r="O182" s="2" t="str">
        <f t="shared" si="2"/>
        <v/>
      </c>
      <c r="P182" s="2" t="s">
        <v>529</v>
      </c>
      <c r="Q182" s="2" t="s">
        <v>530</v>
      </c>
      <c r="R182" s="3" t="s">
        <v>1131</v>
      </c>
    </row>
    <row r="183" spans="1:18" x14ac:dyDescent="0.4">
      <c r="A183" s="2" t="s">
        <v>543</v>
      </c>
      <c r="B183" s="2">
        <v>6866200476</v>
      </c>
      <c r="C183" s="2" t="s">
        <v>546</v>
      </c>
      <c r="D183" s="3">
        <v>2997</v>
      </c>
      <c r="E183" s="3">
        <v>6303</v>
      </c>
      <c r="F183" s="8">
        <v>0.98387759095722538</v>
      </c>
      <c r="G183" s="8">
        <v>0.98803527459640095</v>
      </c>
      <c r="H183" s="2" t="s">
        <v>1104</v>
      </c>
      <c r="I183" s="2">
        <v>4</v>
      </c>
      <c r="J183" s="2" t="str">
        <f>IF(H183="달성","불필요",IF(I183&gt;1,"가능","불가능"))</f>
        <v>불필요</v>
      </c>
      <c r="K183" s="2">
        <f>COUNTIFS(B:B,B183,A:A,A183)</f>
        <v>1</v>
      </c>
      <c r="L183" s="2" t="s">
        <v>1105</v>
      </c>
      <c r="M183" s="2" t="str">
        <f>IF(COUNTIFS(L:L,"본사 합병",A:A,A183)&gt;=1,"Y","N")</f>
        <v>N</v>
      </c>
      <c r="N183" s="2" t="str">
        <f>IF(L183="인근 합병 필요",_xlfn.XLOOKUP(_xlfn.MAXIFS(E:E,A:A,A183),E:E,C:C,""),"")</f>
        <v/>
      </c>
      <c r="O183" s="2" t="str">
        <f t="shared" si="2"/>
        <v/>
      </c>
      <c r="P183" s="2" t="s">
        <v>547</v>
      </c>
      <c r="Q183" s="2" t="s">
        <v>548</v>
      </c>
      <c r="R183" s="3" t="s">
        <v>1128</v>
      </c>
    </row>
    <row r="184" spans="1:18" x14ac:dyDescent="0.4">
      <c r="A184" s="2" t="s">
        <v>543</v>
      </c>
      <c r="B184" s="2">
        <v>8612901142</v>
      </c>
      <c r="C184" s="2" t="s">
        <v>549</v>
      </c>
      <c r="D184" s="3">
        <v>5001</v>
      </c>
      <c r="E184" s="3">
        <v>4491</v>
      </c>
      <c r="F184" s="8">
        <v>0.99134164192703356</v>
      </c>
      <c r="G184" s="8">
        <v>0.98788901801797124</v>
      </c>
      <c r="H184" s="2" t="s">
        <v>1104</v>
      </c>
      <c r="I184" s="2">
        <v>4</v>
      </c>
      <c r="J184" s="2" t="str">
        <f>IF(H184="달성","불필요",IF(I184&gt;1,"가능","불가능"))</f>
        <v>불필요</v>
      </c>
      <c r="K184" s="2">
        <f>COUNTIFS(B:B,B184,A:A,A184)</f>
        <v>1</v>
      </c>
      <c r="L184" s="2" t="s">
        <v>1105</v>
      </c>
      <c r="M184" s="2" t="str">
        <f>IF(COUNTIFS(L:L,"본사 합병",A:A,A184)&gt;=1,"Y","N")</f>
        <v>N</v>
      </c>
      <c r="N184" s="2" t="str">
        <f>IF(L184="인근 합병 필요",_xlfn.XLOOKUP(_xlfn.MAXIFS(E:E,A:A,A184),E:E,C:C,""),"")</f>
        <v/>
      </c>
      <c r="O184" s="2" t="str">
        <f t="shared" si="2"/>
        <v/>
      </c>
      <c r="P184" s="2" t="s">
        <v>550</v>
      </c>
      <c r="Q184" s="2" t="s">
        <v>551</v>
      </c>
      <c r="R184" s="3" t="s">
        <v>1128</v>
      </c>
    </row>
    <row r="185" spans="1:18" x14ac:dyDescent="0.4">
      <c r="A185" s="2" t="s">
        <v>552</v>
      </c>
      <c r="B185" s="2">
        <v>5586900340</v>
      </c>
      <c r="C185" s="2" t="s">
        <v>553</v>
      </c>
      <c r="D185" s="3">
        <v>0</v>
      </c>
      <c r="E185" s="3">
        <v>0</v>
      </c>
      <c r="F185" s="8" t="e">
        <v>#N/A</v>
      </c>
      <c r="G185" s="8" t="e">
        <v>#N/A</v>
      </c>
      <c r="H185" s="2" t="s">
        <v>1106</v>
      </c>
      <c r="I185" s="2">
        <v>1</v>
      </c>
      <c r="J185" s="2" t="str">
        <f>IF(H185="달성","불필요",IF(I185&gt;1,"가능","불가능"))</f>
        <v>불가능</v>
      </c>
      <c r="K185" s="2">
        <f>COUNTIFS(B:B,B185,A:A,A185)</f>
        <v>1</v>
      </c>
      <c r="L185" s="2" t="s">
        <v>1105</v>
      </c>
      <c r="M185" s="2" t="str">
        <f>IF(COUNTIFS(L:L,"본사 합병",A:A,A185)&gt;=1,"Y","N")</f>
        <v>N</v>
      </c>
      <c r="N185" s="2" t="str">
        <f>IF(L185="인근 합병 필요",_xlfn.XLOOKUP(_xlfn.MAXIFS(E:E,A:A,A185),E:E,C:C,""),"")</f>
        <v/>
      </c>
      <c r="O185" s="2" t="str">
        <f t="shared" si="2"/>
        <v>독려 및 해지 계획</v>
      </c>
      <c r="P185" s="2" t="s">
        <v>396</v>
      </c>
      <c r="Q185" s="2" t="s">
        <v>397</v>
      </c>
      <c r="R185" s="3" t="s">
        <v>1128</v>
      </c>
    </row>
    <row r="186" spans="1:18" x14ac:dyDescent="0.4">
      <c r="A186" s="2" t="s">
        <v>554</v>
      </c>
      <c r="B186" s="2">
        <v>1492001582</v>
      </c>
      <c r="C186" s="2" t="s">
        <v>555</v>
      </c>
      <c r="D186" s="3">
        <v>0</v>
      </c>
      <c r="E186" s="3">
        <v>26</v>
      </c>
      <c r="F186" s="8">
        <v>0</v>
      </c>
      <c r="G186" s="8">
        <v>0.31547619047619041</v>
      </c>
      <c r="H186" s="2" t="s">
        <v>1106</v>
      </c>
      <c r="I186" s="2">
        <v>2</v>
      </c>
      <c r="J186" s="2" t="str">
        <f>IF(H186="달성","불필요",IF(I186&gt;1,"가능","불가능"))</f>
        <v>가능</v>
      </c>
      <c r="K186" s="2">
        <f>COUNTIFS(B:B,B186,A:A,A186)</f>
        <v>1</v>
      </c>
      <c r="L186" s="2" t="s">
        <v>1111</v>
      </c>
      <c r="M186" s="2" t="str">
        <f>IF(COUNTIFS(L:L,"본사 합병",A:A,A186)&gt;=1,"Y","N")</f>
        <v>N</v>
      </c>
      <c r="N186" s="2" t="str">
        <f>IF(L186="인근 합병 필요",_xlfn.XLOOKUP(_xlfn.MAXIFS(E:E,A:A,A186),E:E,C:C,""),"")</f>
        <v>대구수성2E</v>
      </c>
      <c r="O186" s="2" t="str">
        <f t="shared" si="2"/>
        <v/>
      </c>
      <c r="P186" s="2" t="s">
        <v>529</v>
      </c>
      <c r="Q186" s="2" t="s">
        <v>530</v>
      </c>
      <c r="R186" s="3" t="s">
        <v>1131</v>
      </c>
    </row>
    <row r="187" spans="1:18" x14ac:dyDescent="0.4">
      <c r="A187" s="2" t="s">
        <v>554</v>
      </c>
      <c r="B187" s="2">
        <v>1567400643</v>
      </c>
      <c r="C187" s="2" t="s">
        <v>556</v>
      </c>
      <c r="D187" s="3">
        <v>598</v>
      </c>
      <c r="E187" s="3">
        <v>409</v>
      </c>
      <c r="F187" s="8">
        <v>0.91590690306215838</v>
      </c>
      <c r="G187" s="8">
        <v>0.71500265103312821</v>
      </c>
      <c r="H187" s="2" t="s">
        <v>1106</v>
      </c>
      <c r="I187" s="2">
        <v>2</v>
      </c>
      <c r="J187" s="2" t="str">
        <f>IF(H187="달성","불필요",IF(I187&gt;1,"가능","불가능"))</f>
        <v>가능</v>
      </c>
      <c r="K187" s="2">
        <f>COUNTIFS(B:B,B187,A:A,A187)</f>
        <v>1</v>
      </c>
      <c r="L187" s="2" t="s">
        <v>1111</v>
      </c>
      <c r="M187" s="2" t="str">
        <f>IF(COUNTIFS(L:L,"본사 합병",A:A,A187)&gt;=1,"Y","N")</f>
        <v>N</v>
      </c>
      <c r="N187" s="2" t="str">
        <f>IF(L187="인근 합병 필요",_xlfn.XLOOKUP(_xlfn.MAXIFS(E:E,A:A,A187),E:E,C:C,""),"")</f>
        <v>대구수성2E</v>
      </c>
      <c r="O187" s="2" t="str">
        <f t="shared" si="2"/>
        <v/>
      </c>
      <c r="P187" s="2" t="s">
        <v>433</v>
      </c>
      <c r="Q187" s="2" t="s">
        <v>434</v>
      </c>
      <c r="R187" s="3" t="s">
        <v>1128</v>
      </c>
    </row>
    <row r="188" spans="1:18" x14ac:dyDescent="0.4">
      <c r="A188" s="2" t="s">
        <v>557</v>
      </c>
      <c r="B188" s="2">
        <v>1212951729</v>
      </c>
      <c r="C188" s="2" t="s">
        <v>558</v>
      </c>
      <c r="D188" s="3">
        <v>0</v>
      </c>
      <c r="E188" s="3">
        <v>17</v>
      </c>
      <c r="F188" s="8">
        <v>0</v>
      </c>
      <c r="G188" s="8">
        <v>0.14285714285714285</v>
      </c>
      <c r="H188" s="2" t="s">
        <v>1106</v>
      </c>
      <c r="I188" s="2">
        <v>2</v>
      </c>
      <c r="J188" s="2" t="str">
        <f>IF(H188="달성","불필요",IF(I188&gt;1,"가능","불가능"))</f>
        <v>가능</v>
      </c>
      <c r="K188" s="2">
        <f>COUNTIFS(B:B,B188,A:A,A188)</f>
        <v>1</v>
      </c>
      <c r="L188" s="2" t="s">
        <v>1111</v>
      </c>
      <c r="M188" s="2" t="str">
        <f>IF(COUNTIFS(L:L,"본사 합병",A:A,A188)&gt;=1,"Y","N")</f>
        <v>N</v>
      </c>
      <c r="N188" s="2" t="str">
        <f>IF(L188="인근 합병 필요",_xlfn.XLOOKUP(_xlfn.MAXIFS(E:E,A:A,A188),E:E,C:C,""),"")</f>
        <v>대구수성2M</v>
      </c>
      <c r="O188" s="2" t="str">
        <f t="shared" si="2"/>
        <v/>
      </c>
      <c r="P188" s="2" t="s">
        <v>559</v>
      </c>
      <c r="Q188" s="2" t="s">
        <v>560</v>
      </c>
      <c r="R188" s="3" t="s">
        <v>1130</v>
      </c>
    </row>
    <row r="189" spans="1:18" x14ac:dyDescent="0.4">
      <c r="A189" s="2" t="s">
        <v>557</v>
      </c>
      <c r="B189" s="2">
        <v>1492001582</v>
      </c>
      <c r="C189" s="2" t="s">
        <v>561</v>
      </c>
      <c r="D189" s="3">
        <v>0</v>
      </c>
      <c r="E189" s="3">
        <v>334</v>
      </c>
      <c r="F189" s="8">
        <v>0</v>
      </c>
      <c r="G189" s="8">
        <v>0.87847482604120652</v>
      </c>
      <c r="H189" s="2" t="s">
        <v>1106</v>
      </c>
      <c r="I189" s="2">
        <v>2</v>
      </c>
      <c r="J189" s="2" t="str">
        <f>IF(H189="달성","불필요",IF(I189&gt;1,"가능","불가능"))</f>
        <v>가능</v>
      </c>
      <c r="K189" s="2">
        <f>COUNTIFS(B:B,B189,A:A,A189)</f>
        <v>1</v>
      </c>
      <c r="L189" s="2" t="s">
        <v>1111</v>
      </c>
      <c r="M189" s="2" t="str">
        <f>IF(COUNTIFS(L:L,"본사 합병",A:A,A189)&gt;=1,"Y","N")</f>
        <v>N</v>
      </c>
      <c r="N189" s="2" t="str">
        <f>IF(L189="인근 합병 필요",_xlfn.XLOOKUP(_xlfn.MAXIFS(E:E,A:A,A189),E:E,C:C,""),"")</f>
        <v>대구수성2M</v>
      </c>
      <c r="O189" s="2" t="str">
        <f t="shared" si="2"/>
        <v/>
      </c>
      <c r="P189" s="2" t="s">
        <v>529</v>
      </c>
      <c r="Q189" s="2" t="s">
        <v>530</v>
      </c>
      <c r="R189" s="3" t="s">
        <v>1131</v>
      </c>
    </row>
    <row r="190" spans="1:18" x14ac:dyDescent="0.4">
      <c r="A190" s="2" t="s">
        <v>562</v>
      </c>
      <c r="B190" s="2">
        <v>1492001582</v>
      </c>
      <c r="C190" s="2" t="s">
        <v>563</v>
      </c>
      <c r="D190" s="3">
        <v>2711</v>
      </c>
      <c r="E190" s="3">
        <v>2313</v>
      </c>
      <c r="F190" s="8">
        <v>0.96649206403369237</v>
      </c>
      <c r="G190" s="8">
        <v>0.95858413221117167</v>
      </c>
      <c r="H190" s="2" t="s">
        <v>1104</v>
      </c>
      <c r="I190" s="2">
        <v>3</v>
      </c>
      <c r="J190" s="2" t="str">
        <f>IF(H190="달성","불필요",IF(I190&gt;1,"가능","불가능"))</f>
        <v>불필요</v>
      </c>
      <c r="K190" s="2">
        <f>COUNTIFS(B:B,B190,A:A,A190)</f>
        <v>1</v>
      </c>
      <c r="L190" s="2" t="s">
        <v>1105</v>
      </c>
      <c r="M190" s="2" t="str">
        <f>IF(COUNTIFS(L:L,"본사 합병",A:A,A190)&gt;=1,"Y","N")</f>
        <v>N</v>
      </c>
      <c r="N190" s="2" t="str">
        <f>IF(L190="인근 합병 필요",_xlfn.XLOOKUP(_xlfn.MAXIFS(E:E,A:A,A190),E:E,C:C,""),"")</f>
        <v/>
      </c>
      <c r="O190" s="2" t="str">
        <f t="shared" si="2"/>
        <v/>
      </c>
      <c r="P190" s="2" t="s">
        <v>529</v>
      </c>
      <c r="Q190" s="2" t="s">
        <v>530</v>
      </c>
      <c r="R190" s="3" t="s">
        <v>1131</v>
      </c>
    </row>
    <row r="191" spans="1:18" x14ac:dyDescent="0.4">
      <c r="A191" s="2" t="s">
        <v>562</v>
      </c>
      <c r="B191" s="2">
        <v>1567400643</v>
      </c>
      <c r="C191" s="2" t="s">
        <v>564</v>
      </c>
      <c r="D191" s="3">
        <v>2739</v>
      </c>
      <c r="E191" s="3">
        <v>2795</v>
      </c>
      <c r="F191" s="8">
        <v>0.99052325954409526</v>
      </c>
      <c r="G191" s="8">
        <v>0.98922680754711778</v>
      </c>
      <c r="H191" s="2" t="s">
        <v>1104</v>
      </c>
      <c r="I191" s="2">
        <v>3</v>
      </c>
      <c r="J191" s="2" t="str">
        <f>IF(H191="달성","불필요",IF(I191&gt;1,"가능","불가능"))</f>
        <v>불필요</v>
      </c>
      <c r="K191" s="2">
        <f>COUNTIFS(B:B,B191,A:A,A191)</f>
        <v>2</v>
      </c>
      <c r="L191" s="2" t="s">
        <v>1105</v>
      </c>
      <c r="M191" s="2" t="str">
        <f>IF(COUNTIFS(L:L,"본사 합병",A:A,A191)&gt;=1,"Y","N")</f>
        <v>N</v>
      </c>
      <c r="N191" s="2" t="str">
        <f>IF(L191="인근 합병 필요",_xlfn.XLOOKUP(_xlfn.MAXIFS(E:E,A:A,A191),E:E,C:C,""),"")</f>
        <v/>
      </c>
      <c r="O191" s="2" t="str">
        <f t="shared" si="2"/>
        <v/>
      </c>
      <c r="P191" s="2" t="s">
        <v>433</v>
      </c>
      <c r="Q191" s="2" t="s">
        <v>434</v>
      </c>
      <c r="R191" s="3" t="s">
        <v>1128</v>
      </c>
    </row>
    <row r="192" spans="1:18" x14ac:dyDescent="0.4">
      <c r="A192" s="2" t="s">
        <v>562</v>
      </c>
      <c r="B192" s="2">
        <v>1567400643</v>
      </c>
      <c r="C192" s="2" t="s">
        <v>565</v>
      </c>
      <c r="D192" s="3">
        <v>259</v>
      </c>
      <c r="E192" s="3">
        <v>360</v>
      </c>
      <c r="F192" s="8" t="e">
        <v>#N/A</v>
      </c>
      <c r="G192" s="8" t="e">
        <v>#N/A</v>
      </c>
      <c r="H192" s="2" t="s">
        <v>1106</v>
      </c>
      <c r="I192" s="2">
        <v>3</v>
      </c>
      <c r="J192" s="2" t="str">
        <f>IF(H192="달성","불필요",IF(I192&gt;1,"가능","불가능"))</f>
        <v>가능</v>
      </c>
      <c r="K192" s="2">
        <f>COUNTIFS(B:B,B192,A:A,A192)</f>
        <v>2</v>
      </c>
      <c r="L192" s="2" t="s">
        <v>1112</v>
      </c>
      <c r="M192" s="2" t="str">
        <f>IF(COUNTIFS(L:L,"본사 합병",A:A,A192)&gt;=1,"Y","N")</f>
        <v>N</v>
      </c>
      <c r="N192" s="2" t="str">
        <f>IF(L192="인근 합병 필요",_xlfn.XLOOKUP(_xlfn.MAXIFS(E:E,A:A,A192),E:E,C:C,""),"")</f>
        <v/>
      </c>
      <c r="O192" s="2" t="str">
        <f t="shared" si="2"/>
        <v/>
      </c>
      <c r="P192" s="2" t="s">
        <v>433</v>
      </c>
      <c r="Q192" s="2" t="s">
        <v>434</v>
      </c>
      <c r="R192" s="3" t="s">
        <v>1128</v>
      </c>
    </row>
    <row r="193" spans="1:18" x14ac:dyDescent="0.4">
      <c r="A193" s="2" t="s">
        <v>566</v>
      </c>
      <c r="B193" s="2">
        <v>3400801918</v>
      </c>
      <c r="C193" s="2" t="s">
        <v>567</v>
      </c>
      <c r="D193" s="3">
        <v>733</v>
      </c>
      <c r="E193" s="3">
        <v>584</v>
      </c>
      <c r="F193" s="8">
        <v>0.95538453376454679</v>
      </c>
      <c r="G193" s="8">
        <v>0.93377155096997555</v>
      </c>
      <c r="H193" s="2" t="s">
        <v>1106</v>
      </c>
      <c r="I193" s="2">
        <v>1</v>
      </c>
      <c r="J193" s="2" t="str">
        <f>IF(H193="달성","불필요",IF(I193&gt;1,"가능","불가능"))</f>
        <v>불가능</v>
      </c>
      <c r="K193" s="2">
        <f>COUNTIFS(B:B,B193,A:A,A193)</f>
        <v>1</v>
      </c>
      <c r="L193" s="2" t="s">
        <v>1110</v>
      </c>
      <c r="M193" s="2" t="str">
        <f>IF(COUNTIFS(L:L,"본사 합병",A:A,A193)&gt;=1,"Y","N")</f>
        <v>N</v>
      </c>
      <c r="N193" s="2" t="str">
        <f>IF(L193="인근 합병 필요",_xlfn.XLOOKUP(_xlfn.MAXIFS(E:E,A:A,A193),E:E,C:C,""),"")</f>
        <v/>
      </c>
      <c r="O193" s="2" t="str">
        <f t="shared" si="2"/>
        <v>독려 및 해지 계획</v>
      </c>
      <c r="P193" s="2" t="s">
        <v>568</v>
      </c>
      <c r="Q193" s="2" t="s">
        <v>569</v>
      </c>
      <c r="R193" s="3" t="s">
        <v>1127</v>
      </c>
    </row>
    <row r="194" spans="1:18" x14ac:dyDescent="0.4">
      <c r="A194" s="2" t="s">
        <v>570</v>
      </c>
      <c r="B194" s="2">
        <v>3400801918</v>
      </c>
      <c r="C194" s="2" t="s">
        <v>571</v>
      </c>
      <c r="D194" s="3">
        <v>9036</v>
      </c>
      <c r="E194" s="3">
        <v>10582</v>
      </c>
      <c r="F194" s="8">
        <v>0.97209561940374534</v>
      </c>
      <c r="G194" s="8">
        <v>0.97239369092254646</v>
      </c>
      <c r="H194" s="2" t="s">
        <v>1104</v>
      </c>
      <c r="I194" s="2">
        <v>2</v>
      </c>
      <c r="J194" s="2" t="str">
        <f>IF(H194="달성","불필요",IF(I194&gt;1,"가능","불가능"))</f>
        <v>불필요</v>
      </c>
      <c r="K194" s="2">
        <f>COUNTIFS(B:B,B194,A:A,A194)</f>
        <v>2</v>
      </c>
      <c r="L194" s="2" t="s">
        <v>1105</v>
      </c>
      <c r="M194" s="2" t="str">
        <f>IF(COUNTIFS(L:L,"본사 합병",A:A,A194)&gt;=1,"Y","N")</f>
        <v>N</v>
      </c>
      <c r="N194" s="2" t="str">
        <f>IF(L194="인근 합병 필요",_xlfn.XLOOKUP(_xlfn.MAXIFS(E:E,A:A,A194),E:E,C:C,""),"")</f>
        <v/>
      </c>
      <c r="O194" s="2" t="str">
        <f t="shared" si="2"/>
        <v/>
      </c>
      <c r="P194" s="2" t="s">
        <v>568</v>
      </c>
      <c r="Q194" s="2" t="s">
        <v>569</v>
      </c>
      <c r="R194" s="3" t="s">
        <v>1127</v>
      </c>
    </row>
    <row r="195" spans="1:18" x14ac:dyDescent="0.4">
      <c r="A195" s="2" t="s">
        <v>570</v>
      </c>
      <c r="B195" s="2">
        <v>3400801918</v>
      </c>
      <c r="C195" s="2" t="s">
        <v>572</v>
      </c>
      <c r="D195" s="3">
        <v>0</v>
      </c>
      <c r="E195" s="3">
        <v>0</v>
      </c>
      <c r="F195" s="8">
        <v>0</v>
      </c>
      <c r="G195" s="8">
        <v>0</v>
      </c>
      <c r="H195" s="2" t="s">
        <v>1106</v>
      </c>
      <c r="I195" s="2">
        <v>2</v>
      </c>
      <c r="J195" s="2" t="str">
        <f>IF(H195="달성","불필요",IF(I195&gt;1,"가능","불가능"))</f>
        <v>가능</v>
      </c>
      <c r="K195" s="2">
        <f>COUNTIFS(B:B,B195,A:A,A195)</f>
        <v>2</v>
      </c>
      <c r="L195" s="2" t="s">
        <v>1105</v>
      </c>
      <c r="M195" s="2" t="str">
        <f>IF(COUNTIFS(L:L,"본사 합병",A:A,A195)&gt;=1,"Y","N")</f>
        <v>N</v>
      </c>
      <c r="N195" s="2" t="str">
        <f>IF(L195="인근 합병 필요",_xlfn.XLOOKUP(_xlfn.MAXIFS(E:E,A:A,A195),E:E,C:C,""),"")</f>
        <v/>
      </c>
      <c r="O195" s="2" t="str">
        <f t="shared" ref="O195:O258" si="3">IF(OR(L195="단독존 불가능",AND(H195="미달성",L195="")),"독려 및 해지 계획","")</f>
        <v>독려 및 해지 계획</v>
      </c>
      <c r="P195" s="2" t="s">
        <v>568</v>
      </c>
      <c r="Q195" s="2" t="s">
        <v>569</v>
      </c>
      <c r="R195" s="3" t="s">
        <v>1127</v>
      </c>
    </row>
    <row r="196" spans="1:18" x14ac:dyDescent="0.4">
      <c r="A196" s="2" t="s">
        <v>573</v>
      </c>
      <c r="B196" s="2">
        <v>3400801918</v>
      </c>
      <c r="C196" s="2" t="s">
        <v>574</v>
      </c>
      <c r="D196" s="3">
        <v>934</v>
      </c>
      <c r="E196" s="3">
        <v>795</v>
      </c>
      <c r="F196" s="8">
        <v>0.95076475941646843</v>
      </c>
      <c r="G196" s="8">
        <v>0.87153794704375276</v>
      </c>
      <c r="H196" s="2" t="s">
        <v>1104</v>
      </c>
      <c r="I196" s="2">
        <v>1</v>
      </c>
      <c r="J196" s="2" t="str">
        <f>IF(H196="달성","불필요",IF(I196&gt;1,"가능","불가능"))</f>
        <v>불필요</v>
      </c>
      <c r="K196" s="2">
        <f>COUNTIFS(B:B,B196,A:A,A196)</f>
        <v>1</v>
      </c>
      <c r="L196" s="2" t="s">
        <v>1105</v>
      </c>
      <c r="M196" s="2" t="str">
        <f>IF(COUNTIFS(L:L,"본사 합병",A:A,A196)&gt;=1,"Y","N")</f>
        <v>N</v>
      </c>
      <c r="N196" s="2" t="str">
        <f>IF(L196="인근 합병 필요",_xlfn.XLOOKUP(_xlfn.MAXIFS(E:E,A:A,A196),E:E,C:C,""),"")</f>
        <v/>
      </c>
      <c r="O196" s="2" t="str">
        <f t="shared" si="3"/>
        <v/>
      </c>
      <c r="P196" s="2" t="s">
        <v>568</v>
      </c>
      <c r="Q196" s="2" t="s">
        <v>569</v>
      </c>
      <c r="R196" s="3" t="s">
        <v>1127</v>
      </c>
    </row>
    <row r="197" spans="1:18" x14ac:dyDescent="0.4">
      <c r="A197" s="2" t="s">
        <v>575</v>
      </c>
      <c r="B197" s="2">
        <v>3400801918</v>
      </c>
      <c r="C197" s="2" t="s">
        <v>576</v>
      </c>
      <c r="D197" s="3">
        <v>1470</v>
      </c>
      <c r="E197" s="3">
        <v>0</v>
      </c>
      <c r="F197" s="8">
        <v>0.99365854563301836</v>
      </c>
      <c r="G197" s="8">
        <v>0</v>
      </c>
      <c r="H197" s="2" t="s">
        <v>1106</v>
      </c>
      <c r="I197" s="2">
        <v>5</v>
      </c>
      <c r="J197" s="2" t="str">
        <f>IF(H197="달성","불필요",IF(I197&gt;1,"가능","불가능"))</f>
        <v>가능</v>
      </c>
      <c r="K197" s="2">
        <f>COUNTIFS(B:B,B197,A:A,A197)</f>
        <v>5</v>
      </c>
      <c r="L197" s="2" t="s">
        <v>1105</v>
      </c>
      <c r="M197" s="2" t="str">
        <f>IF(COUNTIFS(L:L,"본사 합병",A:A,A197)&gt;=1,"Y","N")</f>
        <v>N</v>
      </c>
      <c r="N197" s="2" t="str">
        <f>IF(L197="인근 합병 필요",_xlfn.XLOOKUP(_xlfn.MAXIFS(E:E,A:A,A197),E:E,C:C,""),"")</f>
        <v/>
      </c>
      <c r="O197" s="2" t="str">
        <f t="shared" si="3"/>
        <v>독려 및 해지 계획</v>
      </c>
      <c r="P197" s="2" t="s">
        <v>568</v>
      </c>
      <c r="Q197" s="2" t="s">
        <v>569</v>
      </c>
      <c r="R197" s="3" t="s">
        <v>1127</v>
      </c>
    </row>
    <row r="198" spans="1:18" x14ac:dyDescent="0.4">
      <c r="A198" s="2" t="s">
        <v>575</v>
      </c>
      <c r="B198" s="2">
        <v>3400801918</v>
      </c>
      <c r="C198" s="2" t="s">
        <v>577</v>
      </c>
      <c r="D198" s="3">
        <v>1060</v>
      </c>
      <c r="E198" s="3">
        <v>0</v>
      </c>
      <c r="F198" s="8">
        <v>0.98457832795252798</v>
      </c>
      <c r="G198" s="8">
        <v>0</v>
      </c>
      <c r="H198" s="2" t="s">
        <v>1106</v>
      </c>
      <c r="I198" s="2">
        <v>5</v>
      </c>
      <c r="J198" s="2" t="str">
        <f>IF(H198="달성","불필요",IF(I198&gt;1,"가능","불가능"))</f>
        <v>가능</v>
      </c>
      <c r="K198" s="2">
        <f>COUNTIFS(B:B,B198,A:A,A198)</f>
        <v>5</v>
      </c>
      <c r="L198" s="2" t="s">
        <v>1105</v>
      </c>
      <c r="M198" s="2" t="str">
        <f>IF(COUNTIFS(L:L,"본사 합병",A:A,A198)&gt;=1,"Y","N")</f>
        <v>N</v>
      </c>
      <c r="N198" s="2" t="str">
        <f>IF(L198="인근 합병 필요",_xlfn.XLOOKUP(_xlfn.MAXIFS(E:E,A:A,A198),E:E,C:C,""),"")</f>
        <v/>
      </c>
      <c r="O198" s="2" t="str">
        <f t="shared" si="3"/>
        <v>독려 및 해지 계획</v>
      </c>
      <c r="P198" s="2" t="s">
        <v>568</v>
      </c>
      <c r="Q198" s="2" t="s">
        <v>569</v>
      </c>
      <c r="R198" s="3" t="s">
        <v>1127</v>
      </c>
    </row>
    <row r="199" spans="1:18" x14ac:dyDescent="0.4">
      <c r="A199" s="2" t="s">
        <v>575</v>
      </c>
      <c r="B199" s="2">
        <v>3400801918</v>
      </c>
      <c r="C199" s="2" t="s">
        <v>578</v>
      </c>
      <c r="D199" s="3">
        <v>937</v>
      </c>
      <c r="E199" s="3">
        <v>0</v>
      </c>
      <c r="F199" s="8">
        <v>0.98878270532545043</v>
      </c>
      <c r="G199" s="8">
        <v>0</v>
      </c>
      <c r="H199" s="2" t="s">
        <v>1106</v>
      </c>
      <c r="I199" s="2">
        <v>5</v>
      </c>
      <c r="J199" s="2" t="str">
        <f>IF(H199="달성","불필요",IF(I199&gt;1,"가능","불가능"))</f>
        <v>가능</v>
      </c>
      <c r="K199" s="2">
        <f>COUNTIFS(B:B,B199,A:A,A199)</f>
        <v>5</v>
      </c>
      <c r="L199" s="2" t="s">
        <v>1105</v>
      </c>
      <c r="M199" s="2" t="str">
        <f>IF(COUNTIFS(L:L,"본사 합병",A:A,A199)&gt;=1,"Y","N")</f>
        <v>N</v>
      </c>
      <c r="N199" s="2" t="str">
        <f>IF(L199="인근 합병 필요",_xlfn.XLOOKUP(_xlfn.MAXIFS(E:E,A:A,A199),E:E,C:C,""),"")</f>
        <v/>
      </c>
      <c r="O199" s="2" t="str">
        <f t="shared" si="3"/>
        <v>독려 및 해지 계획</v>
      </c>
      <c r="P199" s="2" t="s">
        <v>568</v>
      </c>
      <c r="Q199" s="2" t="s">
        <v>569</v>
      </c>
      <c r="R199" s="3" t="s">
        <v>1127</v>
      </c>
    </row>
    <row r="200" spans="1:18" x14ac:dyDescent="0.4">
      <c r="A200" s="2" t="s">
        <v>575</v>
      </c>
      <c r="B200" s="2">
        <v>3400801918</v>
      </c>
      <c r="C200" s="2" t="s">
        <v>579</v>
      </c>
      <c r="D200" s="3">
        <v>1971</v>
      </c>
      <c r="E200" s="3">
        <v>2365</v>
      </c>
      <c r="F200" s="8">
        <v>0.89152558368141244</v>
      </c>
      <c r="G200" s="8">
        <v>0.94477923438257905</v>
      </c>
      <c r="H200" s="2" t="s">
        <v>1104</v>
      </c>
      <c r="I200" s="2">
        <v>5</v>
      </c>
      <c r="J200" s="2" t="str">
        <f>IF(H200="달성","불필요",IF(I200&gt;1,"가능","불가능"))</f>
        <v>불필요</v>
      </c>
      <c r="K200" s="2">
        <f>COUNTIFS(B:B,B200,A:A,A200)</f>
        <v>5</v>
      </c>
      <c r="L200" s="2" t="s">
        <v>1105</v>
      </c>
      <c r="M200" s="2" t="str">
        <f>IF(COUNTIFS(L:L,"본사 합병",A:A,A200)&gt;=1,"Y","N")</f>
        <v>N</v>
      </c>
      <c r="N200" s="2" t="str">
        <f>IF(L200="인근 합병 필요",_xlfn.XLOOKUP(_xlfn.MAXIFS(E:E,A:A,A200),E:E,C:C,""),"")</f>
        <v/>
      </c>
      <c r="O200" s="2" t="str">
        <f t="shared" si="3"/>
        <v/>
      </c>
      <c r="P200" s="2" t="s">
        <v>568</v>
      </c>
      <c r="Q200" s="2" t="s">
        <v>569</v>
      </c>
      <c r="R200" s="3" t="s">
        <v>1127</v>
      </c>
    </row>
    <row r="201" spans="1:18" x14ac:dyDescent="0.4">
      <c r="A201" s="2" t="s">
        <v>575</v>
      </c>
      <c r="B201" s="2">
        <v>3400801918</v>
      </c>
      <c r="C201" s="2" t="s">
        <v>580</v>
      </c>
      <c r="D201" s="3">
        <v>1600</v>
      </c>
      <c r="E201" s="3">
        <v>6005</v>
      </c>
      <c r="F201" s="8">
        <v>0.98205567090405232</v>
      </c>
      <c r="G201" s="8">
        <v>0.98783160968455874</v>
      </c>
      <c r="H201" s="2" t="s">
        <v>1104</v>
      </c>
      <c r="I201" s="2">
        <v>5</v>
      </c>
      <c r="J201" s="2" t="str">
        <f>IF(H201="달성","불필요",IF(I201&gt;1,"가능","불가능"))</f>
        <v>불필요</v>
      </c>
      <c r="K201" s="2">
        <f>COUNTIFS(B:B,B201,A:A,A201)</f>
        <v>5</v>
      </c>
      <c r="L201" s="2" t="s">
        <v>1105</v>
      </c>
      <c r="M201" s="2" t="str">
        <f>IF(COUNTIFS(L:L,"본사 합병",A:A,A201)&gt;=1,"Y","N")</f>
        <v>N</v>
      </c>
      <c r="N201" s="2" t="str">
        <f>IF(L201="인근 합병 필요",_xlfn.XLOOKUP(_xlfn.MAXIFS(E:E,A:A,A201),E:E,C:C,""),"")</f>
        <v/>
      </c>
      <c r="O201" s="2" t="str">
        <f t="shared" si="3"/>
        <v/>
      </c>
      <c r="P201" s="2" t="s">
        <v>568</v>
      </c>
      <c r="Q201" s="2" t="s">
        <v>569</v>
      </c>
      <c r="R201" s="3" t="s">
        <v>1127</v>
      </c>
    </row>
    <row r="202" spans="1:18" x14ac:dyDescent="0.4">
      <c r="A202" s="2" t="s">
        <v>581</v>
      </c>
      <c r="B202" s="2">
        <v>3400801918</v>
      </c>
      <c r="C202" s="2" t="s">
        <v>582</v>
      </c>
      <c r="D202" s="3">
        <v>161</v>
      </c>
      <c r="E202" s="3">
        <v>179</v>
      </c>
      <c r="F202" s="8">
        <v>0.74142189047849427</v>
      </c>
      <c r="G202" s="8">
        <v>0.83161375661375647</v>
      </c>
      <c r="H202" s="2" t="s">
        <v>1106</v>
      </c>
      <c r="I202" s="2">
        <v>1</v>
      </c>
      <c r="J202" s="2" t="str">
        <f>IF(H202="달성","불필요",IF(I202&gt;1,"가능","불가능"))</f>
        <v>불가능</v>
      </c>
      <c r="K202" s="2">
        <f>COUNTIFS(B:B,B202,A:A,A202)</f>
        <v>1</v>
      </c>
      <c r="L202" s="2" t="s">
        <v>1110</v>
      </c>
      <c r="M202" s="2" t="str">
        <f>IF(COUNTIFS(L:L,"본사 합병",A:A,A202)&gt;=1,"Y","N")</f>
        <v>N</v>
      </c>
      <c r="N202" s="2" t="str">
        <f>IF(L202="인근 합병 필요",_xlfn.XLOOKUP(_xlfn.MAXIFS(E:E,A:A,A202),E:E,C:C,""),"")</f>
        <v/>
      </c>
      <c r="O202" s="2" t="str">
        <f t="shared" si="3"/>
        <v>독려 및 해지 계획</v>
      </c>
      <c r="P202" s="2" t="s">
        <v>568</v>
      </c>
      <c r="Q202" s="2" t="s">
        <v>569</v>
      </c>
      <c r="R202" s="3" t="s">
        <v>1127</v>
      </c>
    </row>
    <row r="203" spans="1:18" x14ac:dyDescent="0.4">
      <c r="A203" s="2" t="s">
        <v>583</v>
      </c>
      <c r="B203" s="2">
        <v>3400801918</v>
      </c>
      <c r="C203" s="2" t="s">
        <v>584</v>
      </c>
      <c r="D203" s="3">
        <v>1687</v>
      </c>
      <c r="E203" s="3">
        <v>1433</v>
      </c>
      <c r="F203" s="8">
        <v>0.67942911013058982</v>
      </c>
      <c r="G203" s="8">
        <v>0.69590324289070282</v>
      </c>
      <c r="H203" s="2" t="s">
        <v>1104</v>
      </c>
      <c r="I203" s="2">
        <v>1</v>
      </c>
      <c r="J203" s="2" t="str">
        <f>IF(H203="달성","불필요",IF(I203&gt;1,"가능","불가능"))</f>
        <v>불필요</v>
      </c>
      <c r="K203" s="2">
        <f>COUNTIFS(B:B,B203,A:A,A203)</f>
        <v>1</v>
      </c>
      <c r="L203" s="2" t="s">
        <v>1105</v>
      </c>
      <c r="M203" s="2" t="str">
        <f>IF(COUNTIFS(L:L,"본사 합병",A:A,A203)&gt;=1,"Y","N")</f>
        <v>N</v>
      </c>
      <c r="N203" s="2" t="str">
        <f>IF(L203="인근 합병 필요",_xlfn.XLOOKUP(_xlfn.MAXIFS(E:E,A:A,A203),E:E,C:C,""),"")</f>
        <v/>
      </c>
      <c r="O203" s="2" t="str">
        <f t="shared" si="3"/>
        <v/>
      </c>
      <c r="P203" s="2" t="s">
        <v>568</v>
      </c>
      <c r="Q203" s="2" t="s">
        <v>569</v>
      </c>
      <c r="R203" s="3" t="s">
        <v>1127</v>
      </c>
    </row>
    <row r="204" spans="1:18" x14ac:dyDescent="0.4">
      <c r="A204" s="2" t="s">
        <v>585</v>
      </c>
      <c r="B204" s="2">
        <v>1567400643</v>
      </c>
      <c r="C204" s="2" t="s">
        <v>586</v>
      </c>
      <c r="D204" s="3">
        <v>994</v>
      </c>
      <c r="E204" s="3">
        <v>861</v>
      </c>
      <c r="F204" s="8">
        <v>0.98729176663554008</v>
      </c>
      <c r="G204" s="8">
        <v>0.99075376886704203</v>
      </c>
      <c r="H204" s="2" t="s">
        <v>1104</v>
      </c>
      <c r="I204" s="2">
        <v>2</v>
      </c>
      <c r="J204" s="2" t="str">
        <f>IF(H204="달성","불필요",IF(I204&gt;1,"가능","불가능"))</f>
        <v>불필요</v>
      </c>
      <c r="K204" s="2">
        <f>COUNTIFS(B:B,B204,A:A,A204)</f>
        <v>1</v>
      </c>
      <c r="L204" s="2" t="s">
        <v>1105</v>
      </c>
      <c r="M204" s="2" t="str">
        <f>IF(COUNTIFS(L:L,"본사 합병",A:A,A204)&gt;=1,"Y","N")</f>
        <v>N</v>
      </c>
      <c r="N204" s="2" t="str">
        <f>IF(L204="인근 합병 필요",_xlfn.XLOOKUP(_xlfn.MAXIFS(E:E,A:A,A204),E:E,C:C,""),"")</f>
        <v/>
      </c>
      <c r="O204" s="2" t="str">
        <f t="shared" si="3"/>
        <v/>
      </c>
      <c r="P204" s="2" t="s">
        <v>433</v>
      </c>
      <c r="Q204" s="2" t="s">
        <v>434</v>
      </c>
      <c r="R204" s="3" t="s">
        <v>1128</v>
      </c>
    </row>
    <row r="205" spans="1:18" x14ac:dyDescent="0.4">
      <c r="A205" s="2" t="s">
        <v>585</v>
      </c>
      <c r="B205" s="2">
        <v>1708602693</v>
      </c>
      <c r="C205" s="2" t="s">
        <v>587</v>
      </c>
      <c r="D205" s="3">
        <v>4932</v>
      </c>
      <c r="E205" s="3">
        <v>5526</v>
      </c>
      <c r="F205" s="8">
        <v>0.94806199802036761</v>
      </c>
      <c r="G205" s="8">
        <v>0.9610576645053085</v>
      </c>
      <c r="H205" s="2" t="s">
        <v>1104</v>
      </c>
      <c r="I205" s="2">
        <v>2</v>
      </c>
      <c r="J205" s="2" t="str">
        <f>IF(H205="달성","불필요",IF(I205&gt;1,"가능","불가능"))</f>
        <v>불필요</v>
      </c>
      <c r="K205" s="2">
        <f>COUNTIFS(B:B,B205,A:A,A205)</f>
        <v>1</v>
      </c>
      <c r="L205" s="2" t="s">
        <v>1105</v>
      </c>
      <c r="M205" s="2" t="str">
        <f>IF(COUNTIFS(L:L,"본사 합병",A:A,A205)&gt;=1,"Y","N")</f>
        <v>N</v>
      </c>
      <c r="N205" s="2" t="str">
        <f>IF(L205="인근 합병 필요",_xlfn.XLOOKUP(_xlfn.MAXIFS(E:E,A:A,A205),E:E,C:C,""),"")</f>
        <v/>
      </c>
      <c r="O205" s="2" t="str">
        <f t="shared" si="3"/>
        <v/>
      </c>
      <c r="P205" s="2" t="s">
        <v>588</v>
      </c>
      <c r="Q205" s="2" t="s">
        <v>589</v>
      </c>
      <c r="R205" s="3" t="s">
        <v>1117</v>
      </c>
    </row>
    <row r="206" spans="1:18" x14ac:dyDescent="0.4">
      <c r="A206" s="2" t="s">
        <v>590</v>
      </c>
      <c r="B206" s="2">
        <v>5184800823</v>
      </c>
      <c r="C206" s="2" t="s">
        <v>591</v>
      </c>
      <c r="D206" s="3">
        <v>2282</v>
      </c>
      <c r="E206" s="3">
        <v>0</v>
      </c>
      <c r="F206" s="8">
        <v>0.98102399233399284</v>
      </c>
      <c r="G206" s="8">
        <v>0</v>
      </c>
      <c r="H206" s="2" t="s">
        <v>1106</v>
      </c>
      <c r="I206" s="2">
        <v>1</v>
      </c>
      <c r="J206" s="2" t="str">
        <f>IF(H206="달성","불필요",IF(I206&gt;1,"가능","불가능"))</f>
        <v>불가능</v>
      </c>
      <c r="K206" s="2">
        <f>COUNTIFS(B:B,B206,A:A,A206)</f>
        <v>1</v>
      </c>
      <c r="L206" s="2" t="s">
        <v>1105</v>
      </c>
      <c r="M206" s="2" t="str">
        <f>IF(COUNTIFS(L:L,"본사 합병",A:A,A206)&gt;=1,"Y","N")</f>
        <v>N</v>
      </c>
      <c r="N206" s="2" t="str">
        <f>IF(L206="인근 합병 필요",_xlfn.XLOOKUP(_xlfn.MAXIFS(E:E,A:A,A206),E:E,C:C,""),"")</f>
        <v/>
      </c>
      <c r="O206" s="2" t="str">
        <f t="shared" si="3"/>
        <v>독려 및 해지 계획</v>
      </c>
      <c r="P206" s="2" t="s">
        <v>592</v>
      </c>
      <c r="Q206" s="2" t="s">
        <v>593</v>
      </c>
      <c r="R206" s="3" t="s">
        <v>1120</v>
      </c>
    </row>
    <row r="207" spans="1:18" x14ac:dyDescent="0.4">
      <c r="A207" s="2" t="s">
        <v>594</v>
      </c>
      <c r="B207" s="2">
        <v>2667700280</v>
      </c>
      <c r="C207" s="2" t="s">
        <v>595</v>
      </c>
      <c r="D207" s="3">
        <v>969</v>
      </c>
      <c r="E207" s="3">
        <v>735</v>
      </c>
      <c r="F207" s="8">
        <v>0.90883901159785174</v>
      </c>
      <c r="G207" s="8">
        <v>0.83957163499230614</v>
      </c>
      <c r="H207" s="2" t="s">
        <v>1106</v>
      </c>
      <c r="I207" s="2">
        <v>6</v>
      </c>
      <c r="J207" s="2" t="str">
        <f>IF(H207="달성","불필요",IF(I207&gt;1,"가능","불가능"))</f>
        <v>가능</v>
      </c>
      <c r="K207" s="2">
        <f>COUNTIFS(B:B,B207,A:A,A207)</f>
        <v>1</v>
      </c>
      <c r="L207" s="2" t="s">
        <v>1111</v>
      </c>
      <c r="M207" s="2" t="str">
        <f>IF(COUNTIFS(L:L,"본사 합병",A:A,A207)&gt;=1,"Y","N")</f>
        <v>N</v>
      </c>
      <c r="N207" s="2" t="str">
        <f>IF(L207="인근 합병 필요",_xlfn.XLOOKUP(_xlfn.MAXIFS(E:E,A:A,A207),E:E,C:C,""),"")</f>
        <v>부산북구3B</v>
      </c>
      <c r="O207" s="2" t="str">
        <f t="shared" si="3"/>
        <v/>
      </c>
      <c r="P207" s="2" t="s">
        <v>596</v>
      </c>
      <c r="Q207" s="2" t="s">
        <v>597</v>
      </c>
      <c r="R207" s="3" t="s">
        <v>1119</v>
      </c>
    </row>
    <row r="208" spans="1:18" x14ac:dyDescent="0.4">
      <c r="A208" s="2" t="s">
        <v>594</v>
      </c>
      <c r="B208" s="2">
        <v>3392000677</v>
      </c>
      <c r="C208" s="2" t="s">
        <v>598</v>
      </c>
      <c r="D208" s="3">
        <v>1068</v>
      </c>
      <c r="E208" s="3">
        <v>1215</v>
      </c>
      <c r="F208" s="8">
        <v>0.81315912321810946</v>
      </c>
      <c r="G208" s="8">
        <v>0.82963740617390791</v>
      </c>
      <c r="H208" s="2" t="s">
        <v>1104</v>
      </c>
      <c r="I208" s="2">
        <v>6</v>
      </c>
      <c r="J208" s="2" t="str">
        <f>IF(H208="달성","불필요",IF(I208&gt;1,"가능","불가능"))</f>
        <v>불필요</v>
      </c>
      <c r="K208" s="2">
        <f>COUNTIFS(B:B,B208,A:A,A208)</f>
        <v>1</v>
      </c>
      <c r="L208" s="2" t="s">
        <v>1105</v>
      </c>
      <c r="M208" s="2" t="str">
        <f>IF(COUNTIFS(L:L,"본사 합병",A:A,A208)&gt;=1,"Y","N")</f>
        <v>N</v>
      </c>
      <c r="N208" s="2" t="str">
        <f>IF(L208="인근 합병 필요",_xlfn.XLOOKUP(_xlfn.MAXIFS(E:E,A:A,A208),E:E,C:C,""),"")</f>
        <v/>
      </c>
      <c r="O208" s="2" t="str">
        <f t="shared" si="3"/>
        <v/>
      </c>
      <c r="P208" s="2" t="s">
        <v>599</v>
      </c>
      <c r="Q208" s="2" t="s">
        <v>600</v>
      </c>
      <c r="R208" s="3" t="s">
        <v>1119</v>
      </c>
    </row>
    <row r="209" spans="1:18" x14ac:dyDescent="0.4">
      <c r="A209" s="2" t="s">
        <v>594</v>
      </c>
      <c r="B209" s="2">
        <v>4062001317</v>
      </c>
      <c r="C209" s="2" t="s">
        <v>601</v>
      </c>
      <c r="D209" s="3">
        <v>0</v>
      </c>
      <c r="E209" s="3">
        <v>0</v>
      </c>
      <c r="F209" s="8">
        <v>0</v>
      </c>
      <c r="G209" s="8">
        <v>0</v>
      </c>
      <c r="H209" s="2" t="s">
        <v>1106</v>
      </c>
      <c r="I209" s="2">
        <v>6</v>
      </c>
      <c r="J209" s="2" t="str">
        <f>IF(H209="달성","불필요",IF(I209&gt;1,"가능","불가능"))</f>
        <v>가능</v>
      </c>
      <c r="K209" s="2">
        <f>COUNTIFS(B:B,B209,A:A,A209)</f>
        <v>2</v>
      </c>
      <c r="L209" s="2" t="s">
        <v>1105</v>
      </c>
      <c r="M209" s="2" t="str">
        <f>IF(COUNTIFS(L:L,"본사 합병",A:A,A209)&gt;=1,"Y","N")</f>
        <v>N</v>
      </c>
      <c r="N209" s="2" t="str">
        <f>IF(L209="인근 합병 필요",_xlfn.XLOOKUP(_xlfn.MAXIFS(E:E,A:A,A209),E:E,C:C,""),"")</f>
        <v/>
      </c>
      <c r="O209" s="2" t="str">
        <f t="shared" si="3"/>
        <v>독려 및 해지 계획</v>
      </c>
      <c r="P209" s="2" t="s">
        <v>602</v>
      </c>
      <c r="Q209" s="2" t="s">
        <v>603</v>
      </c>
      <c r="R209" s="3" t="s">
        <v>1119</v>
      </c>
    </row>
    <row r="210" spans="1:18" x14ac:dyDescent="0.4">
      <c r="A210" s="2" t="s">
        <v>594</v>
      </c>
      <c r="B210" s="2">
        <v>4062001317</v>
      </c>
      <c r="C210" s="2" t="s">
        <v>604</v>
      </c>
      <c r="D210" s="3">
        <v>2090</v>
      </c>
      <c r="E210" s="3">
        <v>1974</v>
      </c>
      <c r="F210" s="8">
        <v>0.774872999339698</v>
      </c>
      <c r="G210" s="8">
        <v>0.76848732251182739</v>
      </c>
      <c r="H210" s="2" t="s">
        <v>1104</v>
      </c>
      <c r="I210" s="2">
        <v>6</v>
      </c>
      <c r="J210" s="2" t="str">
        <f>IF(H210="달성","불필요",IF(I210&gt;1,"가능","불가능"))</f>
        <v>불필요</v>
      </c>
      <c r="K210" s="2">
        <f>COUNTIFS(B:B,B210,A:A,A210)</f>
        <v>2</v>
      </c>
      <c r="L210" s="2" t="s">
        <v>1105</v>
      </c>
      <c r="M210" s="2" t="str">
        <f>IF(COUNTIFS(L:L,"본사 합병",A:A,A210)&gt;=1,"Y","N")</f>
        <v>N</v>
      </c>
      <c r="N210" s="2" t="str">
        <f>IF(L210="인근 합병 필요",_xlfn.XLOOKUP(_xlfn.MAXIFS(E:E,A:A,A210),E:E,C:C,""),"")</f>
        <v/>
      </c>
      <c r="O210" s="2" t="str">
        <f t="shared" si="3"/>
        <v/>
      </c>
      <c r="P210" s="2" t="s">
        <v>602</v>
      </c>
      <c r="Q210" s="2" t="s">
        <v>603</v>
      </c>
      <c r="R210" s="3" t="s">
        <v>1119</v>
      </c>
    </row>
    <row r="211" spans="1:18" x14ac:dyDescent="0.4">
      <c r="A211" s="2" t="s">
        <v>594</v>
      </c>
      <c r="B211" s="2">
        <v>7867400497</v>
      </c>
      <c r="C211" s="2" t="s">
        <v>605</v>
      </c>
      <c r="D211" s="3">
        <v>120</v>
      </c>
      <c r="E211" s="3">
        <v>88</v>
      </c>
      <c r="F211" s="8">
        <v>0.68224095306138643</v>
      </c>
      <c r="G211" s="8">
        <v>0.68648205659075223</v>
      </c>
      <c r="H211" s="2" t="s">
        <v>1106</v>
      </c>
      <c r="I211" s="2">
        <v>6</v>
      </c>
      <c r="J211" s="2" t="str">
        <f>IF(H211="달성","불필요",IF(I211&gt;1,"가능","불가능"))</f>
        <v>가능</v>
      </c>
      <c r="K211" s="2">
        <f>COUNTIFS(B:B,B211,A:A,A211)</f>
        <v>1</v>
      </c>
      <c r="L211" s="2" t="s">
        <v>1111</v>
      </c>
      <c r="M211" s="2" t="str">
        <f>IF(COUNTIFS(L:L,"본사 합병",A:A,A211)&gt;=1,"Y","N")</f>
        <v>N</v>
      </c>
      <c r="N211" s="2" t="str">
        <f>IF(L211="인근 합병 필요",_xlfn.XLOOKUP(_xlfn.MAXIFS(E:E,A:A,A211),E:E,C:C,""),"")</f>
        <v>부산북구3B</v>
      </c>
      <c r="O211" s="2" t="str">
        <f t="shared" si="3"/>
        <v/>
      </c>
      <c r="P211" s="2" t="s">
        <v>606</v>
      </c>
      <c r="Q211" s="2" t="s">
        <v>607</v>
      </c>
      <c r="R211" s="3" t="s">
        <v>1119</v>
      </c>
    </row>
    <row r="212" spans="1:18" x14ac:dyDescent="0.4">
      <c r="A212" s="2" t="s">
        <v>594</v>
      </c>
      <c r="B212" s="2">
        <v>8763601365</v>
      </c>
      <c r="C212" s="2" t="s">
        <v>608</v>
      </c>
      <c r="D212" s="3">
        <v>1378</v>
      </c>
      <c r="E212" s="3">
        <v>1490</v>
      </c>
      <c r="F212" s="8">
        <v>0.9320848249340471</v>
      </c>
      <c r="G212" s="8">
        <v>0.94036719496502974</v>
      </c>
      <c r="H212" s="2" t="s">
        <v>1104</v>
      </c>
      <c r="I212" s="2">
        <v>6</v>
      </c>
      <c r="J212" s="2" t="str">
        <f>IF(H212="달성","불필요",IF(I212&gt;1,"가능","불가능"))</f>
        <v>불필요</v>
      </c>
      <c r="K212" s="2">
        <f>COUNTIFS(B:B,B212,A:A,A212)</f>
        <v>1</v>
      </c>
      <c r="L212" s="2" t="s">
        <v>1105</v>
      </c>
      <c r="M212" s="2" t="str">
        <f>IF(COUNTIFS(L:L,"본사 합병",A:A,A212)&gt;=1,"Y","N")</f>
        <v>N</v>
      </c>
      <c r="N212" s="2" t="str">
        <f>IF(L212="인근 합병 필요",_xlfn.XLOOKUP(_xlfn.MAXIFS(E:E,A:A,A212),E:E,C:C,""),"")</f>
        <v/>
      </c>
      <c r="O212" s="2" t="str">
        <f t="shared" si="3"/>
        <v/>
      </c>
      <c r="P212" s="2" t="s">
        <v>609</v>
      </c>
      <c r="Q212" s="2" t="s">
        <v>610</v>
      </c>
      <c r="R212" s="3" t="s">
        <v>1119</v>
      </c>
    </row>
    <row r="213" spans="1:18" x14ac:dyDescent="0.4">
      <c r="A213" s="2" t="s">
        <v>611</v>
      </c>
      <c r="B213" s="2">
        <v>8708801648</v>
      </c>
      <c r="C213" s="2" t="s">
        <v>612</v>
      </c>
      <c r="D213" s="3">
        <v>189</v>
      </c>
      <c r="E213" s="3">
        <v>58</v>
      </c>
      <c r="F213" s="8">
        <v>0.74191176470588238</v>
      </c>
      <c r="G213" s="8">
        <v>0.64954648526077097</v>
      </c>
      <c r="H213" s="2" t="s">
        <v>1106</v>
      </c>
      <c r="I213" s="2">
        <v>1</v>
      </c>
      <c r="J213" s="2" t="str">
        <f>IF(H213="달성","불필요",IF(I213&gt;1,"가능","불가능"))</f>
        <v>불가능</v>
      </c>
      <c r="K213" s="2">
        <f>COUNTIFS(B:B,B213,A:A,A213)</f>
        <v>1</v>
      </c>
      <c r="L213" s="2" t="s">
        <v>1110</v>
      </c>
      <c r="M213" s="2" t="str">
        <f>IF(COUNTIFS(L:L,"본사 합병",A:A,A213)&gt;=1,"Y","N")</f>
        <v>N</v>
      </c>
      <c r="N213" s="2" t="str">
        <f>IF(L213="인근 합병 필요",_xlfn.XLOOKUP(_xlfn.MAXIFS(E:E,A:A,A213),E:E,C:C,""),"")</f>
        <v/>
      </c>
      <c r="O213" s="2" t="str">
        <f t="shared" si="3"/>
        <v>독려 및 해지 계획</v>
      </c>
      <c r="P213" s="2" t="s">
        <v>613</v>
      </c>
      <c r="Q213" s="2" t="s">
        <v>614</v>
      </c>
      <c r="R213" s="3" t="s">
        <v>1130</v>
      </c>
    </row>
    <row r="214" spans="1:18" x14ac:dyDescent="0.4">
      <c r="A214" s="2" t="s">
        <v>615</v>
      </c>
      <c r="B214" s="2">
        <v>1621003022</v>
      </c>
      <c r="C214" s="2" t="s">
        <v>616</v>
      </c>
      <c r="D214" s="3">
        <v>1150</v>
      </c>
      <c r="E214" s="3">
        <v>814</v>
      </c>
      <c r="F214" s="8">
        <v>0.31807965511805369</v>
      </c>
      <c r="G214" s="8">
        <v>0.27858896679187312</v>
      </c>
      <c r="H214" s="2" t="s">
        <v>1104</v>
      </c>
      <c r="I214" s="2">
        <v>6</v>
      </c>
      <c r="J214" s="2" t="str">
        <f>IF(H214="달성","불필요",IF(I214&gt;1,"가능","불가능"))</f>
        <v>불필요</v>
      </c>
      <c r="K214" s="2">
        <f>COUNTIFS(B:B,B214,A:A,A214)</f>
        <v>1</v>
      </c>
      <c r="L214" s="2" t="s">
        <v>1105</v>
      </c>
      <c r="M214" s="2" t="str">
        <f>IF(COUNTIFS(L:L,"본사 합병",A:A,A214)&gt;=1,"Y","N")</f>
        <v>N</v>
      </c>
      <c r="N214" s="2" t="str">
        <f>IF(L214="인근 합병 필요",_xlfn.XLOOKUP(_xlfn.MAXIFS(E:E,A:A,A214),E:E,C:C,""),"")</f>
        <v/>
      </c>
      <c r="O214" s="2" t="str">
        <f t="shared" si="3"/>
        <v/>
      </c>
      <c r="P214" s="2" t="s">
        <v>617</v>
      </c>
      <c r="Q214" s="2" t="s">
        <v>618</v>
      </c>
      <c r="R214" s="3" t="s">
        <v>1124</v>
      </c>
    </row>
    <row r="215" spans="1:18" x14ac:dyDescent="0.4">
      <c r="A215" s="2" t="s">
        <v>615</v>
      </c>
      <c r="B215" s="2">
        <v>2795200696</v>
      </c>
      <c r="C215" s="2" t="s">
        <v>619</v>
      </c>
      <c r="D215" s="3">
        <v>1326</v>
      </c>
      <c r="E215" s="3">
        <v>910</v>
      </c>
      <c r="F215" s="8">
        <v>0.69827788497046883</v>
      </c>
      <c r="G215" s="8">
        <v>0.63282686527974641</v>
      </c>
      <c r="H215" s="2" t="s">
        <v>1104</v>
      </c>
      <c r="I215" s="2">
        <v>6</v>
      </c>
      <c r="J215" s="2" t="str">
        <f>IF(H215="달성","불필요",IF(I215&gt;1,"가능","불가능"))</f>
        <v>불필요</v>
      </c>
      <c r="K215" s="2">
        <f>COUNTIFS(B:B,B215,A:A,A215)</f>
        <v>1</v>
      </c>
      <c r="L215" s="2" t="s">
        <v>1105</v>
      </c>
      <c r="M215" s="2" t="str">
        <f>IF(COUNTIFS(L:L,"본사 합병",A:A,A215)&gt;=1,"Y","N")</f>
        <v>N</v>
      </c>
      <c r="N215" s="2" t="str">
        <f>IF(L215="인근 합병 필요",_xlfn.XLOOKUP(_xlfn.MAXIFS(E:E,A:A,A215),E:E,C:C,""),"")</f>
        <v/>
      </c>
      <c r="O215" s="2" t="str">
        <f t="shared" si="3"/>
        <v/>
      </c>
      <c r="P215" s="2" t="s">
        <v>620</v>
      </c>
      <c r="Q215" s="2" t="s">
        <v>621</v>
      </c>
      <c r="R215" s="3" t="s">
        <v>1119</v>
      </c>
    </row>
    <row r="216" spans="1:18" x14ac:dyDescent="0.4">
      <c r="A216" s="2" t="s">
        <v>615</v>
      </c>
      <c r="B216" s="2">
        <v>3385700267</v>
      </c>
      <c r="C216" s="2" t="s">
        <v>622</v>
      </c>
      <c r="D216" s="3">
        <v>911</v>
      </c>
      <c r="E216" s="3">
        <v>1132</v>
      </c>
      <c r="F216" s="8">
        <v>0.90480370743971317</v>
      </c>
      <c r="G216" s="8">
        <v>0.88075811534314141</v>
      </c>
      <c r="H216" s="2" t="s">
        <v>1104</v>
      </c>
      <c r="I216" s="2">
        <v>6</v>
      </c>
      <c r="J216" s="2" t="str">
        <f>IF(H216="달성","불필요",IF(I216&gt;1,"가능","불가능"))</f>
        <v>불필요</v>
      </c>
      <c r="K216" s="2">
        <f>COUNTIFS(B:B,B216,A:A,A216)</f>
        <v>2</v>
      </c>
      <c r="L216" s="2" t="s">
        <v>1105</v>
      </c>
      <c r="M216" s="2" t="str">
        <f>IF(COUNTIFS(L:L,"본사 합병",A:A,A216)&gt;=1,"Y","N")</f>
        <v>N</v>
      </c>
      <c r="N216" s="2" t="str">
        <f>IF(L216="인근 합병 필요",_xlfn.XLOOKUP(_xlfn.MAXIFS(E:E,A:A,A216),E:E,C:C,""),"")</f>
        <v/>
      </c>
      <c r="O216" s="2" t="str">
        <f t="shared" si="3"/>
        <v/>
      </c>
      <c r="P216" s="2" t="s">
        <v>623</v>
      </c>
      <c r="Q216" s="2" t="s">
        <v>624</v>
      </c>
      <c r="R216" s="3" t="s">
        <v>1130</v>
      </c>
    </row>
    <row r="217" spans="1:18" x14ac:dyDescent="0.4">
      <c r="A217" s="2" t="s">
        <v>615</v>
      </c>
      <c r="B217" s="2">
        <v>3385700267</v>
      </c>
      <c r="C217" s="2" t="s">
        <v>625</v>
      </c>
      <c r="D217" s="3">
        <v>0</v>
      </c>
      <c r="E217" s="3">
        <v>12</v>
      </c>
      <c r="F217" s="8">
        <v>0</v>
      </c>
      <c r="G217" s="8">
        <v>0.14880952380952378</v>
      </c>
      <c r="H217" s="2" t="s">
        <v>1106</v>
      </c>
      <c r="I217" s="2">
        <v>6</v>
      </c>
      <c r="J217" s="2" t="str">
        <f>IF(H217="달성","불필요",IF(I217&gt;1,"가능","불가능"))</f>
        <v>가능</v>
      </c>
      <c r="K217" s="2">
        <f>COUNTIFS(B:B,B217,A:A,A217)</f>
        <v>2</v>
      </c>
      <c r="L217" s="2" t="s">
        <v>1112</v>
      </c>
      <c r="M217" s="2" t="str">
        <f>IF(COUNTIFS(L:L,"본사 합병",A:A,A217)&gt;=1,"Y","N")</f>
        <v>N</v>
      </c>
      <c r="N217" s="2" t="str">
        <f>IF(L217="인근 합병 필요",_xlfn.XLOOKUP(_xlfn.MAXIFS(E:E,A:A,A217),E:E,C:C,""),"")</f>
        <v/>
      </c>
      <c r="O217" s="2" t="str">
        <f t="shared" si="3"/>
        <v/>
      </c>
      <c r="P217" s="2" t="s">
        <v>623</v>
      </c>
      <c r="Q217" s="2" t="s">
        <v>624</v>
      </c>
      <c r="R217" s="3" t="s">
        <v>1130</v>
      </c>
    </row>
    <row r="218" spans="1:18" x14ac:dyDescent="0.4">
      <c r="A218" s="2" t="s">
        <v>615</v>
      </c>
      <c r="B218" s="2">
        <v>5090234447</v>
      </c>
      <c r="C218" s="2" t="s">
        <v>626</v>
      </c>
      <c r="D218" s="3">
        <v>14</v>
      </c>
      <c r="E218" s="3">
        <v>123</v>
      </c>
      <c r="F218" s="8">
        <v>0.125</v>
      </c>
      <c r="G218" s="8">
        <v>0.5330925708862092</v>
      </c>
      <c r="H218" s="2" t="s">
        <v>1106</v>
      </c>
      <c r="I218" s="2">
        <v>6</v>
      </c>
      <c r="J218" s="2" t="str">
        <f>IF(H218="달성","불필요",IF(I218&gt;1,"가능","불가능"))</f>
        <v>가능</v>
      </c>
      <c r="K218" s="2">
        <f>COUNTIFS(B:B,B218,A:A,A218)</f>
        <v>1</v>
      </c>
      <c r="L218" s="2" t="s">
        <v>1111</v>
      </c>
      <c r="M218" s="2" t="str">
        <f>IF(COUNTIFS(L:L,"본사 합병",A:A,A218)&gt;=1,"Y","N")</f>
        <v>N</v>
      </c>
      <c r="N218" s="2" t="str">
        <f>IF(L218="인근 합병 필요",_xlfn.XLOOKUP(_xlfn.MAXIFS(E:E,A:A,A218),E:E,C:C,""),"")</f>
        <v>부산해운대15B</v>
      </c>
      <c r="O218" s="2" t="str">
        <f t="shared" si="3"/>
        <v/>
      </c>
      <c r="P218" s="2" t="s">
        <v>627</v>
      </c>
      <c r="Q218" s="2" t="s">
        <v>628</v>
      </c>
      <c r="R218" s="3" t="s">
        <v>1119</v>
      </c>
    </row>
    <row r="219" spans="1:18" x14ac:dyDescent="0.4">
      <c r="A219" s="2" t="s">
        <v>615</v>
      </c>
      <c r="B219" s="2">
        <v>6110629357</v>
      </c>
      <c r="C219" s="2" t="s">
        <v>629</v>
      </c>
      <c r="D219" s="3">
        <v>378</v>
      </c>
      <c r="E219" s="3">
        <v>403</v>
      </c>
      <c r="F219" s="8">
        <v>0.57010809250068406</v>
      </c>
      <c r="G219" s="8">
        <v>0.62188523420415298</v>
      </c>
      <c r="H219" s="2" t="s">
        <v>1106</v>
      </c>
      <c r="I219" s="2">
        <v>6</v>
      </c>
      <c r="J219" s="2" t="str">
        <f>IF(H219="달성","불필요",IF(I219&gt;1,"가능","불가능"))</f>
        <v>가능</v>
      </c>
      <c r="K219" s="2">
        <f>COUNTIFS(B:B,B219,A:A,A219)</f>
        <v>1</v>
      </c>
      <c r="L219" s="2" t="s">
        <v>1111</v>
      </c>
      <c r="M219" s="2" t="str">
        <f>IF(COUNTIFS(L:L,"본사 합병",A:A,A219)&gt;=1,"Y","N")</f>
        <v>N</v>
      </c>
      <c r="N219" s="2" t="str">
        <f>IF(L219="인근 합병 필요",_xlfn.XLOOKUP(_xlfn.MAXIFS(E:E,A:A,A219),E:E,C:C,""),"")</f>
        <v>부산해운대15B</v>
      </c>
      <c r="O219" s="2" t="str">
        <f t="shared" si="3"/>
        <v/>
      </c>
      <c r="P219" s="2" t="s">
        <v>630</v>
      </c>
      <c r="Q219" s="2" t="s">
        <v>631</v>
      </c>
      <c r="R219" s="3" t="s">
        <v>1119</v>
      </c>
    </row>
    <row r="220" spans="1:18" x14ac:dyDescent="0.4">
      <c r="A220" s="2" t="s">
        <v>632</v>
      </c>
      <c r="B220" s="2">
        <v>2222005812</v>
      </c>
      <c r="C220" s="2" t="s">
        <v>633</v>
      </c>
      <c r="D220" s="3">
        <v>229</v>
      </c>
      <c r="E220" s="3">
        <v>167</v>
      </c>
      <c r="F220" s="8">
        <v>0.38684123251519925</v>
      </c>
      <c r="G220" s="8">
        <v>0.39414707978957975</v>
      </c>
      <c r="H220" s="2" t="s">
        <v>1106</v>
      </c>
      <c r="I220" s="2">
        <v>6</v>
      </c>
      <c r="J220" s="2" t="str">
        <f>IF(H220="달성","불필요",IF(I220&gt;1,"가능","불가능"))</f>
        <v>가능</v>
      </c>
      <c r="K220" s="2">
        <f>COUNTIFS(B:B,B220,A:A,A220)</f>
        <v>1</v>
      </c>
      <c r="L220" s="2" t="s">
        <v>1111</v>
      </c>
      <c r="M220" s="2" t="str">
        <f>IF(COUNTIFS(L:L,"본사 합병",A:A,A220)&gt;=1,"Y","N")</f>
        <v>N</v>
      </c>
      <c r="N220" s="2" t="str">
        <f>IF(L220="인근 합병 필요",_xlfn.XLOOKUP(_xlfn.MAXIFS(E:E,A:A,A220),E:E,C:C,""),"")</f>
        <v>서울강남16E</v>
      </c>
      <c r="O220" s="2" t="str">
        <f t="shared" si="3"/>
        <v/>
      </c>
      <c r="P220" s="2" t="s">
        <v>634</v>
      </c>
      <c r="Q220" s="2" t="s">
        <v>635</v>
      </c>
      <c r="R220" s="3" t="s">
        <v>1121</v>
      </c>
    </row>
    <row r="221" spans="1:18" x14ac:dyDescent="0.4">
      <c r="A221" s="2" t="s">
        <v>632</v>
      </c>
      <c r="B221" s="2">
        <v>3290902483</v>
      </c>
      <c r="C221" s="2" t="s">
        <v>636</v>
      </c>
      <c r="D221" s="3">
        <v>2013</v>
      </c>
      <c r="E221" s="3">
        <v>1219</v>
      </c>
      <c r="F221" s="8">
        <v>0.90956395971627602</v>
      </c>
      <c r="G221" s="8">
        <v>0.87892063459340342</v>
      </c>
      <c r="H221" s="2" t="s">
        <v>1104</v>
      </c>
      <c r="I221" s="2">
        <v>6</v>
      </c>
      <c r="J221" s="2" t="str">
        <f>IF(H221="달성","불필요",IF(I221&gt;1,"가능","불가능"))</f>
        <v>불필요</v>
      </c>
      <c r="K221" s="2">
        <f>COUNTIFS(B:B,B221,A:A,A221)</f>
        <v>1</v>
      </c>
      <c r="L221" s="2" t="s">
        <v>1105</v>
      </c>
      <c r="M221" s="2" t="str">
        <f>IF(COUNTIFS(L:L,"본사 합병",A:A,A221)&gt;=1,"Y","N")</f>
        <v>N</v>
      </c>
      <c r="N221" s="2" t="str">
        <f>IF(L221="인근 합병 필요",_xlfn.XLOOKUP(_xlfn.MAXIFS(E:E,A:A,A221),E:E,C:C,""),"")</f>
        <v/>
      </c>
      <c r="O221" s="2" t="str">
        <f t="shared" si="3"/>
        <v/>
      </c>
      <c r="P221" s="2" t="s">
        <v>637</v>
      </c>
      <c r="Q221" s="2" t="s">
        <v>638</v>
      </c>
      <c r="R221" s="3" t="s">
        <v>1116</v>
      </c>
    </row>
    <row r="222" spans="1:18" x14ac:dyDescent="0.4">
      <c r="A222" s="2" t="s">
        <v>632</v>
      </c>
      <c r="B222" s="2">
        <v>3502501509</v>
      </c>
      <c r="C222" s="2" t="s">
        <v>639</v>
      </c>
      <c r="D222" s="3">
        <v>0</v>
      </c>
      <c r="E222" s="3">
        <v>199</v>
      </c>
      <c r="F222" s="8">
        <v>0</v>
      </c>
      <c r="G222" s="8">
        <v>0.87577750777638796</v>
      </c>
      <c r="H222" s="2" t="s">
        <v>1106</v>
      </c>
      <c r="I222" s="2">
        <v>6</v>
      </c>
      <c r="J222" s="2" t="str">
        <f>IF(H222="달성","불필요",IF(I222&gt;1,"가능","불가능"))</f>
        <v>가능</v>
      </c>
      <c r="K222" s="2">
        <f>COUNTIFS(B:B,B222,A:A,A222)</f>
        <v>1</v>
      </c>
      <c r="L222" s="2" t="s">
        <v>1111</v>
      </c>
      <c r="M222" s="2" t="str">
        <f>IF(COUNTIFS(L:L,"본사 합병",A:A,A222)&gt;=1,"Y","N")</f>
        <v>N</v>
      </c>
      <c r="N222" s="2" t="str">
        <f>IF(L222="인근 합병 필요",_xlfn.XLOOKUP(_xlfn.MAXIFS(E:E,A:A,A222),E:E,C:C,""),"")</f>
        <v>서울강남16E</v>
      </c>
      <c r="O222" s="2" t="str">
        <f t="shared" si="3"/>
        <v/>
      </c>
      <c r="P222" s="2" t="s">
        <v>640</v>
      </c>
      <c r="Q222" s="2" t="s">
        <v>641</v>
      </c>
      <c r="R222" s="3" t="s">
        <v>1123</v>
      </c>
    </row>
    <row r="223" spans="1:18" x14ac:dyDescent="0.4">
      <c r="A223" s="2" t="s">
        <v>632</v>
      </c>
      <c r="B223" s="2">
        <v>4038603613</v>
      </c>
      <c r="C223" s="2" t="s">
        <v>642</v>
      </c>
      <c r="D223" s="3">
        <v>0</v>
      </c>
      <c r="E223" s="3">
        <v>0</v>
      </c>
      <c r="F223" s="8">
        <v>0</v>
      </c>
      <c r="G223" s="8">
        <v>0</v>
      </c>
      <c r="H223" s="2" t="s">
        <v>1106</v>
      </c>
      <c r="I223" s="2">
        <v>6</v>
      </c>
      <c r="J223" s="2" t="str">
        <f>IF(H223="달성","불필요",IF(I223&gt;1,"가능","불가능"))</f>
        <v>가능</v>
      </c>
      <c r="K223" s="2">
        <f>COUNTIFS(B:B,B223,A:A,A223)</f>
        <v>1</v>
      </c>
      <c r="L223" s="2" t="s">
        <v>1105</v>
      </c>
      <c r="M223" s="2" t="str">
        <f>IF(COUNTIFS(L:L,"본사 합병",A:A,A223)&gt;=1,"Y","N")</f>
        <v>N</v>
      </c>
      <c r="N223" s="2" t="str">
        <f>IF(L223="인근 합병 필요",_xlfn.XLOOKUP(_xlfn.MAXIFS(E:E,A:A,A223),E:E,C:C,""),"")</f>
        <v/>
      </c>
      <c r="O223" s="2" t="str">
        <f t="shared" si="3"/>
        <v>독려 및 해지 계획</v>
      </c>
      <c r="P223" s="2" t="s">
        <v>643</v>
      </c>
      <c r="Q223" s="2" t="s">
        <v>644</v>
      </c>
      <c r="R223" s="3" t="s">
        <v>643</v>
      </c>
    </row>
    <row r="224" spans="1:18" x14ac:dyDescent="0.4">
      <c r="A224" s="2" t="s">
        <v>632</v>
      </c>
      <c r="B224" s="2">
        <v>6794701042</v>
      </c>
      <c r="C224" s="2" t="s">
        <v>645</v>
      </c>
      <c r="D224" s="3">
        <v>2143</v>
      </c>
      <c r="E224" s="3">
        <v>1959</v>
      </c>
      <c r="F224" s="8">
        <v>0.95778725011847921</v>
      </c>
      <c r="G224" s="8">
        <v>0.95980427568138349</v>
      </c>
      <c r="H224" s="2" t="s">
        <v>1104</v>
      </c>
      <c r="I224" s="2">
        <v>6</v>
      </c>
      <c r="J224" s="2" t="str">
        <f>IF(H224="달성","불필요",IF(I224&gt;1,"가능","불가능"))</f>
        <v>불필요</v>
      </c>
      <c r="K224" s="2">
        <f>COUNTIFS(B:B,B224,A:A,A224)</f>
        <v>1</v>
      </c>
      <c r="L224" s="2" t="s">
        <v>1105</v>
      </c>
      <c r="M224" s="2" t="str">
        <f>IF(COUNTIFS(L:L,"본사 합병",A:A,A224)&gt;=1,"Y","N")</f>
        <v>N</v>
      </c>
      <c r="N224" s="2" t="str">
        <f>IF(L224="인근 합병 필요",_xlfn.XLOOKUP(_xlfn.MAXIFS(E:E,A:A,A224),E:E,C:C,""),"")</f>
        <v/>
      </c>
      <c r="O224" s="2" t="str">
        <f t="shared" si="3"/>
        <v/>
      </c>
      <c r="P224" s="2" t="s">
        <v>646</v>
      </c>
      <c r="Q224" s="2" t="s">
        <v>647</v>
      </c>
      <c r="R224" s="3" t="s">
        <v>1123</v>
      </c>
    </row>
    <row r="225" spans="1:18" x14ac:dyDescent="0.4">
      <c r="A225" s="2" t="s">
        <v>632</v>
      </c>
      <c r="B225" s="2">
        <v>7748703040</v>
      </c>
      <c r="C225" s="2" t="s">
        <v>648</v>
      </c>
      <c r="D225" s="3">
        <v>692</v>
      </c>
      <c r="E225" s="3">
        <v>560</v>
      </c>
      <c r="F225" s="8">
        <v>0.89608921694942334</v>
      </c>
      <c r="G225" s="8">
        <v>0.79329559174688669</v>
      </c>
      <c r="H225" s="2" t="s">
        <v>1106</v>
      </c>
      <c r="I225" s="2">
        <v>6</v>
      </c>
      <c r="J225" s="2" t="str">
        <f>IF(H225="달성","불필요",IF(I225&gt;1,"가능","불가능"))</f>
        <v>가능</v>
      </c>
      <c r="K225" s="2">
        <f>COUNTIFS(B:B,B225,A:A,A225)</f>
        <v>1</v>
      </c>
      <c r="L225" s="2" t="s">
        <v>1111</v>
      </c>
      <c r="M225" s="2" t="str">
        <f>IF(COUNTIFS(L:L,"본사 합병",A:A,A225)&gt;=1,"Y","N")</f>
        <v>N</v>
      </c>
      <c r="N225" s="2" t="str">
        <f>IF(L225="인근 합병 필요",_xlfn.XLOOKUP(_xlfn.MAXIFS(E:E,A:A,A225),E:E,C:C,""),"")</f>
        <v>서울강남16E</v>
      </c>
      <c r="O225" s="2" t="str">
        <f t="shared" si="3"/>
        <v/>
      </c>
      <c r="P225" s="2" t="s">
        <v>100</v>
      </c>
      <c r="Q225" s="2" t="s">
        <v>101</v>
      </c>
      <c r="R225" s="3" t="s">
        <v>1124</v>
      </c>
    </row>
    <row r="226" spans="1:18" x14ac:dyDescent="0.4">
      <c r="A226" s="2" t="s">
        <v>649</v>
      </c>
      <c r="B226" s="2">
        <v>5781402153</v>
      </c>
      <c r="C226" s="2" t="s">
        <v>650</v>
      </c>
      <c r="D226" s="3">
        <v>13</v>
      </c>
      <c r="E226" s="3">
        <v>0</v>
      </c>
      <c r="F226" s="8">
        <v>4.6228926353149957E-2</v>
      </c>
      <c r="G226" s="8">
        <v>0</v>
      </c>
      <c r="H226" s="2" t="s">
        <v>1106</v>
      </c>
      <c r="I226" s="2">
        <v>1</v>
      </c>
      <c r="J226" s="2" t="str">
        <f>IF(H226="달성","불필요",IF(I226&gt;1,"가능","불가능"))</f>
        <v>불가능</v>
      </c>
      <c r="K226" s="2">
        <f>COUNTIFS(B:B,B226,A:A,A226)</f>
        <v>1</v>
      </c>
      <c r="L226" s="2" t="s">
        <v>1105</v>
      </c>
      <c r="M226" s="2" t="str">
        <f>IF(COUNTIFS(L:L,"본사 합병",A:A,A226)&gt;=1,"Y","N")</f>
        <v>N</v>
      </c>
      <c r="N226" s="2" t="str">
        <f>IF(L226="인근 합병 필요",_xlfn.XLOOKUP(_xlfn.MAXIFS(E:E,A:A,A226),E:E,C:C,""),"")</f>
        <v/>
      </c>
      <c r="O226" s="2" t="str">
        <f t="shared" si="3"/>
        <v>독려 및 해지 계획</v>
      </c>
      <c r="P226" s="2" t="s">
        <v>634</v>
      </c>
      <c r="Q226" s="2" t="s">
        <v>651</v>
      </c>
      <c r="R226" s="3" t="s">
        <v>1121</v>
      </c>
    </row>
    <row r="227" spans="1:18" x14ac:dyDescent="0.4">
      <c r="A227" s="2" t="s">
        <v>652</v>
      </c>
      <c r="B227" s="2">
        <v>3595201031</v>
      </c>
      <c r="C227" s="2" t="s">
        <v>653</v>
      </c>
      <c r="D227" s="3">
        <v>802</v>
      </c>
      <c r="E227" s="3">
        <v>872</v>
      </c>
      <c r="F227" s="8">
        <v>0.71663150165336853</v>
      </c>
      <c r="G227" s="8">
        <v>0.73095328901401069</v>
      </c>
      <c r="H227" s="2" t="s">
        <v>1106</v>
      </c>
      <c r="I227" s="2">
        <v>2</v>
      </c>
      <c r="J227" s="2" t="str">
        <f>IF(H227="달성","불필요",IF(I227&gt;1,"가능","불가능"))</f>
        <v>가능</v>
      </c>
      <c r="K227" s="2">
        <f>COUNTIFS(B:B,B227,A:A,A227)</f>
        <v>1</v>
      </c>
      <c r="L227" s="2" t="s">
        <v>1105</v>
      </c>
      <c r="M227" s="2" t="str">
        <f>IF(COUNTIFS(L:L,"본사 합병",A:A,A227)&gt;=1,"Y","N")</f>
        <v>N</v>
      </c>
      <c r="N227" s="2" t="str">
        <f>IF(L227="인근 합병 필요",_xlfn.XLOOKUP(_xlfn.MAXIFS(E:E,A:A,A227),E:E,C:C,""),"")</f>
        <v/>
      </c>
      <c r="O227" s="2" t="str">
        <f t="shared" si="3"/>
        <v>독려 및 해지 계획</v>
      </c>
      <c r="P227" s="2" t="s">
        <v>654</v>
      </c>
      <c r="Q227" s="2" t="s">
        <v>655</v>
      </c>
      <c r="R227" s="3" t="s">
        <v>1116</v>
      </c>
    </row>
    <row r="228" spans="1:18" x14ac:dyDescent="0.4">
      <c r="A228" s="2" t="s">
        <v>652</v>
      </c>
      <c r="B228" s="2">
        <v>6396700780</v>
      </c>
      <c r="C228" s="2" t="s">
        <v>656</v>
      </c>
      <c r="D228" s="3">
        <v>5213</v>
      </c>
      <c r="E228" s="3">
        <v>5522</v>
      </c>
      <c r="F228" s="8">
        <v>0.97246563811087583</v>
      </c>
      <c r="G228" s="8">
        <v>0.97241683372178145</v>
      </c>
      <c r="H228" s="2" t="s">
        <v>1104</v>
      </c>
      <c r="I228" s="2">
        <v>2</v>
      </c>
      <c r="J228" s="2" t="str">
        <f>IF(H228="달성","불필요",IF(I228&gt;1,"가능","불가능"))</f>
        <v>불필요</v>
      </c>
      <c r="K228" s="2">
        <f>COUNTIFS(B:B,B228,A:A,A228)</f>
        <v>1</v>
      </c>
      <c r="L228" s="2" t="s">
        <v>1105</v>
      </c>
      <c r="M228" s="2" t="str">
        <f>IF(COUNTIFS(L:L,"본사 합병",A:A,A228)&gt;=1,"Y","N")</f>
        <v>N</v>
      </c>
      <c r="N228" s="2" t="str">
        <f>IF(L228="인근 합병 필요",_xlfn.XLOOKUP(_xlfn.MAXIFS(E:E,A:A,A228),E:E,C:C,""),"")</f>
        <v/>
      </c>
      <c r="O228" s="2" t="str">
        <f t="shared" si="3"/>
        <v/>
      </c>
      <c r="P228" s="2" t="s">
        <v>657</v>
      </c>
      <c r="Q228" s="2" t="s">
        <v>658</v>
      </c>
      <c r="R228" s="3" t="s">
        <v>1116</v>
      </c>
    </row>
    <row r="229" spans="1:18" x14ac:dyDescent="0.4">
      <c r="A229" s="2" t="s">
        <v>659</v>
      </c>
      <c r="B229" s="2">
        <v>1043084503</v>
      </c>
      <c r="C229" s="2" t="s">
        <v>660</v>
      </c>
      <c r="D229" s="3">
        <v>215</v>
      </c>
      <c r="E229" s="3">
        <v>147</v>
      </c>
      <c r="F229" s="8">
        <v>0.44482332718301537</v>
      </c>
      <c r="G229" s="8">
        <v>0.33441234375550261</v>
      </c>
      <c r="H229" s="2" t="s">
        <v>1106</v>
      </c>
      <c r="I229" s="2">
        <v>2</v>
      </c>
      <c r="J229" s="2" t="str">
        <f>IF(H229="달성","불필요",IF(I229&gt;1,"가능","불가능"))</f>
        <v>가능</v>
      </c>
      <c r="K229" s="2">
        <f>COUNTIFS(B:B,B229,A:A,A229)</f>
        <v>1</v>
      </c>
      <c r="L229" s="2" t="s">
        <v>1111</v>
      </c>
      <c r="M229" s="2" t="str">
        <f>IF(COUNTIFS(L:L,"본사 합병",A:A,A229)&gt;=1,"Y","N")</f>
        <v>N</v>
      </c>
      <c r="N229" s="2" t="str">
        <f>IF(L229="인근 합병 필요",_xlfn.XLOOKUP(_xlfn.MAXIFS(E:E,A:A,A229),E:E,C:C,""),"")</f>
        <v>서울강북도봉2E</v>
      </c>
      <c r="O229" s="2" t="str">
        <f t="shared" si="3"/>
        <v/>
      </c>
      <c r="P229" s="2" t="s">
        <v>281</v>
      </c>
      <c r="Q229" s="2" t="s">
        <v>282</v>
      </c>
      <c r="R229" s="3" t="s">
        <v>1127</v>
      </c>
    </row>
    <row r="230" spans="1:18" x14ac:dyDescent="0.4">
      <c r="A230" s="2" t="s">
        <v>659</v>
      </c>
      <c r="B230" s="2">
        <v>8246600421</v>
      </c>
      <c r="C230" s="2" t="s">
        <v>661</v>
      </c>
      <c r="D230" s="3">
        <v>1138</v>
      </c>
      <c r="E230" s="3">
        <v>998</v>
      </c>
      <c r="F230" s="8">
        <v>0.97947570629695513</v>
      </c>
      <c r="G230" s="8">
        <v>0.98987166162761397</v>
      </c>
      <c r="H230" s="2" t="s">
        <v>1104</v>
      </c>
      <c r="I230" s="2">
        <v>2</v>
      </c>
      <c r="J230" s="2" t="str">
        <f>IF(H230="달성","불필요",IF(I230&gt;1,"가능","불가능"))</f>
        <v>불필요</v>
      </c>
      <c r="K230" s="2">
        <f>COUNTIFS(B:B,B230,A:A,A230)</f>
        <v>1</v>
      </c>
      <c r="L230" s="2" t="s">
        <v>1105</v>
      </c>
      <c r="M230" s="2" t="str">
        <f>IF(COUNTIFS(L:L,"본사 합병",A:A,A230)&gt;=1,"Y","N")</f>
        <v>N</v>
      </c>
      <c r="N230" s="2" t="str">
        <f>IF(L230="인근 합병 필요",_xlfn.XLOOKUP(_xlfn.MAXIFS(E:E,A:A,A230),E:E,C:C,""),"")</f>
        <v/>
      </c>
      <c r="O230" s="2" t="str">
        <f t="shared" si="3"/>
        <v/>
      </c>
      <c r="P230" s="2" t="s">
        <v>662</v>
      </c>
      <c r="Q230" s="2" t="s">
        <v>663</v>
      </c>
      <c r="R230" s="3" t="s">
        <v>1116</v>
      </c>
    </row>
    <row r="231" spans="1:18" x14ac:dyDescent="0.4">
      <c r="A231" s="2" t="s">
        <v>664</v>
      </c>
      <c r="B231" s="2">
        <v>3138702486</v>
      </c>
      <c r="C231" s="2" t="s">
        <v>665</v>
      </c>
      <c r="D231" s="3">
        <v>358</v>
      </c>
      <c r="E231" s="3">
        <v>343</v>
      </c>
      <c r="F231" s="8" t="e">
        <v>#N/A</v>
      </c>
      <c r="G231" s="8" t="e">
        <v>#N/A</v>
      </c>
      <c r="H231" s="2" t="s">
        <v>1106</v>
      </c>
      <c r="I231" s="2">
        <v>1</v>
      </c>
      <c r="J231" s="2" t="str">
        <f>IF(H231="달성","불필요",IF(I231&gt;1,"가능","불가능"))</f>
        <v>불가능</v>
      </c>
      <c r="K231" s="2">
        <f>COUNTIFS(B:B,B231,A:A,A231)</f>
        <v>1</v>
      </c>
      <c r="L231" s="2" t="s">
        <v>1110</v>
      </c>
      <c r="M231" s="2" t="str">
        <f>IF(COUNTIFS(L:L,"본사 합병",A:A,A231)&gt;=1,"Y","N")</f>
        <v>N</v>
      </c>
      <c r="N231" s="2" t="str">
        <f>IF(L231="인근 합병 필요",_xlfn.XLOOKUP(_xlfn.MAXIFS(E:E,A:A,A231),E:E,C:C,""),"")</f>
        <v/>
      </c>
      <c r="O231" s="2" t="str">
        <f t="shared" si="3"/>
        <v>독려 및 해지 계획</v>
      </c>
      <c r="P231" s="2" t="s">
        <v>49</v>
      </c>
      <c r="Q231" s="2" t="s">
        <v>50</v>
      </c>
      <c r="R231" s="3" t="s">
        <v>1117</v>
      </c>
    </row>
    <row r="232" spans="1:18" x14ac:dyDescent="0.4">
      <c r="A232" s="2" t="s">
        <v>666</v>
      </c>
      <c r="B232" s="2">
        <v>3138702486</v>
      </c>
      <c r="C232" s="2" t="s">
        <v>667</v>
      </c>
      <c r="D232" s="3">
        <v>482</v>
      </c>
      <c r="E232" s="3">
        <v>513</v>
      </c>
      <c r="F232" s="8" t="e">
        <v>#N/A</v>
      </c>
      <c r="G232" s="8" t="e">
        <v>#N/A</v>
      </c>
      <c r="H232" s="2" t="s">
        <v>1106</v>
      </c>
      <c r="I232" s="2">
        <v>1</v>
      </c>
      <c r="J232" s="2" t="str">
        <f>IF(H232="달성","불필요",IF(I232&gt;1,"가능","불가능"))</f>
        <v>불가능</v>
      </c>
      <c r="K232" s="2">
        <f>COUNTIFS(B:B,B232,A:A,A232)</f>
        <v>1</v>
      </c>
      <c r="L232" s="2" t="s">
        <v>1110</v>
      </c>
      <c r="M232" s="2" t="str">
        <f>IF(COUNTIFS(L:L,"본사 합병",A:A,A232)&gt;=1,"Y","N")</f>
        <v>N</v>
      </c>
      <c r="N232" s="2" t="str">
        <f>IF(L232="인근 합병 필요",_xlfn.XLOOKUP(_xlfn.MAXIFS(E:E,A:A,A232),E:E,C:C,""),"")</f>
        <v/>
      </c>
      <c r="O232" s="2" t="str">
        <f t="shared" si="3"/>
        <v>독려 및 해지 계획</v>
      </c>
      <c r="P232" s="2" t="s">
        <v>49</v>
      </c>
      <c r="Q232" s="2" t="s">
        <v>50</v>
      </c>
      <c r="R232" s="3" t="s">
        <v>1117</v>
      </c>
    </row>
    <row r="233" spans="1:18" x14ac:dyDescent="0.4">
      <c r="A233" s="2" t="s">
        <v>668</v>
      </c>
      <c r="B233" s="2">
        <v>4324201341</v>
      </c>
      <c r="C233" s="2" t="s">
        <v>669</v>
      </c>
      <c r="D233" s="3">
        <v>0</v>
      </c>
      <c r="E233" s="3">
        <v>375</v>
      </c>
      <c r="F233" s="8">
        <v>0</v>
      </c>
      <c r="G233" s="8">
        <v>0.89354738471671113</v>
      </c>
      <c r="H233" s="2" t="s">
        <v>1106</v>
      </c>
      <c r="I233" s="2">
        <v>3</v>
      </c>
      <c r="J233" s="2" t="str">
        <f>IF(H233="달성","불필요",IF(I233&gt;1,"가능","불가능"))</f>
        <v>가능</v>
      </c>
      <c r="K233" s="2">
        <f>COUNTIFS(B:B,B233,A:A,A233)</f>
        <v>1</v>
      </c>
      <c r="L233" s="2" t="s">
        <v>1111</v>
      </c>
      <c r="M233" s="2" t="str">
        <f>IF(COUNTIFS(L:L,"본사 합병",A:A,A233)&gt;=1,"Y","N")</f>
        <v>N</v>
      </c>
      <c r="N233" s="2" t="str">
        <f>IF(L233="인근 합병 필요",_xlfn.XLOOKUP(_xlfn.MAXIFS(E:E,A:A,A233),E:E,C:C,""),"")</f>
        <v>서울관악3E</v>
      </c>
      <c r="O233" s="2" t="str">
        <f t="shared" si="3"/>
        <v/>
      </c>
      <c r="P233" s="2" t="s">
        <v>670</v>
      </c>
      <c r="Q233" s="2" t="s">
        <v>671</v>
      </c>
      <c r="R233" s="3" t="s">
        <v>1116</v>
      </c>
    </row>
    <row r="234" spans="1:18" x14ac:dyDescent="0.4">
      <c r="A234" s="2" t="s">
        <v>668</v>
      </c>
      <c r="B234" s="2">
        <v>5091907410</v>
      </c>
      <c r="C234" s="2" t="s">
        <v>672</v>
      </c>
      <c r="D234" s="3">
        <v>99</v>
      </c>
      <c r="E234" s="3">
        <v>83</v>
      </c>
      <c r="F234" s="8">
        <v>0.57022633451204885</v>
      </c>
      <c r="G234" s="8">
        <v>0.50461245104102248</v>
      </c>
      <c r="H234" s="2" t="s">
        <v>1106</v>
      </c>
      <c r="I234" s="2">
        <v>3</v>
      </c>
      <c r="J234" s="2" t="str">
        <f>IF(H234="달성","불필요",IF(I234&gt;1,"가능","불가능"))</f>
        <v>가능</v>
      </c>
      <c r="K234" s="2">
        <f>COUNTIFS(B:B,B234,A:A,A234)</f>
        <v>1</v>
      </c>
      <c r="L234" s="2" t="s">
        <v>1111</v>
      </c>
      <c r="M234" s="2" t="str">
        <f>IF(COUNTIFS(L:L,"본사 합병",A:A,A234)&gt;=1,"Y","N")</f>
        <v>N</v>
      </c>
      <c r="N234" s="2" t="str">
        <f>IF(L234="인근 합병 필요",_xlfn.XLOOKUP(_xlfn.MAXIFS(E:E,A:A,A234),E:E,C:C,""),"")</f>
        <v>서울관악3E</v>
      </c>
      <c r="O234" s="2" t="str">
        <f t="shared" si="3"/>
        <v/>
      </c>
      <c r="P234" s="2" t="s">
        <v>673</v>
      </c>
      <c r="Q234" s="2" t="s">
        <v>674</v>
      </c>
      <c r="R234" s="3" t="s">
        <v>1124</v>
      </c>
    </row>
    <row r="235" spans="1:18" x14ac:dyDescent="0.4">
      <c r="A235" s="2" t="s">
        <v>668</v>
      </c>
      <c r="B235" s="2">
        <v>7748703040</v>
      </c>
      <c r="C235" s="2" t="s">
        <v>675</v>
      </c>
      <c r="D235" s="3">
        <v>6846</v>
      </c>
      <c r="E235" s="3">
        <v>6032</v>
      </c>
      <c r="F235" s="8">
        <v>0.96829473654953635</v>
      </c>
      <c r="G235" s="8">
        <v>0.96667866066466401</v>
      </c>
      <c r="H235" s="2" t="s">
        <v>1104</v>
      </c>
      <c r="I235" s="2">
        <v>3</v>
      </c>
      <c r="J235" s="2" t="str">
        <f>IF(H235="달성","불필요",IF(I235&gt;1,"가능","불가능"))</f>
        <v>불필요</v>
      </c>
      <c r="K235" s="2">
        <f>COUNTIFS(B:B,B235,A:A,A235)</f>
        <v>1</v>
      </c>
      <c r="L235" s="2" t="s">
        <v>1105</v>
      </c>
      <c r="M235" s="2" t="str">
        <f>IF(COUNTIFS(L:L,"본사 합병",A:A,A235)&gt;=1,"Y","N")</f>
        <v>N</v>
      </c>
      <c r="N235" s="2" t="str">
        <f>IF(L235="인근 합병 필요",_xlfn.XLOOKUP(_xlfn.MAXIFS(E:E,A:A,A235),E:E,C:C,""),"")</f>
        <v/>
      </c>
      <c r="O235" s="2" t="str">
        <f t="shared" si="3"/>
        <v/>
      </c>
      <c r="P235" s="2" t="s">
        <v>100</v>
      </c>
      <c r="Q235" s="2" t="s">
        <v>101</v>
      </c>
      <c r="R235" s="3" t="s">
        <v>1124</v>
      </c>
    </row>
    <row r="236" spans="1:18" x14ac:dyDescent="0.4">
      <c r="A236" s="2" t="s">
        <v>676</v>
      </c>
      <c r="B236" s="2">
        <v>8338803161</v>
      </c>
      <c r="C236" s="2" t="s">
        <v>677</v>
      </c>
      <c r="D236" s="3">
        <v>1318</v>
      </c>
      <c r="E236" s="3">
        <v>1504</v>
      </c>
      <c r="F236" s="8" t="e">
        <v>#N/A</v>
      </c>
      <c r="G236" s="8" t="e">
        <v>#N/A</v>
      </c>
      <c r="H236" s="2" t="s">
        <v>1104</v>
      </c>
      <c r="I236" s="2">
        <v>1</v>
      </c>
      <c r="J236" s="2" t="str">
        <f>IF(H236="달성","불필요",IF(I236&gt;1,"가능","불가능"))</f>
        <v>불필요</v>
      </c>
      <c r="K236" s="2">
        <f>COUNTIFS(B:B,B236,A:A,A236)</f>
        <v>1</v>
      </c>
      <c r="L236" s="2" t="s">
        <v>1105</v>
      </c>
      <c r="M236" s="2" t="str">
        <f>IF(COUNTIFS(L:L,"본사 합병",A:A,A236)&gt;=1,"Y","N")</f>
        <v>N</v>
      </c>
      <c r="N236" s="2" t="str">
        <f>IF(L236="인근 합병 필요",_xlfn.XLOOKUP(_xlfn.MAXIFS(E:E,A:A,A236),E:E,C:C,""),"")</f>
        <v/>
      </c>
      <c r="O236" s="2" t="str">
        <f t="shared" si="3"/>
        <v/>
      </c>
      <c r="P236" s="2" t="s">
        <v>678</v>
      </c>
      <c r="Q236" s="2" t="s">
        <v>679</v>
      </c>
      <c r="R236" s="3" t="s">
        <v>1116</v>
      </c>
    </row>
    <row r="237" spans="1:18" x14ac:dyDescent="0.4">
      <c r="A237" s="2" t="s">
        <v>680</v>
      </c>
      <c r="B237" s="2">
        <v>1761401017</v>
      </c>
      <c r="C237" s="2" t="s">
        <v>681</v>
      </c>
      <c r="D237" s="3">
        <v>1027</v>
      </c>
      <c r="E237" s="3">
        <v>1571</v>
      </c>
      <c r="F237" s="8">
        <v>0.9948227350054083</v>
      </c>
      <c r="G237" s="8">
        <v>0.98979537800290829</v>
      </c>
      <c r="H237" s="2" t="s">
        <v>1104</v>
      </c>
      <c r="I237" s="2">
        <v>2</v>
      </c>
      <c r="J237" s="2" t="str">
        <f>IF(H237="달성","불필요",IF(I237&gt;1,"가능","불가능"))</f>
        <v>불필요</v>
      </c>
      <c r="K237" s="2">
        <f>COUNTIFS(B:B,B237,A:A,A237)</f>
        <v>1</v>
      </c>
      <c r="L237" s="2" t="s">
        <v>1105</v>
      </c>
      <c r="M237" s="2" t="str">
        <f>IF(COUNTIFS(L:L,"본사 합병",A:A,A237)&gt;=1,"Y","N")</f>
        <v>N</v>
      </c>
      <c r="N237" s="2" t="str">
        <f>IF(L237="인근 합병 필요",_xlfn.XLOOKUP(_xlfn.MAXIFS(E:E,A:A,A237),E:E,C:C,""),"")</f>
        <v/>
      </c>
      <c r="O237" s="2" t="str">
        <f t="shared" si="3"/>
        <v/>
      </c>
      <c r="P237" s="2" t="s">
        <v>682</v>
      </c>
      <c r="Q237" s="2" t="s">
        <v>683</v>
      </c>
      <c r="R237" s="3" t="s">
        <v>1114</v>
      </c>
    </row>
    <row r="238" spans="1:18" x14ac:dyDescent="0.4">
      <c r="A238" s="2" t="s">
        <v>680</v>
      </c>
      <c r="B238" s="2">
        <v>5234400787</v>
      </c>
      <c r="C238" s="2" t="s">
        <v>684</v>
      </c>
      <c r="D238" s="3">
        <v>1232</v>
      </c>
      <c r="E238" s="3">
        <v>1191</v>
      </c>
      <c r="F238" s="8">
        <v>0.9671002888492094</v>
      </c>
      <c r="G238" s="8">
        <v>0.96001835647150213</v>
      </c>
      <c r="H238" s="2" t="s">
        <v>1104</v>
      </c>
      <c r="I238" s="2">
        <v>2</v>
      </c>
      <c r="J238" s="2" t="str">
        <f>IF(H238="달성","불필요",IF(I238&gt;1,"가능","불가능"))</f>
        <v>불필요</v>
      </c>
      <c r="K238" s="2">
        <f>COUNTIFS(B:B,B238,A:A,A238)</f>
        <v>1</v>
      </c>
      <c r="L238" s="2" t="s">
        <v>1105</v>
      </c>
      <c r="M238" s="2" t="str">
        <f>IF(COUNTIFS(L:L,"본사 합병",A:A,A238)&gt;=1,"Y","N")</f>
        <v>N</v>
      </c>
      <c r="N238" s="2" t="str">
        <f>IF(L238="인근 합병 필요",_xlfn.XLOOKUP(_xlfn.MAXIFS(E:E,A:A,A238),E:E,C:C,""),"")</f>
        <v/>
      </c>
      <c r="O238" s="2" t="str">
        <f t="shared" si="3"/>
        <v/>
      </c>
      <c r="P238" s="2" t="s">
        <v>685</v>
      </c>
      <c r="Q238" s="2" t="s">
        <v>686</v>
      </c>
      <c r="R238" s="3" t="s">
        <v>1116</v>
      </c>
    </row>
    <row r="239" spans="1:18" x14ac:dyDescent="0.4">
      <c r="A239" s="2" t="s">
        <v>687</v>
      </c>
      <c r="B239" s="2">
        <v>7831901071</v>
      </c>
      <c r="C239" s="2" t="s">
        <v>688</v>
      </c>
      <c r="D239" s="3">
        <v>210</v>
      </c>
      <c r="E239" s="3">
        <v>168</v>
      </c>
      <c r="F239" s="8">
        <v>0.7595028737307048</v>
      </c>
      <c r="G239" s="8">
        <v>0.80177811550151989</v>
      </c>
      <c r="H239" s="2" t="s">
        <v>1106</v>
      </c>
      <c r="I239" s="2">
        <v>1</v>
      </c>
      <c r="J239" s="2" t="str">
        <f>IF(H239="달성","불필요",IF(I239&gt;1,"가능","불가능"))</f>
        <v>불가능</v>
      </c>
      <c r="K239" s="2">
        <f>COUNTIFS(B:B,B239,A:A,A239)</f>
        <v>1</v>
      </c>
      <c r="L239" s="2" t="s">
        <v>1110</v>
      </c>
      <c r="M239" s="2" t="str">
        <f>IF(COUNTIFS(L:L,"본사 합병",A:A,A239)&gt;=1,"Y","N")</f>
        <v>N</v>
      </c>
      <c r="N239" s="2" t="str">
        <f>IF(L239="인근 합병 필요",_xlfn.XLOOKUP(_xlfn.MAXIFS(E:E,A:A,A239),E:E,C:C,""),"")</f>
        <v/>
      </c>
      <c r="O239" s="2" t="str">
        <f t="shared" si="3"/>
        <v>독려 및 해지 계획</v>
      </c>
      <c r="P239" s="2" t="s">
        <v>689</v>
      </c>
      <c r="Q239" s="2" t="s">
        <v>690</v>
      </c>
      <c r="R239" s="3" t="s">
        <v>1116</v>
      </c>
    </row>
    <row r="240" spans="1:18" x14ac:dyDescent="0.4">
      <c r="A240" s="2" t="s">
        <v>691</v>
      </c>
      <c r="B240" s="2">
        <v>2230692935</v>
      </c>
      <c r="C240" s="2" t="s">
        <v>692</v>
      </c>
      <c r="D240" s="3">
        <v>0</v>
      </c>
      <c r="E240" s="3">
        <v>0</v>
      </c>
      <c r="F240" s="8">
        <v>0</v>
      </c>
      <c r="G240" s="8">
        <v>0</v>
      </c>
      <c r="H240" s="2" t="s">
        <v>1106</v>
      </c>
      <c r="I240" s="2">
        <v>1</v>
      </c>
      <c r="J240" s="2" t="str">
        <f>IF(H240="달성","불필요",IF(I240&gt;1,"가능","불가능"))</f>
        <v>불가능</v>
      </c>
      <c r="K240" s="2">
        <f>COUNTIFS(B:B,B240,A:A,A240)</f>
        <v>1</v>
      </c>
      <c r="L240" s="2" t="s">
        <v>1105</v>
      </c>
      <c r="M240" s="2" t="str">
        <f>IF(COUNTIFS(L:L,"본사 합병",A:A,A240)&gt;=1,"Y","N")</f>
        <v>N</v>
      </c>
      <c r="N240" s="2" t="str">
        <f>IF(L240="인근 합병 필요",_xlfn.XLOOKUP(_xlfn.MAXIFS(E:E,A:A,A240),E:E,C:C,""),"")</f>
        <v/>
      </c>
      <c r="O240" s="2" t="str">
        <f t="shared" si="3"/>
        <v>독려 및 해지 계획</v>
      </c>
      <c r="P240" s="2" t="s">
        <v>693</v>
      </c>
      <c r="Q240" s="2" t="s">
        <v>694</v>
      </c>
      <c r="R240" s="3" t="s">
        <v>1118</v>
      </c>
    </row>
    <row r="241" spans="1:18" x14ac:dyDescent="0.4">
      <c r="A241" s="2" t="s">
        <v>695</v>
      </c>
      <c r="B241" s="2">
        <v>7748703040</v>
      </c>
      <c r="C241" s="2" t="s">
        <v>696</v>
      </c>
      <c r="D241" s="3">
        <v>0</v>
      </c>
      <c r="E241" s="3">
        <v>918</v>
      </c>
      <c r="F241" s="8">
        <v>0</v>
      </c>
      <c r="G241" s="8">
        <v>0.87659340981880562</v>
      </c>
      <c r="H241" s="2" t="s">
        <v>1104</v>
      </c>
      <c r="I241" s="2">
        <v>1</v>
      </c>
      <c r="J241" s="2" t="str">
        <f>IF(H241="달성","불필요",IF(I241&gt;1,"가능","불가능"))</f>
        <v>불필요</v>
      </c>
      <c r="K241" s="2">
        <f>COUNTIFS(B:B,B241,A:A,A241)</f>
        <v>1</v>
      </c>
      <c r="L241" s="2" t="s">
        <v>1105</v>
      </c>
      <c r="M241" s="2" t="str">
        <f>IF(COUNTIFS(L:L,"본사 합병",A:A,A241)&gt;=1,"Y","N")</f>
        <v>N</v>
      </c>
      <c r="N241" s="2" t="str">
        <f>IF(L241="인근 합병 필요",_xlfn.XLOOKUP(_xlfn.MAXIFS(E:E,A:A,A241),E:E,C:C,""),"")</f>
        <v/>
      </c>
      <c r="O241" s="2" t="str">
        <f t="shared" si="3"/>
        <v/>
      </c>
      <c r="P241" s="2" t="s">
        <v>100</v>
      </c>
      <c r="Q241" s="2" t="s">
        <v>101</v>
      </c>
      <c r="R241" s="3" t="s">
        <v>1124</v>
      </c>
    </row>
    <row r="242" spans="1:18" x14ac:dyDescent="0.4">
      <c r="A242" s="2" t="s">
        <v>697</v>
      </c>
      <c r="B242" s="2">
        <v>3138702486</v>
      </c>
      <c r="C242" s="2" t="s">
        <v>698</v>
      </c>
      <c r="D242" s="3">
        <v>1085</v>
      </c>
      <c r="E242" s="3">
        <v>983</v>
      </c>
      <c r="F242" s="8">
        <v>0.89539230820462656</v>
      </c>
      <c r="G242" s="8">
        <v>0.88479502229604778</v>
      </c>
      <c r="H242" s="2" t="s">
        <v>1104</v>
      </c>
      <c r="I242" s="2">
        <v>2</v>
      </c>
      <c r="J242" s="2" t="str">
        <f>IF(H242="달성","불필요",IF(I242&gt;1,"가능","불가능"))</f>
        <v>불필요</v>
      </c>
      <c r="K242" s="2">
        <f>COUNTIFS(B:B,B242,A:A,A242)</f>
        <v>1</v>
      </c>
      <c r="L242" s="2" t="s">
        <v>1105</v>
      </c>
      <c r="M242" s="2" t="str">
        <f>IF(COUNTIFS(L:L,"본사 합병",A:A,A242)&gt;=1,"Y","N")</f>
        <v>N</v>
      </c>
      <c r="N242" s="2" t="str">
        <f>IF(L242="인근 합병 필요",_xlfn.XLOOKUP(_xlfn.MAXIFS(E:E,A:A,A242),E:E,C:C,""),"")</f>
        <v/>
      </c>
      <c r="O242" s="2" t="str">
        <f t="shared" si="3"/>
        <v/>
      </c>
      <c r="P242" s="2" t="s">
        <v>49</v>
      </c>
      <c r="Q242" s="2" t="s">
        <v>50</v>
      </c>
      <c r="R242" s="3" t="s">
        <v>1117</v>
      </c>
    </row>
    <row r="243" spans="1:18" x14ac:dyDescent="0.4">
      <c r="A243" s="2" t="s">
        <v>697</v>
      </c>
      <c r="B243" s="2">
        <v>4232201354</v>
      </c>
      <c r="C243" s="2" t="s">
        <v>699</v>
      </c>
      <c r="D243" s="3">
        <v>2178</v>
      </c>
      <c r="E243" s="3">
        <v>2119</v>
      </c>
      <c r="F243" s="8">
        <v>0.91268450864891582</v>
      </c>
      <c r="G243" s="8">
        <v>0.91437388661500463</v>
      </c>
      <c r="H243" s="2" t="s">
        <v>1104</v>
      </c>
      <c r="I243" s="2">
        <v>2</v>
      </c>
      <c r="J243" s="2" t="str">
        <f>IF(H243="달성","불필요",IF(I243&gt;1,"가능","불가능"))</f>
        <v>불필요</v>
      </c>
      <c r="K243" s="2">
        <f>COUNTIFS(B:B,B243,A:A,A243)</f>
        <v>1</v>
      </c>
      <c r="L243" s="2" t="s">
        <v>1105</v>
      </c>
      <c r="M243" s="2" t="str">
        <f>IF(COUNTIFS(L:L,"본사 합병",A:A,A243)&gt;=1,"Y","N")</f>
        <v>N</v>
      </c>
      <c r="N243" s="2" t="str">
        <f>IF(L243="인근 합병 필요",_xlfn.XLOOKUP(_xlfn.MAXIFS(E:E,A:A,A243),E:E,C:C,""),"")</f>
        <v/>
      </c>
      <c r="O243" s="2" t="str">
        <f t="shared" si="3"/>
        <v/>
      </c>
      <c r="P243" s="2" t="s">
        <v>700</v>
      </c>
      <c r="Q243" s="2" t="s">
        <v>701</v>
      </c>
      <c r="R243" s="3" t="s">
        <v>1116</v>
      </c>
    </row>
    <row r="244" spans="1:18" x14ac:dyDescent="0.4">
      <c r="A244" s="2" t="s">
        <v>702</v>
      </c>
      <c r="B244" s="2">
        <v>1512901690</v>
      </c>
      <c r="C244" s="2" t="s">
        <v>703</v>
      </c>
      <c r="D244" s="3">
        <v>287</v>
      </c>
      <c r="E244" s="3">
        <v>248</v>
      </c>
      <c r="F244" s="8">
        <v>0.96695526695526701</v>
      </c>
      <c r="G244" s="8">
        <v>0.96199789286703119</v>
      </c>
      <c r="H244" s="2" t="s">
        <v>1106</v>
      </c>
      <c r="I244" s="2">
        <v>3</v>
      </c>
      <c r="J244" s="2" t="str">
        <f>IF(H244="달성","불필요",IF(I244&gt;1,"가능","불가능"))</f>
        <v>가능</v>
      </c>
      <c r="K244" s="2">
        <f>COUNTIFS(B:B,B244,A:A,A244)</f>
        <v>1</v>
      </c>
      <c r="L244" s="2" t="s">
        <v>1111</v>
      </c>
      <c r="M244" s="2" t="str">
        <f>IF(COUNTIFS(L:L,"본사 합병",A:A,A244)&gt;=1,"Y","N")</f>
        <v>N</v>
      </c>
      <c r="N244" s="2" t="str">
        <f>IF(L244="인근 합병 필요",_xlfn.XLOOKUP(_xlfn.MAXIFS(E:E,A:A,A244),E:E,C:C,""),"")</f>
        <v>서울동대문6B</v>
      </c>
      <c r="O244" s="2" t="str">
        <f t="shared" si="3"/>
        <v/>
      </c>
      <c r="P244" s="2" t="s">
        <v>704</v>
      </c>
      <c r="Q244" s="2" t="s">
        <v>705</v>
      </c>
      <c r="R244" s="3" t="s">
        <v>1124</v>
      </c>
    </row>
    <row r="245" spans="1:18" x14ac:dyDescent="0.4">
      <c r="A245" s="2" t="s">
        <v>702</v>
      </c>
      <c r="B245" s="2">
        <v>7295500789</v>
      </c>
      <c r="C245" s="2" t="s">
        <v>706</v>
      </c>
      <c r="D245" s="3">
        <v>1585</v>
      </c>
      <c r="E245" s="3">
        <v>1611</v>
      </c>
      <c r="F245" s="8">
        <v>0.98432460232459584</v>
      </c>
      <c r="G245" s="8">
        <v>0.98404942698185949</v>
      </c>
      <c r="H245" s="2" t="s">
        <v>1104</v>
      </c>
      <c r="I245" s="2">
        <v>3</v>
      </c>
      <c r="J245" s="2" t="str">
        <f>IF(H245="달성","불필요",IF(I245&gt;1,"가능","불가능"))</f>
        <v>불필요</v>
      </c>
      <c r="K245" s="2">
        <f>COUNTIFS(B:B,B245,A:A,A245)</f>
        <v>1</v>
      </c>
      <c r="L245" s="2" t="s">
        <v>1105</v>
      </c>
      <c r="M245" s="2" t="str">
        <f>IF(COUNTIFS(L:L,"본사 합병",A:A,A245)&gt;=1,"Y","N")</f>
        <v>N</v>
      </c>
      <c r="N245" s="2" t="str">
        <f>IF(L245="인근 합병 필요",_xlfn.XLOOKUP(_xlfn.MAXIFS(E:E,A:A,A245),E:E,C:C,""),"")</f>
        <v/>
      </c>
      <c r="O245" s="2" t="str">
        <f t="shared" si="3"/>
        <v/>
      </c>
      <c r="P245" s="2" t="s">
        <v>707</v>
      </c>
      <c r="Q245" s="2" t="s">
        <v>708</v>
      </c>
      <c r="R245" s="3" t="s">
        <v>1116</v>
      </c>
    </row>
    <row r="246" spans="1:18" x14ac:dyDescent="0.4">
      <c r="A246" s="2" t="s">
        <v>702</v>
      </c>
      <c r="B246" s="2">
        <v>8370202419</v>
      </c>
      <c r="C246" s="2" t="s">
        <v>709</v>
      </c>
      <c r="D246" s="3">
        <v>3123</v>
      </c>
      <c r="E246" s="3">
        <v>2982</v>
      </c>
      <c r="F246" s="8">
        <v>0.9526576723823279</v>
      </c>
      <c r="G246" s="8">
        <v>0.94183634590101295</v>
      </c>
      <c r="H246" s="2" t="s">
        <v>1104</v>
      </c>
      <c r="I246" s="2">
        <v>3</v>
      </c>
      <c r="J246" s="2" t="str">
        <f>IF(H246="달성","불필요",IF(I246&gt;1,"가능","불가능"))</f>
        <v>불필요</v>
      </c>
      <c r="K246" s="2">
        <f>COUNTIFS(B:B,B246,A:A,A246)</f>
        <v>1</v>
      </c>
      <c r="L246" s="2" t="s">
        <v>1105</v>
      </c>
      <c r="M246" s="2" t="str">
        <f>IF(COUNTIFS(L:L,"본사 합병",A:A,A246)&gt;=1,"Y","N")</f>
        <v>N</v>
      </c>
      <c r="N246" s="2" t="str">
        <f>IF(L246="인근 합병 필요",_xlfn.XLOOKUP(_xlfn.MAXIFS(E:E,A:A,A246),E:E,C:C,""),"")</f>
        <v/>
      </c>
      <c r="O246" s="2" t="str">
        <f t="shared" si="3"/>
        <v/>
      </c>
      <c r="P246" s="2" t="s">
        <v>710</v>
      </c>
      <c r="Q246" s="2" t="s">
        <v>711</v>
      </c>
      <c r="R246" s="3" t="s">
        <v>1116</v>
      </c>
    </row>
    <row r="247" spans="1:18" x14ac:dyDescent="0.4">
      <c r="A247" s="2" t="s">
        <v>712</v>
      </c>
      <c r="B247" s="2">
        <v>8992300618</v>
      </c>
      <c r="C247" s="2" t="s">
        <v>713</v>
      </c>
      <c r="D247" s="3">
        <v>0</v>
      </c>
      <c r="E247" s="3">
        <v>1916</v>
      </c>
      <c r="F247" s="8">
        <v>0</v>
      </c>
      <c r="G247" s="8">
        <v>0.98193394128546629</v>
      </c>
      <c r="H247" s="2" t="s">
        <v>1104</v>
      </c>
      <c r="I247" s="2">
        <v>1</v>
      </c>
      <c r="J247" s="2" t="str">
        <f>IF(H247="달성","불필요",IF(I247&gt;1,"가능","불가능"))</f>
        <v>불필요</v>
      </c>
      <c r="K247" s="2">
        <f>COUNTIFS(B:B,B247,A:A,A247)</f>
        <v>1</v>
      </c>
      <c r="L247" s="2" t="s">
        <v>1105</v>
      </c>
      <c r="M247" s="2" t="str">
        <f>IF(COUNTIFS(L:L,"본사 합병",A:A,A247)&gt;=1,"Y","N")</f>
        <v>N</v>
      </c>
      <c r="N247" s="2" t="str">
        <f>IF(L247="인근 합병 필요",_xlfn.XLOOKUP(_xlfn.MAXIFS(E:E,A:A,A247),E:E,C:C,""),"")</f>
        <v/>
      </c>
      <c r="O247" s="2" t="str">
        <f t="shared" si="3"/>
        <v/>
      </c>
      <c r="P247" s="2" t="s">
        <v>714</v>
      </c>
      <c r="Q247" s="2" t="s">
        <v>715</v>
      </c>
      <c r="R247" s="3" t="s">
        <v>1121</v>
      </c>
    </row>
    <row r="248" spans="1:18" x14ac:dyDescent="0.4">
      <c r="A248" s="2" t="s">
        <v>716</v>
      </c>
      <c r="B248" s="2">
        <v>7261702559</v>
      </c>
      <c r="C248" s="2" t="s">
        <v>717</v>
      </c>
      <c r="D248" s="3">
        <v>0</v>
      </c>
      <c r="E248" s="3">
        <v>0</v>
      </c>
      <c r="F248" s="8">
        <v>0</v>
      </c>
      <c r="G248" s="8">
        <v>0</v>
      </c>
      <c r="H248" s="2" t="s">
        <v>1106</v>
      </c>
      <c r="I248" s="2">
        <v>2</v>
      </c>
      <c r="J248" s="2" t="str">
        <f>IF(H248="달성","불필요",IF(I248&gt;1,"가능","불가능"))</f>
        <v>가능</v>
      </c>
      <c r="K248" s="2">
        <f>COUNTIFS(B:B,B248,A:A,A248)</f>
        <v>1</v>
      </c>
      <c r="L248" s="2" t="s">
        <v>1105</v>
      </c>
      <c r="M248" s="2" t="str">
        <f>IF(COUNTIFS(L:L,"본사 합병",A:A,A248)&gt;=1,"Y","N")</f>
        <v>N</v>
      </c>
      <c r="N248" s="2" t="str">
        <f>IF(L248="인근 합병 필요",_xlfn.XLOOKUP(_xlfn.MAXIFS(E:E,A:A,A248),E:E,C:C,""),"")</f>
        <v/>
      </c>
      <c r="O248" s="2" t="str">
        <f t="shared" si="3"/>
        <v>독려 및 해지 계획</v>
      </c>
      <c r="P248" s="2" t="s">
        <v>718</v>
      </c>
      <c r="Q248" s="2" t="s">
        <v>719</v>
      </c>
      <c r="R248" s="3" t="s">
        <v>1124</v>
      </c>
    </row>
    <row r="249" spans="1:18" x14ac:dyDescent="0.4">
      <c r="A249" s="2" t="s">
        <v>716</v>
      </c>
      <c r="B249" s="2">
        <v>7748703040</v>
      </c>
      <c r="C249" s="2" t="s">
        <v>720</v>
      </c>
      <c r="D249" s="3">
        <v>1349</v>
      </c>
      <c r="E249" s="3">
        <v>1369</v>
      </c>
      <c r="F249" s="8">
        <v>0.95252197395326432</v>
      </c>
      <c r="G249" s="8">
        <v>0.95143309805334686</v>
      </c>
      <c r="H249" s="2" t="s">
        <v>1104</v>
      </c>
      <c r="I249" s="2">
        <v>2</v>
      </c>
      <c r="J249" s="2" t="str">
        <f>IF(H249="달성","불필요",IF(I249&gt;1,"가능","불가능"))</f>
        <v>불필요</v>
      </c>
      <c r="K249" s="2">
        <f>COUNTIFS(B:B,B249,A:A,A249)</f>
        <v>1</v>
      </c>
      <c r="L249" s="2" t="s">
        <v>1105</v>
      </c>
      <c r="M249" s="2" t="str">
        <f>IF(COUNTIFS(L:L,"본사 합병",A:A,A249)&gt;=1,"Y","N")</f>
        <v>N</v>
      </c>
      <c r="N249" s="2" t="str">
        <f>IF(L249="인근 합병 필요",_xlfn.XLOOKUP(_xlfn.MAXIFS(E:E,A:A,A249),E:E,C:C,""),"")</f>
        <v/>
      </c>
      <c r="O249" s="2" t="str">
        <f t="shared" si="3"/>
        <v/>
      </c>
      <c r="P249" s="2" t="s">
        <v>100</v>
      </c>
      <c r="Q249" s="2" t="s">
        <v>101</v>
      </c>
      <c r="R249" s="3" t="s">
        <v>1124</v>
      </c>
    </row>
    <row r="250" spans="1:18" x14ac:dyDescent="0.4">
      <c r="A250" s="2" t="s">
        <v>721</v>
      </c>
      <c r="B250" s="2">
        <v>4092862212</v>
      </c>
      <c r="C250" s="2" t="s">
        <v>722</v>
      </c>
      <c r="D250" s="3">
        <v>637</v>
      </c>
      <c r="E250" s="3">
        <v>603</v>
      </c>
      <c r="F250" s="8">
        <v>0.91113368507300918</v>
      </c>
      <c r="G250" s="8">
        <v>0.87786089628972064</v>
      </c>
      <c r="H250" s="2" t="s">
        <v>1106</v>
      </c>
      <c r="I250" s="2">
        <v>1</v>
      </c>
      <c r="J250" s="2" t="str">
        <f>IF(H250="달성","불필요",IF(I250&gt;1,"가능","불가능"))</f>
        <v>불가능</v>
      </c>
      <c r="K250" s="2">
        <f>COUNTIFS(B:B,B250,A:A,A250)</f>
        <v>1</v>
      </c>
      <c r="L250" s="2" t="s">
        <v>1110</v>
      </c>
      <c r="M250" s="2" t="str">
        <f>IF(COUNTIFS(L:L,"본사 합병",A:A,A250)&gt;=1,"Y","N")</f>
        <v>N</v>
      </c>
      <c r="N250" s="2" t="str">
        <f>IF(L250="인근 합병 필요",_xlfn.XLOOKUP(_xlfn.MAXIFS(E:E,A:A,A250),E:E,C:C,""),"")</f>
        <v/>
      </c>
      <c r="O250" s="2" t="str">
        <f t="shared" si="3"/>
        <v>독려 및 해지 계획</v>
      </c>
      <c r="P250" s="2" t="s">
        <v>723</v>
      </c>
      <c r="Q250" s="2" t="s">
        <v>724</v>
      </c>
      <c r="R250" s="3" t="s">
        <v>1121</v>
      </c>
    </row>
    <row r="251" spans="1:18" x14ac:dyDescent="0.4">
      <c r="A251" s="2" t="s">
        <v>725</v>
      </c>
      <c r="B251" s="2">
        <v>7748703040</v>
      </c>
      <c r="C251" s="2" t="s">
        <v>726</v>
      </c>
      <c r="D251" s="3">
        <v>0</v>
      </c>
      <c r="E251" s="3">
        <v>0</v>
      </c>
      <c r="F251" s="8">
        <v>0</v>
      </c>
      <c r="G251" s="8">
        <v>0</v>
      </c>
      <c r="H251" s="2" t="s">
        <v>1106</v>
      </c>
      <c r="I251" s="2">
        <v>1</v>
      </c>
      <c r="J251" s="2" t="str">
        <f>IF(H251="달성","불필요",IF(I251&gt;1,"가능","불가능"))</f>
        <v>불가능</v>
      </c>
      <c r="K251" s="2">
        <f>COUNTIFS(B:B,B251,A:A,A251)</f>
        <v>1</v>
      </c>
      <c r="L251" s="2" t="s">
        <v>1105</v>
      </c>
      <c r="M251" s="2" t="str">
        <f>IF(COUNTIFS(L:L,"본사 합병",A:A,A251)&gt;=1,"Y","N")</f>
        <v>N</v>
      </c>
      <c r="N251" s="2" t="str">
        <f>IF(L251="인근 합병 필요",_xlfn.XLOOKUP(_xlfn.MAXIFS(E:E,A:A,A251),E:E,C:C,""),"")</f>
        <v/>
      </c>
      <c r="O251" s="2" t="str">
        <f t="shared" si="3"/>
        <v>독려 및 해지 계획</v>
      </c>
      <c r="P251" s="2" t="s">
        <v>100</v>
      </c>
      <c r="Q251" s="2" t="s">
        <v>101</v>
      </c>
      <c r="R251" s="3" t="s">
        <v>1124</v>
      </c>
    </row>
    <row r="252" spans="1:18" x14ac:dyDescent="0.4">
      <c r="A252" s="2" t="s">
        <v>727</v>
      </c>
      <c r="B252" s="2">
        <v>2222005812</v>
      </c>
      <c r="C252" s="2" t="s">
        <v>728</v>
      </c>
      <c r="D252" s="3">
        <v>208</v>
      </c>
      <c r="E252" s="3">
        <v>272</v>
      </c>
      <c r="F252" s="8">
        <v>0.34641053924798682</v>
      </c>
      <c r="G252" s="8">
        <v>0.25269274697334965</v>
      </c>
      <c r="H252" s="2" t="s">
        <v>1106</v>
      </c>
      <c r="I252" s="2">
        <v>2</v>
      </c>
      <c r="J252" s="2" t="str">
        <f>IF(H252="달성","불필요",IF(I252&gt;1,"가능","불가능"))</f>
        <v>가능</v>
      </c>
      <c r="K252" s="2">
        <f>COUNTIFS(B:B,B252,A:A,A252)</f>
        <v>1</v>
      </c>
      <c r="L252" s="2" t="s">
        <v>1111</v>
      </c>
      <c r="M252" s="2" t="str">
        <f>IF(COUNTIFS(L:L,"본사 합병",A:A,A252)&gt;=1,"Y","N")</f>
        <v>N</v>
      </c>
      <c r="N252" s="2" t="str">
        <f>IF(L252="인근 합병 필요",_xlfn.XLOOKUP(_xlfn.MAXIFS(E:E,A:A,A252),E:E,C:C,""),"")</f>
        <v>서울송파10E</v>
      </c>
      <c r="O252" s="2" t="str">
        <f t="shared" si="3"/>
        <v/>
      </c>
      <c r="P252" s="2" t="s">
        <v>634</v>
      </c>
      <c r="Q252" s="2" t="s">
        <v>635</v>
      </c>
      <c r="R252" s="3" t="s">
        <v>1121</v>
      </c>
    </row>
    <row r="253" spans="1:18" x14ac:dyDescent="0.4">
      <c r="A253" s="2" t="s">
        <v>727</v>
      </c>
      <c r="B253" s="2">
        <v>3282602018</v>
      </c>
      <c r="C253" s="2" t="s">
        <v>729</v>
      </c>
      <c r="D253" s="3">
        <v>0</v>
      </c>
      <c r="E253" s="3">
        <v>0</v>
      </c>
      <c r="F253" s="8">
        <v>0</v>
      </c>
      <c r="G253" s="8">
        <v>0</v>
      </c>
      <c r="H253" s="2" t="s">
        <v>1106</v>
      </c>
      <c r="I253" s="2">
        <v>2</v>
      </c>
      <c r="J253" s="2" t="str">
        <f>IF(H253="달성","불필요",IF(I253&gt;1,"가능","불가능"))</f>
        <v>가능</v>
      </c>
      <c r="K253" s="2">
        <f>COUNTIFS(B:B,B253,A:A,A253)</f>
        <v>1</v>
      </c>
      <c r="L253" s="2" t="s">
        <v>1105</v>
      </c>
      <c r="M253" s="2" t="str">
        <f>IF(COUNTIFS(L:L,"본사 합병",A:A,A253)&gt;=1,"Y","N")</f>
        <v>N</v>
      </c>
      <c r="N253" s="2" t="str">
        <f>IF(L253="인근 합병 필요",_xlfn.XLOOKUP(_xlfn.MAXIFS(E:E,A:A,A253),E:E,C:C,""),"")</f>
        <v/>
      </c>
      <c r="O253" s="2" t="str">
        <f t="shared" si="3"/>
        <v>독려 및 해지 계획</v>
      </c>
      <c r="P253" s="2" t="s">
        <v>730</v>
      </c>
      <c r="Q253" s="2" t="s">
        <v>731</v>
      </c>
      <c r="R253" s="3" t="s">
        <v>1135</v>
      </c>
    </row>
    <row r="254" spans="1:18" x14ac:dyDescent="0.4">
      <c r="A254" s="2" t="s">
        <v>732</v>
      </c>
      <c r="B254" s="2">
        <v>1393001740</v>
      </c>
      <c r="C254" s="2" t="s">
        <v>733</v>
      </c>
      <c r="D254" s="3">
        <v>5170</v>
      </c>
      <c r="E254" s="3">
        <v>6115</v>
      </c>
      <c r="F254" s="8">
        <v>0.91775006380554469</v>
      </c>
      <c r="G254" s="8">
        <v>0.91115569553269748</v>
      </c>
      <c r="H254" s="2" t="s">
        <v>1104</v>
      </c>
      <c r="I254" s="2">
        <v>4</v>
      </c>
      <c r="J254" s="2" t="str">
        <f>IF(H254="달성","불필요",IF(I254&gt;1,"가능","불가능"))</f>
        <v>불필요</v>
      </c>
      <c r="K254" s="2">
        <f>COUNTIFS(B:B,B254,A:A,A254)</f>
        <v>1</v>
      </c>
      <c r="L254" s="2" t="s">
        <v>1105</v>
      </c>
      <c r="M254" s="2" t="str">
        <f>IF(COUNTIFS(L:L,"본사 합병",A:A,A254)&gt;=1,"Y","N")</f>
        <v>N</v>
      </c>
      <c r="N254" s="2" t="str">
        <f>IF(L254="인근 합병 필요",_xlfn.XLOOKUP(_xlfn.MAXIFS(E:E,A:A,A254),E:E,C:C,""),"")</f>
        <v/>
      </c>
      <c r="O254" s="2" t="str">
        <f t="shared" si="3"/>
        <v/>
      </c>
      <c r="P254" s="2" t="s">
        <v>114</v>
      </c>
      <c r="Q254" s="2" t="s">
        <v>115</v>
      </c>
      <c r="R254" s="3" t="s">
        <v>1116</v>
      </c>
    </row>
    <row r="255" spans="1:18" x14ac:dyDescent="0.4">
      <c r="A255" s="2" t="s">
        <v>732</v>
      </c>
      <c r="B255" s="2">
        <v>3138702486</v>
      </c>
      <c r="C255" s="2" t="s">
        <v>734</v>
      </c>
      <c r="D255" s="3">
        <v>857</v>
      </c>
      <c r="E255" s="3">
        <v>721</v>
      </c>
      <c r="F255" s="8">
        <v>0.93937625395301538</v>
      </c>
      <c r="G255" s="8">
        <v>0.96934270353033192</v>
      </c>
      <c r="H255" s="2" t="s">
        <v>1106</v>
      </c>
      <c r="I255" s="2">
        <v>4</v>
      </c>
      <c r="J255" s="2" t="str">
        <f>IF(H255="달성","불필요",IF(I255&gt;1,"가능","불가능"))</f>
        <v>가능</v>
      </c>
      <c r="K255" s="2">
        <f>COUNTIFS(B:B,B255,A:A,A255)</f>
        <v>1</v>
      </c>
      <c r="L255" s="2" t="s">
        <v>1111</v>
      </c>
      <c r="M255" s="2" t="str">
        <f>IF(COUNTIFS(L:L,"본사 합병",A:A,A255)&gt;=1,"Y","N")</f>
        <v>N</v>
      </c>
      <c r="N255" s="2" t="str">
        <f>IF(L255="인근 합병 필요",_xlfn.XLOOKUP(_xlfn.MAXIFS(E:E,A:A,A255),E:E,C:C,""),"")</f>
        <v>문정중앙송파B</v>
      </c>
      <c r="O255" s="2" t="str">
        <f t="shared" si="3"/>
        <v/>
      </c>
      <c r="P255" s="2" t="s">
        <v>49</v>
      </c>
      <c r="Q255" s="2" t="s">
        <v>50</v>
      </c>
      <c r="R255" s="3" t="s">
        <v>1117</v>
      </c>
    </row>
    <row r="256" spans="1:18" x14ac:dyDescent="0.4">
      <c r="A256" s="2" t="s">
        <v>732</v>
      </c>
      <c r="B256" s="2">
        <v>3282602018</v>
      </c>
      <c r="C256" s="2" t="s">
        <v>735</v>
      </c>
      <c r="D256" s="3">
        <v>0</v>
      </c>
      <c r="E256" s="3">
        <v>0</v>
      </c>
      <c r="F256" s="8">
        <v>0</v>
      </c>
      <c r="G256" s="8">
        <v>0</v>
      </c>
      <c r="H256" s="2" t="s">
        <v>1106</v>
      </c>
      <c r="I256" s="2">
        <v>4</v>
      </c>
      <c r="J256" s="2" t="str">
        <f>IF(H256="달성","불필요",IF(I256&gt;1,"가능","불가능"))</f>
        <v>가능</v>
      </c>
      <c r="K256" s="2">
        <f>COUNTIFS(B:B,B256,A:A,A256)</f>
        <v>1</v>
      </c>
      <c r="L256" s="2" t="s">
        <v>1105</v>
      </c>
      <c r="M256" s="2" t="str">
        <f>IF(COUNTIFS(L:L,"본사 합병",A:A,A256)&gt;=1,"Y","N")</f>
        <v>N</v>
      </c>
      <c r="N256" s="2" t="str">
        <f>IF(L256="인근 합병 필요",_xlfn.XLOOKUP(_xlfn.MAXIFS(E:E,A:A,A256),E:E,C:C,""),"")</f>
        <v/>
      </c>
      <c r="O256" s="2" t="str">
        <f t="shared" si="3"/>
        <v>독려 및 해지 계획</v>
      </c>
      <c r="P256" s="2" t="s">
        <v>730</v>
      </c>
      <c r="Q256" s="2" t="s">
        <v>731</v>
      </c>
      <c r="R256" s="3" t="s">
        <v>1135</v>
      </c>
    </row>
    <row r="257" spans="1:18" x14ac:dyDescent="0.4">
      <c r="A257" s="2" t="s">
        <v>732</v>
      </c>
      <c r="B257" s="2">
        <v>7628102634</v>
      </c>
      <c r="C257" s="2" t="s">
        <v>736</v>
      </c>
      <c r="D257" s="3">
        <v>497</v>
      </c>
      <c r="E257" s="3">
        <v>690</v>
      </c>
      <c r="F257" s="8">
        <v>0.92503442897022548</v>
      </c>
      <c r="G257" s="8">
        <v>0.93852294125562974</v>
      </c>
      <c r="H257" s="2" t="s">
        <v>1106</v>
      </c>
      <c r="I257" s="2">
        <v>4</v>
      </c>
      <c r="J257" s="2" t="str">
        <f>IF(H257="달성","불필요",IF(I257&gt;1,"가능","불가능"))</f>
        <v>가능</v>
      </c>
      <c r="K257" s="2">
        <f>COUNTIFS(B:B,B257,A:A,A257)</f>
        <v>1</v>
      </c>
      <c r="L257" s="2" t="s">
        <v>1111</v>
      </c>
      <c r="M257" s="2" t="str">
        <f>IF(COUNTIFS(L:L,"본사 합병",A:A,A257)&gt;=1,"Y","N")</f>
        <v>N</v>
      </c>
      <c r="N257" s="2" t="str">
        <f>IF(L257="인근 합병 필요",_xlfn.XLOOKUP(_xlfn.MAXIFS(E:E,A:A,A257),E:E,C:C,""),"")</f>
        <v>문정중앙송파B</v>
      </c>
      <c r="O257" s="2" t="str">
        <f t="shared" si="3"/>
        <v/>
      </c>
      <c r="P257" s="2" t="s">
        <v>737</v>
      </c>
      <c r="Q257" s="2" t="s">
        <v>738</v>
      </c>
      <c r="R257" s="3" t="s">
        <v>1116</v>
      </c>
    </row>
    <row r="258" spans="1:18" x14ac:dyDescent="0.4">
      <c r="A258" s="2" t="s">
        <v>739</v>
      </c>
      <c r="B258" s="2">
        <v>3138702486</v>
      </c>
      <c r="C258" s="2" t="s">
        <v>740</v>
      </c>
      <c r="D258" s="3">
        <v>1141</v>
      </c>
      <c r="E258" s="3">
        <v>1146</v>
      </c>
      <c r="F258" s="8">
        <v>0.87935075493470538</v>
      </c>
      <c r="G258" s="8">
        <v>0.93047072262000075</v>
      </c>
      <c r="H258" s="2" t="s">
        <v>1104</v>
      </c>
      <c r="I258" s="2">
        <v>1</v>
      </c>
      <c r="J258" s="2" t="str">
        <f>IF(H258="달성","불필요",IF(I258&gt;1,"가능","불가능"))</f>
        <v>불필요</v>
      </c>
      <c r="K258" s="2">
        <f>COUNTIFS(B:B,B258,A:A,A258)</f>
        <v>1</v>
      </c>
      <c r="L258" s="2" t="s">
        <v>1105</v>
      </c>
      <c r="M258" s="2" t="str">
        <f>IF(COUNTIFS(L:L,"본사 합병",A:A,A258)&gt;=1,"Y","N")</f>
        <v>N</v>
      </c>
      <c r="N258" s="2" t="str">
        <f>IF(L258="인근 합병 필요",_xlfn.XLOOKUP(_xlfn.MAXIFS(E:E,A:A,A258),E:E,C:C,""),"")</f>
        <v/>
      </c>
      <c r="O258" s="2" t="str">
        <f t="shared" si="3"/>
        <v/>
      </c>
      <c r="P258" s="2" t="s">
        <v>49</v>
      </c>
      <c r="Q258" s="2" t="s">
        <v>50</v>
      </c>
      <c r="R258" s="3" t="s">
        <v>1117</v>
      </c>
    </row>
    <row r="259" spans="1:18" x14ac:dyDescent="0.4">
      <c r="A259" s="2" t="s">
        <v>741</v>
      </c>
      <c r="B259" s="2">
        <v>7748703040</v>
      </c>
      <c r="C259" s="2" t="s">
        <v>742</v>
      </c>
      <c r="D259" s="3">
        <v>0</v>
      </c>
      <c r="E259" s="3">
        <v>0</v>
      </c>
      <c r="F259" s="8">
        <v>0</v>
      </c>
      <c r="G259" s="8">
        <v>0</v>
      </c>
      <c r="H259" s="2" t="s">
        <v>1106</v>
      </c>
      <c r="I259" s="2">
        <v>1</v>
      </c>
      <c r="J259" s="2" t="str">
        <f>IF(H259="달성","불필요",IF(I259&gt;1,"가능","불가능"))</f>
        <v>불가능</v>
      </c>
      <c r="K259" s="2">
        <f>COUNTIFS(B:B,B259,A:A,A259)</f>
        <v>1</v>
      </c>
      <c r="L259" s="2" t="s">
        <v>1105</v>
      </c>
      <c r="M259" s="2" t="str">
        <f>IF(COUNTIFS(L:L,"본사 합병",A:A,A259)&gt;=1,"Y","N")</f>
        <v>N</v>
      </c>
      <c r="N259" s="2" t="str">
        <f>IF(L259="인근 합병 필요",_xlfn.XLOOKUP(_xlfn.MAXIFS(E:E,A:A,A259),E:E,C:C,""),"")</f>
        <v/>
      </c>
      <c r="O259" s="2" t="str">
        <f t="shared" ref="O259:O322" si="4">IF(OR(L259="단독존 불가능",AND(H259="미달성",L259="")),"독려 및 해지 계획","")</f>
        <v>독려 및 해지 계획</v>
      </c>
      <c r="P259" s="2" t="s">
        <v>100</v>
      </c>
      <c r="Q259" s="2" t="s">
        <v>101</v>
      </c>
      <c r="R259" s="3" t="s">
        <v>1124</v>
      </c>
    </row>
    <row r="260" spans="1:18" x14ac:dyDescent="0.4">
      <c r="A260" s="2" t="s">
        <v>743</v>
      </c>
      <c r="B260" s="2">
        <v>1136800247</v>
      </c>
      <c r="C260" s="2" t="s">
        <v>744</v>
      </c>
      <c r="D260" s="3">
        <v>529</v>
      </c>
      <c r="E260" s="3">
        <v>347</v>
      </c>
      <c r="F260" s="8">
        <v>0.80576422732734698</v>
      </c>
      <c r="G260" s="8">
        <v>0.58512721183168137</v>
      </c>
      <c r="H260" s="2" t="s">
        <v>1106</v>
      </c>
      <c r="I260" s="2">
        <v>2</v>
      </c>
      <c r="J260" s="2" t="str">
        <f>IF(H260="달성","불필요",IF(I260&gt;1,"가능","불가능"))</f>
        <v>가능</v>
      </c>
      <c r="K260" s="2">
        <f>COUNTIFS(B:B,B260,A:A,A260)</f>
        <v>2</v>
      </c>
      <c r="L260" s="2" t="s">
        <v>1112</v>
      </c>
      <c r="M260" s="2" t="str">
        <f>IF(COUNTIFS(L:L,"본사 합병",A:A,A260)&gt;=1,"Y","N")</f>
        <v>N</v>
      </c>
      <c r="N260" s="2" t="str">
        <f>IF(L260="인근 합병 필요",_xlfn.XLOOKUP(_xlfn.MAXIFS(E:E,A:A,A260),E:E,C:C,""),"")</f>
        <v/>
      </c>
      <c r="O260" s="2" t="str">
        <f t="shared" si="4"/>
        <v/>
      </c>
      <c r="P260" s="2" t="s">
        <v>745</v>
      </c>
      <c r="Q260" s="2" t="s">
        <v>746</v>
      </c>
      <c r="R260" s="3" t="s">
        <v>1116</v>
      </c>
    </row>
    <row r="261" spans="1:18" x14ac:dyDescent="0.4">
      <c r="A261" s="2" t="s">
        <v>743</v>
      </c>
      <c r="B261" s="2">
        <v>1136800247</v>
      </c>
      <c r="C261" s="2" t="s">
        <v>747</v>
      </c>
      <c r="D261" s="3">
        <v>321</v>
      </c>
      <c r="E261" s="3">
        <v>225</v>
      </c>
      <c r="F261" s="8">
        <v>0.69903433510870128</v>
      </c>
      <c r="G261" s="8">
        <v>0.64722701643423919</v>
      </c>
      <c r="H261" s="2" t="s">
        <v>1106</v>
      </c>
      <c r="I261" s="2">
        <v>2</v>
      </c>
      <c r="J261" s="2" t="str">
        <f>IF(H261="달성","불필요",IF(I261&gt;1,"가능","불가능"))</f>
        <v>가능</v>
      </c>
      <c r="K261" s="2">
        <f>COUNTIFS(B:B,B261,A:A,A261)</f>
        <v>2</v>
      </c>
      <c r="L261" s="2" t="s">
        <v>1112</v>
      </c>
      <c r="M261" s="2" t="str">
        <f>IF(COUNTIFS(L:L,"본사 합병",A:A,A261)&gt;=1,"Y","N")</f>
        <v>N</v>
      </c>
      <c r="N261" s="2" t="str">
        <f>IF(L261="인근 합병 필요",_xlfn.XLOOKUP(_xlfn.MAXIFS(E:E,A:A,A261),E:E,C:C,""),"")</f>
        <v/>
      </c>
      <c r="O261" s="2" t="str">
        <f t="shared" si="4"/>
        <v/>
      </c>
      <c r="P261" s="2" t="s">
        <v>745</v>
      </c>
      <c r="Q261" s="2" t="s">
        <v>746</v>
      </c>
      <c r="R261" s="3" t="s">
        <v>1116</v>
      </c>
    </row>
    <row r="262" spans="1:18" x14ac:dyDescent="0.4">
      <c r="A262" s="2" t="s">
        <v>748</v>
      </c>
      <c r="B262" s="2">
        <v>3138702486</v>
      </c>
      <c r="C262" s="2" t="s">
        <v>749</v>
      </c>
      <c r="D262" s="3">
        <v>609</v>
      </c>
      <c r="E262" s="3">
        <v>356</v>
      </c>
      <c r="F262" s="8" t="e">
        <v>#N/A</v>
      </c>
      <c r="G262" s="8" t="e">
        <v>#N/A</v>
      </c>
      <c r="H262" s="2" t="s">
        <v>1106</v>
      </c>
      <c r="I262" s="2">
        <v>2</v>
      </c>
      <c r="J262" s="2" t="str">
        <f>IF(H262="달성","불필요",IF(I262&gt;1,"가능","불가능"))</f>
        <v>가능</v>
      </c>
      <c r="K262" s="2">
        <f>COUNTIFS(B:B,B262,A:A,A262)</f>
        <v>1</v>
      </c>
      <c r="L262" s="2" t="s">
        <v>1111</v>
      </c>
      <c r="M262" s="2" t="str">
        <f>IF(COUNTIFS(L:L,"본사 합병",A:A,A262)&gt;=1,"Y","N")</f>
        <v>N</v>
      </c>
      <c r="N262" s="2" t="str">
        <f>IF(L262="인근 합병 필요",_xlfn.XLOOKUP(_xlfn.MAXIFS(E:E,A:A,A262),E:E,C:C,""),"")</f>
        <v>은평두리와시스템1B</v>
      </c>
      <c r="O262" s="2" t="str">
        <f t="shared" si="4"/>
        <v/>
      </c>
      <c r="P262" s="2" t="s">
        <v>49</v>
      </c>
      <c r="Q262" s="2" t="s">
        <v>50</v>
      </c>
      <c r="R262" s="3" t="s">
        <v>1117</v>
      </c>
    </row>
    <row r="263" spans="1:18" x14ac:dyDescent="0.4">
      <c r="A263" s="2" t="s">
        <v>748</v>
      </c>
      <c r="B263" s="2">
        <v>8338803161</v>
      </c>
      <c r="C263" s="2" t="s">
        <v>750</v>
      </c>
      <c r="D263" s="3">
        <v>1422</v>
      </c>
      <c r="E263" s="3">
        <v>1271</v>
      </c>
      <c r="F263" s="8" t="e">
        <v>#N/A</v>
      </c>
      <c r="G263" s="8" t="e">
        <v>#N/A</v>
      </c>
      <c r="H263" s="2" t="s">
        <v>1104</v>
      </c>
      <c r="I263" s="2">
        <v>2</v>
      </c>
      <c r="J263" s="2" t="str">
        <f>IF(H263="달성","불필요",IF(I263&gt;1,"가능","불가능"))</f>
        <v>불필요</v>
      </c>
      <c r="K263" s="2">
        <f>COUNTIFS(B:B,B263,A:A,A263)</f>
        <v>1</v>
      </c>
      <c r="L263" s="2" t="s">
        <v>1105</v>
      </c>
      <c r="M263" s="2" t="str">
        <f>IF(COUNTIFS(L:L,"본사 합병",A:A,A263)&gt;=1,"Y","N")</f>
        <v>N</v>
      </c>
      <c r="N263" s="2" t="str">
        <f>IF(L263="인근 합병 필요",_xlfn.XLOOKUP(_xlfn.MAXIFS(E:E,A:A,A263),E:E,C:C,""),"")</f>
        <v/>
      </c>
      <c r="O263" s="2" t="str">
        <f t="shared" si="4"/>
        <v/>
      </c>
      <c r="P263" s="2" t="s">
        <v>678</v>
      </c>
      <c r="Q263" s="2" t="s">
        <v>679</v>
      </c>
      <c r="R263" s="3" t="s">
        <v>1116</v>
      </c>
    </row>
    <row r="264" spans="1:18" x14ac:dyDescent="0.4">
      <c r="A264" s="2" t="s">
        <v>751</v>
      </c>
      <c r="B264" s="2">
        <v>2547700521</v>
      </c>
      <c r="C264" s="2" t="s">
        <v>752</v>
      </c>
      <c r="D264" s="3">
        <v>229</v>
      </c>
      <c r="E264" s="3">
        <v>341</v>
      </c>
      <c r="F264" s="8">
        <v>0.88136531805704732</v>
      </c>
      <c r="G264" s="8">
        <v>0.84494808407154398</v>
      </c>
      <c r="H264" s="2" t="s">
        <v>1106</v>
      </c>
      <c r="I264" s="2">
        <v>3</v>
      </c>
      <c r="J264" s="2" t="str">
        <f>IF(H264="달성","불필요",IF(I264&gt;1,"가능","불가능"))</f>
        <v>가능</v>
      </c>
      <c r="K264" s="2">
        <f>COUNTIFS(B:B,B264,A:A,A264)</f>
        <v>1</v>
      </c>
      <c r="L264" s="2" t="s">
        <v>1111</v>
      </c>
      <c r="M264" s="2" t="str">
        <f>IF(COUNTIFS(L:L,"본사 합병",A:A,A264)&gt;=1,"Y","N")</f>
        <v>N</v>
      </c>
      <c r="N264" s="2" t="str">
        <f>IF(L264="인근 합병 필요",_xlfn.XLOOKUP(_xlfn.MAXIFS(E:E,A:A,A264),E:E,C:C,""),"")</f>
        <v>서울중랑2B</v>
      </c>
      <c r="O264" s="2" t="str">
        <f t="shared" si="4"/>
        <v/>
      </c>
      <c r="P264" s="2" t="s">
        <v>753</v>
      </c>
      <c r="Q264" s="2" t="s">
        <v>754</v>
      </c>
      <c r="R264" s="3" t="s">
        <v>1116</v>
      </c>
    </row>
    <row r="265" spans="1:18" x14ac:dyDescent="0.4">
      <c r="A265" s="2" t="s">
        <v>751</v>
      </c>
      <c r="B265" s="2">
        <v>4598803487</v>
      </c>
      <c r="C265" s="2" t="s">
        <v>755</v>
      </c>
      <c r="D265" s="3">
        <v>0</v>
      </c>
      <c r="E265" s="3">
        <v>0</v>
      </c>
      <c r="F265" s="8">
        <v>0</v>
      </c>
      <c r="G265" s="8">
        <v>0</v>
      </c>
      <c r="H265" s="2" t="s">
        <v>1106</v>
      </c>
      <c r="I265" s="2">
        <v>3</v>
      </c>
      <c r="J265" s="2" t="str">
        <f>IF(H265="달성","불필요",IF(I265&gt;1,"가능","불가능"))</f>
        <v>가능</v>
      </c>
      <c r="K265" s="2">
        <f>COUNTIFS(B:B,B265,A:A,A265)</f>
        <v>1</v>
      </c>
      <c r="L265" s="2" t="s">
        <v>1105</v>
      </c>
      <c r="M265" s="2" t="str">
        <f>IF(COUNTIFS(L:L,"본사 합병",A:A,A265)&gt;=1,"Y","N")</f>
        <v>N</v>
      </c>
      <c r="N265" s="2" t="str">
        <f>IF(L265="인근 합병 필요",_xlfn.XLOOKUP(_xlfn.MAXIFS(E:E,A:A,A265),E:E,C:C,""),"")</f>
        <v/>
      </c>
      <c r="O265" s="2" t="str">
        <f t="shared" si="4"/>
        <v>독려 및 해지 계획</v>
      </c>
      <c r="P265" s="2" t="s">
        <v>756</v>
      </c>
      <c r="Q265" s="2" t="s">
        <v>757</v>
      </c>
      <c r="R265" s="3" t="s">
        <v>1125</v>
      </c>
    </row>
    <row r="266" spans="1:18" x14ac:dyDescent="0.4">
      <c r="A266" s="2" t="s">
        <v>751</v>
      </c>
      <c r="B266" s="2">
        <v>5234400787</v>
      </c>
      <c r="C266" s="2" t="s">
        <v>758</v>
      </c>
      <c r="D266" s="3">
        <v>3384</v>
      </c>
      <c r="E266" s="3">
        <v>3286</v>
      </c>
      <c r="F266" s="8">
        <v>0.94063988813221866</v>
      </c>
      <c r="G266" s="8">
        <v>0.94004407902272547</v>
      </c>
      <c r="H266" s="2" t="s">
        <v>1104</v>
      </c>
      <c r="I266" s="2">
        <v>3</v>
      </c>
      <c r="J266" s="2" t="str">
        <f>IF(H266="달성","불필요",IF(I266&gt;1,"가능","불가능"))</f>
        <v>불필요</v>
      </c>
      <c r="K266" s="2">
        <f>COUNTIFS(B:B,B266,A:A,A266)</f>
        <v>1</v>
      </c>
      <c r="L266" s="2" t="s">
        <v>1105</v>
      </c>
      <c r="M266" s="2" t="str">
        <f>IF(COUNTIFS(L:L,"본사 합병",A:A,A266)&gt;=1,"Y","N")</f>
        <v>N</v>
      </c>
      <c r="N266" s="2" t="str">
        <f>IF(L266="인근 합병 필요",_xlfn.XLOOKUP(_xlfn.MAXIFS(E:E,A:A,A266),E:E,C:C,""),"")</f>
        <v/>
      </c>
      <c r="O266" s="2" t="str">
        <f t="shared" si="4"/>
        <v/>
      </c>
      <c r="P266" s="2" t="s">
        <v>685</v>
      </c>
      <c r="Q266" s="2" t="s">
        <v>686</v>
      </c>
      <c r="R266" s="3" t="s">
        <v>1116</v>
      </c>
    </row>
    <row r="267" spans="1:18" x14ac:dyDescent="0.4">
      <c r="A267" s="2" t="s">
        <v>759</v>
      </c>
      <c r="B267" s="2">
        <v>2483300731</v>
      </c>
      <c r="C267" s="2" t="s">
        <v>760</v>
      </c>
      <c r="D267" s="3">
        <v>524</v>
      </c>
      <c r="E267" s="3">
        <v>474</v>
      </c>
      <c r="F267" s="8">
        <v>0.89058482256321803</v>
      </c>
      <c r="G267" s="8">
        <v>0.90150204114069432</v>
      </c>
      <c r="H267" s="2" t="s">
        <v>1106</v>
      </c>
      <c r="I267" s="2">
        <v>2</v>
      </c>
      <c r="J267" s="2" t="str">
        <f>IF(H267="달성","불필요",IF(I267&gt;1,"가능","불가능"))</f>
        <v>가능</v>
      </c>
      <c r="K267" s="2">
        <f>COUNTIFS(B:B,B267,A:A,A267)</f>
        <v>1</v>
      </c>
      <c r="L267" s="2" t="s">
        <v>1111</v>
      </c>
      <c r="M267" s="2" t="str">
        <f>IF(COUNTIFS(L:L,"본사 합병",A:A,A267)&gt;=1,"Y","N")</f>
        <v>N</v>
      </c>
      <c r="N267" s="2" t="str">
        <f>IF(L267="인근 합병 필요",_xlfn.XLOOKUP(_xlfn.MAXIFS(E:E,A:A,A267),E:E,C:C,""),"")</f>
        <v>세종세종1E</v>
      </c>
      <c r="O267" s="2" t="str">
        <f t="shared" si="4"/>
        <v/>
      </c>
      <c r="P267" s="2" t="s">
        <v>761</v>
      </c>
      <c r="Q267" s="2" t="s">
        <v>762</v>
      </c>
      <c r="R267" s="3" t="s">
        <v>1118</v>
      </c>
    </row>
    <row r="268" spans="1:18" x14ac:dyDescent="0.4">
      <c r="A268" s="2" t="s">
        <v>759</v>
      </c>
      <c r="B268" s="2">
        <v>3220501786</v>
      </c>
      <c r="C268" s="2" t="s">
        <v>763</v>
      </c>
      <c r="D268" s="3">
        <v>207</v>
      </c>
      <c r="E268" s="3">
        <v>225</v>
      </c>
      <c r="F268" s="8">
        <v>0.55307893183663392</v>
      </c>
      <c r="G268" s="8">
        <v>0.60901332695781918</v>
      </c>
      <c r="H268" s="2" t="s">
        <v>1106</v>
      </c>
      <c r="I268" s="2">
        <v>2</v>
      </c>
      <c r="J268" s="2" t="str">
        <f>IF(H268="달성","불필요",IF(I268&gt;1,"가능","불가능"))</f>
        <v>가능</v>
      </c>
      <c r="K268" s="2">
        <f>COUNTIFS(B:B,B268,A:A,A268)</f>
        <v>1</v>
      </c>
      <c r="L268" s="2" t="s">
        <v>1111</v>
      </c>
      <c r="M268" s="2" t="str">
        <f>IF(COUNTIFS(L:L,"본사 합병",A:A,A268)&gt;=1,"Y","N")</f>
        <v>N</v>
      </c>
      <c r="N268" s="2" t="str">
        <f>IF(L268="인근 합병 필요",_xlfn.XLOOKUP(_xlfn.MAXIFS(E:E,A:A,A268),E:E,C:C,""),"")</f>
        <v>세종세종1E</v>
      </c>
      <c r="O268" s="2" t="str">
        <f t="shared" si="4"/>
        <v/>
      </c>
      <c r="P268" s="2" t="s">
        <v>764</v>
      </c>
      <c r="Q268" s="2" t="s">
        <v>765</v>
      </c>
      <c r="R268" s="3" t="s">
        <v>1118</v>
      </c>
    </row>
    <row r="269" spans="1:18" x14ac:dyDescent="0.4">
      <c r="A269" s="2" t="s">
        <v>766</v>
      </c>
      <c r="B269" s="2">
        <v>7351201224</v>
      </c>
      <c r="C269" s="2" t="s">
        <v>767</v>
      </c>
      <c r="D269" s="3">
        <v>1184</v>
      </c>
      <c r="E269" s="3">
        <v>978</v>
      </c>
      <c r="F269" s="8">
        <v>0.98925387084459337</v>
      </c>
      <c r="G269" s="8">
        <v>0.98466592783716955</v>
      </c>
      <c r="H269" s="2" t="s">
        <v>1104</v>
      </c>
      <c r="I269" s="2">
        <v>1</v>
      </c>
      <c r="J269" s="2" t="str">
        <f>IF(H269="달성","불필요",IF(I269&gt;1,"가능","불가능"))</f>
        <v>불필요</v>
      </c>
      <c r="K269" s="2">
        <f>COUNTIFS(B:B,B269,A:A,A269)</f>
        <v>1</v>
      </c>
      <c r="L269" s="2" t="s">
        <v>1105</v>
      </c>
      <c r="M269" s="2" t="str">
        <f>IF(COUNTIFS(L:L,"본사 합병",A:A,A269)&gt;=1,"Y","N")</f>
        <v>N</v>
      </c>
      <c r="N269" s="2" t="str">
        <f>IF(L269="인근 합병 필요",_xlfn.XLOOKUP(_xlfn.MAXIFS(E:E,A:A,A269),E:E,C:C,""),"")</f>
        <v/>
      </c>
      <c r="O269" s="2" t="str">
        <f t="shared" si="4"/>
        <v/>
      </c>
      <c r="P269" s="2" t="s">
        <v>768</v>
      </c>
      <c r="Q269" s="2" t="s">
        <v>769</v>
      </c>
      <c r="R269" s="3" t="s">
        <v>1123</v>
      </c>
    </row>
    <row r="270" spans="1:18" x14ac:dyDescent="0.4">
      <c r="A270" s="2" t="s">
        <v>770</v>
      </c>
      <c r="B270" s="2">
        <v>2300158911</v>
      </c>
      <c r="C270" s="2" t="s">
        <v>771</v>
      </c>
      <c r="D270" s="3">
        <v>169</v>
      </c>
      <c r="E270" s="3">
        <v>169</v>
      </c>
      <c r="F270" s="8">
        <v>0.69252004710971271</v>
      </c>
      <c r="G270" s="8">
        <v>0.87373248183149754</v>
      </c>
      <c r="H270" s="2" t="s">
        <v>1106</v>
      </c>
      <c r="I270" s="2">
        <v>1</v>
      </c>
      <c r="J270" s="2" t="str">
        <f>IF(H270="달성","불필요",IF(I270&gt;1,"가능","불가능"))</f>
        <v>불가능</v>
      </c>
      <c r="K270" s="2">
        <f>COUNTIFS(B:B,B270,A:A,A270)</f>
        <v>1</v>
      </c>
      <c r="L270" s="2" t="s">
        <v>1110</v>
      </c>
      <c r="M270" s="2" t="str">
        <f>IF(COUNTIFS(L:L,"본사 합병",A:A,A270)&gt;=1,"Y","N")</f>
        <v>N</v>
      </c>
      <c r="N270" s="2" t="str">
        <f>IF(L270="인근 합병 필요",_xlfn.XLOOKUP(_xlfn.MAXIFS(E:E,A:A,A270),E:E,C:C,""),"")</f>
        <v/>
      </c>
      <c r="O270" s="2" t="str">
        <f t="shared" si="4"/>
        <v>독려 및 해지 계획</v>
      </c>
      <c r="P270" s="2" t="s">
        <v>772</v>
      </c>
      <c r="Q270" s="2" t="s">
        <v>773</v>
      </c>
      <c r="R270" s="3" t="s">
        <v>1128</v>
      </c>
    </row>
    <row r="271" spans="1:18" x14ac:dyDescent="0.4">
      <c r="A271" s="2" t="s">
        <v>774</v>
      </c>
      <c r="B271" s="2">
        <v>1570403446</v>
      </c>
      <c r="C271" s="2" t="s">
        <v>775</v>
      </c>
      <c r="D271" s="3">
        <v>3607</v>
      </c>
      <c r="E271" s="3">
        <v>3527</v>
      </c>
      <c r="F271" s="8">
        <v>0.95396928432123762</v>
      </c>
      <c r="G271" s="8">
        <v>0.94808525413411793</v>
      </c>
      <c r="H271" s="2" t="s">
        <v>1104</v>
      </c>
      <c r="I271" s="2">
        <v>4</v>
      </c>
      <c r="J271" s="2" t="str">
        <f>IF(H271="달성","불필요",IF(I271&gt;1,"가능","불가능"))</f>
        <v>불필요</v>
      </c>
      <c r="K271" s="2">
        <f>COUNTIFS(B:B,B271,A:A,A271)</f>
        <v>2</v>
      </c>
      <c r="L271" s="2" t="s">
        <v>1105</v>
      </c>
      <c r="M271" s="2" t="str">
        <f>IF(COUNTIFS(L:L,"본사 합병",A:A,A271)&gt;=1,"Y","N")</f>
        <v>N</v>
      </c>
      <c r="N271" s="2" t="str">
        <f>IF(L271="인근 합병 필요",_xlfn.XLOOKUP(_xlfn.MAXIFS(E:E,A:A,A271),E:E,C:C,""),"")</f>
        <v/>
      </c>
      <c r="O271" s="2" t="str">
        <f t="shared" si="4"/>
        <v/>
      </c>
      <c r="P271" s="2" t="s">
        <v>776</v>
      </c>
      <c r="Q271" s="2" t="s">
        <v>777</v>
      </c>
      <c r="R271" s="3" t="s">
        <v>1128</v>
      </c>
    </row>
    <row r="272" spans="1:18" x14ac:dyDescent="0.4">
      <c r="A272" s="2" t="s">
        <v>774</v>
      </c>
      <c r="B272" s="2">
        <v>1570403446</v>
      </c>
      <c r="C272" s="2" t="s">
        <v>778</v>
      </c>
      <c r="D272" s="3">
        <v>0</v>
      </c>
      <c r="E272" s="3">
        <v>77</v>
      </c>
      <c r="F272" s="8">
        <v>0</v>
      </c>
      <c r="G272" s="8">
        <v>0.82527829313543599</v>
      </c>
      <c r="H272" s="2" t="s">
        <v>1106</v>
      </c>
      <c r="I272" s="2">
        <v>4</v>
      </c>
      <c r="J272" s="2" t="str">
        <f>IF(H272="달성","불필요",IF(I272&gt;1,"가능","불가능"))</f>
        <v>가능</v>
      </c>
      <c r="K272" s="2">
        <f>COUNTIFS(B:B,B272,A:A,A272)</f>
        <v>2</v>
      </c>
      <c r="L272" s="2" t="s">
        <v>1112</v>
      </c>
      <c r="M272" s="2" t="str">
        <f>IF(COUNTIFS(L:L,"본사 합병",A:A,A272)&gt;=1,"Y","N")</f>
        <v>N</v>
      </c>
      <c r="N272" s="2" t="str">
        <f>IF(L272="인근 합병 필요",_xlfn.XLOOKUP(_xlfn.MAXIFS(E:E,A:A,A272),E:E,C:C,""),"")</f>
        <v/>
      </c>
      <c r="O272" s="2" t="str">
        <f t="shared" si="4"/>
        <v/>
      </c>
      <c r="P272" s="2" t="s">
        <v>776</v>
      </c>
      <c r="Q272" s="2" t="s">
        <v>777</v>
      </c>
      <c r="R272" s="3" t="s">
        <v>1128</v>
      </c>
    </row>
    <row r="273" spans="1:18" x14ac:dyDescent="0.4">
      <c r="A273" s="2" t="s">
        <v>774</v>
      </c>
      <c r="B273" s="2">
        <v>5632201593</v>
      </c>
      <c r="C273" s="2" t="s">
        <v>779</v>
      </c>
      <c r="D273" s="3">
        <v>2909</v>
      </c>
      <c r="E273" s="3">
        <v>2500</v>
      </c>
      <c r="F273" s="8">
        <v>0.88288536247308014</v>
      </c>
      <c r="G273" s="8">
        <v>0.84815605449481157</v>
      </c>
      <c r="H273" s="2" t="s">
        <v>1104</v>
      </c>
      <c r="I273" s="2">
        <v>4</v>
      </c>
      <c r="J273" s="2" t="str">
        <f>IF(H273="달성","불필요",IF(I273&gt;1,"가능","불가능"))</f>
        <v>불필요</v>
      </c>
      <c r="K273" s="2">
        <f>COUNTIFS(B:B,B273,A:A,A273)</f>
        <v>1</v>
      </c>
      <c r="L273" s="2" t="s">
        <v>1105</v>
      </c>
      <c r="M273" s="2" t="str">
        <f>IF(COUNTIFS(L:L,"본사 합병",A:A,A273)&gt;=1,"Y","N")</f>
        <v>N</v>
      </c>
      <c r="N273" s="2" t="str">
        <f>IF(L273="인근 합병 필요",_xlfn.XLOOKUP(_xlfn.MAXIFS(E:E,A:A,A273),E:E,C:C,""),"")</f>
        <v/>
      </c>
      <c r="O273" s="2" t="str">
        <f t="shared" si="4"/>
        <v/>
      </c>
      <c r="P273" s="2" t="s">
        <v>780</v>
      </c>
      <c r="Q273" s="2" t="s">
        <v>781</v>
      </c>
      <c r="R273" s="3" t="s">
        <v>1117</v>
      </c>
    </row>
    <row r="274" spans="1:18" x14ac:dyDescent="0.4">
      <c r="A274" s="2" t="s">
        <v>774</v>
      </c>
      <c r="B274" s="2">
        <v>8913600671</v>
      </c>
      <c r="C274" s="2" t="s">
        <v>782</v>
      </c>
      <c r="D274" s="3">
        <v>466</v>
      </c>
      <c r="E274" s="3">
        <v>410</v>
      </c>
      <c r="F274" s="8">
        <v>0.86571969696969686</v>
      </c>
      <c r="G274" s="8">
        <v>0.84238035099199904</v>
      </c>
      <c r="H274" s="2" t="s">
        <v>1106</v>
      </c>
      <c r="I274" s="2">
        <v>4</v>
      </c>
      <c r="J274" s="2" t="str">
        <f>IF(H274="달성","불필요",IF(I274&gt;1,"가능","불가능"))</f>
        <v>가능</v>
      </c>
      <c r="K274" s="2">
        <f>COUNTIFS(B:B,B274,A:A,A274)</f>
        <v>1</v>
      </c>
      <c r="L274" s="2" t="s">
        <v>1111</v>
      </c>
      <c r="M274" s="2" t="str">
        <f>IF(COUNTIFS(L:L,"본사 합병",A:A,A274)&gt;=1,"Y","N")</f>
        <v>N</v>
      </c>
      <c r="N274" s="2" t="str">
        <f>IF(L274="인근 합병 필요",_xlfn.XLOOKUP(_xlfn.MAXIFS(E:E,A:A,A274),E:E,C:C,""),"")</f>
        <v>울산동구1B</v>
      </c>
      <c r="O274" s="2" t="str">
        <f t="shared" si="4"/>
        <v/>
      </c>
      <c r="P274" s="2" t="s">
        <v>783</v>
      </c>
      <c r="Q274" s="2" t="s">
        <v>784</v>
      </c>
      <c r="R274" s="3" t="s">
        <v>1128</v>
      </c>
    </row>
    <row r="275" spans="1:18" x14ac:dyDescent="0.4">
      <c r="A275" s="2" t="s">
        <v>785</v>
      </c>
      <c r="B275" s="2">
        <v>1043084503</v>
      </c>
      <c r="C275" s="2" t="s">
        <v>786</v>
      </c>
      <c r="D275" s="3">
        <v>1087</v>
      </c>
      <c r="E275" s="3">
        <v>780</v>
      </c>
      <c r="F275" s="8">
        <v>0.73360410115913155</v>
      </c>
      <c r="G275" s="8">
        <v>0.94769654969544348</v>
      </c>
      <c r="H275" s="2" t="s">
        <v>1104</v>
      </c>
      <c r="I275" s="2">
        <v>3</v>
      </c>
      <c r="J275" s="2" t="str">
        <f>IF(H275="달성","불필요",IF(I275&gt;1,"가능","불가능"))</f>
        <v>불필요</v>
      </c>
      <c r="K275" s="2">
        <f>COUNTIFS(B:B,B275,A:A,A275)</f>
        <v>2</v>
      </c>
      <c r="L275" s="2" t="s">
        <v>1105</v>
      </c>
      <c r="M275" s="2" t="str">
        <f>IF(COUNTIFS(L:L,"본사 합병",A:A,A275)&gt;=1,"Y","N")</f>
        <v>N</v>
      </c>
      <c r="N275" s="2" t="str">
        <f>IF(L275="인근 합병 필요",_xlfn.XLOOKUP(_xlfn.MAXIFS(E:E,A:A,A275),E:E,C:C,""),"")</f>
        <v/>
      </c>
      <c r="O275" s="2" t="str">
        <f t="shared" si="4"/>
        <v/>
      </c>
      <c r="P275" s="2" t="s">
        <v>281</v>
      </c>
      <c r="Q275" s="2" t="s">
        <v>282</v>
      </c>
      <c r="R275" s="3" t="s">
        <v>1127</v>
      </c>
    </row>
    <row r="276" spans="1:18" x14ac:dyDescent="0.4">
      <c r="A276" s="2" t="s">
        <v>785</v>
      </c>
      <c r="B276" s="2">
        <v>1043084503</v>
      </c>
      <c r="C276" s="2" t="s">
        <v>787</v>
      </c>
      <c r="D276" s="3">
        <v>0</v>
      </c>
      <c r="E276" s="3">
        <v>252</v>
      </c>
      <c r="F276" s="8">
        <v>0</v>
      </c>
      <c r="G276" s="8">
        <v>0.40466846696570141</v>
      </c>
      <c r="H276" s="2" t="s">
        <v>1106</v>
      </c>
      <c r="I276" s="2">
        <v>3</v>
      </c>
      <c r="J276" s="2" t="str">
        <f>IF(H276="달성","불필요",IF(I276&gt;1,"가능","불가능"))</f>
        <v>가능</v>
      </c>
      <c r="K276" s="2">
        <f>COUNTIFS(B:B,B276,A:A,A276)</f>
        <v>2</v>
      </c>
      <c r="L276" s="2" t="s">
        <v>1112</v>
      </c>
      <c r="M276" s="2" t="str">
        <f>IF(COUNTIFS(L:L,"본사 합병",A:A,A276)&gt;=1,"Y","N")</f>
        <v>N</v>
      </c>
      <c r="N276" s="2" t="str">
        <f>IF(L276="인근 합병 필요",_xlfn.XLOOKUP(_xlfn.MAXIFS(E:E,A:A,A276),E:E,C:C,""),"")</f>
        <v/>
      </c>
      <c r="O276" s="2" t="str">
        <f t="shared" si="4"/>
        <v/>
      </c>
      <c r="P276" s="2" t="s">
        <v>281</v>
      </c>
      <c r="Q276" s="2" t="s">
        <v>282</v>
      </c>
      <c r="R276" s="3" t="s">
        <v>1127</v>
      </c>
    </row>
    <row r="277" spans="1:18" x14ac:dyDescent="0.4">
      <c r="A277" s="2" t="s">
        <v>785</v>
      </c>
      <c r="B277" s="2">
        <v>2300158911</v>
      </c>
      <c r="C277" s="2" t="s">
        <v>788</v>
      </c>
      <c r="D277" s="3">
        <v>0</v>
      </c>
      <c r="E277" s="3">
        <v>0</v>
      </c>
      <c r="F277" s="8">
        <v>0</v>
      </c>
      <c r="G277" s="8">
        <v>0</v>
      </c>
      <c r="H277" s="2" t="s">
        <v>1106</v>
      </c>
      <c r="I277" s="2">
        <v>3</v>
      </c>
      <c r="J277" s="2" t="str">
        <f>IF(H277="달성","불필요",IF(I277&gt;1,"가능","불가능"))</f>
        <v>가능</v>
      </c>
      <c r="K277" s="2">
        <f>COUNTIFS(B:B,B277,A:A,A277)</f>
        <v>1</v>
      </c>
      <c r="L277" s="2" t="s">
        <v>1105</v>
      </c>
      <c r="M277" s="2" t="str">
        <f>IF(COUNTIFS(L:L,"본사 합병",A:A,A277)&gt;=1,"Y","N")</f>
        <v>N</v>
      </c>
      <c r="N277" s="2" t="str">
        <f>IF(L277="인근 합병 필요",_xlfn.XLOOKUP(_xlfn.MAXIFS(E:E,A:A,A277),E:E,C:C,""),"")</f>
        <v/>
      </c>
      <c r="O277" s="2" t="str">
        <f t="shared" si="4"/>
        <v>독려 및 해지 계획</v>
      </c>
      <c r="P277" s="2" t="s">
        <v>772</v>
      </c>
      <c r="Q277" s="2" t="s">
        <v>773</v>
      </c>
      <c r="R277" s="3" t="s">
        <v>1128</v>
      </c>
    </row>
    <row r="278" spans="1:18" x14ac:dyDescent="0.4">
      <c r="A278" s="2" t="s">
        <v>789</v>
      </c>
      <c r="B278" s="2">
        <v>2300158911</v>
      </c>
      <c r="C278" s="2" t="s">
        <v>790</v>
      </c>
      <c r="D278" s="3">
        <v>284</v>
      </c>
      <c r="E278" s="3">
        <v>391</v>
      </c>
      <c r="F278" s="8">
        <v>0.76692979562136687</v>
      </c>
      <c r="G278" s="8">
        <v>0.75185473375238832</v>
      </c>
      <c r="H278" s="2" t="s">
        <v>1106</v>
      </c>
      <c r="I278" s="2">
        <v>3</v>
      </c>
      <c r="J278" s="2" t="str">
        <f>IF(H278="달성","불필요",IF(I278&gt;1,"가능","불가능"))</f>
        <v>가능</v>
      </c>
      <c r="K278" s="2">
        <f>COUNTIFS(B:B,B278,A:A,A278)</f>
        <v>1</v>
      </c>
      <c r="L278" s="2" t="s">
        <v>1111</v>
      </c>
      <c r="M278" s="2" t="str">
        <f>IF(COUNTIFS(L:L,"본사 합병",A:A,A278)&gt;=1,"Y","N")</f>
        <v>N</v>
      </c>
      <c r="N278" s="2" t="str">
        <f>IF(L278="인근 합병 필요",_xlfn.XLOOKUP(_xlfn.MAXIFS(E:E,A:A,A278),E:E,C:C,""),"")</f>
        <v>울산울주8E</v>
      </c>
      <c r="O278" s="2" t="str">
        <f t="shared" si="4"/>
        <v/>
      </c>
      <c r="P278" s="2" t="s">
        <v>772</v>
      </c>
      <c r="Q278" s="2" t="s">
        <v>773</v>
      </c>
      <c r="R278" s="3" t="s">
        <v>1124</v>
      </c>
    </row>
    <row r="279" spans="1:18" x14ac:dyDescent="0.4">
      <c r="A279" s="2" t="s">
        <v>789</v>
      </c>
      <c r="B279" s="2">
        <v>2757200595</v>
      </c>
      <c r="C279" s="2" t="s">
        <v>791</v>
      </c>
      <c r="D279" s="3">
        <v>221</v>
      </c>
      <c r="E279" s="3">
        <v>13</v>
      </c>
      <c r="F279" s="8">
        <v>0.41194930895896981</v>
      </c>
      <c r="G279" s="8">
        <v>8.8435374149659865E-2</v>
      </c>
      <c r="H279" s="2" t="s">
        <v>1106</v>
      </c>
      <c r="I279" s="2">
        <v>3</v>
      </c>
      <c r="J279" s="2" t="str">
        <f>IF(H279="달성","불필요",IF(I279&gt;1,"가능","불가능"))</f>
        <v>가능</v>
      </c>
      <c r="K279" s="2">
        <f>COUNTIFS(B:B,B279,A:A,A279)</f>
        <v>1</v>
      </c>
      <c r="L279" s="2" t="s">
        <v>1111</v>
      </c>
      <c r="M279" s="2" t="str">
        <f>IF(COUNTIFS(L:L,"본사 합병",A:A,A279)&gt;=1,"Y","N")</f>
        <v>N</v>
      </c>
      <c r="N279" s="2" t="str">
        <f>IF(L279="인근 합병 필요",_xlfn.XLOOKUP(_xlfn.MAXIFS(E:E,A:A,A279),E:E,C:C,""),"")</f>
        <v>울산울주8E</v>
      </c>
      <c r="O279" s="2" t="str">
        <f t="shared" si="4"/>
        <v/>
      </c>
      <c r="P279" s="2" t="s">
        <v>792</v>
      </c>
      <c r="Q279" s="2" t="s">
        <v>793</v>
      </c>
      <c r="R279" s="3" t="s">
        <v>1123</v>
      </c>
    </row>
    <row r="280" spans="1:18" x14ac:dyDescent="0.4">
      <c r="A280" s="2" t="s">
        <v>789</v>
      </c>
      <c r="B280" s="2">
        <v>7748703040</v>
      </c>
      <c r="C280" s="2" t="s">
        <v>794</v>
      </c>
      <c r="D280" s="3">
        <v>0</v>
      </c>
      <c r="E280" s="3">
        <v>154</v>
      </c>
      <c r="F280" s="8">
        <v>0</v>
      </c>
      <c r="G280" s="8">
        <v>0.42130874600687651</v>
      </c>
      <c r="H280" s="2" t="s">
        <v>1106</v>
      </c>
      <c r="I280" s="2">
        <v>3</v>
      </c>
      <c r="J280" s="2" t="str">
        <f>IF(H280="달성","불필요",IF(I280&gt;1,"가능","불가능"))</f>
        <v>가능</v>
      </c>
      <c r="K280" s="2">
        <f>COUNTIFS(B:B,B280,A:A,A280)</f>
        <v>1</v>
      </c>
      <c r="L280" s="2" t="s">
        <v>1111</v>
      </c>
      <c r="M280" s="2" t="str">
        <f>IF(COUNTIFS(L:L,"본사 합병",A:A,A280)&gt;=1,"Y","N")</f>
        <v>N</v>
      </c>
      <c r="N280" s="2" t="str">
        <f>IF(L280="인근 합병 필요",_xlfn.XLOOKUP(_xlfn.MAXIFS(E:E,A:A,A280),E:E,C:C,""),"")</f>
        <v>울산울주8E</v>
      </c>
      <c r="O280" s="2" t="str">
        <f t="shared" si="4"/>
        <v/>
      </c>
      <c r="P280" s="2" t="s">
        <v>100</v>
      </c>
      <c r="Q280" s="2" t="s">
        <v>101</v>
      </c>
      <c r="R280" s="3" t="s">
        <v>1123</v>
      </c>
    </row>
    <row r="281" spans="1:18" x14ac:dyDescent="0.4">
      <c r="A281" s="2" t="s">
        <v>795</v>
      </c>
      <c r="B281" s="2">
        <v>3613501357</v>
      </c>
      <c r="C281" s="2" t="s">
        <v>796</v>
      </c>
      <c r="D281" s="3">
        <v>753</v>
      </c>
      <c r="E281" s="3">
        <v>589</v>
      </c>
      <c r="F281" s="8">
        <v>0.97247691055050933</v>
      </c>
      <c r="G281" s="8">
        <v>0.98996906454889655</v>
      </c>
      <c r="H281" s="2" t="s">
        <v>1106</v>
      </c>
      <c r="I281" s="2">
        <v>3</v>
      </c>
      <c r="J281" s="2" t="str">
        <f>IF(H281="달성","불필요",IF(I281&gt;1,"가능","불가능"))</f>
        <v>가능</v>
      </c>
      <c r="K281" s="2">
        <f>COUNTIFS(B:B,B281,A:A,A281)</f>
        <v>1</v>
      </c>
      <c r="L281" s="2" t="s">
        <v>1111</v>
      </c>
      <c r="M281" s="2" t="str">
        <f>IF(COUNTIFS(L:L,"본사 합병",A:A,A281)&gt;=1,"Y","N")</f>
        <v>N</v>
      </c>
      <c r="N281" s="2" t="str">
        <f>IF(L281="인근 합병 필요",_xlfn.XLOOKUP(_xlfn.MAXIFS(E:E,A:A,A281),E:E,C:C,""),"")</f>
        <v>인천계양2B</v>
      </c>
      <c r="O281" s="2" t="str">
        <f t="shared" si="4"/>
        <v/>
      </c>
      <c r="P281" s="2" t="s">
        <v>797</v>
      </c>
      <c r="Q281" s="2" t="s">
        <v>798</v>
      </c>
      <c r="R281" s="3" t="s">
        <v>1126</v>
      </c>
    </row>
    <row r="282" spans="1:18" x14ac:dyDescent="0.4">
      <c r="A282" s="2" t="s">
        <v>795</v>
      </c>
      <c r="B282" s="2">
        <v>4233100380</v>
      </c>
      <c r="C282" s="2" t="s">
        <v>799</v>
      </c>
      <c r="D282" s="3">
        <v>1921</v>
      </c>
      <c r="E282" s="3">
        <v>1786</v>
      </c>
      <c r="F282" s="8">
        <v>0.98316381598393199</v>
      </c>
      <c r="G282" s="8">
        <v>0.98760478763080695</v>
      </c>
      <c r="H282" s="2" t="s">
        <v>1104</v>
      </c>
      <c r="I282" s="2">
        <v>3</v>
      </c>
      <c r="J282" s="2" t="str">
        <f>IF(H282="달성","불필요",IF(I282&gt;1,"가능","불가능"))</f>
        <v>불필요</v>
      </c>
      <c r="K282" s="2">
        <f>COUNTIFS(B:B,B282,A:A,A282)</f>
        <v>1</v>
      </c>
      <c r="L282" s="2" t="s">
        <v>1105</v>
      </c>
      <c r="M282" s="2" t="str">
        <f>IF(COUNTIFS(L:L,"본사 합병",A:A,A282)&gt;=1,"Y","N")</f>
        <v>N</v>
      </c>
      <c r="N282" s="2" t="str">
        <f>IF(L282="인근 합병 필요",_xlfn.XLOOKUP(_xlfn.MAXIFS(E:E,A:A,A282),E:E,C:C,""),"")</f>
        <v/>
      </c>
      <c r="O282" s="2" t="str">
        <f t="shared" si="4"/>
        <v/>
      </c>
      <c r="P282" s="2" t="s">
        <v>800</v>
      </c>
      <c r="Q282" s="2" t="s">
        <v>801</v>
      </c>
      <c r="R282" s="3" t="s">
        <v>1126</v>
      </c>
    </row>
    <row r="283" spans="1:18" x14ac:dyDescent="0.4">
      <c r="A283" s="2" t="s">
        <v>795</v>
      </c>
      <c r="B283" s="2">
        <v>6543800950</v>
      </c>
      <c r="C283" s="2" t="s">
        <v>802</v>
      </c>
      <c r="D283" s="3">
        <v>0</v>
      </c>
      <c r="E283" s="3">
        <v>41</v>
      </c>
      <c r="F283" s="8">
        <v>0</v>
      </c>
      <c r="G283" s="8">
        <v>0.45956558061821218</v>
      </c>
      <c r="H283" s="2" t="s">
        <v>1106</v>
      </c>
      <c r="I283" s="2">
        <v>3</v>
      </c>
      <c r="J283" s="2" t="str">
        <f>IF(H283="달성","불필요",IF(I283&gt;1,"가능","불가능"))</f>
        <v>가능</v>
      </c>
      <c r="K283" s="2">
        <f>COUNTIFS(B:B,B283,A:A,A283)</f>
        <v>1</v>
      </c>
      <c r="L283" s="2" t="s">
        <v>1111</v>
      </c>
      <c r="M283" s="2" t="str">
        <f>IF(COUNTIFS(L:L,"본사 합병",A:A,A283)&gt;=1,"Y","N")</f>
        <v>N</v>
      </c>
      <c r="N283" s="2" t="str">
        <f>IF(L283="인근 합병 필요",_xlfn.XLOOKUP(_xlfn.MAXIFS(E:E,A:A,A283),E:E,C:C,""),"")</f>
        <v>인천계양2B</v>
      </c>
      <c r="O283" s="2" t="str">
        <f t="shared" si="4"/>
        <v/>
      </c>
      <c r="P283" s="2" t="s">
        <v>803</v>
      </c>
      <c r="Q283" s="2" t="s">
        <v>804</v>
      </c>
      <c r="R283" s="3" t="s">
        <v>1120</v>
      </c>
    </row>
    <row r="284" spans="1:18" x14ac:dyDescent="0.4">
      <c r="A284" s="2" t="s">
        <v>805</v>
      </c>
      <c r="B284" s="2">
        <v>3138702486</v>
      </c>
      <c r="C284" s="2" t="s">
        <v>806</v>
      </c>
      <c r="D284" s="3">
        <v>147</v>
      </c>
      <c r="E284" s="3">
        <v>35</v>
      </c>
      <c r="F284" s="8">
        <v>0.82380952380952377</v>
      </c>
      <c r="G284" s="8">
        <v>0.2857142857142857</v>
      </c>
      <c r="H284" s="2" t="s">
        <v>1106</v>
      </c>
      <c r="I284" s="2">
        <v>1</v>
      </c>
      <c r="J284" s="2" t="str">
        <f>IF(H284="달성","불필요",IF(I284&gt;1,"가능","불가능"))</f>
        <v>불가능</v>
      </c>
      <c r="K284" s="2">
        <f>COUNTIFS(B:B,B284,A:A,A284)</f>
        <v>1</v>
      </c>
      <c r="L284" s="2" t="s">
        <v>1110</v>
      </c>
      <c r="M284" s="2" t="str">
        <f>IF(COUNTIFS(L:L,"본사 합병",A:A,A284)&gt;=1,"Y","N")</f>
        <v>N</v>
      </c>
      <c r="N284" s="2" t="str">
        <f>IF(L284="인근 합병 필요",_xlfn.XLOOKUP(_xlfn.MAXIFS(E:E,A:A,A284),E:E,C:C,""),"")</f>
        <v/>
      </c>
      <c r="O284" s="2" t="str">
        <f t="shared" si="4"/>
        <v>독려 및 해지 계획</v>
      </c>
      <c r="P284" s="2" t="s">
        <v>49</v>
      </c>
      <c r="Q284" s="2" t="s">
        <v>50</v>
      </c>
      <c r="R284" s="3" t="s">
        <v>1117</v>
      </c>
    </row>
    <row r="285" spans="1:18" x14ac:dyDescent="0.4">
      <c r="A285" s="2" t="s">
        <v>807</v>
      </c>
      <c r="B285" s="2">
        <v>3514401027</v>
      </c>
      <c r="C285" s="2" t="s">
        <v>808</v>
      </c>
      <c r="D285" s="3">
        <v>91</v>
      </c>
      <c r="E285" s="3">
        <v>73</v>
      </c>
      <c r="F285" s="8">
        <v>0.32876094734976219</v>
      </c>
      <c r="G285" s="8">
        <v>0.53619173671332465</v>
      </c>
      <c r="H285" s="2" t="s">
        <v>1106</v>
      </c>
      <c r="I285" s="2">
        <v>3</v>
      </c>
      <c r="J285" s="2" t="str">
        <f>IF(H285="달성","불필요",IF(I285&gt;1,"가능","불가능"))</f>
        <v>가능</v>
      </c>
      <c r="K285" s="2">
        <f>COUNTIFS(B:B,B285,A:A,A285)</f>
        <v>1</v>
      </c>
      <c r="L285" s="2" t="s">
        <v>1111</v>
      </c>
      <c r="M285" s="2" t="str">
        <f>IF(COUNTIFS(L:L,"본사 합병",A:A,A285)&gt;=1,"Y","N")</f>
        <v>N</v>
      </c>
      <c r="N285" s="2" t="str">
        <f>IF(L285="인근 합병 필요",_xlfn.XLOOKUP(_xlfn.MAXIFS(E:E,A:A,A285),E:E,C:C,""),"")</f>
        <v>인천남동8E</v>
      </c>
      <c r="O285" s="2" t="str">
        <f t="shared" si="4"/>
        <v/>
      </c>
      <c r="P285" s="2" t="s">
        <v>809</v>
      </c>
      <c r="Q285" s="2" t="s">
        <v>810</v>
      </c>
      <c r="R285" s="3" t="s">
        <v>1124</v>
      </c>
    </row>
    <row r="286" spans="1:18" x14ac:dyDescent="0.4">
      <c r="A286" s="2" t="s">
        <v>807</v>
      </c>
      <c r="B286" s="2">
        <v>4528603347</v>
      </c>
      <c r="C286" s="2" t="s">
        <v>811</v>
      </c>
      <c r="D286" s="3">
        <v>992</v>
      </c>
      <c r="E286" s="3">
        <v>729</v>
      </c>
      <c r="F286" s="8">
        <v>0.88465183229479671</v>
      </c>
      <c r="G286" s="8">
        <v>0.89808670006316671</v>
      </c>
      <c r="H286" s="2" t="s">
        <v>1106</v>
      </c>
      <c r="I286" s="2">
        <v>3</v>
      </c>
      <c r="J286" s="2" t="str">
        <f>IF(H286="달성","불필요",IF(I286&gt;1,"가능","불가능"))</f>
        <v>가능</v>
      </c>
      <c r="K286" s="2">
        <f>COUNTIFS(B:B,B286,A:A,A286)</f>
        <v>1</v>
      </c>
      <c r="L286" s="2" t="s">
        <v>1111</v>
      </c>
      <c r="M286" s="2" t="str">
        <f>IF(COUNTIFS(L:L,"본사 합병",A:A,A286)&gt;=1,"Y","N")</f>
        <v>N</v>
      </c>
      <c r="N286" s="2" t="str">
        <f>IF(L286="인근 합병 필요",_xlfn.XLOOKUP(_xlfn.MAXIFS(E:E,A:A,A286),E:E,C:C,""),"")</f>
        <v>인천남동8E</v>
      </c>
      <c r="O286" s="2" t="str">
        <f t="shared" si="4"/>
        <v/>
      </c>
      <c r="P286" s="2" t="s">
        <v>812</v>
      </c>
      <c r="Q286" s="2" t="s">
        <v>813</v>
      </c>
      <c r="R286" s="3" t="s">
        <v>1122</v>
      </c>
    </row>
    <row r="287" spans="1:18" x14ac:dyDescent="0.4">
      <c r="A287" s="2" t="s">
        <v>807</v>
      </c>
      <c r="B287" s="2">
        <v>5802900754</v>
      </c>
      <c r="C287" s="2" t="s">
        <v>814</v>
      </c>
      <c r="D287" s="3">
        <v>2737</v>
      </c>
      <c r="E287" s="3">
        <v>3267</v>
      </c>
      <c r="F287" s="8">
        <v>0.93543604419498894</v>
      </c>
      <c r="G287" s="8">
        <v>0.92682010260958037</v>
      </c>
      <c r="H287" s="2" t="s">
        <v>1104</v>
      </c>
      <c r="I287" s="2">
        <v>3</v>
      </c>
      <c r="J287" s="2" t="str">
        <f>IF(H287="달성","불필요",IF(I287&gt;1,"가능","불가능"))</f>
        <v>불필요</v>
      </c>
      <c r="K287" s="2">
        <f>COUNTIFS(B:B,B287,A:A,A287)</f>
        <v>1</v>
      </c>
      <c r="L287" s="2" t="s">
        <v>1105</v>
      </c>
      <c r="M287" s="2" t="str">
        <f>IF(COUNTIFS(L:L,"본사 합병",A:A,A287)&gt;=1,"Y","N")</f>
        <v>N</v>
      </c>
      <c r="N287" s="2" t="str">
        <f>IF(L287="인근 합병 필요",_xlfn.XLOOKUP(_xlfn.MAXIFS(E:E,A:A,A287),E:E,C:C,""),"")</f>
        <v/>
      </c>
      <c r="O287" s="2" t="str">
        <f t="shared" si="4"/>
        <v/>
      </c>
      <c r="P287" s="2" t="s">
        <v>815</v>
      </c>
      <c r="Q287" s="2" t="s">
        <v>816</v>
      </c>
      <c r="R287" s="3" t="s">
        <v>1122</v>
      </c>
    </row>
    <row r="288" spans="1:18" x14ac:dyDescent="0.4">
      <c r="A288" s="2" t="s">
        <v>817</v>
      </c>
      <c r="B288" s="2">
        <v>3138702486</v>
      </c>
      <c r="C288" s="2" t="s">
        <v>818</v>
      </c>
      <c r="D288" s="3">
        <v>300</v>
      </c>
      <c r="E288" s="3">
        <v>291</v>
      </c>
      <c r="F288" s="8">
        <v>0.93963128846374688</v>
      </c>
      <c r="G288" s="8">
        <v>0.96706879972025528</v>
      </c>
      <c r="H288" s="2" t="s">
        <v>1106</v>
      </c>
      <c r="I288" s="2">
        <v>2</v>
      </c>
      <c r="J288" s="2" t="str">
        <f>IF(H288="달성","불필요",IF(I288&gt;1,"가능","불가능"))</f>
        <v>가능</v>
      </c>
      <c r="K288" s="2">
        <f>COUNTIFS(B:B,B288,A:A,A288)</f>
        <v>1</v>
      </c>
      <c r="L288" s="2" t="s">
        <v>1111</v>
      </c>
      <c r="M288" s="2" t="str">
        <f>IF(COUNTIFS(L:L,"본사 합병",A:A,A288)&gt;=1,"Y","N")</f>
        <v>N</v>
      </c>
      <c r="N288" s="2" t="str">
        <f>IF(L288="인근 합병 필요",_xlfn.XLOOKUP(_xlfn.MAXIFS(E:E,A:A,A288),E:E,C:C,""),"")</f>
        <v>인천남동4D</v>
      </c>
      <c r="O288" s="2" t="str">
        <f t="shared" si="4"/>
        <v/>
      </c>
      <c r="P288" s="2" t="s">
        <v>49</v>
      </c>
      <c r="Q288" s="2" t="s">
        <v>50</v>
      </c>
      <c r="R288" s="3" t="s">
        <v>1117</v>
      </c>
    </row>
    <row r="289" spans="1:18" x14ac:dyDescent="0.4">
      <c r="A289" s="2" t="s">
        <v>817</v>
      </c>
      <c r="B289" s="2">
        <v>4054900451</v>
      </c>
      <c r="C289" s="2" t="s">
        <v>819</v>
      </c>
      <c r="D289" s="3">
        <v>0</v>
      </c>
      <c r="E289" s="3">
        <v>0</v>
      </c>
      <c r="F289" s="8">
        <v>0</v>
      </c>
      <c r="G289" s="8">
        <v>0</v>
      </c>
      <c r="H289" s="2" t="s">
        <v>1106</v>
      </c>
      <c r="I289" s="2">
        <v>2</v>
      </c>
      <c r="J289" s="2" t="str">
        <f>IF(H289="달성","불필요",IF(I289&gt;1,"가능","불가능"))</f>
        <v>가능</v>
      </c>
      <c r="K289" s="2">
        <f>COUNTIFS(B:B,B289,A:A,A289)</f>
        <v>1</v>
      </c>
      <c r="L289" s="2" t="s">
        <v>1105</v>
      </c>
      <c r="M289" s="2" t="str">
        <f>IF(COUNTIFS(L:L,"본사 합병",A:A,A289)&gt;=1,"Y","N")</f>
        <v>N</v>
      </c>
      <c r="N289" s="2" t="str">
        <f>IF(L289="인근 합병 필요",_xlfn.XLOOKUP(_xlfn.MAXIFS(E:E,A:A,A289),E:E,C:C,""),"")</f>
        <v/>
      </c>
      <c r="O289" s="2" t="str">
        <f t="shared" si="4"/>
        <v>독려 및 해지 계획</v>
      </c>
      <c r="P289" s="2" t="s">
        <v>820</v>
      </c>
      <c r="Q289" s="2" t="s">
        <v>821</v>
      </c>
      <c r="R289" s="3" t="s">
        <v>1122</v>
      </c>
    </row>
    <row r="290" spans="1:18" x14ac:dyDescent="0.4">
      <c r="A290" s="2" t="s">
        <v>822</v>
      </c>
      <c r="B290" s="2">
        <v>7748703040</v>
      </c>
      <c r="C290" s="2" t="s">
        <v>823</v>
      </c>
      <c r="D290" s="3">
        <v>1362</v>
      </c>
      <c r="E290" s="3">
        <v>1840</v>
      </c>
      <c r="F290" s="8">
        <v>0.90565224284634704</v>
      </c>
      <c r="G290" s="8">
        <v>0.89060773549460726</v>
      </c>
      <c r="H290" s="2" t="s">
        <v>1104</v>
      </c>
      <c r="I290" s="2">
        <v>3</v>
      </c>
      <c r="J290" s="2" t="str">
        <f>IF(H290="달성","불필요",IF(I290&gt;1,"가능","불가능"))</f>
        <v>불필요</v>
      </c>
      <c r="K290" s="2">
        <f>COUNTIFS(B:B,B290,A:A,A290)</f>
        <v>1</v>
      </c>
      <c r="L290" s="2" t="s">
        <v>1105</v>
      </c>
      <c r="M290" s="2" t="str">
        <f>IF(COUNTIFS(L:L,"본사 합병",A:A,A290)&gt;=1,"Y","N")</f>
        <v>N</v>
      </c>
      <c r="N290" s="2" t="str">
        <f>IF(L290="인근 합병 필요",_xlfn.XLOOKUP(_xlfn.MAXIFS(E:E,A:A,A290),E:E,C:C,""),"")</f>
        <v/>
      </c>
      <c r="O290" s="2" t="str">
        <f t="shared" si="4"/>
        <v/>
      </c>
      <c r="P290" s="2" t="s">
        <v>100</v>
      </c>
      <c r="Q290" s="2" t="s">
        <v>101</v>
      </c>
      <c r="R290" s="3" t="s">
        <v>1124</v>
      </c>
    </row>
    <row r="291" spans="1:18" x14ac:dyDescent="0.4">
      <c r="A291" s="2" t="s">
        <v>822</v>
      </c>
      <c r="B291" s="2">
        <v>8652600047</v>
      </c>
      <c r="C291" s="2" t="s">
        <v>824</v>
      </c>
      <c r="D291" s="3">
        <v>0</v>
      </c>
      <c r="E291" s="3">
        <v>42</v>
      </c>
      <c r="F291" s="8">
        <v>0</v>
      </c>
      <c r="G291" s="8">
        <v>0</v>
      </c>
      <c r="H291" s="2" t="s">
        <v>1106</v>
      </c>
      <c r="I291" s="2">
        <v>3</v>
      </c>
      <c r="J291" s="2" t="str">
        <f>IF(H291="달성","불필요",IF(I291&gt;1,"가능","불가능"))</f>
        <v>가능</v>
      </c>
      <c r="K291" s="2">
        <f>COUNTIFS(B:B,B291,A:A,A291)</f>
        <v>2</v>
      </c>
      <c r="L291" s="2" t="s">
        <v>1112</v>
      </c>
      <c r="M291" s="2" t="str">
        <f>IF(COUNTIFS(L:L,"본사 합병",A:A,A291)&gt;=1,"Y","N")</f>
        <v>N</v>
      </c>
      <c r="N291" s="2" t="str">
        <f>IF(L291="인근 합병 필요",_xlfn.XLOOKUP(_xlfn.MAXIFS(E:E,A:A,A291),E:E,C:C,""),"")</f>
        <v/>
      </c>
      <c r="O291" s="2" t="str">
        <f t="shared" si="4"/>
        <v/>
      </c>
      <c r="P291" s="2" t="s">
        <v>825</v>
      </c>
      <c r="Q291" s="2" t="s">
        <v>826</v>
      </c>
      <c r="R291" s="3" t="s">
        <v>1122</v>
      </c>
    </row>
    <row r="292" spans="1:18" x14ac:dyDescent="0.4">
      <c r="A292" s="2" t="s">
        <v>822</v>
      </c>
      <c r="B292" s="2">
        <v>8652600047</v>
      </c>
      <c r="C292" s="2" t="s">
        <v>827</v>
      </c>
      <c r="D292" s="3">
        <v>1401</v>
      </c>
      <c r="E292" s="3">
        <v>1185</v>
      </c>
      <c r="F292" s="8">
        <v>0.98322641534961819</v>
      </c>
      <c r="G292" s="8">
        <v>0.98690400932137989</v>
      </c>
      <c r="H292" s="2" t="s">
        <v>1104</v>
      </c>
      <c r="I292" s="2">
        <v>3</v>
      </c>
      <c r="J292" s="2" t="str">
        <f>IF(H292="달성","불필요",IF(I292&gt;1,"가능","불가능"))</f>
        <v>불필요</v>
      </c>
      <c r="K292" s="2">
        <f>COUNTIFS(B:B,B292,A:A,A292)</f>
        <v>2</v>
      </c>
      <c r="L292" s="2" t="s">
        <v>1105</v>
      </c>
      <c r="M292" s="2" t="str">
        <f>IF(COUNTIFS(L:L,"본사 합병",A:A,A292)&gt;=1,"Y","N")</f>
        <v>N</v>
      </c>
      <c r="N292" s="2" t="str">
        <f>IF(L292="인근 합병 필요",_xlfn.XLOOKUP(_xlfn.MAXIFS(E:E,A:A,A292),E:E,C:C,""),"")</f>
        <v/>
      </c>
      <c r="O292" s="2" t="str">
        <f t="shared" si="4"/>
        <v/>
      </c>
      <c r="P292" s="2" t="s">
        <v>825</v>
      </c>
      <c r="Q292" s="2" t="s">
        <v>826</v>
      </c>
      <c r="R292" s="3" t="s">
        <v>1122</v>
      </c>
    </row>
    <row r="293" spans="1:18" x14ac:dyDescent="0.4">
      <c r="A293" s="2" t="s">
        <v>828</v>
      </c>
      <c r="B293" s="2">
        <v>1411301732</v>
      </c>
      <c r="C293" s="2" t="s">
        <v>829</v>
      </c>
      <c r="D293" s="3">
        <v>4553</v>
      </c>
      <c r="E293" s="3">
        <v>4362</v>
      </c>
      <c r="F293" s="8">
        <v>0.98396459472970144</v>
      </c>
      <c r="G293" s="8">
        <v>0.98571065069093178</v>
      </c>
      <c r="H293" s="2" t="s">
        <v>1104</v>
      </c>
      <c r="I293" s="2">
        <v>3</v>
      </c>
      <c r="J293" s="2" t="str">
        <f>IF(H293="달성","불필요",IF(I293&gt;1,"가능","불가능"))</f>
        <v>불필요</v>
      </c>
      <c r="K293" s="2">
        <f>COUNTIFS(B:B,B293,A:A,A293)</f>
        <v>1</v>
      </c>
      <c r="L293" s="2" t="s">
        <v>1105</v>
      </c>
      <c r="M293" s="2" t="str">
        <f>IF(COUNTIFS(L:L,"본사 합병",A:A,A293)&gt;=1,"Y","N")</f>
        <v>N</v>
      </c>
      <c r="N293" s="2" t="str">
        <f>IF(L293="인근 합병 필요",_xlfn.XLOOKUP(_xlfn.MAXIFS(E:E,A:A,A293),E:E,C:C,""),"")</f>
        <v/>
      </c>
      <c r="O293" s="2" t="str">
        <f t="shared" si="4"/>
        <v/>
      </c>
      <c r="P293" s="2" t="s">
        <v>830</v>
      </c>
      <c r="Q293" s="2" t="s">
        <v>831</v>
      </c>
      <c r="R293" s="3" t="s">
        <v>1126</v>
      </c>
    </row>
    <row r="294" spans="1:18" x14ac:dyDescent="0.4">
      <c r="A294" s="2" t="s">
        <v>828</v>
      </c>
      <c r="B294" s="2">
        <v>6440203247</v>
      </c>
      <c r="C294" s="2" t="s">
        <v>832</v>
      </c>
      <c r="D294" s="3">
        <v>2415</v>
      </c>
      <c r="E294" s="3">
        <v>1944</v>
      </c>
      <c r="F294" s="8">
        <v>0.99073045223353007</v>
      </c>
      <c r="G294" s="8">
        <v>0.98686149656018263</v>
      </c>
      <c r="H294" s="2" t="s">
        <v>1104</v>
      </c>
      <c r="I294" s="2">
        <v>3</v>
      </c>
      <c r="J294" s="2" t="str">
        <f>IF(H294="달성","불필요",IF(I294&gt;1,"가능","불가능"))</f>
        <v>불필요</v>
      </c>
      <c r="K294" s="2">
        <f>COUNTIFS(B:B,B294,A:A,A294)</f>
        <v>1</v>
      </c>
      <c r="L294" s="2" t="s">
        <v>1105</v>
      </c>
      <c r="M294" s="2" t="str">
        <f>IF(COUNTIFS(L:L,"본사 합병",A:A,A294)&gt;=1,"Y","N")</f>
        <v>N</v>
      </c>
      <c r="N294" s="2" t="str">
        <f>IF(L294="인근 합병 필요",_xlfn.XLOOKUP(_xlfn.MAXIFS(E:E,A:A,A294),E:E,C:C,""),"")</f>
        <v/>
      </c>
      <c r="O294" s="2" t="str">
        <f t="shared" si="4"/>
        <v/>
      </c>
      <c r="P294" s="2" t="s">
        <v>833</v>
      </c>
      <c r="Q294" s="2" t="s">
        <v>834</v>
      </c>
      <c r="R294" s="3" t="s">
        <v>1124</v>
      </c>
    </row>
    <row r="295" spans="1:18" x14ac:dyDescent="0.4">
      <c r="A295" s="2" t="s">
        <v>828</v>
      </c>
      <c r="B295" s="2">
        <v>7748703040</v>
      </c>
      <c r="C295" s="2" t="s">
        <v>835</v>
      </c>
      <c r="D295" s="3">
        <v>1059</v>
      </c>
      <c r="E295" s="3">
        <v>789</v>
      </c>
      <c r="F295" s="8">
        <v>0.84874548939980765</v>
      </c>
      <c r="G295" s="8">
        <v>0.86488046274797514</v>
      </c>
      <c r="H295" s="2" t="s">
        <v>1104</v>
      </c>
      <c r="I295" s="2">
        <v>3</v>
      </c>
      <c r="J295" s="2" t="str">
        <f>IF(H295="달성","불필요",IF(I295&gt;1,"가능","불가능"))</f>
        <v>불필요</v>
      </c>
      <c r="K295" s="2">
        <f>COUNTIFS(B:B,B295,A:A,A295)</f>
        <v>1</v>
      </c>
      <c r="L295" s="2" t="s">
        <v>1105</v>
      </c>
      <c r="M295" s="2" t="str">
        <f>IF(COUNTIFS(L:L,"본사 합병",A:A,A295)&gt;=1,"Y","N")</f>
        <v>N</v>
      </c>
      <c r="N295" s="2" t="str">
        <f>IF(L295="인근 합병 필요",_xlfn.XLOOKUP(_xlfn.MAXIFS(E:E,A:A,A295),E:E,C:C,""),"")</f>
        <v/>
      </c>
      <c r="O295" s="2" t="str">
        <f t="shared" si="4"/>
        <v/>
      </c>
      <c r="P295" s="2" t="s">
        <v>100</v>
      </c>
      <c r="Q295" s="2" t="s">
        <v>101</v>
      </c>
      <c r="R295" s="3" t="s">
        <v>1124</v>
      </c>
    </row>
    <row r="296" spans="1:18" x14ac:dyDescent="0.4">
      <c r="A296" s="2" t="s">
        <v>836</v>
      </c>
      <c r="B296" s="2">
        <v>3138702486</v>
      </c>
      <c r="C296" s="2" t="s">
        <v>837</v>
      </c>
      <c r="D296" s="3">
        <v>1492</v>
      </c>
      <c r="E296" s="3">
        <v>1563</v>
      </c>
      <c r="F296" s="8">
        <v>0.72994332222267888</v>
      </c>
      <c r="G296" s="8">
        <v>0.90158161628762123</v>
      </c>
      <c r="H296" s="2" t="s">
        <v>1104</v>
      </c>
      <c r="I296" s="2">
        <v>2</v>
      </c>
      <c r="J296" s="2" t="str">
        <f>IF(H296="달성","불필요",IF(I296&gt;1,"가능","불가능"))</f>
        <v>불필요</v>
      </c>
      <c r="K296" s="2">
        <f>COUNTIFS(B:B,B296,A:A,A296)</f>
        <v>1</v>
      </c>
      <c r="L296" s="2" t="s">
        <v>1105</v>
      </c>
      <c r="M296" s="2" t="str">
        <f>IF(COUNTIFS(L:L,"본사 합병",A:A,A296)&gt;=1,"Y","N")</f>
        <v>N</v>
      </c>
      <c r="N296" s="2" t="str">
        <f>IF(L296="인근 합병 필요",_xlfn.XLOOKUP(_xlfn.MAXIFS(E:E,A:A,A296),E:E,C:C,""),"")</f>
        <v/>
      </c>
      <c r="O296" s="2" t="str">
        <f t="shared" si="4"/>
        <v/>
      </c>
      <c r="P296" s="2" t="s">
        <v>49</v>
      </c>
      <c r="Q296" s="2" t="s">
        <v>50</v>
      </c>
      <c r="R296" s="3" t="s">
        <v>1117</v>
      </c>
    </row>
    <row r="297" spans="1:18" x14ac:dyDescent="0.4">
      <c r="A297" s="2" t="s">
        <v>836</v>
      </c>
      <c r="B297" s="2">
        <v>8050702815</v>
      </c>
      <c r="C297" s="2" t="s">
        <v>838</v>
      </c>
      <c r="D297" s="3">
        <v>8980</v>
      </c>
      <c r="E297" s="3">
        <v>8621</v>
      </c>
      <c r="F297" s="8">
        <v>0.98978848493719485</v>
      </c>
      <c r="G297" s="8">
        <v>0.9896757567783192</v>
      </c>
      <c r="H297" s="2" t="s">
        <v>1104</v>
      </c>
      <c r="I297" s="2">
        <v>2</v>
      </c>
      <c r="J297" s="2" t="str">
        <f>IF(H297="달성","불필요",IF(I297&gt;1,"가능","불가능"))</f>
        <v>불필요</v>
      </c>
      <c r="K297" s="2">
        <f>COUNTIFS(B:B,B297,A:A,A297)</f>
        <v>1</v>
      </c>
      <c r="L297" s="2" t="s">
        <v>1105</v>
      </c>
      <c r="M297" s="2" t="str">
        <f>IF(COUNTIFS(L:L,"본사 합병",A:A,A297)&gt;=1,"Y","N")</f>
        <v>N</v>
      </c>
      <c r="N297" s="2" t="str">
        <f>IF(L297="인근 합병 필요",_xlfn.XLOOKUP(_xlfn.MAXIFS(E:E,A:A,A297),E:E,C:C,""),"")</f>
        <v/>
      </c>
      <c r="O297" s="2" t="str">
        <f t="shared" si="4"/>
        <v/>
      </c>
      <c r="P297" s="2" t="s">
        <v>839</v>
      </c>
      <c r="Q297" s="2" t="s">
        <v>840</v>
      </c>
      <c r="R297" s="3" t="s">
        <v>1114</v>
      </c>
    </row>
    <row r="298" spans="1:18" x14ac:dyDescent="0.4">
      <c r="A298" s="2" t="s">
        <v>841</v>
      </c>
      <c r="B298" s="2">
        <v>1910203350</v>
      </c>
      <c r="C298" s="2" t="s">
        <v>842</v>
      </c>
      <c r="D298" s="3">
        <v>13</v>
      </c>
      <c r="E298" s="3">
        <v>17</v>
      </c>
      <c r="F298" s="8">
        <v>0</v>
      </c>
      <c r="G298" s="8">
        <v>0</v>
      </c>
      <c r="H298" s="2" t="s">
        <v>1106</v>
      </c>
      <c r="I298" s="2">
        <v>4</v>
      </c>
      <c r="J298" s="2" t="str">
        <f>IF(H298="달성","불필요",IF(I298&gt;1,"가능","불가능"))</f>
        <v>가능</v>
      </c>
      <c r="K298" s="2">
        <f>COUNTIFS(B:B,B298,A:A,A298)</f>
        <v>1</v>
      </c>
      <c r="L298" s="2" t="s">
        <v>1111</v>
      </c>
      <c r="M298" s="2" t="str">
        <f>IF(COUNTIFS(L:L,"본사 합병",A:A,A298)&gt;=1,"Y","N")</f>
        <v>N</v>
      </c>
      <c r="N298" s="2" t="str">
        <f>IF(L298="인근 합병 필요",_xlfn.XLOOKUP(_xlfn.MAXIFS(E:E,A:A,A298),E:E,C:C,""),"")</f>
        <v>인천서구8B</v>
      </c>
      <c r="O298" s="2" t="str">
        <f t="shared" si="4"/>
        <v/>
      </c>
      <c r="P298" s="2" t="s">
        <v>843</v>
      </c>
      <c r="Q298" s="2" t="s">
        <v>844</v>
      </c>
      <c r="R298" s="3" t="s">
        <v>1123</v>
      </c>
    </row>
    <row r="299" spans="1:18" x14ac:dyDescent="0.4">
      <c r="A299" s="2" t="s">
        <v>841</v>
      </c>
      <c r="B299" s="2">
        <v>7341400721</v>
      </c>
      <c r="C299" s="2" t="s">
        <v>845</v>
      </c>
      <c r="D299" s="3">
        <v>902</v>
      </c>
      <c r="E299" s="3">
        <v>869</v>
      </c>
      <c r="F299" s="8">
        <v>0.70049442440019583</v>
      </c>
      <c r="G299" s="8">
        <v>0.76540204672024814</v>
      </c>
      <c r="H299" s="2" t="s">
        <v>1104</v>
      </c>
      <c r="I299" s="2">
        <v>4</v>
      </c>
      <c r="J299" s="2" t="str">
        <f>IF(H299="달성","불필요",IF(I299&gt;1,"가능","불가능"))</f>
        <v>불필요</v>
      </c>
      <c r="K299" s="2">
        <f>COUNTIFS(B:B,B299,A:A,A299)</f>
        <v>1</v>
      </c>
      <c r="L299" s="2" t="s">
        <v>1105</v>
      </c>
      <c r="M299" s="2" t="str">
        <f>IF(COUNTIFS(L:L,"본사 합병",A:A,A299)&gt;=1,"Y","N")</f>
        <v>N</v>
      </c>
      <c r="N299" s="2" t="str">
        <f>IF(L299="인근 합병 필요",_xlfn.XLOOKUP(_xlfn.MAXIFS(E:E,A:A,A299),E:E,C:C,""),"")</f>
        <v/>
      </c>
      <c r="O299" s="2" t="str">
        <f t="shared" si="4"/>
        <v/>
      </c>
      <c r="P299" s="2" t="s">
        <v>846</v>
      </c>
      <c r="Q299" s="2" t="s">
        <v>847</v>
      </c>
      <c r="R299" s="3" t="s">
        <v>1120</v>
      </c>
    </row>
    <row r="300" spans="1:18" x14ac:dyDescent="0.4">
      <c r="A300" s="2" t="s">
        <v>841</v>
      </c>
      <c r="B300" s="2">
        <v>7563300493</v>
      </c>
      <c r="C300" s="2" t="s">
        <v>848</v>
      </c>
      <c r="D300" s="3">
        <v>2108</v>
      </c>
      <c r="E300" s="3">
        <v>2495</v>
      </c>
      <c r="F300" s="8">
        <v>0.28908951443614944</v>
      </c>
      <c r="G300" s="8">
        <v>0.30650058626198345</v>
      </c>
      <c r="H300" s="2" t="s">
        <v>1104</v>
      </c>
      <c r="I300" s="2">
        <v>4</v>
      </c>
      <c r="J300" s="2" t="str">
        <f>IF(H300="달성","불필요",IF(I300&gt;1,"가능","불가능"))</f>
        <v>불필요</v>
      </c>
      <c r="K300" s="2">
        <f>COUNTIFS(B:B,B300,A:A,A300)</f>
        <v>1</v>
      </c>
      <c r="L300" s="2" t="s">
        <v>1105</v>
      </c>
      <c r="M300" s="2" t="str">
        <f>IF(COUNTIFS(L:L,"본사 합병",A:A,A300)&gt;=1,"Y","N")</f>
        <v>N</v>
      </c>
      <c r="N300" s="2" t="str">
        <f>IF(L300="인근 합병 필요",_xlfn.XLOOKUP(_xlfn.MAXIFS(E:E,A:A,A300),E:E,C:C,""),"")</f>
        <v/>
      </c>
      <c r="O300" s="2" t="str">
        <f t="shared" si="4"/>
        <v/>
      </c>
      <c r="P300" s="2" t="s">
        <v>849</v>
      </c>
      <c r="Q300" s="2" t="s">
        <v>850</v>
      </c>
      <c r="R300" s="3" t="s">
        <v>1123</v>
      </c>
    </row>
    <row r="301" spans="1:18" x14ac:dyDescent="0.4">
      <c r="A301" s="2" t="s">
        <v>841</v>
      </c>
      <c r="B301" s="2">
        <v>8438803611</v>
      </c>
      <c r="C301" s="2" t="s">
        <v>851</v>
      </c>
      <c r="D301" s="3">
        <v>3044</v>
      </c>
      <c r="E301" s="3">
        <v>3427</v>
      </c>
      <c r="F301" s="8">
        <v>0.97122378797452746</v>
      </c>
      <c r="G301" s="8">
        <v>0.98398343718214032</v>
      </c>
      <c r="H301" s="2" t="s">
        <v>1104</v>
      </c>
      <c r="I301" s="2">
        <v>4</v>
      </c>
      <c r="J301" s="2" t="str">
        <f>IF(H301="달성","불필요",IF(I301&gt;1,"가능","불가능"))</f>
        <v>불필요</v>
      </c>
      <c r="K301" s="2">
        <f>COUNTIFS(B:B,B301,A:A,A301)</f>
        <v>1</v>
      </c>
      <c r="L301" s="2" t="s">
        <v>1105</v>
      </c>
      <c r="M301" s="2" t="str">
        <f>IF(COUNTIFS(L:L,"본사 합병",A:A,A301)&gt;=1,"Y","N")</f>
        <v>N</v>
      </c>
      <c r="N301" s="2" t="str">
        <f>IF(L301="인근 합병 필요",_xlfn.XLOOKUP(_xlfn.MAXIFS(E:E,A:A,A301),E:E,C:C,""),"")</f>
        <v/>
      </c>
      <c r="O301" s="2" t="str">
        <f t="shared" si="4"/>
        <v/>
      </c>
      <c r="P301" s="2" t="s">
        <v>852</v>
      </c>
      <c r="Q301" s="2" t="s">
        <v>853</v>
      </c>
      <c r="R301" s="3" t="s">
        <v>1122</v>
      </c>
    </row>
    <row r="302" spans="1:18" x14ac:dyDescent="0.4">
      <c r="A302" s="2" t="s">
        <v>854</v>
      </c>
      <c r="B302" s="2">
        <v>4931501020</v>
      </c>
      <c r="C302" s="2" t="s">
        <v>855</v>
      </c>
      <c r="D302" s="3">
        <v>1148</v>
      </c>
      <c r="E302" s="3">
        <v>1258</v>
      </c>
      <c r="F302" s="8">
        <v>0.94453906570336577</v>
      </c>
      <c r="G302" s="8">
        <v>0.90271466196191263</v>
      </c>
      <c r="H302" s="2" t="s">
        <v>1104</v>
      </c>
      <c r="I302" s="2">
        <v>1</v>
      </c>
      <c r="J302" s="2" t="str">
        <f>IF(H302="달성","불필요",IF(I302&gt;1,"가능","불가능"))</f>
        <v>불필요</v>
      </c>
      <c r="K302" s="2">
        <f>COUNTIFS(B:B,B302,A:A,A302)</f>
        <v>1</v>
      </c>
      <c r="L302" s="2" t="s">
        <v>1105</v>
      </c>
      <c r="M302" s="2" t="str">
        <f>IF(COUNTIFS(L:L,"본사 합병",A:A,A302)&gt;=1,"Y","N")</f>
        <v>N</v>
      </c>
      <c r="N302" s="2" t="str">
        <f>IF(L302="인근 합병 필요",_xlfn.XLOOKUP(_xlfn.MAXIFS(E:E,A:A,A302),E:E,C:C,""),"")</f>
        <v/>
      </c>
      <c r="O302" s="2" t="str">
        <f t="shared" si="4"/>
        <v/>
      </c>
      <c r="P302" s="2" t="s">
        <v>856</v>
      </c>
      <c r="Q302" s="2" t="s">
        <v>857</v>
      </c>
      <c r="R302" s="3" t="s">
        <v>1124</v>
      </c>
    </row>
    <row r="303" spans="1:18" x14ac:dyDescent="0.4">
      <c r="A303" s="2" t="s">
        <v>858</v>
      </c>
      <c r="B303" s="2">
        <v>3138702486</v>
      </c>
      <c r="C303" s="2" t="s">
        <v>859</v>
      </c>
      <c r="D303" s="3">
        <v>2157</v>
      </c>
      <c r="E303" s="3">
        <v>1769</v>
      </c>
      <c r="F303" s="8">
        <v>0.93919530931041872</v>
      </c>
      <c r="G303" s="8">
        <v>0.9245873097499453</v>
      </c>
      <c r="H303" s="2" t="s">
        <v>1104</v>
      </c>
      <c r="I303" s="2">
        <v>4</v>
      </c>
      <c r="J303" s="2" t="str">
        <f>IF(H303="달성","불필요",IF(I303&gt;1,"가능","불가능"))</f>
        <v>불필요</v>
      </c>
      <c r="K303" s="2">
        <f>COUNTIFS(B:B,B303,A:A,A303)</f>
        <v>1</v>
      </c>
      <c r="L303" s="2" t="s">
        <v>1105</v>
      </c>
      <c r="M303" s="2" t="str">
        <f>IF(COUNTIFS(L:L,"본사 합병",A:A,A303)&gt;=1,"Y","N")</f>
        <v>N</v>
      </c>
      <c r="N303" s="2" t="str">
        <f>IF(L303="인근 합병 필요",_xlfn.XLOOKUP(_xlfn.MAXIFS(E:E,A:A,A303),E:E,C:C,""),"")</f>
        <v/>
      </c>
      <c r="O303" s="2" t="str">
        <f t="shared" si="4"/>
        <v/>
      </c>
      <c r="P303" s="2" t="s">
        <v>49</v>
      </c>
      <c r="Q303" s="2" t="s">
        <v>50</v>
      </c>
      <c r="R303" s="3" t="s">
        <v>1117</v>
      </c>
    </row>
    <row r="304" spans="1:18" x14ac:dyDescent="0.4">
      <c r="A304" s="2" t="s">
        <v>858</v>
      </c>
      <c r="B304" s="2">
        <v>3694200758</v>
      </c>
      <c r="C304" s="2" t="s">
        <v>860</v>
      </c>
      <c r="D304" s="3">
        <v>840</v>
      </c>
      <c r="E304" s="3">
        <v>752</v>
      </c>
      <c r="F304" s="8">
        <v>0.34982877190095457</v>
      </c>
      <c r="G304" s="8">
        <v>0.39404293657046713</v>
      </c>
      <c r="H304" s="2" t="s">
        <v>1104</v>
      </c>
      <c r="I304" s="2">
        <v>4</v>
      </c>
      <c r="J304" s="2" t="str">
        <f>IF(H304="달성","불필요",IF(I304&gt;1,"가능","불가능"))</f>
        <v>불필요</v>
      </c>
      <c r="K304" s="2">
        <f>COUNTIFS(B:B,B304,A:A,A304)</f>
        <v>1</v>
      </c>
      <c r="L304" s="2" t="s">
        <v>1105</v>
      </c>
      <c r="M304" s="2" t="str">
        <f>IF(COUNTIFS(L:L,"본사 합병",A:A,A304)&gt;=1,"Y","N")</f>
        <v>N</v>
      </c>
      <c r="N304" s="2" t="str">
        <f>IF(L304="인근 합병 필요",_xlfn.XLOOKUP(_xlfn.MAXIFS(E:E,A:A,A304),E:E,C:C,""),"")</f>
        <v/>
      </c>
      <c r="O304" s="2" t="str">
        <f t="shared" si="4"/>
        <v/>
      </c>
      <c r="P304" s="2" t="s">
        <v>861</v>
      </c>
      <c r="Q304" s="2" t="s">
        <v>862</v>
      </c>
      <c r="R304" s="3" t="s">
        <v>1122</v>
      </c>
    </row>
    <row r="305" spans="1:18" x14ac:dyDescent="0.4">
      <c r="A305" s="2" t="s">
        <v>858</v>
      </c>
      <c r="B305" s="2">
        <v>3764800670</v>
      </c>
      <c r="C305" s="2" t="s">
        <v>863</v>
      </c>
      <c r="D305" s="3">
        <v>1029</v>
      </c>
      <c r="E305" s="3">
        <v>1141</v>
      </c>
      <c r="F305" s="8">
        <v>0.90653123889087717</v>
      </c>
      <c r="G305" s="8">
        <v>0.91725195194428888</v>
      </c>
      <c r="H305" s="2" t="s">
        <v>1104</v>
      </c>
      <c r="I305" s="2">
        <v>4</v>
      </c>
      <c r="J305" s="2" t="str">
        <f>IF(H305="달성","불필요",IF(I305&gt;1,"가능","불가능"))</f>
        <v>불필요</v>
      </c>
      <c r="K305" s="2">
        <f>COUNTIFS(B:B,B305,A:A,A305)</f>
        <v>1</v>
      </c>
      <c r="L305" s="2" t="s">
        <v>1105</v>
      </c>
      <c r="M305" s="2" t="str">
        <f>IF(COUNTIFS(L:L,"본사 합병",A:A,A305)&gt;=1,"Y","N")</f>
        <v>N</v>
      </c>
      <c r="N305" s="2" t="str">
        <f>IF(L305="인근 합병 필요",_xlfn.XLOOKUP(_xlfn.MAXIFS(E:E,A:A,A305),E:E,C:C,""),"")</f>
        <v/>
      </c>
      <c r="O305" s="2" t="str">
        <f t="shared" si="4"/>
        <v/>
      </c>
      <c r="P305" s="2" t="s">
        <v>864</v>
      </c>
      <c r="Q305" s="2" t="s">
        <v>865</v>
      </c>
      <c r="R305" s="3" t="s">
        <v>1122</v>
      </c>
    </row>
    <row r="306" spans="1:18" x14ac:dyDescent="0.4">
      <c r="A306" s="2" t="s">
        <v>858</v>
      </c>
      <c r="B306" s="2">
        <v>4054900451</v>
      </c>
      <c r="C306" s="2" t="s">
        <v>866</v>
      </c>
      <c r="D306" s="3">
        <v>0</v>
      </c>
      <c r="E306" s="3">
        <v>0</v>
      </c>
      <c r="F306" s="8">
        <v>0</v>
      </c>
      <c r="G306" s="8">
        <v>0</v>
      </c>
      <c r="H306" s="2" t="s">
        <v>1106</v>
      </c>
      <c r="I306" s="2">
        <v>4</v>
      </c>
      <c r="J306" s="2" t="str">
        <f>IF(H306="달성","불필요",IF(I306&gt;1,"가능","불가능"))</f>
        <v>가능</v>
      </c>
      <c r="K306" s="2">
        <f>COUNTIFS(B:B,B306,A:A,A306)</f>
        <v>1</v>
      </c>
      <c r="L306" s="2" t="s">
        <v>1105</v>
      </c>
      <c r="M306" s="2" t="str">
        <f>IF(COUNTIFS(L:L,"본사 합병",A:A,A306)&gt;=1,"Y","N")</f>
        <v>N</v>
      </c>
      <c r="N306" s="2" t="str">
        <f>IF(L306="인근 합병 필요",_xlfn.XLOOKUP(_xlfn.MAXIFS(E:E,A:A,A306),E:E,C:C,""),"")</f>
        <v/>
      </c>
      <c r="O306" s="2" t="str">
        <f t="shared" si="4"/>
        <v>독려 및 해지 계획</v>
      </c>
      <c r="P306" s="2" t="s">
        <v>820</v>
      </c>
      <c r="Q306" s="2" t="s">
        <v>821</v>
      </c>
      <c r="R306" s="3" t="s">
        <v>1122</v>
      </c>
    </row>
    <row r="307" spans="1:18" x14ac:dyDescent="0.4">
      <c r="A307" s="2" t="s">
        <v>867</v>
      </c>
      <c r="B307" s="2">
        <v>1415000704</v>
      </c>
      <c r="C307" s="2" t="s">
        <v>868</v>
      </c>
      <c r="D307" s="3">
        <v>2071</v>
      </c>
      <c r="E307" s="3">
        <v>2386</v>
      </c>
      <c r="F307" s="8">
        <v>0.9298490409004071</v>
      </c>
      <c r="G307" s="8">
        <v>0.95173632896865379</v>
      </c>
      <c r="H307" s="2" t="s">
        <v>1104</v>
      </c>
      <c r="I307" s="2">
        <v>3</v>
      </c>
      <c r="J307" s="2" t="str">
        <f>IF(H307="달성","불필요",IF(I307&gt;1,"가능","불가능"))</f>
        <v>불필요</v>
      </c>
      <c r="K307" s="2">
        <f>COUNTIFS(B:B,B307,A:A,A307)</f>
        <v>1</v>
      </c>
      <c r="L307" s="2" t="s">
        <v>1105</v>
      </c>
      <c r="M307" s="2" t="str">
        <f>IF(COUNTIFS(L:L,"본사 합병",A:A,A307)&gt;=1,"Y","N")</f>
        <v>N</v>
      </c>
      <c r="N307" s="2" t="str">
        <f>IF(L307="인근 합병 필요",_xlfn.XLOOKUP(_xlfn.MAXIFS(E:E,A:A,A307),E:E,C:C,""),"")</f>
        <v/>
      </c>
      <c r="O307" s="2" t="str">
        <f t="shared" si="4"/>
        <v/>
      </c>
      <c r="P307" s="2" t="s">
        <v>869</v>
      </c>
      <c r="Q307" s="2" t="s">
        <v>870</v>
      </c>
      <c r="R307" s="3" t="s">
        <v>1136</v>
      </c>
    </row>
    <row r="308" spans="1:18" x14ac:dyDescent="0.4">
      <c r="A308" s="2" t="s">
        <v>867</v>
      </c>
      <c r="B308" s="2">
        <v>3682000961</v>
      </c>
      <c r="C308" s="2" t="s">
        <v>871</v>
      </c>
      <c r="D308" s="3">
        <v>442</v>
      </c>
      <c r="E308" s="3">
        <v>329</v>
      </c>
      <c r="F308" s="8">
        <v>0.90610283739101682</v>
      </c>
      <c r="G308" s="8">
        <v>0.88935911738779727</v>
      </c>
      <c r="H308" s="2" t="s">
        <v>1106</v>
      </c>
      <c r="I308" s="2">
        <v>3</v>
      </c>
      <c r="J308" s="2" t="str">
        <f>IF(H308="달성","불필요",IF(I308&gt;1,"가능","불가능"))</f>
        <v>가능</v>
      </c>
      <c r="K308" s="2">
        <f>COUNTIFS(B:B,B308,A:A,A308)</f>
        <v>1</v>
      </c>
      <c r="L308" s="2" t="s">
        <v>1111</v>
      </c>
      <c r="M308" s="2" t="str">
        <f>IF(COUNTIFS(L:L,"본사 합병",A:A,A308)&gt;=1,"Y","N")</f>
        <v>N</v>
      </c>
      <c r="N308" s="2" t="str">
        <f>IF(L308="인근 합병 필요",_xlfn.XLOOKUP(_xlfn.MAXIFS(E:E,A:A,A308),E:E,C:C,""),"")</f>
        <v>전남광양6B</v>
      </c>
      <c r="O308" s="2" t="str">
        <f t="shared" si="4"/>
        <v/>
      </c>
      <c r="P308" s="2" t="s">
        <v>872</v>
      </c>
      <c r="Q308" s="2" t="s">
        <v>873</v>
      </c>
      <c r="R308" s="3" t="s">
        <v>1119</v>
      </c>
    </row>
    <row r="309" spans="1:18" x14ac:dyDescent="0.4">
      <c r="A309" s="2" t="s">
        <v>867</v>
      </c>
      <c r="B309" s="2">
        <v>4583201664</v>
      </c>
      <c r="C309" s="2" t="s">
        <v>874</v>
      </c>
      <c r="D309" s="3">
        <v>673</v>
      </c>
      <c r="E309" s="3">
        <v>570</v>
      </c>
      <c r="F309" s="8">
        <v>0.95218193516918581</v>
      </c>
      <c r="G309" s="8">
        <v>0.95286656519291901</v>
      </c>
      <c r="H309" s="2" t="s">
        <v>1106</v>
      </c>
      <c r="I309" s="2">
        <v>3</v>
      </c>
      <c r="J309" s="2" t="str">
        <f>IF(H309="달성","불필요",IF(I309&gt;1,"가능","불가능"))</f>
        <v>가능</v>
      </c>
      <c r="K309" s="2">
        <f>COUNTIFS(B:B,B309,A:A,A309)</f>
        <v>1</v>
      </c>
      <c r="L309" s="2" t="s">
        <v>1111</v>
      </c>
      <c r="M309" s="2" t="str">
        <f>IF(COUNTIFS(L:L,"본사 합병",A:A,A309)&gt;=1,"Y","N")</f>
        <v>N</v>
      </c>
      <c r="N309" s="2" t="str">
        <f>IF(L309="인근 합병 필요",_xlfn.XLOOKUP(_xlfn.MAXIFS(E:E,A:A,A309),E:E,C:C,""),"")</f>
        <v>전남광양6B</v>
      </c>
      <c r="O309" s="2" t="str">
        <f t="shared" si="4"/>
        <v/>
      </c>
      <c r="P309" s="2" t="s">
        <v>875</v>
      </c>
      <c r="Q309" s="2" t="s">
        <v>876</v>
      </c>
      <c r="R309" s="3" t="s">
        <v>1123</v>
      </c>
    </row>
    <row r="310" spans="1:18" x14ac:dyDescent="0.4">
      <c r="A310" s="2" t="s">
        <v>877</v>
      </c>
      <c r="B310" s="2">
        <v>1225217343</v>
      </c>
      <c r="C310" s="2" t="s">
        <v>878</v>
      </c>
      <c r="D310" s="3">
        <v>536</v>
      </c>
      <c r="E310" s="3">
        <v>705</v>
      </c>
      <c r="F310" s="8">
        <v>0.79772613103604784</v>
      </c>
      <c r="G310" s="8">
        <v>0.82581707833562701</v>
      </c>
      <c r="H310" s="2" t="s">
        <v>1106</v>
      </c>
      <c r="I310" s="2">
        <v>2</v>
      </c>
      <c r="J310" s="2" t="str">
        <f>IF(H310="달성","불필요",IF(I310&gt;1,"가능","불가능"))</f>
        <v>가능</v>
      </c>
      <c r="K310" s="2">
        <f>COUNTIFS(B:B,B310,A:A,A310)</f>
        <v>1</v>
      </c>
      <c r="L310" s="2" t="s">
        <v>1111</v>
      </c>
      <c r="M310" s="2" t="str">
        <f>IF(COUNTIFS(L:L,"본사 합병",A:A,A310)&gt;=1,"Y","N")</f>
        <v>N</v>
      </c>
      <c r="N310" s="2" t="str">
        <f>IF(L310="인근 합병 필요",_xlfn.XLOOKUP(_xlfn.MAXIFS(E:E,A:A,A310),E:E,C:C,""),"")</f>
        <v>전남광양7B</v>
      </c>
      <c r="O310" s="2" t="str">
        <f t="shared" si="4"/>
        <v/>
      </c>
      <c r="P310" s="2" t="s">
        <v>879</v>
      </c>
      <c r="Q310" s="2" t="s">
        <v>880</v>
      </c>
      <c r="R310" s="3" t="s">
        <v>1136</v>
      </c>
    </row>
    <row r="311" spans="1:18" x14ac:dyDescent="0.4">
      <c r="A311" s="2" t="s">
        <v>877</v>
      </c>
      <c r="B311" s="2">
        <v>4763201172</v>
      </c>
      <c r="C311" s="2" t="s">
        <v>881</v>
      </c>
      <c r="D311" s="3">
        <v>175</v>
      </c>
      <c r="E311" s="3">
        <v>87</v>
      </c>
      <c r="F311" s="8">
        <v>0.83603061025661651</v>
      </c>
      <c r="G311" s="8">
        <v>0.72189116408041376</v>
      </c>
      <c r="H311" s="2" t="s">
        <v>1106</v>
      </c>
      <c r="I311" s="2">
        <v>2</v>
      </c>
      <c r="J311" s="2" t="str">
        <f>IF(H311="달성","불필요",IF(I311&gt;1,"가능","불가능"))</f>
        <v>가능</v>
      </c>
      <c r="K311" s="2">
        <f>COUNTIFS(B:B,B311,A:A,A311)</f>
        <v>1</v>
      </c>
      <c r="L311" s="2" t="s">
        <v>1111</v>
      </c>
      <c r="M311" s="2" t="str">
        <f>IF(COUNTIFS(L:L,"본사 합병",A:A,A311)&gt;=1,"Y","N")</f>
        <v>N</v>
      </c>
      <c r="N311" s="2" t="str">
        <f>IF(L311="인근 합병 필요",_xlfn.XLOOKUP(_xlfn.MAXIFS(E:E,A:A,A311),E:E,C:C,""),"")</f>
        <v>전남광양7B</v>
      </c>
      <c r="O311" s="2" t="str">
        <f t="shared" si="4"/>
        <v/>
      </c>
      <c r="P311" s="2" t="s">
        <v>882</v>
      </c>
      <c r="Q311" s="2" t="s">
        <v>883</v>
      </c>
      <c r="R311" s="3" t="s">
        <v>1136</v>
      </c>
    </row>
    <row r="312" spans="1:18" x14ac:dyDescent="0.4">
      <c r="A312" s="2" t="s">
        <v>884</v>
      </c>
      <c r="B312" s="2">
        <v>8400802625</v>
      </c>
      <c r="C312" s="2" t="s">
        <v>885</v>
      </c>
      <c r="D312" s="3">
        <v>1663</v>
      </c>
      <c r="E312" s="3">
        <v>1834</v>
      </c>
      <c r="F312" s="8">
        <v>0.93617397827006632</v>
      </c>
      <c r="G312" s="8">
        <v>0.92716680904225157</v>
      </c>
      <c r="H312" s="2" t="s">
        <v>1104</v>
      </c>
      <c r="I312" s="2">
        <v>1</v>
      </c>
      <c r="J312" s="2" t="str">
        <f>IF(H312="달성","불필요",IF(I312&gt;1,"가능","불가능"))</f>
        <v>불필요</v>
      </c>
      <c r="K312" s="2">
        <f>COUNTIFS(B:B,B312,A:A,A312)</f>
        <v>1</v>
      </c>
      <c r="L312" s="2" t="s">
        <v>1105</v>
      </c>
      <c r="M312" s="2" t="str">
        <f>IF(COUNTIFS(L:L,"본사 합병",A:A,A312)&gt;=1,"Y","N")</f>
        <v>N</v>
      </c>
      <c r="N312" s="2" t="str">
        <f>IF(L312="인근 합병 필요",_xlfn.XLOOKUP(_xlfn.MAXIFS(E:E,A:A,A312),E:E,C:C,""),"")</f>
        <v/>
      </c>
      <c r="O312" s="2" t="str">
        <f t="shared" si="4"/>
        <v/>
      </c>
      <c r="P312" s="2" t="s">
        <v>886</v>
      </c>
      <c r="Q312" s="2" t="s">
        <v>887</v>
      </c>
      <c r="R312" s="3" t="s">
        <v>1136</v>
      </c>
    </row>
    <row r="313" spans="1:18" x14ac:dyDescent="0.4">
      <c r="A313" s="2" t="s">
        <v>888</v>
      </c>
      <c r="B313" s="2">
        <v>1105700413</v>
      </c>
      <c r="C313" s="2" t="s">
        <v>889</v>
      </c>
      <c r="D313" s="3">
        <v>246</v>
      </c>
      <c r="E313" s="3">
        <v>264</v>
      </c>
      <c r="F313" s="8">
        <v>0.7265216414215685</v>
      </c>
      <c r="G313" s="8">
        <v>0.81757963806744283</v>
      </c>
      <c r="H313" s="2" t="s">
        <v>1106</v>
      </c>
      <c r="I313" s="2">
        <v>3</v>
      </c>
      <c r="J313" s="2" t="str">
        <f>IF(H313="달성","불필요",IF(I313&gt;1,"가능","불가능"))</f>
        <v>가능</v>
      </c>
      <c r="K313" s="2">
        <f>COUNTIFS(B:B,B313,A:A,A313)</f>
        <v>1</v>
      </c>
      <c r="L313" s="2" t="s">
        <v>1111</v>
      </c>
      <c r="M313" s="2" t="str">
        <f>IF(COUNTIFS(L:L,"본사 합병",A:A,A313)&gt;=1,"Y","N")</f>
        <v>N</v>
      </c>
      <c r="N313" s="2" t="str">
        <f>IF(L313="인근 합병 필요",_xlfn.XLOOKUP(_xlfn.MAXIFS(E:E,A:A,A313),E:E,C:C,""),"")</f>
        <v>전남목포11B</v>
      </c>
      <c r="O313" s="2" t="str">
        <f t="shared" si="4"/>
        <v/>
      </c>
      <c r="P313" s="2" t="s">
        <v>890</v>
      </c>
      <c r="Q313" s="2" t="s">
        <v>891</v>
      </c>
      <c r="R313" s="3" t="s">
        <v>1136</v>
      </c>
    </row>
    <row r="314" spans="1:18" x14ac:dyDescent="0.4">
      <c r="A314" s="2" t="s">
        <v>888</v>
      </c>
      <c r="B314" s="2">
        <v>1964600522</v>
      </c>
      <c r="C314" s="2" t="s">
        <v>892</v>
      </c>
      <c r="D314" s="3">
        <v>7</v>
      </c>
      <c r="E314" s="3">
        <v>40</v>
      </c>
      <c r="F314" s="8">
        <v>0.17857142857142858</v>
      </c>
      <c r="G314" s="8">
        <v>0.34675324675324676</v>
      </c>
      <c r="H314" s="2" t="s">
        <v>1106</v>
      </c>
      <c r="I314" s="2">
        <v>3</v>
      </c>
      <c r="J314" s="2" t="str">
        <f>IF(H314="달성","불필요",IF(I314&gt;1,"가능","불가능"))</f>
        <v>가능</v>
      </c>
      <c r="K314" s="2">
        <f>COUNTIFS(B:B,B314,A:A,A314)</f>
        <v>1</v>
      </c>
      <c r="L314" s="2" t="s">
        <v>1111</v>
      </c>
      <c r="M314" s="2" t="str">
        <f>IF(COUNTIFS(L:L,"본사 합병",A:A,A314)&gt;=1,"Y","N")</f>
        <v>N</v>
      </c>
      <c r="N314" s="2" t="str">
        <f>IF(L314="인근 합병 필요",_xlfn.XLOOKUP(_xlfn.MAXIFS(E:E,A:A,A314),E:E,C:C,""),"")</f>
        <v>전남목포11B</v>
      </c>
      <c r="O314" s="2" t="str">
        <f t="shared" si="4"/>
        <v/>
      </c>
      <c r="P314" s="2" t="s">
        <v>893</v>
      </c>
      <c r="Q314" s="2" t="s">
        <v>894</v>
      </c>
      <c r="R314" s="3" t="s">
        <v>1136</v>
      </c>
    </row>
    <row r="315" spans="1:18" x14ac:dyDescent="0.4">
      <c r="A315" s="2" t="s">
        <v>888</v>
      </c>
      <c r="B315" s="2">
        <v>8481101881</v>
      </c>
      <c r="C315" s="2" t="s">
        <v>895</v>
      </c>
      <c r="D315" s="3">
        <v>442</v>
      </c>
      <c r="E315" s="3">
        <v>350</v>
      </c>
      <c r="F315" s="8">
        <v>0.94950362973800395</v>
      </c>
      <c r="G315" s="8">
        <v>0.82820104743030487</v>
      </c>
      <c r="H315" s="2" t="s">
        <v>1106</v>
      </c>
      <c r="I315" s="2">
        <v>3</v>
      </c>
      <c r="J315" s="2" t="str">
        <f>IF(H315="달성","불필요",IF(I315&gt;1,"가능","불가능"))</f>
        <v>가능</v>
      </c>
      <c r="K315" s="2">
        <f>COUNTIFS(B:B,B315,A:A,A315)</f>
        <v>1</v>
      </c>
      <c r="L315" s="2" t="s">
        <v>1111</v>
      </c>
      <c r="M315" s="2" t="str">
        <f>IF(COUNTIFS(L:L,"본사 합병",A:A,A315)&gt;=1,"Y","N")</f>
        <v>N</v>
      </c>
      <c r="N315" s="2" t="str">
        <f>IF(L315="인근 합병 필요",_xlfn.XLOOKUP(_xlfn.MAXIFS(E:E,A:A,A315),E:E,C:C,""),"")</f>
        <v>전남목포11B</v>
      </c>
      <c r="O315" s="2" t="str">
        <f t="shared" si="4"/>
        <v/>
      </c>
      <c r="P315" s="2" t="s">
        <v>896</v>
      </c>
      <c r="Q315" s="2" t="s">
        <v>897</v>
      </c>
      <c r="R315" s="3" t="s">
        <v>1136</v>
      </c>
    </row>
    <row r="316" spans="1:18" x14ac:dyDescent="0.4">
      <c r="A316" s="2" t="s">
        <v>898</v>
      </c>
      <c r="B316" s="2">
        <v>1043084503</v>
      </c>
      <c r="C316" s="2" t="s">
        <v>899</v>
      </c>
      <c r="D316" s="3">
        <v>139</v>
      </c>
      <c r="E316" s="3">
        <v>73</v>
      </c>
      <c r="F316" s="8">
        <v>0.52394491082259764</v>
      </c>
      <c r="G316" s="8">
        <v>0.55564858422001284</v>
      </c>
      <c r="H316" s="2" t="s">
        <v>1106</v>
      </c>
      <c r="I316" s="2">
        <v>5</v>
      </c>
      <c r="J316" s="2" t="str">
        <f>IF(H316="달성","불필요",IF(I316&gt;1,"가능","불가능"))</f>
        <v>가능</v>
      </c>
      <c r="K316" s="2">
        <f>COUNTIFS(B:B,B316,A:A,A316)</f>
        <v>1</v>
      </c>
      <c r="L316" s="2" t="s">
        <v>1111</v>
      </c>
      <c r="M316" s="2" t="str">
        <f>IF(COUNTIFS(L:L,"본사 합병",A:A,A316)&gt;=1,"Y","N")</f>
        <v>N</v>
      </c>
      <c r="N316" s="2" t="str">
        <f>IF(L316="인근 합병 필요",_xlfn.XLOOKUP(_xlfn.MAXIFS(E:E,A:A,A316),E:E,C:C,""),"")</f>
        <v>전남여수3M</v>
      </c>
      <c r="O316" s="2" t="str">
        <f t="shared" si="4"/>
        <v/>
      </c>
      <c r="P316" s="2" t="s">
        <v>281</v>
      </c>
      <c r="Q316" s="2" t="s">
        <v>282</v>
      </c>
      <c r="R316" s="3" t="s">
        <v>1127</v>
      </c>
    </row>
    <row r="317" spans="1:18" x14ac:dyDescent="0.4">
      <c r="A317" s="2" t="s">
        <v>898</v>
      </c>
      <c r="B317" s="2">
        <v>4032601891</v>
      </c>
      <c r="C317" s="2" t="s">
        <v>900</v>
      </c>
      <c r="D317" s="3">
        <v>0</v>
      </c>
      <c r="E317" s="3">
        <v>193</v>
      </c>
      <c r="F317" s="8">
        <v>0</v>
      </c>
      <c r="G317" s="8">
        <v>0.91468797139880087</v>
      </c>
      <c r="H317" s="2" t="s">
        <v>1106</v>
      </c>
      <c r="I317" s="2">
        <v>5</v>
      </c>
      <c r="J317" s="2" t="str">
        <f>IF(H317="달성","불필요",IF(I317&gt;1,"가능","불가능"))</f>
        <v>가능</v>
      </c>
      <c r="K317" s="2">
        <f>COUNTIFS(B:B,B317,A:A,A317)</f>
        <v>1</v>
      </c>
      <c r="L317" s="2" t="s">
        <v>1111</v>
      </c>
      <c r="M317" s="2" t="str">
        <f>IF(COUNTIFS(L:L,"본사 합병",A:A,A317)&gt;=1,"Y","N")</f>
        <v>N</v>
      </c>
      <c r="N317" s="2" t="str">
        <f>IF(L317="인근 합병 필요",_xlfn.XLOOKUP(_xlfn.MAXIFS(E:E,A:A,A317),E:E,C:C,""),"")</f>
        <v>전남여수3M</v>
      </c>
      <c r="O317" s="2" t="str">
        <f t="shared" si="4"/>
        <v/>
      </c>
      <c r="P317" s="2" t="s">
        <v>901</v>
      </c>
      <c r="Q317" s="2" t="s">
        <v>902</v>
      </c>
      <c r="R317" s="3" t="s">
        <v>1136</v>
      </c>
    </row>
    <row r="318" spans="1:18" x14ac:dyDescent="0.4">
      <c r="A318" s="2" t="s">
        <v>898</v>
      </c>
      <c r="B318" s="2">
        <v>4533600810</v>
      </c>
      <c r="C318" s="2" t="s">
        <v>903</v>
      </c>
      <c r="D318" s="3">
        <v>3980</v>
      </c>
      <c r="E318" s="3">
        <v>3951</v>
      </c>
      <c r="F318" s="8">
        <v>0.98861708146470062</v>
      </c>
      <c r="G318" s="8">
        <v>0.98826239160407248</v>
      </c>
      <c r="H318" s="2" t="s">
        <v>1104</v>
      </c>
      <c r="I318" s="2">
        <v>5</v>
      </c>
      <c r="J318" s="2" t="str">
        <f>IF(H318="달성","불필요",IF(I318&gt;1,"가능","불가능"))</f>
        <v>불필요</v>
      </c>
      <c r="K318" s="2">
        <f>COUNTIFS(B:B,B318,A:A,A318)</f>
        <v>1</v>
      </c>
      <c r="L318" s="2" t="s">
        <v>1105</v>
      </c>
      <c r="M318" s="2" t="str">
        <f>IF(COUNTIFS(L:L,"본사 합병",A:A,A318)&gt;=1,"Y","N")</f>
        <v>N</v>
      </c>
      <c r="N318" s="2" t="str">
        <f>IF(L318="인근 합병 필요",_xlfn.XLOOKUP(_xlfn.MAXIFS(E:E,A:A,A318),E:E,C:C,""),"")</f>
        <v/>
      </c>
      <c r="O318" s="2" t="str">
        <f t="shared" si="4"/>
        <v/>
      </c>
      <c r="P318" s="2" t="s">
        <v>904</v>
      </c>
      <c r="Q318" s="2" t="s">
        <v>905</v>
      </c>
      <c r="R318" s="3" t="s">
        <v>1121</v>
      </c>
    </row>
    <row r="319" spans="1:18" x14ac:dyDescent="0.4">
      <c r="A319" s="2" t="s">
        <v>898</v>
      </c>
      <c r="B319" s="2">
        <v>5330103294</v>
      </c>
      <c r="C319" s="2" t="s">
        <v>906</v>
      </c>
      <c r="D319" s="3">
        <v>60</v>
      </c>
      <c r="E319" s="3">
        <v>45</v>
      </c>
      <c r="F319" s="8">
        <v>0.85374149659863952</v>
      </c>
      <c r="G319" s="8">
        <v>0.83492063492063495</v>
      </c>
      <c r="H319" s="2" t="s">
        <v>1106</v>
      </c>
      <c r="I319" s="2">
        <v>5</v>
      </c>
      <c r="J319" s="2" t="str">
        <f>IF(H319="달성","불필요",IF(I319&gt;1,"가능","불가능"))</f>
        <v>가능</v>
      </c>
      <c r="K319" s="2">
        <f>COUNTIFS(B:B,B319,A:A,A319)</f>
        <v>1</v>
      </c>
      <c r="L319" s="2" t="s">
        <v>1111</v>
      </c>
      <c r="M319" s="2" t="str">
        <f>IF(COUNTIFS(L:L,"본사 합병",A:A,A319)&gt;=1,"Y","N")</f>
        <v>N</v>
      </c>
      <c r="N319" s="2" t="str">
        <f>IF(L319="인근 합병 필요",_xlfn.XLOOKUP(_xlfn.MAXIFS(E:E,A:A,A319),E:E,C:C,""),"")</f>
        <v>전남여수3M</v>
      </c>
      <c r="O319" s="2" t="str">
        <f t="shared" si="4"/>
        <v/>
      </c>
      <c r="P319" s="2" t="s">
        <v>907</v>
      </c>
      <c r="Q319" s="2" t="s">
        <v>908</v>
      </c>
      <c r="R319" s="3" t="s">
        <v>1136</v>
      </c>
    </row>
    <row r="320" spans="1:18" x14ac:dyDescent="0.4">
      <c r="A320" s="2" t="s">
        <v>898</v>
      </c>
      <c r="B320" s="2">
        <v>5490903179</v>
      </c>
      <c r="C320" s="2" t="s">
        <v>909</v>
      </c>
      <c r="D320" s="3">
        <v>2732</v>
      </c>
      <c r="E320" s="3">
        <v>2706</v>
      </c>
      <c r="F320" s="8">
        <v>0.99456269759339055</v>
      </c>
      <c r="G320" s="8">
        <v>0.99403605853600674</v>
      </c>
      <c r="H320" s="2" t="s">
        <v>1104</v>
      </c>
      <c r="I320" s="2">
        <v>5</v>
      </c>
      <c r="J320" s="2" t="str">
        <f>IF(H320="달성","불필요",IF(I320&gt;1,"가능","불가능"))</f>
        <v>불필요</v>
      </c>
      <c r="K320" s="2">
        <f>COUNTIFS(B:B,B320,A:A,A320)</f>
        <v>1</v>
      </c>
      <c r="L320" s="2" t="s">
        <v>1105</v>
      </c>
      <c r="M320" s="2" t="str">
        <f>IF(COUNTIFS(L:L,"본사 합병",A:A,A320)&gt;=1,"Y","N")</f>
        <v>N</v>
      </c>
      <c r="N320" s="2" t="str">
        <f>IF(L320="인근 합병 필요",_xlfn.XLOOKUP(_xlfn.MAXIFS(E:E,A:A,A320),E:E,C:C,""),"")</f>
        <v/>
      </c>
      <c r="O320" s="2" t="str">
        <f t="shared" si="4"/>
        <v/>
      </c>
      <c r="P320" s="2" t="s">
        <v>910</v>
      </c>
      <c r="Q320" s="2" t="s">
        <v>911</v>
      </c>
      <c r="R320" s="3" t="s">
        <v>1136</v>
      </c>
    </row>
    <row r="321" spans="1:18" x14ac:dyDescent="0.4">
      <c r="A321" s="2" t="s">
        <v>912</v>
      </c>
      <c r="B321" s="2">
        <v>4015301023</v>
      </c>
      <c r="C321" s="2" t="s">
        <v>913</v>
      </c>
      <c r="D321" s="3">
        <v>754</v>
      </c>
      <c r="E321" s="3">
        <v>883</v>
      </c>
      <c r="F321" s="8">
        <v>0.98446517835137703</v>
      </c>
      <c r="G321" s="8">
        <v>0.9882387385582504</v>
      </c>
      <c r="H321" s="2" t="s">
        <v>1104</v>
      </c>
      <c r="I321" s="2">
        <v>5</v>
      </c>
      <c r="J321" s="2" t="str">
        <f>IF(H321="달성","불필요",IF(I321&gt;1,"가능","불가능"))</f>
        <v>불필요</v>
      </c>
      <c r="K321" s="2">
        <f>COUNTIFS(B:B,B321,A:A,A321)</f>
        <v>1</v>
      </c>
      <c r="L321" s="2" t="s">
        <v>1105</v>
      </c>
      <c r="M321" s="2" t="str">
        <f>IF(COUNTIFS(L:L,"본사 합병",A:A,A321)&gt;=1,"Y","N")</f>
        <v>N</v>
      </c>
      <c r="N321" s="2" t="str">
        <f>IF(L321="인근 합병 필요",_xlfn.XLOOKUP(_xlfn.MAXIFS(E:E,A:A,A321),E:E,C:C,""),"")</f>
        <v/>
      </c>
      <c r="O321" s="2" t="str">
        <f t="shared" si="4"/>
        <v/>
      </c>
      <c r="P321" s="2" t="s">
        <v>914</v>
      </c>
      <c r="Q321" s="2" t="s">
        <v>915</v>
      </c>
      <c r="R321" s="3" t="s">
        <v>1127</v>
      </c>
    </row>
    <row r="322" spans="1:18" x14ac:dyDescent="0.4">
      <c r="A322" s="2" t="s">
        <v>912</v>
      </c>
      <c r="B322" s="2">
        <v>5090431712</v>
      </c>
      <c r="C322" s="2" t="s">
        <v>916</v>
      </c>
      <c r="D322" s="3">
        <v>865</v>
      </c>
      <c r="E322" s="3">
        <v>1071</v>
      </c>
      <c r="F322" s="8">
        <v>0.92268951790760056</v>
      </c>
      <c r="G322" s="8">
        <v>0.97265104174686268</v>
      </c>
      <c r="H322" s="2" t="s">
        <v>1104</v>
      </c>
      <c r="I322" s="2">
        <v>5</v>
      </c>
      <c r="J322" s="2" t="str">
        <f>IF(H322="달성","불필요",IF(I322&gt;1,"가능","불가능"))</f>
        <v>불필요</v>
      </c>
      <c r="K322" s="2">
        <f>COUNTIFS(B:B,B322,A:A,A322)</f>
        <v>1</v>
      </c>
      <c r="L322" s="2" t="s">
        <v>1105</v>
      </c>
      <c r="M322" s="2" t="str">
        <f>IF(COUNTIFS(L:L,"본사 합병",A:A,A322)&gt;=1,"Y","N")</f>
        <v>N</v>
      </c>
      <c r="N322" s="2" t="str">
        <f>IF(L322="인근 합병 필요",_xlfn.XLOOKUP(_xlfn.MAXIFS(E:E,A:A,A322),E:E,C:C,""),"")</f>
        <v/>
      </c>
      <c r="O322" s="2" t="str">
        <f t="shared" si="4"/>
        <v/>
      </c>
      <c r="P322" s="2" t="s">
        <v>917</v>
      </c>
      <c r="Q322" s="2" t="s">
        <v>918</v>
      </c>
      <c r="R322" s="3" t="s">
        <v>1127</v>
      </c>
    </row>
    <row r="323" spans="1:18" x14ac:dyDescent="0.4">
      <c r="A323" s="2" t="s">
        <v>912</v>
      </c>
      <c r="B323" s="2">
        <v>5410101598</v>
      </c>
      <c r="C323" s="2" t="s">
        <v>919</v>
      </c>
      <c r="D323" s="3">
        <v>3140</v>
      </c>
      <c r="E323" s="3">
        <v>3096</v>
      </c>
      <c r="F323" s="8">
        <v>0.96394887749181157</v>
      </c>
      <c r="G323" s="8">
        <v>0.95633302740577275</v>
      </c>
      <c r="H323" s="2" t="s">
        <v>1104</v>
      </c>
      <c r="I323" s="2">
        <v>5</v>
      </c>
      <c r="J323" s="2" t="str">
        <f>IF(H323="달성","불필요",IF(I323&gt;1,"가능","불가능"))</f>
        <v>불필요</v>
      </c>
      <c r="K323" s="2">
        <f>COUNTIFS(B:B,B323,A:A,A323)</f>
        <v>1</v>
      </c>
      <c r="L323" s="2" t="s">
        <v>1105</v>
      </c>
      <c r="M323" s="2" t="str">
        <f>IF(COUNTIFS(L:L,"본사 합병",A:A,A323)&gt;=1,"Y","N")</f>
        <v>N</v>
      </c>
      <c r="N323" s="2" t="str">
        <f>IF(L323="인근 합병 필요",_xlfn.XLOOKUP(_xlfn.MAXIFS(E:E,A:A,A323),E:E,C:C,""),"")</f>
        <v/>
      </c>
      <c r="O323" s="2" t="str">
        <f t="shared" ref="O323:O386" si="5">IF(OR(L323="단독존 불가능",AND(H323="미달성",L323="")),"독려 및 해지 계획","")</f>
        <v/>
      </c>
      <c r="P323" s="2" t="s">
        <v>920</v>
      </c>
      <c r="Q323" s="2" t="s">
        <v>921</v>
      </c>
      <c r="R323" s="3" t="s">
        <v>1127</v>
      </c>
    </row>
    <row r="324" spans="1:18" x14ac:dyDescent="0.4">
      <c r="A324" s="2" t="s">
        <v>912</v>
      </c>
      <c r="B324" s="2">
        <v>6901701585</v>
      </c>
      <c r="C324" s="2" t="s">
        <v>922</v>
      </c>
      <c r="D324" s="3">
        <v>3604</v>
      </c>
      <c r="E324" s="3">
        <v>3907</v>
      </c>
      <c r="F324" s="8">
        <v>0.99603869697253078</v>
      </c>
      <c r="G324" s="8">
        <v>0.99624071174909834</v>
      </c>
      <c r="H324" s="2" t="s">
        <v>1104</v>
      </c>
      <c r="I324" s="2">
        <v>5</v>
      </c>
      <c r="J324" s="2" t="str">
        <f>IF(H324="달성","불필요",IF(I324&gt;1,"가능","불가능"))</f>
        <v>불필요</v>
      </c>
      <c r="K324" s="2">
        <f>COUNTIFS(B:B,B324,A:A,A324)</f>
        <v>1</v>
      </c>
      <c r="L324" s="2" t="s">
        <v>1105</v>
      </c>
      <c r="M324" s="2" t="str">
        <f>IF(COUNTIFS(L:L,"본사 합병",A:A,A324)&gt;=1,"Y","N")</f>
        <v>N</v>
      </c>
      <c r="N324" s="2" t="str">
        <f>IF(L324="인근 합병 필요",_xlfn.XLOOKUP(_xlfn.MAXIFS(E:E,A:A,A324),E:E,C:C,""),"")</f>
        <v/>
      </c>
      <c r="O324" s="2" t="str">
        <f t="shared" si="5"/>
        <v/>
      </c>
      <c r="P324" s="2" t="s">
        <v>923</v>
      </c>
      <c r="Q324" s="2" t="s">
        <v>924</v>
      </c>
      <c r="R324" s="3" t="s">
        <v>1127</v>
      </c>
    </row>
    <row r="325" spans="1:18" x14ac:dyDescent="0.4">
      <c r="A325" s="2" t="s">
        <v>912</v>
      </c>
      <c r="B325" s="2">
        <v>8381302311</v>
      </c>
      <c r="C325" s="2" t="s">
        <v>925</v>
      </c>
      <c r="D325" s="3">
        <v>0</v>
      </c>
      <c r="E325" s="3">
        <v>9</v>
      </c>
      <c r="F325" s="8">
        <v>0</v>
      </c>
      <c r="G325" s="8">
        <v>0.20465367965367962</v>
      </c>
      <c r="H325" s="2" t="s">
        <v>1106</v>
      </c>
      <c r="I325" s="2">
        <v>5</v>
      </c>
      <c r="J325" s="2" t="str">
        <f>IF(H325="달성","불필요",IF(I325&gt;1,"가능","불가능"))</f>
        <v>가능</v>
      </c>
      <c r="K325" s="2">
        <f>COUNTIFS(B:B,B325,A:A,A325)</f>
        <v>1</v>
      </c>
      <c r="L325" s="2" t="s">
        <v>1111</v>
      </c>
      <c r="M325" s="2" t="str">
        <f>IF(COUNTIFS(L:L,"본사 합병",A:A,A325)&gt;=1,"Y","N")</f>
        <v>N</v>
      </c>
      <c r="N325" s="2" t="str">
        <f>IF(L325="인근 합병 필요",_xlfn.XLOOKUP(_xlfn.MAXIFS(E:E,A:A,A325),E:E,C:C,""),"")</f>
        <v>전북군산6B</v>
      </c>
      <c r="O325" s="2" t="str">
        <f t="shared" si="5"/>
        <v/>
      </c>
      <c r="P325" s="2" t="s">
        <v>926</v>
      </c>
      <c r="Q325" s="2" t="s">
        <v>927</v>
      </c>
      <c r="R325" s="3" t="s">
        <v>1133</v>
      </c>
    </row>
    <row r="326" spans="1:18" x14ac:dyDescent="0.4">
      <c r="A326" s="2" t="s">
        <v>928</v>
      </c>
      <c r="B326" s="2">
        <v>5478701998</v>
      </c>
      <c r="C326" s="2" t="s">
        <v>929</v>
      </c>
      <c r="D326" s="3">
        <v>460</v>
      </c>
      <c r="E326" s="3">
        <v>779</v>
      </c>
      <c r="F326" s="8">
        <v>0.72130194839023798</v>
      </c>
      <c r="G326" s="8">
        <v>0.80872387855037642</v>
      </c>
      <c r="H326" s="2" t="s">
        <v>1104</v>
      </c>
      <c r="I326" s="2">
        <v>1</v>
      </c>
      <c r="J326" s="2" t="str">
        <f>IF(H326="달성","불필요",IF(I326&gt;1,"가능","불가능"))</f>
        <v>불필요</v>
      </c>
      <c r="K326" s="2">
        <f>COUNTIFS(B:B,B326,A:A,A326)</f>
        <v>1</v>
      </c>
      <c r="L326" s="2" t="s">
        <v>1105</v>
      </c>
      <c r="M326" s="2" t="str">
        <f>IF(COUNTIFS(L:L,"본사 합병",A:A,A326)&gt;=1,"Y","N")</f>
        <v>N</v>
      </c>
      <c r="N326" s="2" t="str">
        <f>IF(L326="인근 합병 필요",_xlfn.XLOOKUP(_xlfn.MAXIFS(E:E,A:A,A326),E:E,C:C,""),"")</f>
        <v/>
      </c>
      <c r="O326" s="2" t="str">
        <f t="shared" si="5"/>
        <v/>
      </c>
      <c r="P326" s="2" t="s">
        <v>930</v>
      </c>
      <c r="Q326" s="2" t="s">
        <v>931</v>
      </c>
      <c r="R326" s="3" t="s">
        <v>1127</v>
      </c>
    </row>
    <row r="327" spans="1:18" x14ac:dyDescent="0.4">
      <c r="A327" s="2" t="s">
        <v>932</v>
      </c>
      <c r="B327" s="2">
        <v>5478701998</v>
      </c>
      <c r="C327" s="2" t="s">
        <v>933</v>
      </c>
      <c r="D327" s="3">
        <v>718</v>
      </c>
      <c r="E327" s="3">
        <v>606</v>
      </c>
      <c r="F327" s="8">
        <v>0.85544412301029793</v>
      </c>
      <c r="G327" s="8">
        <v>0.86196035472191623</v>
      </c>
      <c r="H327" s="2" t="s">
        <v>1106</v>
      </c>
      <c r="I327" s="2">
        <v>2</v>
      </c>
      <c r="J327" s="2" t="str">
        <f>IF(H327="달성","불필요",IF(I327&gt;1,"가능","불가능"))</f>
        <v>가능</v>
      </c>
      <c r="K327" s="2">
        <f>COUNTIFS(B:B,B327,A:A,A327)</f>
        <v>1</v>
      </c>
      <c r="L327" s="2" t="s">
        <v>1111</v>
      </c>
      <c r="M327" s="2" t="str">
        <f>IF(COUNTIFS(L:L,"본사 합병",A:A,A327)&gt;=1,"Y","N")</f>
        <v>N</v>
      </c>
      <c r="N327" s="2" t="str">
        <f>IF(L327="인근 합병 필요",_xlfn.XLOOKUP(_xlfn.MAXIFS(E:E,A:A,A327),E:E,C:C,""),"")</f>
        <v>전북전주완산1D</v>
      </c>
      <c r="O327" s="2" t="str">
        <f t="shared" si="5"/>
        <v/>
      </c>
      <c r="P327" s="2" t="s">
        <v>930</v>
      </c>
      <c r="Q327" s="2" t="s">
        <v>931</v>
      </c>
      <c r="R327" s="3" t="s">
        <v>1127</v>
      </c>
    </row>
    <row r="328" spans="1:18" x14ac:dyDescent="0.4">
      <c r="A328" s="2" t="s">
        <v>932</v>
      </c>
      <c r="B328" s="2">
        <v>6981601073</v>
      </c>
      <c r="C328" s="2" t="s">
        <v>934</v>
      </c>
      <c r="D328" s="3">
        <v>1685</v>
      </c>
      <c r="E328" s="3">
        <v>1747</v>
      </c>
      <c r="F328" s="8">
        <v>0.86266266022830862</v>
      </c>
      <c r="G328" s="8">
        <v>0.90682307362799985</v>
      </c>
      <c r="H328" s="2" t="s">
        <v>1104</v>
      </c>
      <c r="I328" s="2">
        <v>2</v>
      </c>
      <c r="J328" s="2" t="str">
        <f>IF(H328="달성","불필요",IF(I328&gt;1,"가능","불가능"))</f>
        <v>불필요</v>
      </c>
      <c r="K328" s="2">
        <f>COUNTIFS(B:B,B328,A:A,A328)</f>
        <v>1</v>
      </c>
      <c r="L328" s="2" t="s">
        <v>1105</v>
      </c>
      <c r="M328" s="2" t="str">
        <f>IF(COUNTIFS(L:L,"본사 합병",A:A,A328)&gt;=1,"Y","N")</f>
        <v>N</v>
      </c>
      <c r="N328" s="2" t="str">
        <f>IF(L328="인근 합병 필요",_xlfn.XLOOKUP(_xlfn.MAXIFS(E:E,A:A,A328),E:E,C:C,""),"")</f>
        <v/>
      </c>
      <c r="O328" s="2" t="str">
        <f t="shared" si="5"/>
        <v/>
      </c>
      <c r="P328" s="2" t="s">
        <v>935</v>
      </c>
      <c r="Q328" s="2" t="s">
        <v>936</v>
      </c>
      <c r="R328" s="3" t="s">
        <v>1128</v>
      </c>
    </row>
    <row r="329" spans="1:18" x14ac:dyDescent="0.4">
      <c r="A329" s="2" t="s">
        <v>937</v>
      </c>
      <c r="B329" s="2">
        <v>4201402010</v>
      </c>
      <c r="C329" s="2" t="s">
        <v>938</v>
      </c>
      <c r="D329" s="3">
        <v>894</v>
      </c>
      <c r="E329" s="3">
        <v>1085</v>
      </c>
      <c r="F329" s="8">
        <v>0.88711818326582459</v>
      </c>
      <c r="G329" s="8">
        <v>0.87461915204972362</v>
      </c>
      <c r="H329" s="2" t="s">
        <v>1104</v>
      </c>
      <c r="I329" s="2">
        <v>2</v>
      </c>
      <c r="J329" s="2" t="str">
        <f>IF(H329="달성","불필요",IF(I329&gt;1,"가능","불가능"))</f>
        <v>불필요</v>
      </c>
      <c r="K329" s="2">
        <f>COUNTIFS(B:B,B329,A:A,A329)</f>
        <v>1</v>
      </c>
      <c r="L329" s="2" t="s">
        <v>1105</v>
      </c>
      <c r="M329" s="2" t="str">
        <f>IF(COUNTIFS(L:L,"본사 합병",A:A,A329)&gt;=1,"Y","N")</f>
        <v>N</v>
      </c>
      <c r="N329" s="2" t="str">
        <f>IF(L329="인근 합병 필요",_xlfn.XLOOKUP(_xlfn.MAXIFS(E:E,A:A,A329),E:E,C:C,""),"")</f>
        <v/>
      </c>
      <c r="O329" s="2" t="str">
        <f t="shared" si="5"/>
        <v/>
      </c>
      <c r="P329" s="2" t="s">
        <v>939</v>
      </c>
      <c r="Q329" s="2" t="s">
        <v>940</v>
      </c>
      <c r="R329" s="3" t="s">
        <v>1136</v>
      </c>
    </row>
    <row r="330" spans="1:18" x14ac:dyDescent="0.4">
      <c r="A330" s="2" t="s">
        <v>937</v>
      </c>
      <c r="B330" s="2">
        <v>7266900604</v>
      </c>
      <c r="C330" s="2" t="s">
        <v>941</v>
      </c>
      <c r="D330" s="3">
        <v>1079</v>
      </c>
      <c r="E330" s="3">
        <v>818</v>
      </c>
      <c r="F330" s="8">
        <v>0.76155402020883733</v>
      </c>
      <c r="G330" s="8">
        <v>0.78700794893075887</v>
      </c>
      <c r="H330" s="2" t="s">
        <v>1104</v>
      </c>
      <c r="I330" s="2">
        <v>2</v>
      </c>
      <c r="J330" s="2" t="str">
        <f>IF(H330="달성","불필요",IF(I330&gt;1,"가능","불가능"))</f>
        <v>불필요</v>
      </c>
      <c r="K330" s="2">
        <f>COUNTIFS(B:B,B330,A:A,A330)</f>
        <v>1</v>
      </c>
      <c r="L330" s="2" t="s">
        <v>1105</v>
      </c>
      <c r="M330" s="2" t="str">
        <f>IF(COUNTIFS(L:L,"본사 합병",A:A,A330)&gt;=1,"Y","N")</f>
        <v>N</v>
      </c>
      <c r="N330" s="2" t="str">
        <f>IF(L330="인근 합병 필요",_xlfn.XLOOKUP(_xlfn.MAXIFS(E:E,A:A,A330),E:E,C:C,""),"")</f>
        <v/>
      </c>
      <c r="O330" s="2" t="str">
        <f t="shared" si="5"/>
        <v/>
      </c>
      <c r="P330" s="2" t="s">
        <v>942</v>
      </c>
      <c r="Q330" s="2" t="s">
        <v>943</v>
      </c>
      <c r="R330" s="3" t="s">
        <v>1133</v>
      </c>
    </row>
    <row r="331" spans="1:18" x14ac:dyDescent="0.4">
      <c r="A331" s="2" t="s">
        <v>944</v>
      </c>
      <c r="B331" s="2">
        <v>5681801723</v>
      </c>
      <c r="C331" s="2" t="s">
        <v>945</v>
      </c>
      <c r="D331" s="3">
        <v>0</v>
      </c>
      <c r="E331" s="3">
        <v>0</v>
      </c>
      <c r="F331" s="8">
        <v>0</v>
      </c>
      <c r="G331" s="8">
        <v>0</v>
      </c>
      <c r="H331" s="2" t="s">
        <v>1106</v>
      </c>
      <c r="I331" s="2">
        <v>2</v>
      </c>
      <c r="J331" s="2" t="str">
        <f>IF(H331="달성","불필요",IF(I331&gt;1,"가능","불가능"))</f>
        <v>가능</v>
      </c>
      <c r="K331" s="2">
        <f>COUNTIFS(B:B,B331,A:A,A331)</f>
        <v>1</v>
      </c>
      <c r="L331" s="2" t="s">
        <v>1105</v>
      </c>
      <c r="M331" s="2" t="str">
        <f>IF(COUNTIFS(L:L,"본사 합병",A:A,A331)&gt;=1,"Y","N")</f>
        <v>N</v>
      </c>
      <c r="N331" s="2" t="str">
        <f>IF(L331="인근 합병 필요",_xlfn.XLOOKUP(_xlfn.MAXIFS(E:E,A:A,A331),E:E,C:C,""),"")</f>
        <v/>
      </c>
      <c r="O331" s="2" t="str">
        <f t="shared" si="5"/>
        <v>독려 및 해지 계획</v>
      </c>
      <c r="P331" s="2" t="s">
        <v>946</v>
      </c>
      <c r="Q331" s="2" t="s">
        <v>947</v>
      </c>
      <c r="R331" s="3" t="s">
        <v>1130</v>
      </c>
    </row>
    <row r="332" spans="1:18" x14ac:dyDescent="0.4">
      <c r="A332" s="2" t="s">
        <v>944</v>
      </c>
      <c r="B332" s="2">
        <v>7471302688</v>
      </c>
      <c r="C332" s="2" t="s">
        <v>948</v>
      </c>
      <c r="D332" s="3">
        <v>0</v>
      </c>
      <c r="E332" s="3">
        <v>23</v>
      </c>
      <c r="F332" s="8">
        <v>0</v>
      </c>
      <c r="G332" s="8">
        <v>0.21289028431885576</v>
      </c>
      <c r="H332" s="2" t="s">
        <v>1106</v>
      </c>
      <c r="I332" s="2">
        <v>2</v>
      </c>
      <c r="J332" s="2" t="str">
        <f>IF(H332="달성","불필요",IF(I332&gt;1,"가능","불가능"))</f>
        <v>가능</v>
      </c>
      <c r="K332" s="2">
        <f>COUNTIFS(B:B,B332,A:A,A332)</f>
        <v>1</v>
      </c>
      <c r="L332" s="2" t="s">
        <v>1111</v>
      </c>
      <c r="M332" s="2" t="str">
        <f>IF(COUNTIFS(L:L,"본사 합병",A:A,A332)&gt;=1,"Y","N")</f>
        <v>N</v>
      </c>
      <c r="N332" s="2" t="str">
        <f>IF(L332="인근 합병 필요",_xlfn.XLOOKUP(_xlfn.MAXIFS(E:E,A:A,A332),E:E,C:C,""),"")</f>
        <v>경기평택6E</v>
      </c>
      <c r="O332" s="2" t="str">
        <f t="shared" si="5"/>
        <v/>
      </c>
      <c r="P332" s="2" t="s">
        <v>949</v>
      </c>
      <c r="Q332" s="2" t="s">
        <v>950</v>
      </c>
      <c r="R332" s="3" t="s">
        <v>1123</v>
      </c>
    </row>
    <row r="333" spans="1:18" x14ac:dyDescent="0.4">
      <c r="A333" s="2" t="s">
        <v>951</v>
      </c>
      <c r="B333" s="2">
        <v>7512002268</v>
      </c>
      <c r="C333" s="2" t="s">
        <v>952</v>
      </c>
      <c r="D333" s="3">
        <v>4241</v>
      </c>
      <c r="E333" s="3">
        <v>4149</v>
      </c>
      <c r="F333" s="8">
        <v>0.95380517783433161</v>
      </c>
      <c r="G333" s="8">
        <v>0.95280398366297825</v>
      </c>
      <c r="H333" s="2" t="s">
        <v>1104</v>
      </c>
      <c r="I333" s="2">
        <v>1</v>
      </c>
      <c r="J333" s="2" t="str">
        <f>IF(H333="달성","불필요",IF(I333&gt;1,"가능","불가능"))</f>
        <v>불필요</v>
      </c>
      <c r="K333" s="2">
        <f>COUNTIFS(B:B,B333,A:A,A333)</f>
        <v>1</v>
      </c>
      <c r="L333" s="2" t="s">
        <v>1105</v>
      </c>
      <c r="M333" s="2" t="str">
        <f>IF(COUNTIFS(L:L,"본사 합병",A:A,A333)&gt;=1,"Y","N")</f>
        <v>N</v>
      </c>
      <c r="N333" s="2" t="str">
        <f>IF(L333="인근 합병 필요",_xlfn.XLOOKUP(_xlfn.MAXIFS(E:E,A:A,A333),E:E,C:C,""),"")</f>
        <v/>
      </c>
      <c r="O333" s="2" t="str">
        <f t="shared" si="5"/>
        <v/>
      </c>
      <c r="P333" s="2" t="s">
        <v>953</v>
      </c>
      <c r="Q333" s="2" t="s">
        <v>954</v>
      </c>
      <c r="R333" s="3" t="s">
        <v>1133</v>
      </c>
    </row>
    <row r="334" spans="1:18" x14ac:dyDescent="0.4">
      <c r="A334" s="2" t="s">
        <v>955</v>
      </c>
      <c r="B334" s="2">
        <v>8730602640</v>
      </c>
      <c r="C334" s="2" t="s">
        <v>956</v>
      </c>
      <c r="D334" s="3">
        <v>2256</v>
      </c>
      <c r="E334" s="3">
        <v>1788</v>
      </c>
      <c r="F334" s="8">
        <v>0.3093607618769777</v>
      </c>
      <c r="G334" s="8">
        <v>0.3532171487264088</v>
      </c>
      <c r="H334" s="2" t="s">
        <v>1104</v>
      </c>
      <c r="I334" s="2">
        <v>3</v>
      </c>
      <c r="J334" s="2" t="str">
        <f>IF(H334="달성","불필요",IF(I334&gt;1,"가능","불가능"))</f>
        <v>불필요</v>
      </c>
      <c r="K334" s="2">
        <f>COUNTIFS(B:B,B334,A:A,A334)</f>
        <v>3</v>
      </c>
      <c r="L334" s="2" t="s">
        <v>1105</v>
      </c>
      <c r="M334" s="2" t="str">
        <f>IF(COUNTIFS(L:L,"본사 합병",A:A,A334)&gt;=1,"Y","N")</f>
        <v>N</v>
      </c>
      <c r="N334" s="2" t="str">
        <f>IF(L334="인근 합병 필요",_xlfn.XLOOKUP(_xlfn.MAXIFS(E:E,A:A,A334),E:E,C:C,""),"")</f>
        <v/>
      </c>
      <c r="O334" s="2" t="str">
        <f t="shared" si="5"/>
        <v/>
      </c>
      <c r="P334" s="2" t="s">
        <v>957</v>
      </c>
      <c r="Q334" s="2" t="s">
        <v>958</v>
      </c>
      <c r="R334" s="3" t="s">
        <v>1127</v>
      </c>
    </row>
    <row r="335" spans="1:18" x14ac:dyDescent="0.4">
      <c r="A335" s="2" t="s">
        <v>955</v>
      </c>
      <c r="B335" s="2">
        <v>8730602640</v>
      </c>
      <c r="C335" s="2" t="s">
        <v>959</v>
      </c>
      <c r="D335" s="3">
        <v>493</v>
      </c>
      <c r="E335" s="3">
        <v>376</v>
      </c>
      <c r="F335" s="8">
        <v>0.46678794135819573</v>
      </c>
      <c r="G335" s="8">
        <v>0.54701322077519221</v>
      </c>
      <c r="H335" s="2" t="s">
        <v>1106</v>
      </c>
      <c r="I335" s="2">
        <v>3</v>
      </c>
      <c r="J335" s="2" t="str">
        <f>IF(H335="달성","불필요",IF(I335&gt;1,"가능","불가능"))</f>
        <v>가능</v>
      </c>
      <c r="K335" s="2">
        <f>COUNTIFS(B:B,B335,A:A,A335)</f>
        <v>3</v>
      </c>
      <c r="L335" s="2" t="s">
        <v>1111</v>
      </c>
      <c r="M335" s="2" t="str">
        <f>IF(COUNTIFS(L:L,"본사 합병",A:A,A335)&gt;=1,"Y","N")</f>
        <v>N</v>
      </c>
      <c r="N335" s="2" t="str">
        <f>IF(L335="인근 합병 필요",_xlfn.XLOOKUP(_xlfn.MAXIFS(E:E,A:A,A335),E:E,C:C,""),"")</f>
        <v>충남공주4B</v>
      </c>
      <c r="O335" s="2" t="str">
        <f t="shared" si="5"/>
        <v/>
      </c>
      <c r="P335" s="2" t="s">
        <v>957</v>
      </c>
      <c r="Q335" s="2" t="s">
        <v>958</v>
      </c>
      <c r="R335" s="3" t="s">
        <v>1127</v>
      </c>
    </row>
    <row r="336" spans="1:18" x14ac:dyDescent="0.4">
      <c r="A336" s="2" t="s">
        <v>955</v>
      </c>
      <c r="B336" s="2">
        <v>8730602640</v>
      </c>
      <c r="C336" s="2" t="s">
        <v>960</v>
      </c>
      <c r="D336" s="3">
        <v>0</v>
      </c>
      <c r="E336" s="3">
        <v>0</v>
      </c>
      <c r="F336" s="8">
        <v>0</v>
      </c>
      <c r="G336" s="8">
        <v>0</v>
      </c>
      <c r="H336" s="2" t="s">
        <v>1106</v>
      </c>
      <c r="I336" s="2">
        <v>3</v>
      </c>
      <c r="J336" s="2" t="str">
        <f>IF(H336="달성","불필요",IF(I336&gt;1,"가능","불가능"))</f>
        <v>가능</v>
      </c>
      <c r="K336" s="2">
        <f>COUNTIFS(B:B,B336,A:A,A336)</f>
        <v>3</v>
      </c>
      <c r="L336" s="2" t="s">
        <v>1105</v>
      </c>
      <c r="M336" s="2" t="str">
        <f>IF(COUNTIFS(L:L,"본사 합병",A:A,A336)&gt;=1,"Y","N")</f>
        <v>N</v>
      </c>
      <c r="N336" s="2" t="str">
        <f>IF(L336="인근 합병 필요",_xlfn.XLOOKUP(_xlfn.MAXIFS(E:E,A:A,A336),E:E,C:C,""),"")</f>
        <v/>
      </c>
      <c r="O336" s="2" t="str">
        <f t="shared" si="5"/>
        <v>독려 및 해지 계획</v>
      </c>
      <c r="P336" s="2" t="s">
        <v>957</v>
      </c>
      <c r="Q336" s="2" t="s">
        <v>958</v>
      </c>
      <c r="R336" s="3" t="s">
        <v>1127</v>
      </c>
    </row>
    <row r="337" spans="1:18" x14ac:dyDescent="0.4">
      <c r="A337" s="2" t="s">
        <v>961</v>
      </c>
      <c r="B337" s="2">
        <v>6430502964</v>
      </c>
      <c r="C337" s="2" t="s">
        <v>962</v>
      </c>
      <c r="D337" s="3">
        <v>877</v>
      </c>
      <c r="E337" s="3">
        <v>888</v>
      </c>
      <c r="F337" s="8">
        <v>0.98753922677233419</v>
      </c>
      <c r="G337" s="8">
        <v>0.99464602753746101</v>
      </c>
      <c r="H337" s="2" t="s">
        <v>1104</v>
      </c>
      <c r="I337" s="2">
        <v>2</v>
      </c>
      <c r="J337" s="2" t="str">
        <f>IF(H337="달성","불필요",IF(I337&gt;1,"가능","불가능"))</f>
        <v>불필요</v>
      </c>
      <c r="K337" s="2">
        <f>COUNTIFS(B:B,B337,A:A,A337)</f>
        <v>1</v>
      </c>
      <c r="L337" s="2" t="s">
        <v>1105</v>
      </c>
      <c r="M337" s="2" t="str">
        <f>IF(COUNTIFS(L:L,"본사 합병",A:A,A337)&gt;=1,"Y","N")</f>
        <v>N</v>
      </c>
      <c r="N337" s="2" t="str">
        <f>IF(L337="인근 합병 필요",_xlfn.XLOOKUP(_xlfn.MAXIFS(E:E,A:A,A337),E:E,C:C,""),"")</f>
        <v/>
      </c>
      <c r="O337" s="2" t="str">
        <f t="shared" si="5"/>
        <v/>
      </c>
      <c r="P337" s="2" t="s">
        <v>963</v>
      </c>
      <c r="Q337" s="2" t="s">
        <v>964</v>
      </c>
      <c r="R337" s="3" t="s">
        <v>1118</v>
      </c>
    </row>
    <row r="338" spans="1:18" x14ac:dyDescent="0.4">
      <c r="A338" s="2" t="s">
        <v>961</v>
      </c>
      <c r="B338" s="2">
        <v>7201201260</v>
      </c>
      <c r="C338" s="2" t="s">
        <v>965</v>
      </c>
      <c r="D338" s="3">
        <v>565</v>
      </c>
      <c r="E338" s="3">
        <v>595</v>
      </c>
      <c r="F338" s="8">
        <v>0.94732419363966025</v>
      </c>
      <c r="G338" s="8">
        <v>0.96606792245588036</v>
      </c>
      <c r="H338" s="2" t="s">
        <v>1106</v>
      </c>
      <c r="I338" s="2">
        <v>2</v>
      </c>
      <c r="J338" s="2" t="str">
        <f>IF(H338="달성","불필요",IF(I338&gt;1,"가능","불가능"))</f>
        <v>가능</v>
      </c>
      <c r="K338" s="2">
        <f>COUNTIFS(B:B,B338,A:A,A338)</f>
        <v>1</v>
      </c>
      <c r="L338" s="2" t="s">
        <v>1111</v>
      </c>
      <c r="M338" s="2" t="str">
        <f>IF(COUNTIFS(L:L,"본사 합병",A:A,A338)&gt;=1,"Y","N")</f>
        <v>N</v>
      </c>
      <c r="N338" s="2" t="str">
        <f>IF(L338="인근 합병 필요",_xlfn.XLOOKUP(_xlfn.MAXIFS(E:E,A:A,A338),E:E,C:C,""),"")</f>
        <v>충남논산2M</v>
      </c>
      <c r="O338" s="2" t="str">
        <f t="shared" si="5"/>
        <v/>
      </c>
      <c r="P338" s="2" t="s">
        <v>966</v>
      </c>
      <c r="Q338" s="2" t="s">
        <v>967</v>
      </c>
      <c r="R338" s="3" t="s">
        <v>1114</v>
      </c>
    </row>
    <row r="339" spans="1:18" x14ac:dyDescent="0.4">
      <c r="A339" s="2" t="s">
        <v>968</v>
      </c>
      <c r="B339" s="2">
        <v>3420901736</v>
      </c>
      <c r="C339" s="2" t="s">
        <v>969</v>
      </c>
      <c r="D339" s="3">
        <v>2170</v>
      </c>
      <c r="E339" s="3">
        <v>2058</v>
      </c>
      <c r="F339" s="8">
        <v>0.96269099260917324</v>
      </c>
      <c r="G339" s="8">
        <v>0.96496918165198819</v>
      </c>
      <c r="H339" s="2" t="s">
        <v>1104</v>
      </c>
      <c r="I339" s="2">
        <v>2</v>
      </c>
      <c r="J339" s="2" t="str">
        <f>IF(H339="달성","불필요",IF(I339&gt;1,"가능","불가능"))</f>
        <v>불필요</v>
      </c>
      <c r="K339" s="2">
        <f>COUNTIFS(B:B,B339,A:A,A339)</f>
        <v>1</v>
      </c>
      <c r="L339" s="2" t="s">
        <v>1105</v>
      </c>
      <c r="M339" s="2" t="str">
        <f>IF(COUNTIFS(L:L,"본사 합병",A:A,A339)&gt;=1,"Y","N")</f>
        <v>N</v>
      </c>
      <c r="N339" s="2" t="str">
        <f>IF(L339="인근 합병 필요",_xlfn.XLOOKUP(_xlfn.MAXIFS(E:E,A:A,A339),E:E,C:C,""),"")</f>
        <v/>
      </c>
      <c r="O339" s="2" t="str">
        <f t="shared" si="5"/>
        <v/>
      </c>
      <c r="P339" s="2" t="s">
        <v>970</v>
      </c>
      <c r="Q339" s="2" t="s">
        <v>971</v>
      </c>
      <c r="R339" s="3" t="s">
        <v>1114</v>
      </c>
    </row>
    <row r="340" spans="1:18" x14ac:dyDescent="0.4">
      <c r="A340" s="2" t="s">
        <v>968</v>
      </c>
      <c r="B340" s="2">
        <v>4311402136</v>
      </c>
      <c r="C340" s="2" t="s">
        <v>972</v>
      </c>
      <c r="D340" s="3">
        <v>1556</v>
      </c>
      <c r="E340" s="3">
        <v>2409</v>
      </c>
      <c r="F340" s="8">
        <v>0</v>
      </c>
      <c r="G340" s="8">
        <v>0</v>
      </c>
      <c r="H340" s="2" t="s">
        <v>1104</v>
      </c>
      <c r="I340" s="2">
        <v>2</v>
      </c>
      <c r="J340" s="2" t="str">
        <f>IF(H340="달성","불필요",IF(I340&gt;1,"가능","불가능"))</f>
        <v>불필요</v>
      </c>
      <c r="K340" s="2">
        <f>COUNTIFS(B:B,B340,A:A,A340)</f>
        <v>1</v>
      </c>
      <c r="L340" s="2" t="s">
        <v>1105</v>
      </c>
      <c r="M340" s="2" t="str">
        <f>IF(COUNTIFS(L:L,"본사 합병",A:A,A340)&gt;=1,"Y","N")</f>
        <v>N</v>
      </c>
      <c r="N340" s="2" t="str">
        <f>IF(L340="인근 합병 필요",_xlfn.XLOOKUP(_xlfn.MAXIFS(E:E,A:A,A340),E:E,C:C,""),"")</f>
        <v/>
      </c>
      <c r="O340" s="2" t="str">
        <f t="shared" si="5"/>
        <v/>
      </c>
      <c r="P340" s="2" t="s">
        <v>973</v>
      </c>
      <c r="Q340" s="2" t="s">
        <v>974</v>
      </c>
      <c r="R340" s="3" t="s">
        <v>1114</v>
      </c>
    </row>
    <row r="341" spans="1:18" x14ac:dyDescent="0.4">
      <c r="A341" s="2" t="s">
        <v>975</v>
      </c>
      <c r="B341" s="2">
        <v>1454400684</v>
      </c>
      <c r="C341" s="2" t="s">
        <v>976</v>
      </c>
      <c r="D341" s="3">
        <v>40</v>
      </c>
      <c r="E341" s="3">
        <v>46</v>
      </c>
      <c r="F341" s="8">
        <v>0.82341269841269848</v>
      </c>
      <c r="G341" s="8">
        <v>0.83968253968253959</v>
      </c>
      <c r="H341" s="2" t="s">
        <v>1106</v>
      </c>
      <c r="I341" s="2">
        <v>2</v>
      </c>
      <c r="J341" s="2" t="str">
        <f>IF(H341="달성","불필요",IF(I341&gt;1,"가능","불가능"))</f>
        <v>가능</v>
      </c>
      <c r="K341" s="2">
        <f>COUNTIFS(B:B,B341,A:A,A341)</f>
        <v>1</v>
      </c>
      <c r="L341" s="2" t="s">
        <v>1111</v>
      </c>
      <c r="M341" s="2" t="str">
        <f>IF(COUNTIFS(L:L,"본사 합병",A:A,A341)&gt;=1,"Y","N")</f>
        <v>N</v>
      </c>
      <c r="N341" s="2" t="str">
        <f>IF(L341="인근 합병 필요",_xlfn.XLOOKUP(_xlfn.MAXIFS(E:E,A:A,A341),E:E,C:C,""),"")</f>
        <v>충남당진6B</v>
      </c>
      <c r="O341" s="2" t="str">
        <f t="shared" si="5"/>
        <v/>
      </c>
      <c r="P341" s="2" t="s">
        <v>977</v>
      </c>
      <c r="Q341" s="2" t="s">
        <v>978</v>
      </c>
      <c r="R341" s="3" t="s">
        <v>1114</v>
      </c>
    </row>
    <row r="342" spans="1:18" x14ac:dyDescent="0.4">
      <c r="A342" s="2" t="s">
        <v>975</v>
      </c>
      <c r="B342" s="2">
        <v>4720202250</v>
      </c>
      <c r="C342" s="2" t="s">
        <v>979</v>
      </c>
      <c r="D342" s="3">
        <v>0</v>
      </c>
      <c r="E342" s="3">
        <v>295</v>
      </c>
      <c r="F342" s="8">
        <v>0</v>
      </c>
      <c r="G342" s="8">
        <v>0.82253056697573168</v>
      </c>
      <c r="H342" s="2" t="s">
        <v>1106</v>
      </c>
      <c r="I342" s="2">
        <v>2</v>
      </c>
      <c r="J342" s="2" t="str">
        <f>IF(H342="달성","불필요",IF(I342&gt;1,"가능","불가능"))</f>
        <v>가능</v>
      </c>
      <c r="K342" s="2">
        <f>COUNTIFS(B:B,B342,A:A,A342)</f>
        <v>1</v>
      </c>
      <c r="L342" s="2" t="s">
        <v>1111</v>
      </c>
      <c r="M342" s="2" t="str">
        <f>IF(COUNTIFS(L:L,"본사 합병",A:A,A342)&gt;=1,"Y","N")</f>
        <v>N</v>
      </c>
      <c r="N342" s="2" t="str">
        <f>IF(L342="인근 합병 필요",_xlfn.XLOOKUP(_xlfn.MAXIFS(E:E,A:A,A342),E:E,C:C,""),"")</f>
        <v>충남당진6B</v>
      </c>
      <c r="O342" s="2" t="str">
        <f t="shared" si="5"/>
        <v/>
      </c>
      <c r="P342" s="2" t="s">
        <v>980</v>
      </c>
      <c r="Q342" s="2" t="s">
        <v>981</v>
      </c>
      <c r="R342" s="3" t="s">
        <v>1114</v>
      </c>
    </row>
    <row r="343" spans="1:18" x14ac:dyDescent="0.4">
      <c r="A343" s="2" t="s">
        <v>982</v>
      </c>
      <c r="B343" s="2">
        <v>1043084503</v>
      </c>
      <c r="C343" s="2" t="s">
        <v>983</v>
      </c>
      <c r="D343" s="3">
        <v>210</v>
      </c>
      <c r="E343" s="3">
        <v>190</v>
      </c>
      <c r="F343" s="8">
        <v>0.8441027382203854</v>
      </c>
      <c r="G343" s="8">
        <v>0.89808128379556951</v>
      </c>
      <c r="H343" s="2" t="s">
        <v>1106</v>
      </c>
      <c r="I343" s="2">
        <v>4</v>
      </c>
      <c r="J343" s="2" t="str">
        <f>IF(H343="달성","불필요",IF(I343&gt;1,"가능","불가능"))</f>
        <v>가능</v>
      </c>
      <c r="K343" s="2">
        <f>COUNTIFS(B:B,B343,A:A,A343)</f>
        <v>1</v>
      </c>
      <c r="L343" s="2" t="s">
        <v>1111</v>
      </c>
      <c r="M343" s="2" t="str">
        <f>IF(COUNTIFS(L:L,"본사 합병",A:A,A343)&gt;=1,"Y","N")</f>
        <v>N</v>
      </c>
      <c r="N343" s="2" t="str">
        <f>IF(L343="인근 합병 필요",_xlfn.XLOOKUP(_xlfn.MAXIFS(E:E,A:A,A343),E:E,C:C,""),"")</f>
        <v>충남보령1M</v>
      </c>
      <c r="O343" s="2" t="str">
        <f t="shared" si="5"/>
        <v/>
      </c>
      <c r="P343" s="2" t="s">
        <v>281</v>
      </c>
      <c r="Q343" s="2" t="s">
        <v>282</v>
      </c>
      <c r="R343" s="3" t="s">
        <v>1127</v>
      </c>
    </row>
    <row r="344" spans="1:18" x14ac:dyDescent="0.4">
      <c r="A344" s="2" t="s">
        <v>982</v>
      </c>
      <c r="B344" s="2">
        <v>4911301258</v>
      </c>
      <c r="C344" s="2" t="s">
        <v>984</v>
      </c>
      <c r="D344" s="3">
        <v>615</v>
      </c>
      <c r="E344" s="3">
        <v>272</v>
      </c>
      <c r="F344" s="8">
        <v>0.96367090869406391</v>
      </c>
      <c r="G344" s="8">
        <v>0.90671258273299105</v>
      </c>
      <c r="H344" s="2" t="s">
        <v>1106</v>
      </c>
      <c r="I344" s="2">
        <v>4</v>
      </c>
      <c r="J344" s="2" t="str">
        <f>IF(H344="달성","불필요",IF(I344&gt;1,"가능","불가능"))</f>
        <v>가능</v>
      </c>
      <c r="K344" s="2">
        <f>COUNTIFS(B:B,B344,A:A,A344)</f>
        <v>1</v>
      </c>
      <c r="L344" s="2" t="s">
        <v>1111</v>
      </c>
      <c r="M344" s="2" t="str">
        <f>IF(COUNTIFS(L:L,"본사 합병",A:A,A344)&gt;=1,"Y","N")</f>
        <v>N</v>
      </c>
      <c r="N344" s="2" t="str">
        <f>IF(L344="인근 합병 필요",_xlfn.XLOOKUP(_xlfn.MAXIFS(E:E,A:A,A344),E:E,C:C,""),"")</f>
        <v>충남보령1M</v>
      </c>
      <c r="O344" s="2" t="str">
        <f t="shared" si="5"/>
        <v/>
      </c>
      <c r="P344" s="2" t="s">
        <v>985</v>
      </c>
      <c r="Q344" s="2" t="s">
        <v>986</v>
      </c>
      <c r="R344" s="3" t="s">
        <v>1121</v>
      </c>
    </row>
    <row r="345" spans="1:18" x14ac:dyDescent="0.4">
      <c r="A345" s="2" t="s">
        <v>982</v>
      </c>
      <c r="B345" s="2">
        <v>5011974399</v>
      </c>
      <c r="C345" s="2" t="s">
        <v>987</v>
      </c>
      <c r="D345" s="3">
        <v>0</v>
      </c>
      <c r="E345" s="3">
        <v>646</v>
      </c>
      <c r="F345" s="8">
        <v>0</v>
      </c>
      <c r="G345" s="8">
        <v>0.95823116307370682</v>
      </c>
      <c r="H345" s="2" t="s">
        <v>1106</v>
      </c>
      <c r="I345" s="2">
        <v>4</v>
      </c>
      <c r="J345" s="2" t="str">
        <f>IF(H345="달성","불필요",IF(I345&gt;1,"가능","불가능"))</f>
        <v>가능</v>
      </c>
      <c r="K345" s="2">
        <f>COUNTIFS(B:B,B345,A:A,A345)</f>
        <v>1</v>
      </c>
      <c r="L345" s="2" t="s">
        <v>1111</v>
      </c>
      <c r="M345" s="2" t="str">
        <f>IF(COUNTIFS(L:L,"본사 합병",A:A,A345)&gt;=1,"Y","N")</f>
        <v>N</v>
      </c>
      <c r="N345" s="2" t="str">
        <f>IF(L345="인근 합병 필요",_xlfn.XLOOKUP(_xlfn.MAXIFS(E:E,A:A,A345),E:E,C:C,""),"")</f>
        <v>충남보령1M</v>
      </c>
      <c r="O345" s="2" t="str">
        <f t="shared" si="5"/>
        <v/>
      </c>
      <c r="P345" s="2" t="s">
        <v>988</v>
      </c>
      <c r="Q345" s="2" t="s">
        <v>989</v>
      </c>
      <c r="R345" s="3" t="s">
        <v>1114</v>
      </c>
    </row>
    <row r="346" spans="1:18" x14ac:dyDescent="0.4">
      <c r="A346" s="2" t="s">
        <v>982</v>
      </c>
      <c r="B346" s="2">
        <v>5043901175</v>
      </c>
      <c r="C346" s="2" t="s">
        <v>990</v>
      </c>
      <c r="D346" s="3">
        <v>1258</v>
      </c>
      <c r="E346" s="3">
        <v>1003</v>
      </c>
      <c r="F346" s="8">
        <v>0.97506504065136923</v>
      </c>
      <c r="G346" s="8">
        <v>0.96658723053547413</v>
      </c>
      <c r="H346" s="2" t="s">
        <v>1104</v>
      </c>
      <c r="I346" s="2">
        <v>4</v>
      </c>
      <c r="J346" s="2" t="str">
        <f>IF(H346="달성","불필요",IF(I346&gt;1,"가능","불가능"))</f>
        <v>불필요</v>
      </c>
      <c r="K346" s="2">
        <f>COUNTIFS(B:B,B346,A:A,A346)</f>
        <v>1</v>
      </c>
      <c r="L346" s="2" t="s">
        <v>1105</v>
      </c>
      <c r="M346" s="2" t="str">
        <f>IF(COUNTIFS(L:L,"본사 합병",A:A,A346)&gt;=1,"Y","N")</f>
        <v>N</v>
      </c>
      <c r="N346" s="2" t="str">
        <f>IF(L346="인근 합병 필요",_xlfn.XLOOKUP(_xlfn.MAXIFS(E:E,A:A,A346),E:E,C:C,""),"")</f>
        <v/>
      </c>
      <c r="O346" s="2" t="str">
        <f t="shared" si="5"/>
        <v/>
      </c>
      <c r="P346" s="2" t="s">
        <v>991</v>
      </c>
      <c r="Q346" s="2" t="s">
        <v>992</v>
      </c>
      <c r="R346" s="3" t="s">
        <v>1115</v>
      </c>
    </row>
    <row r="347" spans="1:18" x14ac:dyDescent="0.4">
      <c r="A347" s="2" t="s">
        <v>993</v>
      </c>
      <c r="B347" s="2">
        <v>1043084503</v>
      </c>
      <c r="C347" s="2" t="s">
        <v>994</v>
      </c>
      <c r="D347" s="3">
        <v>896</v>
      </c>
      <c r="E347" s="3">
        <v>1213</v>
      </c>
      <c r="F347" s="8">
        <v>0.74273642838903486</v>
      </c>
      <c r="G347" s="8">
        <v>0.81654353812367231</v>
      </c>
      <c r="H347" s="2" t="s">
        <v>1104</v>
      </c>
      <c r="I347" s="2">
        <v>3</v>
      </c>
      <c r="J347" s="2" t="str">
        <f>IF(H347="달성","불필요",IF(I347&gt;1,"가능","불가능"))</f>
        <v>불필요</v>
      </c>
      <c r="K347" s="2">
        <f>COUNTIFS(B:B,B347,A:A,A347)</f>
        <v>1</v>
      </c>
      <c r="L347" s="2" t="s">
        <v>1105</v>
      </c>
      <c r="M347" s="2" t="str">
        <f>IF(COUNTIFS(L:L,"본사 합병",A:A,A347)&gt;=1,"Y","N")</f>
        <v>N</v>
      </c>
      <c r="N347" s="2" t="str">
        <f>IF(L347="인근 합병 필요",_xlfn.XLOOKUP(_xlfn.MAXIFS(E:E,A:A,A347),E:E,C:C,""),"")</f>
        <v/>
      </c>
      <c r="O347" s="2" t="str">
        <f t="shared" si="5"/>
        <v/>
      </c>
      <c r="P347" s="2" t="s">
        <v>281</v>
      </c>
      <c r="Q347" s="2" t="s">
        <v>282</v>
      </c>
      <c r="R347" s="3" t="s">
        <v>1127</v>
      </c>
    </row>
    <row r="348" spans="1:18" x14ac:dyDescent="0.4">
      <c r="A348" s="2" t="s">
        <v>993</v>
      </c>
      <c r="B348" s="2">
        <v>3510900653</v>
      </c>
      <c r="C348" s="2" t="s">
        <v>995</v>
      </c>
      <c r="D348" s="3">
        <v>1242</v>
      </c>
      <c r="E348" s="3">
        <v>1131</v>
      </c>
      <c r="F348" s="8">
        <v>0.85898624409101265</v>
      </c>
      <c r="G348" s="8">
        <v>0.93093123759846563</v>
      </c>
      <c r="H348" s="2" t="s">
        <v>1104</v>
      </c>
      <c r="I348" s="2">
        <v>3</v>
      </c>
      <c r="J348" s="2" t="str">
        <f>IF(H348="달성","불필요",IF(I348&gt;1,"가능","불가능"))</f>
        <v>불필요</v>
      </c>
      <c r="K348" s="2">
        <f>COUNTIFS(B:B,B348,A:A,A348)</f>
        <v>1</v>
      </c>
      <c r="L348" s="2" t="s">
        <v>1105</v>
      </c>
      <c r="M348" s="2" t="str">
        <f>IF(COUNTIFS(L:L,"본사 합병",A:A,A348)&gt;=1,"Y","N")</f>
        <v>N</v>
      </c>
      <c r="N348" s="2" t="str">
        <f>IF(L348="인근 합병 필요",_xlfn.XLOOKUP(_xlfn.MAXIFS(E:E,A:A,A348),E:E,C:C,""),"")</f>
        <v/>
      </c>
      <c r="O348" s="2" t="str">
        <f t="shared" si="5"/>
        <v/>
      </c>
      <c r="P348" s="2" t="s">
        <v>996</v>
      </c>
      <c r="Q348" s="2" t="s">
        <v>997</v>
      </c>
      <c r="R348" s="3" t="s">
        <v>1127</v>
      </c>
    </row>
    <row r="349" spans="1:18" x14ac:dyDescent="0.4">
      <c r="A349" s="2" t="s">
        <v>993</v>
      </c>
      <c r="B349" s="2">
        <v>6551702301</v>
      </c>
      <c r="C349" s="2" t="s">
        <v>998</v>
      </c>
      <c r="D349" s="3">
        <v>2673</v>
      </c>
      <c r="E349" s="3">
        <v>2149</v>
      </c>
      <c r="F349" s="8">
        <v>0.9860461711087174</v>
      </c>
      <c r="G349" s="8">
        <v>0.98400459095683579</v>
      </c>
      <c r="H349" s="2" t="s">
        <v>1104</v>
      </c>
      <c r="I349" s="2">
        <v>3</v>
      </c>
      <c r="J349" s="2" t="str">
        <f>IF(H349="달성","불필요",IF(I349&gt;1,"가능","불가능"))</f>
        <v>불필요</v>
      </c>
      <c r="K349" s="2">
        <f>COUNTIFS(B:B,B349,A:A,A349)</f>
        <v>1</v>
      </c>
      <c r="L349" s="2" t="s">
        <v>1105</v>
      </c>
      <c r="M349" s="2" t="str">
        <f>IF(COUNTIFS(L:L,"본사 합병",A:A,A349)&gt;=1,"Y","N")</f>
        <v>N</v>
      </c>
      <c r="N349" s="2" t="str">
        <f>IF(L349="인근 합병 필요",_xlfn.XLOOKUP(_xlfn.MAXIFS(E:E,A:A,A349),E:E,C:C,""),"")</f>
        <v/>
      </c>
      <c r="O349" s="2" t="str">
        <f t="shared" si="5"/>
        <v/>
      </c>
      <c r="P349" s="2" t="s">
        <v>999</v>
      </c>
      <c r="Q349" s="2" t="s">
        <v>1000</v>
      </c>
      <c r="R349" s="3" t="s">
        <v>1127</v>
      </c>
    </row>
    <row r="350" spans="1:18" x14ac:dyDescent="0.4">
      <c r="A350" s="2" t="s">
        <v>1001</v>
      </c>
      <c r="B350" s="2">
        <v>1771101566</v>
      </c>
      <c r="C350" s="2" t="s">
        <v>1002</v>
      </c>
      <c r="D350" s="3">
        <v>566</v>
      </c>
      <c r="E350" s="3">
        <v>648</v>
      </c>
      <c r="F350" s="8">
        <v>0.9320732253069629</v>
      </c>
      <c r="G350" s="8">
        <v>0.92316665716163171</v>
      </c>
      <c r="H350" s="2" t="s">
        <v>1106</v>
      </c>
      <c r="I350" s="2">
        <v>2</v>
      </c>
      <c r="J350" s="2" t="str">
        <f>IF(H350="달성","불필요",IF(I350&gt;1,"가능","불가능"))</f>
        <v>가능</v>
      </c>
      <c r="K350" s="2">
        <f>COUNTIFS(B:B,B350,A:A,A350)</f>
        <v>2</v>
      </c>
      <c r="L350" s="2" t="s">
        <v>1112</v>
      </c>
      <c r="M350" s="2" t="str">
        <f>IF(COUNTIFS(L:L,"본사 합병",A:A,A350)&gt;=1,"Y","N")</f>
        <v>N</v>
      </c>
      <c r="N350" s="2" t="str">
        <f>IF(L350="인근 합병 필요",_xlfn.XLOOKUP(_xlfn.MAXIFS(E:E,A:A,A350),E:E,C:C,""),"")</f>
        <v/>
      </c>
      <c r="O350" s="2" t="str">
        <f t="shared" si="5"/>
        <v/>
      </c>
      <c r="P350" s="2" t="s">
        <v>1003</v>
      </c>
      <c r="Q350" s="2" t="s">
        <v>1004</v>
      </c>
      <c r="R350" s="3" t="s">
        <v>1118</v>
      </c>
    </row>
    <row r="351" spans="1:18" x14ac:dyDescent="0.4">
      <c r="A351" s="2" t="s">
        <v>1001</v>
      </c>
      <c r="B351" s="2">
        <v>1771101566</v>
      </c>
      <c r="C351" s="2" t="s">
        <v>1005</v>
      </c>
      <c r="D351" s="3">
        <v>82</v>
      </c>
      <c r="E351" s="3">
        <v>37</v>
      </c>
      <c r="F351" s="8">
        <v>0.79794994921045337</v>
      </c>
      <c r="G351" s="8">
        <v>0.74206349206349198</v>
      </c>
      <c r="H351" s="2" t="s">
        <v>1106</v>
      </c>
      <c r="I351" s="2">
        <v>2</v>
      </c>
      <c r="J351" s="2" t="str">
        <f>IF(H351="달성","불필요",IF(I351&gt;1,"가능","불가능"))</f>
        <v>가능</v>
      </c>
      <c r="K351" s="2">
        <f>COUNTIFS(B:B,B351,A:A,A351)</f>
        <v>2</v>
      </c>
      <c r="L351" s="2" t="s">
        <v>1112</v>
      </c>
      <c r="M351" s="2" t="str">
        <f>IF(COUNTIFS(L:L,"본사 합병",A:A,A351)&gt;=1,"Y","N")</f>
        <v>N</v>
      </c>
      <c r="N351" s="2" t="str">
        <f>IF(L351="인근 합병 필요",_xlfn.XLOOKUP(_xlfn.MAXIFS(E:E,A:A,A351),E:E,C:C,""),"")</f>
        <v/>
      </c>
      <c r="O351" s="2" t="str">
        <f t="shared" si="5"/>
        <v/>
      </c>
      <c r="P351" s="2" t="s">
        <v>1003</v>
      </c>
      <c r="Q351" s="2" t="s">
        <v>1004</v>
      </c>
      <c r="R351" s="3" t="s">
        <v>1114</v>
      </c>
    </row>
    <row r="352" spans="1:18" x14ac:dyDescent="0.4">
      <c r="A352" s="2" t="s">
        <v>1006</v>
      </c>
      <c r="B352" s="2">
        <v>2823401886</v>
      </c>
      <c r="C352" s="2" t="s">
        <v>1007</v>
      </c>
      <c r="D352" s="3">
        <v>1026</v>
      </c>
      <c r="E352" s="3">
        <v>1216</v>
      </c>
      <c r="F352" s="8">
        <v>0.99843871975019505</v>
      </c>
      <c r="G352" s="8">
        <v>0.99698427809191059</v>
      </c>
      <c r="H352" s="2" t="s">
        <v>1104</v>
      </c>
      <c r="I352" s="2">
        <v>2</v>
      </c>
      <c r="J352" s="2" t="str">
        <f>IF(H352="달성","불필요",IF(I352&gt;1,"가능","불가능"))</f>
        <v>불필요</v>
      </c>
      <c r="K352" s="2">
        <f>COUNTIFS(B:B,B352,A:A,A352)</f>
        <v>1</v>
      </c>
      <c r="L352" s="2" t="s">
        <v>1105</v>
      </c>
      <c r="M352" s="2" t="str">
        <f>IF(COUNTIFS(L:L,"본사 합병",A:A,A352)&gt;=1,"Y","N")</f>
        <v>N</v>
      </c>
      <c r="N352" s="2" t="str">
        <f>IF(L352="인근 합병 필요",_xlfn.XLOOKUP(_xlfn.MAXIFS(E:E,A:A,A352),E:E,C:C,""),"")</f>
        <v/>
      </c>
      <c r="O352" s="2" t="str">
        <f t="shared" si="5"/>
        <v/>
      </c>
      <c r="P352" s="2" t="s">
        <v>1008</v>
      </c>
      <c r="Q352" s="2" t="s">
        <v>1009</v>
      </c>
      <c r="R352" s="3" t="s">
        <v>1118</v>
      </c>
    </row>
    <row r="353" spans="1:18" x14ac:dyDescent="0.4">
      <c r="A353" s="2" t="s">
        <v>1006</v>
      </c>
      <c r="B353" s="2">
        <v>4474100686</v>
      </c>
      <c r="C353" s="2" t="s">
        <v>1010</v>
      </c>
      <c r="D353" s="3">
        <v>0</v>
      </c>
      <c r="E353" s="3">
        <v>2664</v>
      </c>
      <c r="F353" s="8">
        <v>0</v>
      </c>
      <c r="G353" s="8">
        <v>0.98525366700030814</v>
      </c>
      <c r="H353" s="2" t="s">
        <v>1104</v>
      </c>
      <c r="I353" s="2">
        <v>2</v>
      </c>
      <c r="J353" s="2" t="str">
        <f>IF(H353="달성","불필요",IF(I353&gt;1,"가능","불가능"))</f>
        <v>불필요</v>
      </c>
      <c r="K353" s="2">
        <f>COUNTIFS(B:B,B353,A:A,A353)</f>
        <v>1</v>
      </c>
      <c r="L353" s="2" t="s">
        <v>1105</v>
      </c>
      <c r="M353" s="2" t="str">
        <f>IF(COUNTIFS(L:L,"본사 합병",A:A,A353)&gt;=1,"Y","N")</f>
        <v>N</v>
      </c>
      <c r="N353" s="2" t="str">
        <f>IF(L353="인근 합병 필요",_xlfn.XLOOKUP(_xlfn.MAXIFS(E:E,A:A,A353),E:E,C:C,""),"")</f>
        <v/>
      </c>
      <c r="O353" s="2" t="str">
        <f t="shared" si="5"/>
        <v/>
      </c>
      <c r="P353" s="2" t="s">
        <v>1011</v>
      </c>
      <c r="Q353" s="2" t="s">
        <v>1012</v>
      </c>
      <c r="R353" s="3" t="s">
        <v>1127</v>
      </c>
    </row>
    <row r="354" spans="1:18" x14ac:dyDescent="0.4">
      <c r="A354" s="2" t="s">
        <v>1013</v>
      </c>
      <c r="B354" s="2">
        <v>1043084503</v>
      </c>
      <c r="C354" s="2" t="s">
        <v>1014</v>
      </c>
      <c r="D354" s="3">
        <v>390</v>
      </c>
      <c r="E354" s="3">
        <v>488</v>
      </c>
      <c r="F354" s="8">
        <v>0.7541249387728538</v>
      </c>
      <c r="G354" s="8">
        <v>0.82074361023316444</v>
      </c>
      <c r="H354" s="2" t="s">
        <v>1106</v>
      </c>
      <c r="I354" s="2">
        <v>3</v>
      </c>
      <c r="J354" s="2" t="str">
        <f>IF(H354="달성","불필요",IF(I354&gt;1,"가능","불가능"))</f>
        <v>가능</v>
      </c>
      <c r="K354" s="2">
        <f>COUNTIFS(B:B,B354,A:A,A354)</f>
        <v>1</v>
      </c>
      <c r="L354" s="2" t="s">
        <v>1111</v>
      </c>
      <c r="M354" s="2" t="str">
        <f>IF(COUNTIFS(L:L,"본사 합병",A:A,A354)&gt;=1,"Y","N")</f>
        <v>N</v>
      </c>
      <c r="N354" s="2" t="str">
        <f>IF(L354="인근 합병 필요",_xlfn.XLOOKUP(_xlfn.MAXIFS(E:E,A:A,A354),E:E,C:C,""),"")</f>
        <v>충남아산2M</v>
      </c>
      <c r="O354" s="2" t="str">
        <f t="shared" si="5"/>
        <v/>
      </c>
      <c r="P354" s="2" t="s">
        <v>281</v>
      </c>
      <c r="Q354" s="2" t="s">
        <v>282</v>
      </c>
      <c r="R354" s="3" t="s">
        <v>1127</v>
      </c>
    </row>
    <row r="355" spans="1:18" x14ac:dyDescent="0.4">
      <c r="A355" s="2" t="s">
        <v>1013</v>
      </c>
      <c r="B355" s="2">
        <v>2893900879</v>
      </c>
      <c r="C355" s="2" t="s">
        <v>1015</v>
      </c>
      <c r="D355" s="3">
        <v>3353</v>
      </c>
      <c r="E355" s="3">
        <v>3516</v>
      </c>
      <c r="F355" s="8">
        <v>0.93641011234030092</v>
      </c>
      <c r="G355" s="8">
        <v>0.93861574086142452</v>
      </c>
      <c r="H355" s="2" t="s">
        <v>1104</v>
      </c>
      <c r="I355" s="2">
        <v>3</v>
      </c>
      <c r="J355" s="2" t="str">
        <f>IF(H355="달성","불필요",IF(I355&gt;1,"가능","불가능"))</f>
        <v>불필요</v>
      </c>
      <c r="K355" s="2">
        <f>COUNTIFS(B:B,B355,A:A,A355)</f>
        <v>1</v>
      </c>
      <c r="L355" s="2" t="s">
        <v>1105</v>
      </c>
      <c r="M355" s="2" t="str">
        <f>IF(COUNTIFS(L:L,"본사 합병",A:A,A355)&gt;=1,"Y","N")</f>
        <v>N</v>
      </c>
      <c r="N355" s="2" t="str">
        <f>IF(L355="인근 합병 필요",_xlfn.XLOOKUP(_xlfn.MAXIFS(E:E,A:A,A355),E:E,C:C,""),"")</f>
        <v/>
      </c>
      <c r="O355" s="2" t="str">
        <f t="shared" si="5"/>
        <v/>
      </c>
      <c r="P355" s="2" t="s">
        <v>1016</v>
      </c>
      <c r="Q355" s="2" t="s">
        <v>1017</v>
      </c>
      <c r="R355" s="3" t="s">
        <v>1118</v>
      </c>
    </row>
    <row r="356" spans="1:18" x14ac:dyDescent="0.4">
      <c r="A356" s="2" t="s">
        <v>1013</v>
      </c>
      <c r="B356" s="2">
        <v>4093241382</v>
      </c>
      <c r="C356" s="2" t="s">
        <v>1018</v>
      </c>
      <c r="D356" s="3">
        <v>594</v>
      </c>
      <c r="E356" s="3">
        <v>461</v>
      </c>
      <c r="F356" s="8">
        <v>0.92109866359211334</v>
      </c>
      <c r="G356" s="8">
        <v>0.93200324943333013</v>
      </c>
      <c r="H356" s="2" t="s">
        <v>1106</v>
      </c>
      <c r="I356" s="2">
        <v>3</v>
      </c>
      <c r="J356" s="2" t="str">
        <f>IF(H356="달성","불필요",IF(I356&gt;1,"가능","불가능"))</f>
        <v>가능</v>
      </c>
      <c r="K356" s="2">
        <f>COUNTIFS(B:B,B356,A:A,A356)</f>
        <v>1</v>
      </c>
      <c r="L356" s="2" t="s">
        <v>1111</v>
      </c>
      <c r="M356" s="2" t="str">
        <f>IF(COUNTIFS(L:L,"본사 합병",A:A,A356)&gt;=1,"Y","N")</f>
        <v>N</v>
      </c>
      <c r="N356" s="2" t="str">
        <f>IF(L356="인근 합병 필요",_xlfn.XLOOKUP(_xlfn.MAXIFS(E:E,A:A,A356),E:E,C:C,""),"")</f>
        <v>충남아산2M</v>
      </c>
      <c r="O356" s="2" t="str">
        <f t="shared" si="5"/>
        <v/>
      </c>
      <c r="P356" s="2" t="s">
        <v>1019</v>
      </c>
      <c r="Q356" s="2" t="s">
        <v>1020</v>
      </c>
      <c r="R356" s="3" t="s">
        <v>1118</v>
      </c>
    </row>
    <row r="357" spans="1:18" x14ac:dyDescent="0.4">
      <c r="A357" s="2" t="s">
        <v>1021</v>
      </c>
      <c r="B357" s="2">
        <v>3951402451</v>
      </c>
      <c r="C357" s="2" t="s">
        <v>1022</v>
      </c>
      <c r="D357" s="3">
        <v>148</v>
      </c>
      <c r="E357" s="3">
        <v>834</v>
      </c>
      <c r="F357" s="8">
        <v>0.92340855370488273</v>
      </c>
      <c r="G357" s="8">
        <v>0.97358536935978979</v>
      </c>
      <c r="H357" s="2" t="s">
        <v>1104</v>
      </c>
      <c r="I357" s="2">
        <v>3</v>
      </c>
      <c r="J357" s="2" t="str">
        <f>IF(H357="달성","불필요",IF(I357&gt;1,"가능","불가능"))</f>
        <v>불필요</v>
      </c>
      <c r="K357" s="2">
        <f>COUNTIFS(B:B,B357,A:A,A357)</f>
        <v>1</v>
      </c>
      <c r="L357" s="2" t="s">
        <v>1105</v>
      </c>
      <c r="M357" s="2" t="str">
        <f>IF(COUNTIFS(L:L,"본사 합병",A:A,A357)&gt;=1,"Y","N")</f>
        <v>N</v>
      </c>
      <c r="N357" s="2" t="str">
        <f>IF(L357="인근 합병 필요",_xlfn.XLOOKUP(_xlfn.MAXIFS(E:E,A:A,A357),E:E,C:C,""),"")</f>
        <v/>
      </c>
      <c r="O357" s="2" t="str">
        <f t="shared" si="5"/>
        <v/>
      </c>
      <c r="P357" s="2" t="s">
        <v>1023</v>
      </c>
      <c r="Q357" s="2" t="s">
        <v>1024</v>
      </c>
      <c r="R357" s="3" t="s">
        <v>1114</v>
      </c>
    </row>
    <row r="358" spans="1:18" x14ac:dyDescent="0.4">
      <c r="A358" s="2" t="s">
        <v>1021</v>
      </c>
      <c r="B358" s="2">
        <v>4700603265</v>
      </c>
      <c r="C358" s="2" t="s">
        <v>1025</v>
      </c>
      <c r="D358" s="3">
        <v>665</v>
      </c>
      <c r="E358" s="3">
        <v>483</v>
      </c>
      <c r="F358" s="8">
        <v>0.9865428764129609</v>
      </c>
      <c r="G358" s="8">
        <v>0.99017118853607666</v>
      </c>
      <c r="H358" s="2" t="s">
        <v>1106</v>
      </c>
      <c r="I358" s="2">
        <v>3</v>
      </c>
      <c r="J358" s="2" t="str">
        <f>IF(H358="달성","불필요",IF(I358&gt;1,"가능","불가능"))</f>
        <v>가능</v>
      </c>
      <c r="K358" s="2">
        <f>COUNTIFS(B:B,B358,A:A,A358)</f>
        <v>1</v>
      </c>
      <c r="L358" s="2" t="s">
        <v>1111</v>
      </c>
      <c r="M358" s="2" t="str">
        <f>IF(COUNTIFS(L:L,"본사 합병",A:A,A358)&gt;=1,"Y","N")</f>
        <v>N</v>
      </c>
      <c r="N358" s="2" t="str">
        <f>IF(L358="인근 합병 필요",_xlfn.XLOOKUP(_xlfn.MAXIFS(E:E,A:A,A358),E:E,C:C,""),"")</f>
        <v>충남천안동남6E</v>
      </c>
      <c r="O358" s="2" t="str">
        <f t="shared" si="5"/>
        <v/>
      </c>
      <c r="P358" s="2" t="s">
        <v>1026</v>
      </c>
      <c r="Q358" s="2" t="s">
        <v>1027</v>
      </c>
      <c r="R358" s="3" t="s">
        <v>1119</v>
      </c>
    </row>
    <row r="359" spans="1:18" x14ac:dyDescent="0.4">
      <c r="A359" s="2" t="s">
        <v>1021</v>
      </c>
      <c r="B359" s="2">
        <v>5391102822</v>
      </c>
      <c r="C359" s="2" t="s">
        <v>1028</v>
      </c>
      <c r="D359" s="3">
        <v>0</v>
      </c>
      <c r="E359" s="3">
        <v>0</v>
      </c>
      <c r="F359" s="8">
        <v>0</v>
      </c>
      <c r="G359" s="8">
        <v>0</v>
      </c>
      <c r="H359" s="2" t="s">
        <v>1106</v>
      </c>
      <c r="I359" s="2">
        <v>3</v>
      </c>
      <c r="J359" s="2" t="str">
        <f>IF(H359="달성","불필요",IF(I359&gt;1,"가능","불가능"))</f>
        <v>가능</v>
      </c>
      <c r="K359" s="2">
        <f>COUNTIFS(B:B,B359,A:A,A359)</f>
        <v>1</v>
      </c>
      <c r="L359" s="2" t="s">
        <v>1105</v>
      </c>
      <c r="M359" s="2" t="str">
        <f>IF(COUNTIFS(L:L,"본사 합병",A:A,A359)&gt;=1,"Y","N")</f>
        <v>N</v>
      </c>
      <c r="N359" s="2" t="str">
        <f>IF(L359="인근 합병 필요",_xlfn.XLOOKUP(_xlfn.MAXIFS(E:E,A:A,A359),E:E,C:C,""),"")</f>
        <v/>
      </c>
      <c r="O359" s="2" t="str">
        <f t="shared" si="5"/>
        <v>독려 및 해지 계획</v>
      </c>
      <c r="P359" s="2" t="s">
        <v>1029</v>
      </c>
      <c r="Q359" s="2" t="s">
        <v>1030</v>
      </c>
      <c r="R359" s="3" t="s">
        <v>1118</v>
      </c>
    </row>
    <row r="360" spans="1:18" x14ac:dyDescent="0.4">
      <c r="A360" s="2" t="s">
        <v>1031</v>
      </c>
      <c r="B360" s="2">
        <v>4700603265</v>
      </c>
      <c r="C360" s="2" t="s">
        <v>1032</v>
      </c>
      <c r="D360" s="3">
        <v>3713</v>
      </c>
      <c r="E360" s="3">
        <v>3498</v>
      </c>
      <c r="F360" s="8">
        <v>0.98986088391908289</v>
      </c>
      <c r="G360" s="8">
        <v>0.98818407873256098</v>
      </c>
      <c r="H360" s="2" t="s">
        <v>1104</v>
      </c>
      <c r="I360" s="2">
        <v>4</v>
      </c>
      <c r="J360" s="2" t="str">
        <f>IF(H360="달성","불필요",IF(I360&gt;1,"가능","불가능"))</f>
        <v>불필요</v>
      </c>
      <c r="K360" s="2">
        <f>COUNTIFS(B:B,B360,A:A,A360)</f>
        <v>3</v>
      </c>
      <c r="L360" s="2" t="s">
        <v>1105</v>
      </c>
      <c r="M360" s="2" t="str">
        <f>IF(COUNTIFS(L:L,"본사 합병",A:A,A360)&gt;=1,"Y","N")</f>
        <v>N</v>
      </c>
      <c r="N360" s="2" t="str">
        <f>IF(L360="인근 합병 필요",_xlfn.XLOOKUP(_xlfn.MAXIFS(E:E,A:A,A360),E:E,C:C,""),"")</f>
        <v/>
      </c>
      <c r="O360" s="2" t="str">
        <f t="shared" si="5"/>
        <v/>
      </c>
      <c r="P360" s="2" t="s">
        <v>1026</v>
      </c>
      <c r="Q360" s="2" t="s">
        <v>1027</v>
      </c>
      <c r="R360" s="3" t="s">
        <v>1119</v>
      </c>
    </row>
    <row r="361" spans="1:18" x14ac:dyDescent="0.4">
      <c r="A361" s="2" t="s">
        <v>1031</v>
      </c>
      <c r="B361" s="2">
        <v>4700603265</v>
      </c>
      <c r="C361" s="2" t="s">
        <v>1033</v>
      </c>
      <c r="D361" s="3">
        <v>0</v>
      </c>
      <c r="E361" s="3">
        <v>536</v>
      </c>
      <c r="F361" s="8">
        <v>0</v>
      </c>
      <c r="G361" s="8">
        <v>0</v>
      </c>
      <c r="H361" s="2" t="s">
        <v>1106</v>
      </c>
      <c r="I361" s="2">
        <v>4</v>
      </c>
      <c r="J361" s="2" t="str">
        <f>IF(H361="달성","불필요",IF(I361&gt;1,"가능","불가능"))</f>
        <v>가능</v>
      </c>
      <c r="K361" s="2">
        <f>COUNTIFS(B:B,B361,A:A,A361)</f>
        <v>3</v>
      </c>
      <c r="L361" s="2" t="s">
        <v>1111</v>
      </c>
      <c r="M361" s="2" t="str">
        <f>IF(COUNTIFS(L:L,"본사 합병",A:A,A361)&gt;=1,"Y","N")</f>
        <v>N</v>
      </c>
      <c r="N361" s="2" t="str">
        <f>IF(L361="인근 합병 필요",_xlfn.XLOOKUP(_xlfn.MAXIFS(E:E,A:A,A361),E:E,C:C,""),"")</f>
        <v>충남천안4E</v>
      </c>
      <c r="O361" s="2" t="str">
        <f t="shared" si="5"/>
        <v/>
      </c>
      <c r="P361" s="2" t="s">
        <v>1026</v>
      </c>
      <c r="Q361" s="2" t="s">
        <v>1027</v>
      </c>
      <c r="R361" s="3" t="s">
        <v>1119</v>
      </c>
    </row>
    <row r="362" spans="1:18" x14ac:dyDescent="0.4">
      <c r="A362" s="2" t="s">
        <v>1031</v>
      </c>
      <c r="B362" s="2">
        <v>4700603265</v>
      </c>
      <c r="C362" s="2" t="s">
        <v>1034</v>
      </c>
      <c r="D362" s="3">
        <v>484</v>
      </c>
      <c r="E362" s="3">
        <v>46</v>
      </c>
      <c r="F362" s="8">
        <v>0.53332920128748529</v>
      </c>
      <c r="G362" s="8">
        <v>0.10599078341013825</v>
      </c>
      <c r="H362" s="2" t="s">
        <v>1106</v>
      </c>
      <c r="I362" s="2">
        <v>4</v>
      </c>
      <c r="J362" s="2" t="str">
        <f>IF(H362="달성","불필요",IF(I362&gt;1,"가능","불가능"))</f>
        <v>가능</v>
      </c>
      <c r="K362" s="2">
        <f>COUNTIFS(B:B,B362,A:A,A362)</f>
        <v>3</v>
      </c>
      <c r="L362" s="2" t="s">
        <v>1111</v>
      </c>
      <c r="M362" s="2" t="str">
        <f>IF(COUNTIFS(L:L,"본사 합병",A:A,A362)&gt;=1,"Y","N")</f>
        <v>N</v>
      </c>
      <c r="N362" s="2" t="str">
        <f>IF(L362="인근 합병 필요",_xlfn.XLOOKUP(_xlfn.MAXIFS(E:E,A:A,A362),E:E,C:C,""),"")</f>
        <v>충남천안4E</v>
      </c>
      <c r="O362" s="2" t="str">
        <f t="shared" si="5"/>
        <v/>
      </c>
      <c r="P362" s="2" t="s">
        <v>1026</v>
      </c>
      <c r="Q362" s="2" t="s">
        <v>1027</v>
      </c>
      <c r="R362" s="3" t="s">
        <v>1119</v>
      </c>
    </row>
    <row r="363" spans="1:18" x14ac:dyDescent="0.4">
      <c r="A363" s="2" t="s">
        <v>1031</v>
      </c>
      <c r="B363" s="2">
        <v>5391102822</v>
      </c>
      <c r="C363" s="2" t="s">
        <v>1035</v>
      </c>
      <c r="D363" s="3">
        <v>645</v>
      </c>
      <c r="E363" s="3">
        <v>51</v>
      </c>
      <c r="F363" s="8">
        <v>0.90136149777347574</v>
      </c>
      <c r="G363" s="8">
        <v>0.26071884692574349</v>
      </c>
      <c r="H363" s="2" t="s">
        <v>1106</v>
      </c>
      <c r="I363" s="2">
        <v>4</v>
      </c>
      <c r="J363" s="2" t="str">
        <f>IF(H363="달성","불필요",IF(I363&gt;1,"가능","불가능"))</f>
        <v>가능</v>
      </c>
      <c r="K363" s="2">
        <f>COUNTIFS(B:B,B363,A:A,A363)</f>
        <v>1</v>
      </c>
      <c r="L363" s="2" t="s">
        <v>1111</v>
      </c>
      <c r="M363" s="2" t="str">
        <f>IF(COUNTIFS(L:L,"본사 합병",A:A,A363)&gt;=1,"Y","N")</f>
        <v>N</v>
      </c>
      <c r="N363" s="2" t="str">
        <f>IF(L363="인근 합병 필요",_xlfn.XLOOKUP(_xlfn.MAXIFS(E:E,A:A,A363),E:E,C:C,""),"")</f>
        <v>충남천안4E</v>
      </c>
      <c r="O363" s="2" t="str">
        <f t="shared" si="5"/>
        <v/>
      </c>
      <c r="P363" s="2" t="s">
        <v>1029</v>
      </c>
      <c r="Q363" s="2" t="s">
        <v>1030</v>
      </c>
      <c r="R363" s="3" t="s">
        <v>1118</v>
      </c>
    </row>
    <row r="364" spans="1:18" x14ac:dyDescent="0.4">
      <c r="A364" s="2" t="s">
        <v>1036</v>
      </c>
      <c r="B364" s="2">
        <v>1423301747</v>
      </c>
      <c r="C364" s="2" t="s">
        <v>1037</v>
      </c>
      <c r="D364" s="3">
        <v>0</v>
      </c>
      <c r="E364" s="3">
        <v>0</v>
      </c>
      <c r="F364" s="8">
        <v>0</v>
      </c>
      <c r="G364" s="8">
        <v>0</v>
      </c>
      <c r="H364" s="2" t="s">
        <v>1106</v>
      </c>
      <c r="I364" s="2">
        <v>8</v>
      </c>
      <c r="J364" s="2" t="str">
        <f>IF(H364="달성","불필요",IF(I364&gt;1,"가능","불가능"))</f>
        <v>가능</v>
      </c>
      <c r="K364" s="2">
        <f>COUNTIFS(B:B,B364,A:A,A364)</f>
        <v>1</v>
      </c>
      <c r="L364" s="2" t="s">
        <v>1105</v>
      </c>
      <c r="M364" s="2" t="str">
        <f>IF(COUNTIFS(L:L,"본사 합병",A:A,A364)&gt;=1,"Y","N")</f>
        <v>N</v>
      </c>
      <c r="N364" s="2" t="str">
        <f>IF(L364="인근 합병 필요",_xlfn.XLOOKUP(_xlfn.MAXIFS(E:E,A:A,A364),E:E,C:C,""),"")</f>
        <v/>
      </c>
      <c r="O364" s="2" t="str">
        <f t="shared" si="5"/>
        <v>독려 및 해지 계획</v>
      </c>
      <c r="P364" s="2" t="s">
        <v>1038</v>
      </c>
      <c r="Q364" s="2" t="s">
        <v>1039</v>
      </c>
      <c r="R364" s="3" t="s">
        <v>1118</v>
      </c>
    </row>
    <row r="365" spans="1:18" x14ac:dyDescent="0.4">
      <c r="A365" s="2" t="s">
        <v>1036</v>
      </c>
      <c r="B365" s="2">
        <v>1567400643</v>
      </c>
      <c r="C365" s="2" t="s">
        <v>1040</v>
      </c>
      <c r="D365" s="3">
        <v>3373</v>
      </c>
      <c r="E365" s="3">
        <v>4107</v>
      </c>
      <c r="F365" s="8">
        <v>0.98974051146782116</v>
      </c>
      <c r="G365" s="8">
        <v>0.98763317671101125</v>
      </c>
      <c r="H365" s="2" t="s">
        <v>1104</v>
      </c>
      <c r="I365" s="2">
        <v>8</v>
      </c>
      <c r="J365" s="2" t="str">
        <f>IF(H365="달성","불필요",IF(I365&gt;1,"가능","불가능"))</f>
        <v>불필요</v>
      </c>
      <c r="K365" s="2">
        <f>COUNTIFS(B:B,B365,A:A,A365)</f>
        <v>1</v>
      </c>
      <c r="L365" s="2" t="s">
        <v>1105</v>
      </c>
      <c r="M365" s="2" t="str">
        <f>IF(COUNTIFS(L:L,"본사 합병",A:A,A365)&gt;=1,"Y","N")</f>
        <v>N</v>
      </c>
      <c r="N365" s="2" t="str">
        <f>IF(L365="인근 합병 필요",_xlfn.XLOOKUP(_xlfn.MAXIFS(E:E,A:A,A365),E:E,C:C,""),"")</f>
        <v/>
      </c>
      <c r="O365" s="2" t="str">
        <f t="shared" si="5"/>
        <v/>
      </c>
      <c r="P365" s="2" t="s">
        <v>433</v>
      </c>
      <c r="Q365" s="2" t="s">
        <v>434</v>
      </c>
      <c r="R365" s="3" t="s">
        <v>1128</v>
      </c>
    </row>
    <row r="366" spans="1:18" x14ac:dyDescent="0.4">
      <c r="A366" s="2" t="s">
        <v>1036</v>
      </c>
      <c r="B366" s="2">
        <v>2021477927</v>
      </c>
      <c r="C366" s="2" t="s">
        <v>1041</v>
      </c>
      <c r="D366" s="3">
        <v>3470</v>
      </c>
      <c r="E366" s="3">
        <v>3353</v>
      </c>
      <c r="F366" s="8">
        <v>0.95021709829759071</v>
      </c>
      <c r="G366" s="8">
        <v>0.92923102539888269</v>
      </c>
      <c r="H366" s="2" t="s">
        <v>1104</v>
      </c>
      <c r="I366" s="2">
        <v>8</v>
      </c>
      <c r="J366" s="2" t="str">
        <f>IF(H366="달성","불필요",IF(I366&gt;1,"가능","불가능"))</f>
        <v>불필요</v>
      </c>
      <c r="K366" s="2">
        <f>COUNTIFS(B:B,B366,A:A,A366)</f>
        <v>1</v>
      </c>
      <c r="L366" s="2" t="s">
        <v>1105</v>
      </c>
      <c r="M366" s="2" t="str">
        <f>IF(COUNTIFS(L:L,"본사 합병",A:A,A366)&gt;=1,"Y","N")</f>
        <v>N</v>
      </c>
      <c r="N366" s="2" t="str">
        <f>IF(L366="인근 합병 필요",_xlfn.XLOOKUP(_xlfn.MAXIFS(E:E,A:A,A366),E:E,C:C,""),"")</f>
        <v/>
      </c>
      <c r="O366" s="2" t="str">
        <f t="shared" si="5"/>
        <v/>
      </c>
      <c r="P366" s="2" t="s">
        <v>1042</v>
      </c>
      <c r="Q366" s="2" t="s">
        <v>1043</v>
      </c>
      <c r="R366" s="3" t="s">
        <v>1127</v>
      </c>
    </row>
    <row r="367" spans="1:18" x14ac:dyDescent="0.4">
      <c r="A367" s="2" t="s">
        <v>1036</v>
      </c>
      <c r="B367" s="2">
        <v>4700603265</v>
      </c>
      <c r="C367" s="2" t="s">
        <v>1044</v>
      </c>
      <c r="D367" s="3">
        <v>3848</v>
      </c>
      <c r="E367" s="3">
        <v>3050</v>
      </c>
      <c r="F367" s="8">
        <v>0.98922175725018158</v>
      </c>
      <c r="G367" s="8">
        <v>0.9847524855666191</v>
      </c>
      <c r="H367" s="2" t="s">
        <v>1104</v>
      </c>
      <c r="I367" s="2">
        <v>8</v>
      </c>
      <c r="J367" s="2" t="str">
        <f>IF(H367="달성","불필요",IF(I367&gt;1,"가능","불가능"))</f>
        <v>불필요</v>
      </c>
      <c r="K367" s="2">
        <f>COUNTIFS(B:B,B367,A:A,A367)</f>
        <v>3</v>
      </c>
      <c r="L367" s="2" t="s">
        <v>1105</v>
      </c>
      <c r="M367" s="2" t="str">
        <f>IF(COUNTIFS(L:L,"본사 합병",A:A,A367)&gt;=1,"Y","N")</f>
        <v>N</v>
      </c>
      <c r="N367" s="2" t="str">
        <f>IF(L367="인근 합병 필요",_xlfn.XLOOKUP(_xlfn.MAXIFS(E:E,A:A,A367),E:E,C:C,""),"")</f>
        <v/>
      </c>
      <c r="O367" s="2" t="str">
        <f t="shared" si="5"/>
        <v/>
      </c>
      <c r="P367" s="2" t="s">
        <v>1026</v>
      </c>
      <c r="Q367" s="2" t="s">
        <v>1027</v>
      </c>
      <c r="R367" s="3" t="s">
        <v>1119</v>
      </c>
    </row>
    <row r="368" spans="1:18" x14ac:dyDescent="0.4">
      <c r="A368" s="2" t="s">
        <v>1036</v>
      </c>
      <c r="B368" s="2">
        <v>4700603265</v>
      </c>
      <c r="C368" s="2" t="s">
        <v>1045</v>
      </c>
      <c r="D368" s="3">
        <v>1375</v>
      </c>
      <c r="E368" s="3">
        <v>59</v>
      </c>
      <c r="F368" s="8">
        <v>0.42686822937823277</v>
      </c>
      <c r="G368" s="8">
        <v>6.1522419186652758E-2</v>
      </c>
      <c r="H368" s="2" t="s">
        <v>1106</v>
      </c>
      <c r="I368" s="2">
        <v>8</v>
      </c>
      <c r="J368" s="2" t="str">
        <f>IF(H368="달성","불필요",IF(I368&gt;1,"가능","불가능"))</f>
        <v>가능</v>
      </c>
      <c r="K368" s="2">
        <f>COUNTIFS(B:B,B368,A:A,A368)</f>
        <v>3</v>
      </c>
      <c r="L368" s="2" t="s">
        <v>1111</v>
      </c>
      <c r="M368" s="2" t="str">
        <f>IF(COUNTIFS(L:L,"본사 합병",A:A,A368)&gt;=1,"Y","N")</f>
        <v>N</v>
      </c>
      <c r="N368" s="2" t="str">
        <f>IF(L368="인근 합병 필요",_xlfn.XLOOKUP(_xlfn.MAXIFS(E:E,A:A,A368),E:E,C:C,""),"")</f>
        <v>천안서북2E</v>
      </c>
      <c r="O368" s="2" t="str">
        <f t="shared" si="5"/>
        <v/>
      </c>
      <c r="P368" s="2" t="s">
        <v>1026</v>
      </c>
      <c r="Q368" s="2" t="s">
        <v>1027</v>
      </c>
      <c r="R368" s="3" t="s">
        <v>1119</v>
      </c>
    </row>
    <row r="369" spans="1:18" x14ac:dyDescent="0.4">
      <c r="A369" s="2" t="s">
        <v>1036</v>
      </c>
      <c r="B369" s="2">
        <v>4700603265</v>
      </c>
      <c r="C369" s="2" t="s">
        <v>1046</v>
      </c>
      <c r="D369" s="3">
        <v>0</v>
      </c>
      <c r="E369" s="3">
        <v>839</v>
      </c>
      <c r="F369" s="8">
        <v>0</v>
      </c>
      <c r="G369" s="8">
        <v>0.395169046926583</v>
      </c>
      <c r="H369" s="2" t="s">
        <v>1104</v>
      </c>
      <c r="I369" s="2">
        <v>8</v>
      </c>
      <c r="J369" s="2" t="str">
        <f>IF(H369="달성","불필요",IF(I369&gt;1,"가능","불가능"))</f>
        <v>불필요</v>
      </c>
      <c r="K369" s="2">
        <f>COUNTIFS(B:B,B369,A:A,A369)</f>
        <v>3</v>
      </c>
      <c r="L369" s="2" t="s">
        <v>1105</v>
      </c>
      <c r="M369" s="2" t="str">
        <f>IF(COUNTIFS(L:L,"본사 합병",A:A,A369)&gt;=1,"Y","N")</f>
        <v>N</v>
      </c>
      <c r="N369" s="2" t="str">
        <f>IF(L369="인근 합병 필요",_xlfn.XLOOKUP(_xlfn.MAXIFS(E:E,A:A,A369),E:E,C:C,""),"")</f>
        <v/>
      </c>
      <c r="O369" s="2" t="str">
        <f t="shared" si="5"/>
        <v/>
      </c>
      <c r="P369" s="2" t="s">
        <v>1026</v>
      </c>
      <c r="Q369" s="2" t="s">
        <v>1027</v>
      </c>
      <c r="R369" s="3" t="s">
        <v>1119</v>
      </c>
    </row>
    <row r="370" spans="1:18" x14ac:dyDescent="0.4">
      <c r="A370" s="2" t="s">
        <v>1036</v>
      </c>
      <c r="B370" s="2">
        <v>6410103071</v>
      </c>
      <c r="C370" s="2" t="s">
        <v>1047</v>
      </c>
      <c r="D370" s="3">
        <v>225</v>
      </c>
      <c r="E370" s="3">
        <v>230</v>
      </c>
      <c r="F370" s="8">
        <v>0.92332837624314534</v>
      </c>
      <c r="G370" s="8">
        <v>0.87286450138168037</v>
      </c>
      <c r="H370" s="2" t="s">
        <v>1106</v>
      </c>
      <c r="I370" s="2">
        <v>8</v>
      </c>
      <c r="J370" s="2" t="str">
        <f>IF(H370="달성","불필요",IF(I370&gt;1,"가능","불가능"))</f>
        <v>가능</v>
      </c>
      <c r="K370" s="2">
        <f>COUNTIFS(B:B,B370,A:A,A370)</f>
        <v>1</v>
      </c>
      <c r="L370" s="2" t="s">
        <v>1111</v>
      </c>
      <c r="M370" s="2" t="str">
        <f>IF(COUNTIFS(L:L,"본사 합병",A:A,A370)&gt;=1,"Y","N")</f>
        <v>N</v>
      </c>
      <c r="N370" s="2" t="str">
        <f>IF(L370="인근 합병 필요",_xlfn.XLOOKUP(_xlfn.MAXIFS(E:E,A:A,A370),E:E,C:C,""),"")</f>
        <v>천안서북2E</v>
      </c>
      <c r="O370" s="2" t="str">
        <f t="shared" si="5"/>
        <v/>
      </c>
      <c r="P370" s="2" t="s">
        <v>1048</v>
      </c>
      <c r="Q370" s="2" t="s">
        <v>1049</v>
      </c>
      <c r="R370" s="3" t="s">
        <v>1131</v>
      </c>
    </row>
    <row r="371" spans="1:18" x14ac:dyDescent="0.4">
      <c r="A371" s="2" t="s">
        <v>1036</v>
      </c>
      <c r="B371" s="2">
        <v>8110500706</v>
      </c>
      <c r="C371" s="2" t="s">
        <v>1050</v>
      </c>
      <c r="D371" s="3">
        <v>659</v>
      </c>
      <c r="E371" s="3">
        <v>829</v>
      </c>
      <c r="F371" s="8">
        <v>0.97854027536337185</v>
      </c>
      <c r="G371" s="8">
        <v>0.97008880727126534</v>
      </c>
      <c r="H371" s="2" t="s">
        <v>1104</v>
      </c>
      <c r="I371" s="2">
        <v>8</v>
      </c>
      <c r="J371" s="2" t="str">
        <f>IF(H371="달성","불필요",IF(I371&gt;1,"가능","불가능"))</f>
        <v>불필요</v>
      </c>
      <c r="K371" s="2">
        <f>COUNTIFS(B:B,B371,A:A,A371)</f>
        <v>1</v>
      </c>
      <c r="L371" s="2" t="s">
        <v>1105</v>
      </c>
      <c r="M371" s="2" t="str">
        <f>IF(COUNTIFS(L:L,"본사 합병",A:A,A371)&gt;=1,"Y","N")</f>
        <v>N</v>
      </c>
      <c r="N371" s="2" t="str">
        <f>IF(L371="인근 합병 필요",_xlfn.XLOOKUP(_xlfn.MAXIFS(E:E,A:A,A371),E:E,C:C,""),"")</f>
        <v/>
      </c>
      <c r="O371" s="2" t="str">
        <f t="shared" si="5"/>
        <v/>
      </c>
      <c r="P371" s="2" t="s">
        <v>1051</v>
      </c>
      <c r="Q371" s="2" t="s">
        <v>1052</v>
      </c>
      <c r="R371" s="3" t="s">
        <v>1118</v>
      </c>
    </row>
    <row r="372" spans="1:18" x14ac:dyDescent="0.4">
      <c r="A372" s="2" t="s">
        <v>1053</v>
      </c>
      <c r="B372" s="2">
        <v>1043084503</v>
      </c>
      <c r="C372" s="2" t="s">
        <v>1054</v>
      </c>
      <c r="D372" s="3">
        <v>505</v>
      </c>
      <c r="E372" s="3">
        <v>397</v>
      </c>
      <c r="F372" s="8">
        <v>0.69109423860454711</v>
      </c>
      <c r="G372" s="8">
        <v>0.68948192401238162</v>
      </c>
      <c r="H372" s="2" t="s">
        <v>1106</v>
      </c>
      <c r="I372" s="2">
        <v>3</v>
      </c>
      <c r="J372" s="2" t="str">
        <f>IF(H372="달성","불필요",IF(I372&gt;1,"가능","불가능"))</f>
        <v>가능</v>
      </c>
      <c r="K372" s="2">
        <f>COUNTIFS(B:B,B372,A:A,A372)</f>
        <v>1</v>
      </c>
      <c r="L372" s="2" t="s">
        <v>1111</v>
      </c>
      <c r="M372" s="2" t="str">
        <f>IF(COUNTIFS(L:L,"본사 합병",A:A,A372)&gt;=1,"Y","N")</f>
        <v>N</v>
      </c>
      <c r="N372" s="2" t="str">
        <f>IF(L372="인근 합병 필요",_xlfn.XLOOKUP(_xlfn.MAXIFS(E:E,A:A,A372),E:E,C:C,""),"")</f>
        <v>충남홍성2B</v>
      </c>
      <c r="O372" s="2" t="str">
        <f t="shared" si="5"/>
        <v/>
      </c>
      <c r="P372" s="2" t="s">
        <v>281</v>
      </c>
      <c r="Q372" s="2" t="s">
        <v>282</v>
      </c>
      <c r="R372" s="3" t="s">
        <v>1127</v>
      </c>
    </row>
    <row r="373" spans="1:18" x14ac:dyDescent="0.4">
      <c r="A373" s="2" t="s">
        <v>1053</v>
      </c>
      <c r="B373" s="2">
        <v>6182890869</v>
      </c>
      <c r="C373" s="2" t="s">
        <v>1055</v>
      </c>
      <c r="D373" s="3">
        <v>580</v>
      </c>
      <c r="E373" s="3">
        <v>496</v>
      </c>
      <c r="F373" s="8">
        <v>0.85495808755953284</v>
      </c>
      <c r="G373" s="8">
        <v>0.8289014097311187</v>
      </c>
      <c r="H373" s="2" t="s">
        <v>1106</v>
      </c>
      <c r="I373" s="2">
        <v>3</v>
      </c>
      <c r="J373" s="2" t="str">
        <f>IF(H373="달성","불필요",IF(I373&gt;1,"가능","불가능"))</f>
        <v>가능</v>
      </c>
      <c r="K373" s="2">
        <f>COUNTIFS(B:B,B373,A:A,A373)</f>
        <v>1</v>
      </c>
      <c r="L373" s="2" t="s">
        <v>1111</v>
      </c>
      <c r="M373" s="2" t="str">
        <f>IF(COUNTIFS(L:L,"본사 합병",A:A,A373)&gt;=1,"Y","N")</f>
        <v>N</v>
      </c>
      <c r="N373" s="2" t="str">
        <f>IF(L373="인근 합병 필요",_xlfn.XLOOKUP(_xlfn.MAXIFS(E:E,A:A,A373),E:E,C:C,""),"")</f>
        <v>충남홍성2B</v>
      </c>
      <c r="O373" s="2" t="str">
        <f t="shared" si="5"/>
        <v/>
      </c>
      <c r="P373" s="2" t="s">
        <v>1056</v>
      </c>
      <c r="Q373" s="2" t="s">
        <v>1057</v>
      </c>
      <c r="R373" s="3" t="s">
        <v>1114</v>
      </c>
    </row>
    <row r="374" spans="1:18" x14ac:dyDescent="0.4">
      <c r="A374" s="2" t="s">
        <v>1053</v>
      </c>
      <c r="B374" s="2">
        <v>8422500576</v>
      </c>
      <c r="C374" s="2" t="s">
        <v>1058</v>
      </c>
      <c r="D374" s="3">
        <v>3</v>
      </c>
      <c r="E374" s="3">
        <v>0</v>
      </c>
      <c r="F374" s="8">
        <v>7.1428571428571425E-2</v>
      </c>
      <c r="G374" s="8">
        <v>0</v>
      </c>
      <c r="H374" s="2" t="s">
        <v>1106</v>
      </c>
      <c r="I374" s="2">
        <v>3</v>
      </c>
      <c r="J374" s="2" t="str">
        <f>IF(H374="달성","불필요",IF(I374&gt;1,"가능","불가능"))</f>
        <v>가능</v>
      </c>
      <c r="K374" s="2">
        <f>COUNTIFS(B:B,B374,A:A,A374)</f>
        <v>1</v>
      </c>
      <c r="L374" s="2" t="s">
        <v>1105</v>
      </c>
      <c r="M374" s="2" t="str">
        <f>IF(COUNTIFS(L:L,"본사 합병",A:A,A374)&gt;=1,"Y","N")</f>
        <v>N</v>
      </c>
      <c r="N374" s="2" t="str">
        <f>IF(L374="인근 합병 필요",_xlfn.XLOOKUP(_xlfn.MAXIFS(E:E,A:A,A374),E:E,C:C,""),"")</f>
        <v/>
      </c>
      <c r="O374" s="2" t="str">
        <f t="shared" si="5"/>
        <v>독려 및 해지 계획</v>
      </c>
      <c r="P374" s="2" t="s">
        <v>1059</v>
      </c>
      <c r="Q374" s="2" t="s">
        <v>1060</v>
      </c>
      <c r="R374" s="3" t="s">
        <v>1114</v>
      </c>
    </row>
    <row r="375" spans="1:18" x14ac:dyDescent="0.4">
      <c r="A375" s="2" t="s">
        <v>1061</v>
      </c>
      <c r="B375" s="2">
        <v>1144900458</v>
      </c>
      <c r="C375" s="2" t="s">
        <v>1062</v>
      </c>
      <c r="D375" s="3">
        <v>0</v>
      </c>
      <c r="E375" s="3">
        <v>0</v>
      </c>
      <c r="F375" s="8">
        <v>0</v>
      </c>
      <c r="G375" s="8">
        <v>0</v>
      </c>
      <c r="H375" s="2" t="s">
        <v>1106</v>
      </c>
      <c r="I375" s="2">
        <v>1</v>
      </c>
      <c r="J375" s="2" t="str">
        <f>IF(H375="달성","불필요",IF(I375&gt;1,"가능","불가능"))</f>
        <v>불가능</v>
      </c>
      <c r="K375" s="2">
        <f>COUNTIFS(B:B,B375,A:A,A375)</f>
        <v>1</v>
      </c>
      <c r="L375" s="2" t="s">
        <v>1105</v>
      </c>
      <c r="M375" s="2" t="str">
        <f>IF(COUNTIFS(L:L,"본사 합병",A:A,A375)&gt;=1,"Y","N")</f>
        <v>N</v>
      </c>
      <c r="N375" s="2" t="str">
        <f>IF(L375="인근 합병 필요",_xlfn.XLOOKUP(_xlfn.MAXIFS(E:E,A:A,A375),E:E,C:C,""),"")</f>
        <v/>
      </c>
      <c r="O375" s="2" t="str">
        <f t="shared" si="5"/>
        <v>독려 및 해지 계획</v>
      </c>
      <c r="P375" s="2" t="s">
        <v>1063</v>
      </c>
      <c r="Q375" s="2" t="s">
        <v>1064</v>
      </c>
      <c r="R375" s="3" t="s">
        <v>1118</v>
      </c>
    </row>
    <row r="376" spans="1:18" x14ac:dyDescent="0.4">
      <c r="A376" s="2" t="s">
        <v>1065</v>
      </c>
      <c r="B376" s="2">
        <v>2894400757</v>
      </c>
      <c r="C376" s="2" t="s">
        <v>1066</v>
      </c>
      <c r="D376" s="3">
        <v>0</v>
      </c>
      <c r="E376" s="3">
        <v>0</v>
      </c>
      <c r="F376" s="8">
        <v>0</v>
      </c>
      <c r="G376" s="8">
        <v>0</v>
      </c>
      <c r="H376" s="2" t="s">
        <v>1106</v>
      </c>
      <c r="I376" s="2">
        <v>5</v>
      </c>
      <c r="J376" s="2" t="str">
        <f>IF(H376="달성","불필요",IF(I376&gt;1,"가능","불가능"))</f>
        <v>가능</v>
      </c>
      <c r="K376" s="2">
        <f>COUNTIFS(B:B,B376,A:A,A376)</f>
        <v>1</v>
      </c>
      <c r="L376" s="2" t="s">
        <v>1105</v>
      </c>
      <c r="M376" s="2" t="str">
        <f>IF(COUNTIFS(L:L,"본사 합병",A:A,A376)&gt;=1,"Y","N")</f>
        <v>N</v>
      </c>
      <c r="N376" s="2" t="str">
        <f>IF(L376="인근 합병 필요",_xlfn.XLOOKUP(_xlfn.MAXIFS(E:E,A:A,A376),E:E,C:C,""),"")</f>
        <v/>
      </c>
      <c r="O376" s="2" t="str">
        <f t="shared" si="5"/>
        <v>독려 및 해지 계획</v>
      </c>
      <c r="P376" s="2" t="s">
        <v>1067</v>
      </c>
      <c r="Q376" s="2" t="s">
        <v>1068</v>
      </c>
      <c r="R376" s="3" t="s">
        <v>1131</v>
      </c>
    </row>
    <row r="377" spans="1:18" x14ac:dyDescent="0.4">
      <c r="A377" s="2" t="s">
        <v>1065</v>
      </c>
      <c r="B377" s="2">
        <v>3633900895</v>
      </c>
      <c r="C377" s="2" t="s">
        <v>1069</v>
      </c>
      <c r="D377" s="3">
        <v>189</v>
      </c>
      <c r="E377" s="3">
        <v>92</v>
      </c>
      <c r="F377" s="8">
        <v>0.72665436405956996</v>
      </c>
      <c r="G377" s="8">
        <v>0.3066326530612245</v>
      </c>
      <c r="H377" s="2" t="s">
        <v>1106</v>
      </c>
      <c r="I377" s="2">
        <v>5</v>
      </c>
      <c r="J377" s="2" t="str">
        <f>IF(H377="달성","불필요",IF(I377&gt;1,"가능","불가능"))</f>
        <v>가능</v>
      </c>
      <c r="K377" s="2">
        <f>COUNTIFS(B:B,B377,A:A,A377)</f>
        <v>1</v>
      </c>
      <c r="L377" s="2" t="s">
        <v>1111</v>
      </c>
      <c r="M377" s="2" t="str">
        <f>IF(COUNTIFS(L:L,"본사 합병",A:A,A377)&gt;=1,"Y","N")</f>
        <v>N</v>
      </c>
      <c r="N377" s="2" t="str">
        <f>IF(L377="인근 합병 필요",_xlfn.XLOOKUP(_xlfn.MAXIFS(E:E,A:A,A377),E:E,C:C,""),"")</f>
        <v>청주서원2M</v>
      </c>
      <c r="O377" s="2" t="str">
        <f t="shared" si="5"/>
        <v/>
      </c>
      <c r="P377" s="2" t="s">
        <v>1070</v>
      </c>
      <c r="Q377" s="2" t="s">
        <v>1071</v>
      </c>
      <c r="R377" s="3" t="s">
        <v>1123</v>
      </c>
    </row>
    <row r="378" spans="1:18" x14ac:dyDescent="0.4">
      <c r="A378" s="2" t="s">
        <v>1065</v>
      </c>
      <c r="B378" s="2">
        <v>3870802196</v>
      </c>
      <c r="C378" s="2" t="s">
        <v>1072</v>
      </c>
      <c r="D378" s="3">
        <v>158</v>
      </c>
      <c r="E378" s="3">
        <v>231</v>
      </c>
      <c r="F378" s="8">
        <v>0.69066508035177665</v>
      </c>
      <c r="G378" s="8">
        <v>0.57046499440600618</v>
      </c>
      <c r="H378" s="2" t="s">
        <v>1106</v>
      </c>
      <c r="I378" s="2">
        <v>5</v>
      </c>
      <c r="J378" s="2" t="str">
        <f>IF(H378="달성","불필요",IF(I378&gt;1,"가능","불가능"))</f>
        <v>가능</v>
      </c>
      <c r="K378" s="2">
        <f>COUNTIFS(B:B,B378,A:A,A378)</f>
        <v>1</v>
      </c>
      <c r="L378" s="2" t="s">
        <v>1111</v>
      </c>
      <c r="M378" s="2" t="str">
        <f>IF(COUNTIFS(L:L,"본사 합병",A:A,A378)&gt;=1,"Y","N")</f>
        <v>N</v>
      </c>
      <c r="N378" s="2" t="str">
        <f>IF(L378="인근 합병 필요",_xlfn.XLOOKUP(_xlfn.MAXIFS(E:E,A:A,A378),E:E,C:C,""),"")</f>
        <v>청주서원2M</v>
      </c>
      <c r="O378" s="2" t="str">
        <f t="shared" si="5"/>
        <v/>
      </c>
      <c r="P378" s="2" t="s">
        <v>1073</v>
      </c>
      <c r="Q378" s="2" t="s">
        <v>1074</v>
      </c>
      <c r="R378" s="3" t="s">
        <v>1118</v>
      </c>
    </row>
    <row r="379" spans="1:18" x14ac:dyDescent="0.4">
      <c r="A379" s="2" t="s">
        <v>1065</v>
      </c>
      <c r="B379" s="2">
        <v>4462402118</v>
      </c>
      <c r="C379" s="2" t="s">
        <v>1075</v>
      </c>
      <c r="D379" s="3">
        <v>275</v>
      </c>
      <c r="E379" s="3">
        <v>754</v>
      </c>
      <c r="F379" s="8">
        <v>0.95897435897435901</v>
      </c>
      <c r="G379" s="8">
        <v>0.98471011063375613</v>
      </c>
      <c r="H379" s="2" t="s">
        <v>1104</v>
      </c>
      <c r="I379" s="2">
        <v>5</v>
      </c>
      <c r="J379" s="2" t="str">
        <f>IF(H379="달성","불필요",IF(I379&gt;1,"가능","불가능"))</f>
        <v>불필요</v>
      </c>
      <c r="K379" s="2">
        <f>COUNTIFS(B:B,B379,A:A,A379)</f>
        <v>1</v>
      </c>
      <c r="L379" s="2" t="s">
        <v>1105</v>
      </c>
      <c r="M379" s="2" t="str">
        <f>IF(COUNTIFS(L:L,"본사 합병",A:A,A379)&gt;=1,"Y","N")</f>
        <v>N</v>
      </c>
      <c r="N379" s="2" t="str">
        <f>IF(L379="인근 합병 필요",_xlfn.XLOOKUP(_xlfn.MAXIFS(E:E,A:A,A379),E:E,C:C,""),"")</f>
        <v/>
      </c>
      <c r="O379" s="2" t="str">
        <f t="shared" si="5"/>
        <v/>
      </c>
      <c r="P379" s="2" t="s">
        <v>1076</v>
      </c>
      <c r="Q379" s="2" t="s">
        <v>1077</v>
      </c>
      <c r="R379" s="3" t="s">
        <v>1121</v>
      </c>
    </row>
    <row r="380" spans="1:18" x14ac:dyDescent="0.4">
      <c r="A380" s="2" t="s">
        <v>1065</v>
      </c>
      <c r="B380" s="2">
        <v>6123001342</v>
      </c>
      <c r="C380" s="2" t="s">
        <v>1078</v>
      </c>
      <c r="D380" s="3">
        <v>0</v>
      </c>
      <c r="E380" s="3">
        <v>0</v>
      </c>
      <c r="F380" s="8">
        <v>0</v>
      </c>
      <c r="G380" s="8">
        <v>0</v>
      </c>
      <c r="H380" s="2" t="s">
        <v>1106</v>
      </c>
      <c r="I380" s="2">
        <v>5</v>
      </c>
      <c r="J380" s="2" t="str">
        <f>IF(H380="달성","불필요",IF(I380&gt;1,"가능","불가능"))</f>
        <v>가능</v>
      </c>
      <c r="K380" s="2">
        <f>COUNTIFS(B:B,B380,A:A,A380)</f>
        <v>1</v>
      </c>
      <c r="L380" s="2" t="s">
        <v>1105</v>
      </c>
      <c r="M380" s="2" t="str">
        <f>IF(COUNTIFS(L:L,"본사 합병",A:A,A380)&gt;=1,"Y","N")</f>
        <v>N</v>
      </c>
      <c r="N380" s="2" t="str">
        <f>IF(L380="인근 합병 필요",_xlfn.XLOOKUP(_xlfn.MAXIFS(E:E,A:A,A380),E:E,C:C,""),"")</f>
        <v/>
      </c>
      <c r="O380" s="2" t="str">
        <f t="shared" si="5"/>
        <v>독려 및 해지 계획</v>
      </c>
      <c r="P380" s="2" t="s">
        <v>1079</v>
      </c>
      <c r="Q380" s="2" t="s">
        <v>1080</v>
      </c>
      <c r="R380" s="3" t="s">
        <v>1118</v>
      </c>
    </row>
    <row r="381" spans="1:18" x14ac:dyDescent="0.4">
      <c r="A381" s="2" t="s">
        <v>1081</v>
      </c>
      <c r="B381" s="2">
        <v>4304100316</v>
      </c>
      <c r="C381" s="2" t="s">
        <v>1082</v>
      </c>
      <c r="D381" s="3">
        <v>518</v>
      </c>
      <c r="E381" s="3">
        <v>162</v>
      </c>
      <c r="F381" s="8">
        <v>0.83782217631244849</v>
      </c>
      <c r="G381" s="8">
        <v>0.80598704611223126</v>
      </c>
      <c r="H381" s="2" t="s">
        <v>1106</v>
      </c>
      <c r="I381" s="2">
        <v>1</v>
      </c>
      <c r="J381" s="2" t="str">
        <f>IF(H381="달성","불필요",IF(I381&gt;1,"가능","불가능"))</f>
        <v>불가능</v>
      </c>
      <c r="K381" s="2">
        <f>COUNTIFS(B:B,B381,A:A,A381)</f>
        <v>1</v>
      </c>
      <c r="L381" s="2" t="s">
        <v>1110</v>
      </c>
      <c r="M381" s="2" t="str">
        <f>IF(COUNTIFS(L:L,"본사 합병",A:A,A381)&gt;=1,"Y","N")</f>
        <v>N</v>
      </c>
      <c r="N381" s="2" t="str">
        <f>IF(L381="인근 합병 필요",_xlfn.XLOOKUP(_xlfn.MAXIFS(E:E,A:A,A381),E:E,C:C,""),"")</f>
        <v/>
      </c>
      <c r="O381" s="2" t="str">
        <f t="shared" si="5"/>
        <v>독려 및 해지 계획</v>
      </c>
      <c r="P381" s="2" t="s">
        <v>1083</v>
      </c>
      <c r="Q381" s="2" t="s">
        <v>1084</v>
      </c>
      <c r="R381" s="3" t="s">
        <v>1118</v>
      </c>
    </row>
    <row r="382" spans="1:18" x14ac:dyDescent="0.4">
      <c r="A382" s="2" t="s">
        <v>1085</v>
      </c>
      <c r="B382" s="2">
        <v>1940103712</v>
      </c>
      <c r="C382" s="2" t="s">
        <v>1086</v>
      </c>
      <c r="D382" s="3">
        <v>73</v>
      </c>
      <c r="E382" s="3">
        <v>163</v>
      </c>
      <c r="F382" s="8">
        <v>0.27249420106562966</v>
      </c>
      <c r="G382" s="8">
        <v>0.55468630763965787</v>
      </c>
      <c r="H382" s="2" t="s">
        <v>1106</v>
      </c>
      <c r="I382" s="2">
        <v>3</v>
      </c>
      <c r="J382" s="2" t="str">
        <f>IF(H382="달성","불필요",IF(I382&gt;1,"가능","불가능"))</f>
        <v>가능</v>
      </c>
      <c r="K382" s="2">
        <f>COUNTIFS(B:B,B382,A:A,A382)</f>
        <v>1</v>
      </c>
      <c r="L382" s="2" t="s">
        <v>1111</v>
      </c>
      <c r="M382" s="2" t="str">
        <f>IF(COUNTIFS(L:L,"본사 합병",A:A,A382)&gt;=1,"Y","N")</f>
        <v>N</v>
      </c>
      <c r="N382" s="2" t="str">
        <f>IF(L382="인근 합병 필요",_xlfn.XLOOKUP(_xlfn.MAXIFS(E:E,A:A,A382),E:E,C:C,""),"")</f>
        <v>충남청원1E</v>
      </c>
      <c r="O382" s="2" t="str">
        <f t="shared" si="5"/>
        <v/>
      </c>
      <c r="P382" s="2" t="s">
        <v>1087</v>
      </c>
      <c r="Q382" s="2" t="s">
        <v>1088</v>
      </c>
      <c r="R382" s="3" t="s">
        <v>1118</v>
      </c>
    </row>
    <row r="383" spans="1:18" x14ac:dyDescent="0.4">
      <c r="A383" s="2" t="s">
        <v>1085</v>
      </c>
      <c r="B383" s="2">
        <v>6073739826</v>
      </c>
      <c r="C383" s="2" t="s">
        <v>1089</v>
      </c>
      <c r="D383" s="3">
        <v>14</v>
      </c>
      <c r="E383" s="3">
        <v>9</v>
      </c>
      <c r="F383" s="8">
        <v>0.2857142857142857</v>
      </c>
      <c r="G383" s="8">
        <v>0.14285714285714285</v>
      </c>
      <c r="H383" s="2" t="s">
        <v>1106</v>
      </c>
      <c r="I383" s="2">
        <v>3</v>
      </c>
      <c r="J383" s="2" t="str">
        <f>IF(H383="달성","불필요",IF(I383&gt;1,"가능","불가능"))</f>
        <v>가능</v>
      </c>
      <c r="K383" s="2">
        <f>COUNTIFS(B:B,B383,A:A,A383)</f>
        <v>1</v>
      </c>
      <c r="L383" s="2" t="s">
        <v>1111</v>
      </c>
      <c r="M383" s="2" t="str">
        <f>IF(COUNTIFS(L:L,"본사 합병",A:A,A383)&gt;=1,"Y","N")</f>
        <v>N</v>
      </c>
      <c r="N383" s="2" t="str">
        <f>IF(L383="인근 합병 필요",_xlfn.XLOOKUP(_xlfn.MAXIFS(E:E,A:A,A383),E:E,C:C,""),"")</f>
        <v>충남청원1E</v>
      </c>
      <c r="O383" s="2" t="str">
        <f t="shared" si="5"/>
        <v/>
      </c>
      <c r="P383" s="2" t="s">
        <v>1090</v>
      </c>
      <c r="Q383" s="2" t="s">
        <v>1091</v>
      </c>
      <c r="R383" s="3" t="s">
        <v>1118</v>
      </c>
    </row>
    <row r="384" spans="1:18" x14ac:dyDescent="0.4">
      <c r="A384" s="2" t="s">
        <v>1085</v>
      </c>
      <c r="B384" s="2">
        <v>8832800864</v>
      </c>
      <c r="C384" s="2" t="s">
        <v>1092</v>
      </c>
      <c r="D384" s="3">
        <v>2091</v>
      </c>
      <c r="E384" s="3">
        <v>1817</v>
      </c>
      <c r="F384" s="8">
        <v>0.99343863892782769</v>
      </c>
      <c r="G384" s="8">
        <v>0.99779981922839067</v>
      </c>
      <c r="H384" s="2" t="s">
        <v>1104</v>
      </c>
      <c r="I384" s="2">
        <v>3</v>
      </c>
      <c r="J384" s="2" t="str">
        <f>IF(H384="달성","불필요",IF(I384&gt;1,"가능","불가능"))</f>
        <v>불필요</v>
      </c>
      <c r="K384" s="2">
        <f>COUNTIFS(B:B,B384,A:A,A384)</f>
        <v>1</v>
      </c>
      <c r="L384" s="2" t="s">
        <v>1105</v>
      </c>
      <c r="M384" s="2" t="str">
        <f>IF(COUNTIFS(L:L,"본사 합병",A:A,A384)&gt;=1,"Y","N")</f>
        <v>N</v>
      </c>
      <c r="N384" s="2" t="str">
        <f>IF(L384="인근 합병 필요",_xlfn.XLOOKUP(_xlfn.MAXIFS(E:E,A:A,A384),E:E,C:C,""),"")</f>
        <v/>
      </c>
      <c r="O384" s="2" t="str">
        <f t="shared" si="5"/>
        <v/>
      </c>
      <c r="P384" s="2" t="s">
        <v>1093</v>
      </c>
      <c r="Q384" s="2" t="s">
        <v>1094</v>
      </c>
      <c r="R384" s="3" t="s">
        <v>1125</v>
      </c>
    </row>
    <row r="385" spans="1:18" x14ac:dyDescent="0.4">
      <c r="A385" s="2" t="s">
        <v>1095</v>
      </c>
      <c r="B385" s="2">
        <v>2844800842</v>
      </c>
      <c r="C385" s="2" t="s">
        <v>1096</v>
      </c>
      <c r="D385" s="3">
        <v>872</v>
      </c>
      <c r="E385" s="3">
        <v>1237</v>
      </c>
      <c r="F385" s="8">
        <v>0.98338645564759097</v>
      </c>
      <c r="G385" s="8">
        <v>0.97448427937122772</v>
      </c>
      <c r="H385" s="2" t="s">
        <v>1104</v>
      </c>
      <c r="I385" s="2">
        <v>4</v>
      </c>
      <c r="J385" s="2" t="str">
        <f>IF(H385="달성","불필요",IF(I385&gt;1,"가능","불가능"))</f>
        <v>불필요</v>
      </c>
      <c r="K385" s="2">
        <f>COUNTIFS(B:B,B385,A:A,A385)</f>
        <v>1</v>
      </c>
      <c r="L385" s="2" t="s">
        <v>1105</v>
      </c>
      <c r="M385" s="2" t="str">
        <f>IF(COUNTIFS(L:L,"본사 합병",A:A,A385)&gt;=1,"Y","N")</f>
        <v>N</v>
      </c>
      <c r="N385" s="2" t="str">
        <f>IF(L385="인근 합병 필요",_xlfn.XLOOKUP(_xlfn.MAXIFS(E:E,A:A,A385),E:E,C:C,""),"")</f>
        <v/>
      </c>
      <c r="O385" s="2" t="str">
        <f t="shared" si="5"/>
        <v/>
      </c>
      <c r="P385" s="2" t="s">
        <v>1097</v>
      </c>
      <c r="Q385" s="2" t="s">
        <v>1098</v>
      </c>
      <c r="R385" s="3" t="s">
        <v>1118</v>
      </c>
    </row>
    <row r="386" spans="1:18" x14ac:dyDescent="0.4">
      <c r="A386" s="2" t="s">
        <v>1095</v>
      </c>
      <c r="B386" s="2">
        <v>2894400757</v>
      </c>
      <c r="C386" s="2" t="s">
        <v>1099</v>
      </c>
      <c r="D386" s="3">
        <v>0</v>
      </c>
      <c r="E386" s="3">
        <v>0</v>
      </c>
      <c r="F386" s="8">
        <v>0</v>
      </c>
      <c r="G386" s="8">
        <v>0</v>
      </c>
      <c r="H386" s="2" t="s">
        <v>1106</v>
      </c>
      <c r="I386" s="2">
        <v>4</v>
      </c>
      <c r="J386" s="2" t="str">
        <f>IF(H386="달성","불필요",IF(I386&gt;1,"가능","불가능"))</f>
        <v>가능</v>
      </c>
      <c r="K386" s="2">
        <f>COUNTIFS(B:B,B386,A:A,A386)</f>
        <v>1</v>
      </c>
      <c r="L386" s="2" t="s">
        <v>1105</v>
      </c>
      <c r="M386" s="2" t="str">
        <f>IF(COUNTIFS(L:L,"본사 합병",A:A,A386)&gt;=1,"Y","N")</f>
        <v>N</v>
      </c>
      <c r="N386" s="2" t="str">
        <f>IF(L386="인근 합병 필요",_xlfn.XLOOKUP(_xlfn.MAXIFS(E:E,A:A,A386),E:E,C:C,""),"")</f>
        <v/>
      </c>
      <c r="O386" s="2" t="str">
        <f t="shared" si="5"/>
        <v>독려 및 해지 계획</v>
      </c>
      <c r="P386" s="2" t="s">
        <v>1067</v>
      </c>
      <c r="Q386" s="2" t="s">
        <v>1068</v>
      </c>
      <c r="R386" s="3" t="s">
        <v>1131</v>
      </c>
    </row>
    <row r="387" spans="1:18" x14ac:dyDescent="0.4">
      <c r="A387" s="2" t="s">
        <v>1095</v>
      </c>
      <c r="B387" s="2">
        <v>3633900895</v>
      </c>
      <c r="C387" s="2" t="s">
        <v>1100</v>
      </c>
      <c r="D387" s="3">
        <v>150</v>
      </c>
      <c r="E387" s="3">
        <v>209</v>
      </c>
      <c r="F387" s="8">
        <v>0.50566226790590973</v>
      </c>
      <c r="G387" s="8">
        <v>0.56824833764700999</v>
      </c>
      <c r="H387" s="2" t="s">
        <v>1106</v>
      </c>
      <c r="I387" s="2">
        <v>4</v>
      </c>
      <c r="J387" s="2" t="str">
        <f>IF(H387="달성","불필요",IF(I387&gt;1,"가능","불가능"))</f>
        <v>가능</v>
      </c>
      <c r="K387" s="2">
        <f>COUNTIFS(B:B,B387,A:A,A387)</f>
        <v>1</v>
      </c>
      <c r="L387" s="2" t="s">
        <v>1111</v>
      </c>
      <c r="M387" s="2" t="str">
        <f>IF(COUNTIFS(L:L,"본사 합병",A:A,A387)&gt;=1,"Y","N")</f>
        <v>N</v>
      </c>
      <c r="N387" s="2" t="str">
        <f>IF(L387="인근 합병 필요",_xlfn.XLOOKUP(_xlfn.MAXIFS(E:E,A:A,A387),E:E,C:C,""),"")</f>
        <v>청주서원1M</v>
      </c>
      <c r="O387" s="2" t="str">
        <f t="shared" ref="O387:O388" si="6">IF(OR(L387="단독존 불가능",AND(H387="미달성",L387="")),"독려 및 해지 계획","")</f>
        <v/>
      </c>
      <c r="P387" s="2" t="s">
        <v>1070</v>
      </c>
      <c r="Q387" s="2" t="s">
        <v>1071</v>
      </c>
      <c r="R387" s="3" t="s">
        <v>1118</v>
      </c>
    </row>
    <row r="388" spans="1:18" x14ac:dyDescent="0.4">
      <c r="A388" s="2" t="s">
        <v>1095</v>
      </c>
      <c r="B388" s="2">
        <v>5876400455</v>
      </c>
      <c r="C388" s="2" t="s">
        <v>1101</v>
      </c>
      <c r="D388" s="3">
        <v>150</v>
      </c>
      <c r="E388" s="3">
        <v>132</v>
      </c>
      <c r="F388" s="8">
        <v>0.23459974530969468</v>
      </c>
      <c r="G388" s="8">
        <v>0.15964603484394438</v>
      </c>
      <c r="H388" s="2" t="s">
        <v>1106</v>
      </c>
      <c r="I388" s="2">
        <v>4</v>
      </c>
      <c r="J388" s="2" t="str">
        <f>IF(H388="달성","불필요",IF(I388&gt;1,"가능","불가능"))</f>
        <v>가능</v>
      </c>
      <c r="K388" s="2">
        <f>COUNTIFS(B:B,B388,A:A,A388)</f>
        <v>1</v>
      </c>
      <c r="L388" s="2" t="s">
        <v>1111</v>
      </c>
      <c r="M388" s="2" t="str">
        <f>IF(COUNTIFS(L:L,"본사 합병",A:A,A388)&gt;=1,"Y","N")</f>
        <v>N</v>
      </c>
      <c r="N388" s="2" t="str">
        <f>IF(L388="인근 합병 필요",_xlfn.XLOOKUP(_xlfn.MAXIFS(E:E,A:A,A388),E:E,C:C,""),"")</f>
        <v>청주서원1M</v>
      </c>
      <c r="O388" s="2" t="str">
        <f t="shared" si="6"/>
        <v/>
      </c>
      <c r="P388" s="2" t="s">
        <v>1102</v>
      </c>
      <c r="Q388" s="2" t="s">
        <v>1103</v>
      </c>
      <c r="R388" s="3" t="s">
        <v>1118</v>
      </c>
    </row>
  </sheetData>
  <phoneticPr fontId="2" type="noConversion"/>
  <conditionalFormatting sqref="G1 F1:F388 A2:S388">
    <cfRule type="expression" dxfId="4" priority="6">
      <formula>$A1&lt;&gt;$A1048576</formula>
    </cfRule>
  </conditionalFormatting>
  <conditionalFormatting sqref="O1">
    <cfRule type="expression" dxfId="3" priority="5">
      <formula>$A1&lt;&gt;$A1048576</formula>
    </cfRule>
  </conditionalFormatting>
  <conditionalFormatting sqref="D2:D388">
    <cfRule type="cellIs" dxfId="2" priority="3" operator="lessThan">
      <formula>750</formula>
    </cfRule>
  </conditionalFormatting>
  <conditionalFormatting sqref="E2:E388">
    <cfRule type="cellIs" dxfId="1" priority="2" operator="lessThan">
      <formula>750</formula>
    </cfRule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28FBDC9-FCAD-4278-B6FC-D42E6946059D}"/>
</file>

<file path=customXml/itemProps2.xml><?xml version="1.0" encoding="utf-8"?>
<ds:datastoreItem xmlns:ds="http://schemas.openxmlformats.org/officeDocument/2006/customXml" ds:itemID="{CF9FFACF-7A0F-4B36-8856-9F6F761C0A5E}"/>
</file>

<file path=customXml/itemProps3.xml><?xml version="1.0" encoding="utf-8"?>
<ds:datastoreItem xmlns:ds="http://schemas.openxmlformats.org/officeDocument/2006/customXml" ds:itemID="{5E0B9E89-0FB4-48A3-AD97-CEF2C27A61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2025-07-17T07:25:25Z</dcterms:created>
  <dcterms:modified xsi:type="dcterms:W3CDTF">2025-07-21T10:01:05Z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