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ingp\Downloads\"/>
    </mc:Choice>
  </mc:AlternateContent>
  <xr:revisionPtr revIDLastSave="0" documentId="13_ncr:1_{C1F51C11-DEB1-4320-9877-D842633E0A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I30" i="1"/>
  <c r="O29" i="1"/>
  <c r="I29" i="1"/>
  <c r="O28" i="1"/>
  <c r="I28" i="1"/>
  <c r="O27" i="1"/>
  <c r="I27" i="1"/>
  <c r="O26" i="1"/>
  <c r="I26" i="1"/>
  <c r="O25" i="1"/>
  <c r="I25" i="1"/>
  <c r="O24" i="1"/>
  <c r="I24" i="1"/>
  <c r="O23" i="1"/>
  <c r="I23" i="1"/>
  <c r="O22" i="1"/>
  <c r="I22" i="1"/>
  <c r="O21" i="1"/>
  <c r="I21" i="1"/>
  <c r="O20" i="1"/>
  <c r="I20" i="1"/>
  <c r="O19" i="1"/>
  <c r="I19" i="1"/>
  <c r="O18" i="1"/>
  <c r="I18" i="1"/>
  <c r="O17" i="1"/>
  <c r="I17" i="1"/>
  <c r="O16" i="1"/>
  <c r="I16" i="1"/>
  <c r="O15" i="1"/>
  <c r="I15" i="1"/>
  <c r="O14" i="1"/>
  <c r="I14" i="1"/>
  <c r="O13" i="1"/>
  <c r="I13" i="1"/>
  <c r="O12" i="1"/>
  <c r="I12" i="1"/>
  <c r="O11" i="1"/>
  <c r="I11" i="1"/>
  <c r="O10" i="1"/>
  <c r="I10" i="1"/>
  <c r="O9" i="1"/>
  <c r="I9" i="1"/>
  <c r="O8" i="1"/>
  <c r="I8" i="1"/>
  <c r="O7" i="1"/>
  <c r="I7" i="1"/>
  <c r="O6" i="1"/>
  <c r="I6" i="1"/>
  <c r="O5" i="1"/>
  <c r="I5" i="1"/>
  <c r="O4" i="1"/>
  <c r="I4" i="1"/>
  <c r="O3" i="1"/>
  <c r="I3" i="1"/>
  <c r="O2" i="1"/>
  <c r="I2" i="1"/>
</calcChain>
</file>

<file path=xl/sharedStrings.xml><?xml version="1.0" encoding="utf-8"?>
<sst xmlns="http://schemas.openxmlformats.org/spreadsheetml/2006/main" count="162" uniqueCount="65">
  <si>
    <t>PropertyID</t>
  </si>
  <si>
    <t>Address</t>
  </si>
  <si>
    <t>Unit Count</t>
  </si>
  <si>
    <t>Sq Ft</t>
  </si>
  <si>
    <t>Purchase Price</t>
  </si>
  <si>
    <t>Down Payment</t>
  </si>
  <si>
    <t>Interest Rate</t>
  </si>
  <si>
    <t>Loan Term</t>
  </si>
  <si>
    <t>Mortgage Payment</t>
  </si>
  <si>
    <t>Annual Expenses</t>
  </si>
  <si>
    <t>Annual Rental Income</t>
  </si>
  <si>
    <t>Cash-on-cash ROI</t>
  </si>
  <si>
    <t>Out-of-pocket costs</t>
  </si>
  <si>
    <t>Source</t>
  </si>
  <si>
    <t>4bd 2ba</t>
  </si>
  <si>
    <t>Zillow</t>
  </si>
  <si>
    <t>4bd 1ba</t>
  </si>
  <si>
    <t>3bd 2ba</t>
  </si>
  <si>
    <t>3bd 1ba</t>
  </si>
  <si>
    <t>5bd 2ba</t>
  </si>
  <si>
    <t>4bd 1.5ba</t>
  </si>
  <si>
    <t>5bd 1ba</t>
  </si>
  <si>
    <t>122 Fowler Ave</t>
  </si>
  <si>
    <t xml:space="preserve"> Buffalo</t>
  </si>
  <si>
    <t>382 Woodlin Ave</t>
  </si>
  <si>
    <t xml:space="preserve"> North Tonawanda</t>
  </si>
  <si>
    <t>37 Campus Dr W</t>
  </si>
  <si>
    <t xml:space="preserve"> Amherst</t>
  </si>
  <si>
    <t>598 Emerson Dr</t>
  </si>
  <si>
    <t>88 Kelvin Dr</t>
  </si>
  <si>
    <t>325 Meyer Rd</t>
  </si>
  <si>
    <t>51 Redmond Ave</t>
  </si>
  <si>
    <t>367 Crosby Ave</t>
  </si>
  <si>
    <t>714 Mt Vernon Rd</t>
  </si>
  <si>
    <t xml:space="preserve"> Cheektowaga</t>
  </si>
  <si>
    <t>466 Moore Ave</t>
  </si>
  <si>
    <t>33 Costin Rd</t>
  </si>
  <si>
    <t>372 Oakvale Blvd</t>
  </si>
  <si>
    <t>4291 Harlem Rd</t>
  </si>
  <si>
    <t>166 Jeanmoor Rd</t>
  </si>
  <si>
    <t>105 Dale Dr</t>
  </si>
  <si>
    <t xml:space="preserve"> Tonawanda</t>
  </si>
  <si>
    <t>218 Sunrise Boulevard</t>
  </si>
  <si>
    <t>552 Englewood Ave</t>
  </si>
  <si>
    <t xml:space="preserve"> Tonawanda-Town</t>
  </si>
  <si>
    <t>131 Hewitt Ave</t>
  </si>
  <si>
    <t>151 Parkridge Ave</t>
  </si>
  <si>
    <t>83 Custer St</t>
  </si>
  <si>
    <t>5 Greenwich Dr APT 4</t>
  </si>
  <si>
    <t xml:space="preserve">58 Gresham Drive </t>
  </si>
  <si>
    <t>Amherst</t>
  </si>
  <si>
    <t xml:space="preserve">121 Calvin Ct N </t>
  </si>
  <si>
    <t>Tonawanda-Town</t>
  </si>
  <si>
    <t xml:space="preserve">8290 Stahley Rd </t>
  </si>
  <si>
    <t>132 Louvaine Drive</t>
  </si>
  <si>
    <t xml:space="preserve">2389 Eggert Road </t>
  </si>
  <si>
    <t xml:space="preserve">155 E Somerset Avenue </t>
  </si>
  <si>
    <t xml:space="preserve">163 Edgewood Avenue </t>
  </si>
  <si>
    <t xml:space="preserve">19 Greentree Road </t>
  </si>
  <si>
    <t>NY</t>
  </si>
  <si>
    <t>Ny</t>
  </si>
  <si>
    <t xml:space="preserve"> East Amherst</t>
  </si>
  <si>
    <t>City</t>
  </si>
  <si>
    <t>State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</si>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</sst>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ptos Narrow&quot;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164" fontId="2" fillId="0" borderId="0" xfId="0" applyNumberFormat="1" applyFont="1"/>
    <xf numFmtId="10" fontId="0" fillId="0" borderId="0" xfId="0" applyNumberFormat="1" applyAlignment="1">
      <alignment horizontal="right"/>
    </xf>
    <xf numFmtId="0" fontId="2" fillId="0" borderId="0" xfId="0" applyFont="1"/>
    <xf numFmtId="164" fontId="0" fillId="0" borderId="0" xfId="0" applyNumberFormat="1" applyAlignment="1">
      <alignment horizontal="right"/>
    </xf>
    <xf numFmtId="10" fontId="2" fillId="0" borderId="0" xfId="0" applyNumberFormat="1" applyFont="1"/>
    <xf numFmtId="3" fontId="4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0"/>
  <sheetViews>
    <sheetView tabSelected="1" topLeftCell="C1" workbookViewId="0">
      <selection activeCell="N1" sqref="N1:N1048576"/>
    </sheetView>
  </sheetViews>
  <sheetFormatPr defaultColWidth="12.6640625" defaultRowHeight="15.75" customHeight="1"/>
  <cols>
    <col min="1" max="1" width="9.44140625" customWidth="1"/>
    <col min="2" max="2" width="40.77734375" customWidth="1"/>
    <col min="3" max="3" width="15.77734375" bestFit="1" customWidth="1"/>
    <col min="4" max="4" width="5.109375" customWidth="1"/>
    <col min="5" max="6" width="13" customWidth="1"/>
    <col min="7" max="7" width="11.109375" customWidth="1"/>
    <col min="8" max="8" width="14.33203125" bestFit="1" customWidth="1"/>
    <col min="9" max="9" width="15.88671875" customWidth="1"/>
    <col min="10" max="10" width="14.88671875" customWidth="1"/>
    <col min="11" max="11" width="18.44140625" customWidth="1"/>
    <col min="12" max="12" width="15.44140625" customWidth="1"/>
    <col min="13" max="13" width="16.77734375" customWidth="1"/>
    <col min="14" max="14" width="20.109375" bestFit="1" customWidth="1"/>
    <col min="15" max="15" width="17" bestFit="1" customWidth="1"/>
  </cols>
  <sheetData>
    <row r="1" spans="1:17">
      <c r="A1" s="1" t="s">
        <v>0</v>
      </c>
      <c r="B1" s="1" t="s">
        <v>1</v>
      </c>
      <c r="C1" s="14" t="s">
        <v>62</v>
      </c>
      <c r="D1" s="14" t="s">
        <v>63</v>
      </c>
      <c r="E1" s="14" t="s">
        <v>64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>
      <c r="A2" s="2">
        <v>1</v>
      </c>
      <c r="B2" s="3" t="s">
        <v>22</v>
      </c>
      <c r="C2" s="13" t="s">
        <v>23</v>
      </c>
      <c r="D2" t="s">
        <v>59</v>
      </c>
      <c r="E2">
        <v>14217</v>
      </c>
      <c r="F2" s="3" t="s">
        <v>14</v>
      </c>
      <c r="G2" s="4">
        <v>1792</v>
      </c>
      <c r="H2" s="5">
        <v>250000</v>
      </c>
      <c r="I2" s="5">
        <f t="shared" ref="I2:I30" si="0">H2*20%</f>
        <v>50000</v>
      </c>
      <c r="J2" s="6">
        <v>6.5000000000000002E-2</v>
      </c>
      <c r="K2" s="7">
        <v>30</v>
      </c>
      <c r="L2" s="8">
        <v>1264.136</v>
      </c>
      <c r="M2" s="8">
        <v>23821.63</v>
      </c>
      <c r="N2" s="8">
        <v>28800</v>
      </c>
      <c r="O2" s="9">
        <f t="shared" ref="O2:O30" si="1">(N2-M2)/P2</f>
        <v>8.9700360360360346E-2</v>
      </c>
      <c r="P2" s="8">
        <v>55500</v>
      </c>
      <c r="Q2" s="7" t="s">
        <v>15</v>
      </c>
    </row>
    <row r="3" spans="1:17">
      <c r="A3" s="2">
        <v>2</v>
      </c>
      <c r="B3" s="3" t="s">
        <v>53</v>
      </c>
      <c r="C3" s="13" t="s">
        <v>61</v>
      </c>
      <c r="D3" t="s">
        <v>59</v>
      </c>
      <c r="E3">
        <v>14051</v>
      </c>
      <c r="F3" s="3" t="s">
        <v>16</v>
      </c>
      <c r="G3" s="10">
        <v>1526</v>
      </c>
      <c r="H3" s="5">
        <v>285000</v>
      </c>
      <c r="I3" s="5">
        <f t="shared" si="0"/>
        <v>57000</v>
      </c>
      <c r="J3" s="6">
        <v>6.5000000000000002E-2</v>
      </c>
      <c r="K3" s="7">
        <v>30</v>
      </c>
      <c r="L3" s="8">
        <v>1441.115</v>
      </c>
      <c r="M3" s="8">
        <v>24913.38</v>
      </c>
      <c r="N3" s="8">
        <v>28800</v>
      </c>
      <c r="O3" s="9">
        <f t="shared" si="1"/>
        <v>5.9292448512585798E-2</v>
      </c>
      <c r="P3" s="8">
        <v>65550</v>
      </c>
      <c r="Q3" s="7" t="s">
        <v>15</v>
      </c>
    </row>
    <row r="4" spans="1:17">
      <c r="A4" s="7">
        <v>3</v>
      </c>
      <c r="B4" s="3" t="s">
        <v>24</v>
      </c>
      <c r="C4" s="13" t="s">
        <v>25</v>
      </c>
      <c r="D4" t="s">
        <v>59</v>
      </c>
      <c r="E4">
        <v>14120</v>
      </c>
      <c r="F4" s="3" t="s">
        <v>17</v>
      </c>
      <c r="G4" s="4">
        <v>1720</v>
      </c>
      <c r="H4" s="5">
        <v>259900</v>
      </c>
      <c r="I4" s="5">
        <f t="shared" si="0"/>
        <v>51980</v>
      </c>
      <c r="J4" s="6">
        <v>6.5000000000000002E-2</v>
      </c>
      <c r="K4" s="11">
        <v>30</v>
      </c>
      <c r="L4" s="8">
        <v>1314.1959999999999</v>
      </c>
      <c r="M4" s="8">
        <v>24722.35</v>
      </c>
      <c r="N4" s="8">
        <v>23400</v>
      </c>
      <c r="O4" s="9">
        <f t="shared" si="1"/>
        <v>-2.2918551487231723E-2</v>
      </c>
      <c r="P4" s="8">
        <v>57697.8</v>
      </c>
      <c r="Q4" s="7" t="s">
        <v>15</v>
      </c>
    </row>
    <row r="5" spans="1:17">
      <c r="A5" s="7">
        <v>4</v>
      </c>
      <c r="B5" s="3" t="s">
        <v>26</v>
      </c>
      <c r="C5" s="13" t="s">
        <v>27</v>
      </c>
      <c r="D5" t="s">
        <v>59</v>
      </c>
      <c r="E5">
        <v>14226</v>
      </c>
      <c r="F5" s="3" t="s">
        <v>18</v>
      </c>
      <c r="G5" s="4">
        <v>1128</v>
      </c>
      <c r="H5" s="5">
        <v>175000</v>
      </c>
      <c r="I5" s="5">
        <f t="shared" si="0"/>
        <v>35000</v>
      </c>
      <c r="J5" s="6">
        <v>6.5000000000000002E-2</v>
      </c>
      <c r="K5" s="11">
        <v>30</v>
      </c>
      <c r="L5" s="8">
        <v>884.89520000000005</v>
      </c>
      <c r="M5" s="8">
        <v>16498.740000000002</v>
      </c>
      <c r="N5" s="8">
        <v>21600</v>
      </c>
      <c r="O5" s="9">
        <f t="shared" si="1"/>
        <v>0.13130656370656366</v>
      </c>
      <c r="P5" s="8">
        <v>38850</v>
      </c>
      <c r="Q5" s="7" t="s">
        <v>15</v>
      </c>
    </row>
    <row r="6" spans="1:17">
      <c r="A6" s="7">
        <v>5</v>
      </c>
      <c r="B6" s="3" t="s">
        <v>28</v>
      </c>
      <c r="C6" s="13" t="s">
        <v>27</v>
      </c>
      <c r="D6" t="s">
        <v>59</v>
      </c>
      <c r="E6">
        <v>14226</v>
      </c>
      <c r="F6" s="3" t="s">
        <v>18</v>
      </c>
      <c r="G6" s="4">
        <v>1148</v>
      </c>
      <c r="H6" s="5">
        <v>175999</v>
      </c>
      <c r="I6" s="5">
        <f t="shared" si="0"/>
        <v>35199.800000000003</v>
      </c>
      <c r="J6" s="6">
        <v>6.5000000000000002E-2</v>
      </c>
      <c r="K6" s="11">
        <v>30</v>
      </c>
      <c r="L6" s="8">
        <v>889.94669999999996</v>
      </c>
      <c r="M6" s="8">
        <v>16559.36</v>
      </c>
      <c r="N6" s="8">
        <v>21600</v>
      </c>
      <c r="O6" s="9">
        <f t="shared" si="1"/>
        <v>0.12900973541517688</v>
      </c>
      <c r="P6" s="8">
        <v>39071.78</v>
      </c>
      <c r="Q6" s="7" t="s">
        <v>15</v>
      </c>
    </row>
    <row r="7" spans="1:17">
      <c r="A7" s="2">
        <v>6</v>
      </c>
      <c r="B7" s="3" t="s">
        <v>29</v>
      </c>
      <c r="C7" s="13" t="s">
        <v>23</v>
      </c>
      <c r="D7" t="s">
        <v>59</v>
      </c>
      <c r="E7">
        <v>14223</v>
      </c>
      <c r="F7" s="3" t="s">
        <v>17</v>
      </c>
      <c r="G7" s="4">
        <v>1786</v>
      </c>
      <c r="H7" s="5">
        <v>197100</v>
      </c>
      <c r="I7" s="5">
        <f t="shared" si="0"/>
        <v>39420</v>
      </c>
      <c r="J7" s="6">
        <v>6.5000000000000002E-2</v>
      </c>
      <c r="K7" s="11">
        <v>30</v>
      </c>
      <c r="L7" s="8">
        <v>996.64490000000001</v>
      </c>
      <c r="M7" s="8">
        <v>18331.740000000002</v>
      </c>
      <c r="N7" s="8">
        <v>23400</v>
      </c>
      <c r="O7" s="9">
        <f t="shared" si="1"/>
        <v>0.11582952815829525</v>
      </c>
      <c r="P7" s="8">
        <v>43756.2</v>
      </c>
      <c r="Q7" s="7" t="s">
        <v>15</v>
      </c>
    </row>
    <row r="8" spans="1:17">
      <c r="A8" s="2">
        <v>7</v>
      </c>
      <c r="B8" s="3" t="s">
        <v>30</v>
      </c>
      <c r="C8" s="13" t="s">
        <v>27</v>
      </c>
      <c r="D8" t="s">
        <v>59</v>
      </c>
      <c r="E8">
        <v>14226</v>
      </c>
      <c r="F8" s="3" t="s">
        <v>17</v>
      </c>
      <c r="G8" s="4">
        <v>1438</v>
      </c>
      <c r="H8" s="5">
        <v>213000</v>
      </c>
      <c r="I8" s="5">
        <f t="shared" si="0"/>
        <v>42600</v>
      </c>
      <c r="J8" s="6">
        <v>6.5000000000000002E-2</v>
      </c>
      <c r="K8" s="11">
        <v>30</v>
      </c>
      <c r="L8" s="8">
        <v>1077.0440000000001</v>
      </c>
      <c r="M8" s="8">
        <v>20628.53</v>
      </c>
      <c r="N8" s="8">
        <v>23400</v>
      </c>
      <c r="O8" s="9">
        <f t="shared" si="1"/>
        <v>5.861079389248406E-2</v>
      </c>
      <c r="P8" s="8">
        <v>47286</v>
      </c>
      <c r="Q8" s="7" t="s">
        <v>15</v>
      </c>
    </row>
    <row r="9" spans="1:17">
      <c r="A9" s="7">
        <v>8</v>
      </c>
      <c r="B9" s="3" t="s">
        <v>31</v>
      </c>
      <c r="C9" s="13" t="s">
        <v>23</v>
      </c>
      <c r="D9" t="s">
        <v>59</v>
      </c>
      <c r="E9">
        <v>14216</v>
      </c>
      <c r="F9" s="3" t="s">
        <v>14</v>
      </c>
      <c r="G9" s="4">
        <v>1438</v>
      </c>
      <c r="H9" s="5">
        <v>214000</v>
      </c>
      <c r="I9" s="5">
        <f t="shared" si="0"/>
        <v>42800</v>
      </c>
      <c r="J9" s="6">
        <v>6.5000000000000002E-2</v>
      </c>
      <c r="K9" s="11">
        <v>30</v>
      </c>
      <c r="L9" s="8">
        <v>1087.1569999999999</v>
      </c>
      <c r="M9" s="8">
        <v>20341.88</v>
      </c>
      <c r="N9" s="8">
        <v>21600</v>
      </c>
      <c r="O9" s="9">
        <f t="shared" si="1"/>
        <v>2.6359103289335824E-2</v>
      </c>
      <c r="P9" s="8">
        <v>47730</v>
      </c>
      <c r="Q9" s="7" t="s">
        <v>15</v>
      </c>
    </row>
    <row r="10" spans="1:17">
      <c r="A10" s="7">
        <v>9</v>
      </c>
      <c r="B10" s="3" t="s">
        <v>32</v>
      </c>
      <c r="C10" s="13" t="s">
        <v>23</v>
      </c>
      <c r="D10" t="s">
        <v>59</v>
      </c>
      <c r="E10">
        <v>14217</v>
      </c>
      <c r="F10" s="3" t="s">
        <v>14</v>
      </c>
      <c r="G10" s="4">
        <v>2072</v>
      </c>
      <c r="H10" s="5">
        <v>259999</v>
      </c>
      <c r="I10" s="5">
        <f t="shared" si="0"/>
        <v>51999.8</v>
      </c>
      <c r="J10" s="6">
        <v>6.5000000000000002E-2</v>
      </c>
      <c r="K10" s="11">
        <v>30</v>
      </c>
      <c r="L10" s="8">
        <v>1264.1310000000001</v>
      </c>
      <c r="M10" s="8">
        <v>23641.57</v>
      </c>
      <c r="N10" s="8">
        <v>26400</v>
      </c>
      <c r="O10" s="9">
        <f t="shared" si="1"/>
        <v>4.9701638456945238E-2</v>
      </c>
      <c r="P10" s="8">
        <v>55499.78</v>
      </c>
      <c r="Q10" s="7" t="s">
        <v>15</v>
      </c>
    </row>
    <row r="11" spans="1:17">
      <c r="A11" s="7">
        <v>10</v>
      </c>
      <c r="B11" s="3" t="s">
        <v>33</v>
      </c>
      <c r="C11" s="13" t="s">
        <v>34</v>
      </c>
      <c r="D11" t="s">
        <v>59</v>
      </c>
      <c r="E11">
        <v>14215</v>
      </c>
      <c r="F11" s="3" t="s">
        <v>17</v>
      </c>
      <c r="G11" s="4">
        <v>1444</v>
      </c>
      <c r="H11" s="8">
        <v>249000</v>
      </c>
      <c r="I11" s="5">
        <f t="shared" si="0"/>
        <v>49800</v>
      </c>
      <c r="J11" s="6">
        <v>6.5000000000000002E-2</v>
      </c>
      <c r="K11" s="11">
        <v>30</v>
      </c>
      <c r="L11" s="8">
        <v>1259.08</v>
      </c>
      <c r="M11" s="8">
        <v>23616.95</v>
      </c>
      <c r="N11" s="8">
        <v>23400</v>
      </c>
      <c r="O11" s="9">
        <f t="shared" si="1"/>
        <v>-3.9247078403705045E-3</v>
      </c>
      <c r="P11" s="8">
        <v>55278</v>
      </c>
      <c r="Q11" s="7" t="s">
        <v>15</v>
      </c>
    </row>
    <row r="12" spans="1:17">
      <c r="A12" s="2">
        <v>11</v>
      </c>
      <c r="B12" s="3" t="s">
        <v>35</v>
      </c>
      <c r="C12" s="13" t="s">
        <v>23</v>
      </c>
      <c r="D12" t="s">
        <v>59</v>
      </c>
      <c r="E12">
        <v>14223</v>
      </c>
      <c r="F12" s="3" t="s">
        <v>14</v>
      </c>
      <c r="G12" s="4">
        <v>1456</v>
      </c>
      <c r="H12" s="8">
        <v>200000</v>
      </c>
      <c r="I12" s="5">
        <f t="shared" si="0"/>
        <v>40000</v>
      </c>
      <c r="J12" s="6">
        <v>6.5000000000000002E-2</v>
      </c>
      <c r="K12" s="11">
        <v>30</v>
      </c>
      <c r="L12" s="8">
        <v>1111.934</v>
      </c>
      <c r="M12" s="8">
        <v>20987.21</v>
      </c>
      <c r="N12" s="8">
        <v>28800</v>
      </c>
      <c r="O12" s="9">
        <f t="shared" si="1"/>
        <v>9.9124690108072039E-2</v>
      </c>
      <c r="P12" s="8">
        <v>78817.8</v>
      </c>
      <c r="Q12" s="7" t="s">
        <v>15</v>
      </c>
    </row>
    <row r="13" spans="1:17">
      <c r="A13" s="2">
        <v>12</v>
      </c>
      <c r="B13" s="3" t="s">
        <v>54</v>
      </c>
      <c r="C13" s="13" t="s">
        <v>52</v>
      </c>
      <c r="D13" t="s">
        <v>59</v>
      </c>
      <c r="E13">
        <v>14223</v>
      </c>
      <c r="F13" s="3" t="s">
        <v>14</v>
      </c>
      <c r="G13" s="4">
        <v>2330</v>
      </c>
      <c r="H13" s="8">
        <v>200000</v>
      </c>
      <c r="I13" s="5">
        <f t="shared" si="0"/>
        <v>40000</v>
      </c>
      <c r="J13" s="6">
        <v>6.5000000000000002E-2</v>
      </c>
      <c r="K13" s="11">
        <v>30</v>
      </c>
      <c r="L13" s="8">
        <v>1157.9490000000001</v>
      </c>
      <c r="M13" s="8">
        <v>22712.080000000002</v>
      </c>
      <c r="N13" s="8">
        <v>31200</v>
      </c>
      <c r="O13" s="9">
        <f t="shared" si="1"/>
        <v>0.10499913407061033</v>
      </c>
      <c r="P13" s="8">
        <v>80838</v>
      </c>
      <c r="Q13" s="7" t="s">
        <v>15</v>
      </c>
    </row>
    <row r="14" spans="1:17">
      <c r="A14" s="7">
        <v>13</v>
      </c>
      <c r="B14" s="3" t="s">
        <v>55</v>
      </c>
      <c r="C14" s="13" t="s">
        <v>52</v>
      </c>
      <c r="D14" t="s">
        <v>59</v>
      </c>
      <c r="E14">
        <v>14150</v>
      </c>
      <c r="F14" s="3" t="s">
        <v>18</v>
      </c>
      <c r="G14" s="4">
        <v>1337</v>
      </c>
      <c r="H14" s="8">
        <v>200000</v>
      </c>
      <c r="I14" s="5">
        <f t="shared" si="0"/>
        <v>40000</v>
      </c>
      <c r="J14" s="6">
        <v>6.5000000000000002E-2</v>
      </c>
      <c r="K14" s="11">
        <v>30</v>
      </c>
      <c r="L14" s="8">
        <v>1137.722</v>
      </c>
      <c r="M14" s="8">
        <v>22372.17</v>
      </c>
      <c r="N14" s="8">
        <v>25200</v>
      </c>
      <c r="O14" s="9">
        <f t="shared" si="1"/>
        <v>3.5369981238273944E-2</v>
      </c>
      <c r="P14" s="8">
        <v>79950</v>
      </c>
      <c r="Q14" s="7" t="s">
        <v>15</v>
      </c>
    </row>
    <row r="15" spans="1:17">
      <c r="A15" s="7">
        <v>14</v>
      </c>
      <c r="B15" s="3" t="s">
        <v>36</v>
      </c>
      <c r="C15" s="13" t="s">
        <v>27</v>
      </c>
      <c r="D15" t="s">
        <v>59</v>
      </c>
      <c r="E15">
        <v>14226</v>
      </c>
      <c r="F15" s="3" t="s">
        <v>14</v>
      </c>
      <c r="G15" s="4">
        <v>1933</v>
      </c>
      <c r="H15" s="8">
        <v>200000</v>
      </c>
      <c r="I15" s="5">
        <f t="shared" si="0"/>
        <v>40000</v>
      </c>
      <c r="J15" s="6">
        <v>6.5000000000000002E-2</v>
      </c>
      <c r="K15" s="11">
        <v>30</v>
      </c>
      <c r="L15" s="8">
        <v>1309.645</v>
      </c>
      <c r="M15" s="8">
        <v>25261.439999999999</v>
      </c>
      <c r="N15" s="8">
        <v>33600</v>
      </c>
      <c r="O15" s="9">
        <f t="shared" si="1"/>
        <v>0.12353788260392902</v>
      </c>
      <c r="P15" s="8">
        <v>67498</v>
      </c>
      <c r="Q15" s="7" t="s">
        <v>15</v>
      </c>
    </row>
    <row r="16" spans="1:17">
      <c r="A16" s="7">
        <v>15</v>
      </c>
      <c r="B16" s="3" t="s">
        <v>37</v>
      </c>
      <c r="C16" s="13" t="s">
        <v>23</v>
      </c>
      <c r="D16" t="s">
        <v>59</v>
      </c>
      <c r="E16">
        <v>14223</v>
      </c>
      <c r="F16" s="3" t="s">
        <v>14</v>
      </c>
      <c r="G16" s="4">
        <v>2136</v>
      </c>
      <c r="H16" s="8">
        <v>249000</v>
      </c>
      <c r="I16" s="5">
        <f t="shared" si="0"/>
        <v>49800</v>
      </c>
      <c r="J16" s="6">
        <v>6.5000000000000002E-2</v>
      </c>
      <c r="K16" s="11">
        <v>30</v>
      </c>
      <c r="L16" s="8">
        <v>1360.21</v>
      </c>
      <c r="M16" s="8">
        <v>26327.22</v>
      </c>
      <c r="N16" s="8">
        <v>33600</v>
      </c>
      <c r="O16" s="9">
        <f t="shared" si="1"/>
        <v>0.10431710605582488</v>
      </c>
      <c r="P16" s="8">
        <v>69718</v>
      </c>
      <c r="Q16" s="7" t="s">
        <v>15</v>
      </c>
    </row>
    <row r="17" spans="1:17">
      <c r="A17" s="2">
        <v>16</v>
      </c>
      <c r="B17" s="3" t="s">
        <v>38</v>
      </c>
      <c r="C17" s="13" t="s">
        <v>23</v>
      </c>
      <c r="D17" t="s">
        <v>59</v>
      </c>
      <c r="E17">
        <v>14226</v>
      </c>
      <c r="F17" s="3" t="s">
        <v>16</v>
      </c>
      <c r="G17" s="4">
        <v>1296</v>
      </c>
      <c r="H17" s="8">
        <v>209000</v>
      </c>
      <c r="I17" s="5">
        <f t="shared" si="0"/>
        <v>41800</v>
      </c>
      <c r="J17" s="6">
        <v>6.5000000000000002E-2</v>
      </c>
      <c r="K17" s="11">
        <v>30</v>
      </c>
      <c r="L17" s="8">
        <v>1107.383</v>
      </c>
      <c r="M17" s="8">
        <v>22078.3</v>
      </c>
      <c r="N17" s="8">
        <v>31200</v>
      </c>
      <c r="O17" s="9">
        <f t="shared" si="1"/>
        <v>0.15561261046095057</v>
      </c>
      <c r="P17" s="8">
        <v>58618</v>
      </c>
      <c r="Q17" s="7" t="s">
        <v>15</v>
      </c>
    </row>
    <row r="18" spans="1:17">
      <c r="A18" s="2">
        <v>17</v>
      </c>
      <c r="B18" s="3" t="s">
        <v>49</v>
      </c>
      <c r="C18" s="13" t="s">
        <v>50</v>
      </c>
      <c r="D18" t="s">
        <v>59</v>
      </c>
      <c r="E18">
        <v>14226</v>
      </c>
      <c r="F18" s="3" t="s">
        <v>19</v>
      </c>
      <c r="G18" s="4">
        <v>1504</v>
      </c>
      <c r="H18" s="8">
        <v>209000</v>
      </c>
      <c r="I18" s="5">
        <f t="shared" si="0"/>
        <v>41800</v>
      </c>
      <c r="J18" s="6">
        <v>6.5000000000000002E-2</v>
      </c>
      <c r="K18" s="11">
        <v>30</v>
      </c>
      <c r="L18" s="8">
        <v>1183.231</v>
      </c>
      <c r="M18" s="8">
        <v>23820.98</v>
      </c>
      <c r="N18" s="8">
        <v>36000</v>
      </c>
      <c r="O18" s="9">
        <f t="shared" si="1"/>
        <v>0.19660069735907537</v>
      </c>
      <c r="P18" s="8">
        <v>61948</v>
      </c>
      <c r="Q18" s="7" t="s">
        <v>15</v>
      </c>
    </row>
    <row r="19" spans="1:17">
      <c r="A19" s="7">
        <v>18</v>
      </c>
      <c r="B19" s="3" t="s">
        <v>51</v>
      </c>
      <c r="C19" s="13" t="s">
        <v>52</v>
      </c>
      <c r="D19" t="s">
        <v>59</v>
      </c>
      <c r="E19">
        <v>14150</v>
      </c>
      <c r="F19" s="12" t="s">
        <v>20</v>
      </c>
      <c r="G19" s="4">
        <v>1454</v>
      </c>
      <c r="H19" s="8">
        <v>209000</v>
      </c>
      <c r="I19" s="5">
        <f t="shared" si="0"/>
        <v>41800</v>
      </c>
      <c r="J19" s="6">
        <v>6.5000000000000002E-2</v>
      </c>
      <c r="K19" s="11">
        <v>30</v>
      </c>
      <c r="L19" s="8">
        <v>1259.08</v>
      </c>
      <c r="M19" s="8">
        <v>25095.65</v>
      </c>
      <c r="N19" s="8">
        <v>31200</v>
      </c>
      <c r="O19" s="9">
        <f t="shared" si="1"/>
        <v>9.351312846594563E-2</v>
      </c>
      <c r="P19" s="8">
        <v>65278</v>
      </c>
      <c r="Q19" s="7" t="s">
        <v>15</v>
      </c>
    </row>
    <row r="20" spans="1:17">
      <c r="A20" s="7">
        <v>19</v>
      </c>
      <c r="B20" s="3" t="s">
        <v>39</v>
      </c>
      <c r="C20" s="13" t="s">
        <v>27</v>
      </c>
      <c r="D20" t="s">
        <v>59</v>
      </c>
      <c r="E20">
        <v>14228</v>
      </c>
      <c r="F20" s="3" t="s">
        <v>17</v>
      </c>
      <c r="G20" s="4">
        <v>1248</v>
      </c>
      <c r="H20" s="8">
        <v>209000</v>
      </c>
      <c r="I20" s="5">
        <f t="shared" si="0"/>
        <v>41800</v>
      </c>
      <c r="J20" s="6">
        <v>6.5000000000000002E-2</v>
      </c>
      <c r="K20" s="11">
        <v>30</v>
      </c>
      <c r="L20" s="8">
        <v>1188.288</v>
      </c>
      <c r="M20" s="8">
        <v>23437.95</v>
      </c>
      <c r="N20" s="8">
        <v>21600</v>
      </c>
      <c r="O20" s="9">
        <f t="shared" si="1"/>
        <v>-2.9563294193340851E-2</v>
      </c>
      <c r="P20" s="8">
        <v>62170</v>
      </c>
      <c r="Q20" s="7" t="s">
        <v>15</v>
      </c>
    </row>
    <row r="21" spans="1:17">
      <c r="A21" s="7">
        <v>20</v>
      </c>
      <c r="B21" s="3" t="s">
        <v>56</v>
      </c>
      <c r="C21" s="13" t="s">
        <v>52</v>
      </c>
      <c r="D21" t="s">
        <v>59</v>
      </c>
      <c r="E21">
        <v>14150</v>
      </c>
      <c r="F21" s="3" t="s">
        <v>21</v>
      </c>
      <c r="G21" s="4">
        <v>1637</v>
      </c>
      <c r="H21" s="8">
        <v>209000</v>
      </c>
      <c r="I21" s="5">
        <f t="shared" si="0"/>
        <v>41800</v>
      </c>
      <c r="J21" s="6">
        <v>6.5000000000000002E-2</v>
      </c>
      <c r="K21" s="11">
        <v>30</v>
      </c>
      <c r="L21" s="8">
        <v>1259.08</v>
      </c>
      <c r="M21" s="8">
        <v>26055.65</v>
      </c>
      <c r="N21" s="8">
        <v>36000</v>
      </c>
      <c r="O21" s="9">
        <f t="shared" si="1"/>
        <v>0.15233846012439103</v>
      </c>
      <c r="P21" s="8">
        <v>65278</v>
      </c>
      <c r="Q21" s="7" t="s">
        <v>15</v>
      </c>
    </row>
    <row r="22" spans="1:17">
      <c r="A22" s="2">
        <v>21</v>
      </c>
      <c r="B22" s="3" t="s">
        <v>57</v>
      </c>
      <c r="C22" s="13" t="s">
        <v>52</v>
      </c>
      <c r="D22" t="s">
        <v>59</v>
      </c>
      <c r="E22">
        <v>14223</v>
      </c>
      <c r="F22" s="3" t="s">
        <v>16</v>
      </c>
      <c r="G22" s="4">
        <v>1375</v>
      </c>
      <c r="H22" s="8">
        <v>189000</v>
      </c>
      <c r="I22" s="5">
        <f t="shared" si="0"/>
        <v>37800</v>
      </c>
      <c r="J22" s="6">
        <v>6.5000000000000002E-2</v>
      </c>
      <c r="K22" s="11">
        <v>30</v>
      </c>
      <c r="L22" s="8">
        <v>1006.252</v>
      </c>
      <c r="M22" s="8">
        <v>21806.73</v>
      </c>
      <c r="N22" s="8">
        <v>28800</v>
      </c>
      <c r="O22" s="9">
        <f t="shared" si="1"/>
        <v>0.12907951567056739</v>
      </c>
      <c r="P22" s="8">
        <v>54178</v>
      </c>
      <c r="Q22" s="7" t="s">
        <v>15</v>
      </c>
    </row>
    <row r="23" spans="1:17">
      <c r="A23" s="2">
        <v>22</v>
      </c>
      <c r="B23" s="3" t="s">
        <v>58</v>
      </c>
      <c r="C23" s="13" t="s">
        <v>52</v>
      </c>
      <c r="D23" t="s">
        <v>59</v>
      </c>
      <c r="E23">
        <v>14150</v>
      </c>
      <c r="F23" s="3" t="s">
        <v>14</v>
      </c>
      <c r="G23" s="4">
        <v>1748</v>
      </c>
      <c r="H23" s="8">
        <v>189000</v>
      </c>
      <c r="I23" s="5">
        <f t="shared" si="0"/>
        <v>37800</v>
      </c>
      <c r="J23" s="6">
        <v>6.5000000000000002E-2</v>
      </c>
      <c r="K23" s="11">
        <v>30</v>
      </c>
      <c r="L23" s="8">
        <v>1511.9069999999999</v>
      </c>
      <c r="M23" s="8">
        <v>30388.58</v>
      </c>
      <c r="N23" s="8">
        <v>36000</v>
      </c>
      <c r="O23" s="9">
        <f t="shared" si="1"/>
        <v>7.3469061771714347E-2</v>
      </c>
      <c r="P23" s="8">
        <v>76378</v>
      </c>
      <c r="Q23" s="7" t="s">
        <v>15</v>
      </c>
    </row>
    <row r="24" spans="1:17">
      <c r="A24" s="7">
        <v>23</v>
      </c>
      <c r="B24" s="3" t="s">
        <v>40</v>
      </c>
      <c r="C24" s="13" t="s">
        <v>41</v>
      </c>
      <c r="D24" t="s">
        <v>59</v>
      </c>
      <c r="E24">
        <v>14150</v>
      </c>
      <c r="F24" s="3" t="s">
        <v>14</v>
      </c>
      <c r="G24" s="4">
        <v>1440</v>
      </c>
      <c r="H24" s="8">
        <v>189000</v>
      </c>
      <c r="I24" s="5">
        <f t="shared" si="0"/>
        <v>37800</v>
      </c>
      <c r="J24" s="6">
        <v>6.5000000000000002E-2</v>
      </c>
      <c r="K24" s="11">
        <v>30</v>
      </c>
      <c r="L24" s="8">
        <v>1259.08</v>
      </c>
      <c r="M24" s="8">
        <v>25923.65</v>
      </c>
      <c r="N24" s="8">
        <v>33600</v>
      </c>
      <c r="O24" s="9">
        <f t="shared" si="1"/>
        <v>0.11759474861362172</v>
      </c>
      <c r="P24" s="8">
        <v>65278</v>
      </c>
      <c r="Q24" s="7" t="s">
        <v>15</v>
      </c>
    </row>
    <row r="25" spans="1:17">
      <c r="A25" s="7">
        <v>24</v>
      </c>
      <c r="B25" s="3" t="s">
        <v>42</v>
      </c>
      <c r="C25" s="13" t="s">
        <v>27</v>
      </c>
      <c r="D25" t="s">
        <v>59</v>
      </c>
      <c r="E25">
        <v>14221</v>
      </c>
      <c r="F25" s="12" t="s">
        <v>20</v>
      </c>
      <c r="G25" s="4">
        <v>1620</v>
      </c>
      <c r="H25" s="8">
        <v>289000</v>
      </c>
      <c r="I25" s="5">
        <f t="shared" si="0"/>
        <v>57800</v>
      </c>
      <c r="J25" s="6">
        <v>6.5000000000000002E-2</v>
      </c>
      <c r="K25" s="11">
        <v>30</v>
      </c>
      <c r="L25" s="8">
        <v>1516.4580000000001</v>
      </c>
      <c r="M25" s="8">
        <v>30249.06</v>
      </c>
      <c r="N25" s="8">
        <v>38400</v>
      </c>
      <c r="O25" s="9">
        <f t="shared" si="1"/>
        <v>0.1064399865235094</v>
      </c>
      <c r="P25" s="8">
        <v>76577.8</v>
      </c>
      <c r="Q25" s="7" t="s">
        <v>15</v>
      </c>
    </row>
    <row r="26" spans="1:17">
      <c r="A26" s="7">
        <v>25</v>
      </c>
      <c r="B26" s="3" t="s">
        <v>43</v>
      </c>
      <c r="C26" s="13" t="s">
        <v>44</v>
      </c>
      <c r="D26" t="s">
        <v>59</v>
      </c>
      <c r="E26">
        <v>14223</v>
      </c>
      <c r="F26" s="3" t="s">
        <v>14</v>
      </c>
      <c r="G26" s="4">
        <v>1848</v>
      </c>
      <c r="H26" s="8">
        <v>185000</v>
      </c>
      <c r="I26" s="5">
        <f t="shared" si="0"/>
        <v>37000</v>
      </c>
      <c r="J26" s="6">
        <v>7.7499999999999999E-2</v>
      </c>
      <c r="K26" s="11">
        <v>30</v>
      </c>
      <c r="L26" s="8">
        <v>997.96</v>
      </c>
      <c r="M26" s="8">
        <v>20651.25</v>
      </c>
      <c r="N26" s="8">
        <v>31200</v>
      </c>
      <c r="O26" s="9">
        <f t="shared" si="1"/>
        <v>0.13339677280659601</v>
      </c>
      <c r="P26" s="8">
        <v>79078</v>
      </c>
      <c r="Q26" s="7" t="s">
        <v>15</v>
      </c>
    </row>
    <row r="27" spans="1:17">
      <c r="A27" s="2">
        <v>26</v>
      </c>
      <c r="B27" s="3" t="s">
        <v>45</v>
      </c>
      <c r="C27" s="13" t="s">
        <v>23</v>
      </c>
      <c r="D27" t="s">
        <v>59</v>
      </c>
      <c r="E27">
        <v>14215</v>
      </c>
      <c r="F27" s="3" t="s">
        <v>14</v>
      </c>
      <c r="G27" s="4">
        <v>1706</v>
      </c>
      <c r="H27" s="8">
        <v>185000</v>
      </c>
      <c r="I27" s="5">
        <f t="shared" si="0"/>
        <v>37000</v>
      </c>
      <c r="J27" s="6">
        <v>7.7499999999999999E-2</v>
      </c>
      <c r="K27" s="11">
        <v>30</v>
      </c>
      <c r="L27" s="8">
        <v>1048.1099999999999</v>
      </c>
      <c r="M27" s="8">
        <v>21748.03</v>
      </c>
      <c r="N27" s="8">
        <v>28800</v>
      </c>
      <c r="O27" s="9">
        <f t="shared" si="1"/>
        <v>9.1230950348003839E-2</v>
      </c>
      <c r="P27" s="8">
        <v>77298</v>
      </c>
      <c r="Q27" s="7" t="s">
        <v>15</v>
      </c>
    </row>
    <row r="28" spans="1:17">
      <c r="A28" s="2">
        <v>27</v>
      </c>
      <c r="B28" s="3" t="s">
        <v>46</v>
      </c>
      <c r="C28" s="13" t="s">
        <v>23</v>
      </c>
      <c r="D28" t="s">
        <v>59</v>
      </c>
      <c r="E28">
        <v>14215</v>
      </c>
      <c r="F28" s="3" t="s">
        <v>14</v>
      </c>
      <c r="G28" s="4">
        <v>1771</v>
      </c>
      <c r="H28" s="8">
        <v>195000</v>
      </c>
      <c r="I28" s="5">
        <f t="shared" si="0"/>
        <v>39000</v>
      </c>
      <c r="J28" s="6">
        <v>7.7499999999999999E-2</v>
      </c>
      <c r="K28" s="11">
        <v>30</v>
      </c>
      <c r="L28" s="8">
        <v>1117.5999999999999</v>
      </c>
      <c r="M28" s="8">
        <v>8158.5</v>
      </c>
      <c r="N28" s="8">
        <v>20400</v>
      </c>
      <c r="O28" s="9">
        <f t="shared" si="1"/>
        <v>5.9922169464976256E-2</v>
      </c>
      <c r="P28" s="8">
        <v>204290</v>
      </c>
      <c r="Q28" s="7" t="s">
        <v>15</v>
      </c>
    </row>
    <row r="29" spans="1:17">
      <c r="A29" s="7">
        <v>28</v>
      </c>
      <c r="B29" s="3" t="s">
        <v>47</v>
      </c>
      <c r="C29" s="13" t="s">
        <v>23</v>
      </c>
      <c r="D29" t="s">
        <v>60</v>
      </c>
      <c r="E29">
        <v>14214</v>
      </c>
      <c r="F29" s="3" t="s">
        <v>16</v>
      </c>
      <c r="G29" s="4">
        <v>1292</v>
      </c>
      <c r="H29" s="8">
        <v>209000</v>
      </c>
      <c r="I29" s="5">
        <f t="shared" si="0"/>
        <v>41800</v>
      </c>
      <c r="J29" s="6">
        <v>6.5000000000000002E-2</v>
      </c>
      <c r="K29" s="11">
        <v>30</v>
      </c>
      <c r="L29" s="8">
        <v>1061.3689999999999</v>
      </c>
      <c r="M29" s="8">
        <v>19576.990000000002</v>
      </c>
      <c r="N29" s="8">
        <v>24000</v>
      </c>
      <c r="O29" s="9">
        <f t="shared" si="1"/>
        <v>9.4918858830245159E-2</v>
      </c>
      <c r="P29" s="8">
        <v>46597.8</v>
      </c>
      <c r="Q29" s="7" t="s">
        <v>15</v>
      </c>
    </row>
    <row r="30" spans="1:17">
      <c r="A30" s="7">
        <v>29</v>
      </c>
      <c r="B30" s="3" t="s">
        <v>48</v>
      </c>
      <c r="C30" s="13" t="s">
        <v>23</v>
      </c>
      <c r="D30" t="s">
        <v>59</v>
      </c>
      <c r="E30">
        <v>14228</v>
      </c>
      <c r="F30" s="3" t="s">
        <v>14</v>
      </c>
      <c r="G30" s="4">
        <v>1771</v>
      </c>
      <c r="H30" s="8">
        <v>149900</v>
      </c>
      <c r="I30" s="5">
        <f t="shared" si="0"/>
        <v>29980</v>
      </c>
      <c r="J30" s="6">
        <v>7.7499999999999999E-2</v>
      </c>
      <c r="K30" s="11">
        <v>30</v>
      </c>
      <c r="L30" s="8">
        <v>751.73140000000001</v>
      </c>
      <c r="M30" s="8">
        <v>16083.35</v>
      </c>
      <c r="N30" s="8">
        <v>19200</v>
      </c>
      <c r="O30" s="9">
        <f t="shared" si="1"/>
        <v>5.8509080532704552E-2</v>
      </c>
      <c r="P30" s="8">
        <v>53267.8</v>
      </c>
      <c r="Q30" s="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Chen</cp:lastModifiedBy>
  <dcterms:modified xsi:type="dcterms:W3CDTF">2025-04-15T16:12:16Z</dcterms:modified>
</cp:coreProperties>
</file>